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richData/rdrichvalue.xml" ContentType="application/vnd.ms-excel.rdrichvalue+xml"/>
  <Override PartName="/xl/richData/richStyles.xml" ContentType="application/vnd.ms-excel.richstyles+xml"/>
  <Override PartName="/xl/richData/rdRichValueWebImage.xml" ContentType="application/vnd.ms-excel.rdrichvaluewebimage+xml"/>
  <Override PartName="/xl/richData/rdarray.xml" ContentType="application/vnd.ms-excel.rdarray+xml"/>
  <Override PartName="/xl/richData/rdRichValueTypes.xml" ContentType="application/vnd.ms-excel.rdrichvaluetypes+xml"/>
  <Override PartName="/xl/richData/rdsupportingpropertybag.xml" ContentType="application/vnd.ms-excel.rdsupportingpropertybag+xml"/>
  <Override PartName="/xl/richData/rdrichvaluestructure.xml" ContentType="application/vnd.ms-excel.rdrichvaluestructure+xml"/>
  <Override PartName="/xl/richData/rdsupportingpropertybagstructure.xml" ContentType="application/vnd.ms-excel.rdsupportingpropertybagstruc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9"/>
  <workbookPr/>
  <mc:AlternateContent xmlns:mc="http://schemas.openxmlformats.org/markup-compatibility/2006">
    <mc:Choice Requires="x15">
      <x15ac:absPath xmlns:x15ac="http://schemas.microsoft.com/office/spreadsheetml/2010/11/ac" url="C:\Users\gparti\GitHub\aromatica\database\data\"/>
    </mc:Choice>
  </mc:AlternateContent>
  <xr:revisionPtr revIDLastSave="0" documentId="13_ncr:1_{FE823353-986F-4252-B2CB-01D7DB17B87F}" xr6:coauthVersionLast="36" xr6:coauthVersionMax="47" xr10:uidLastSave="{00000000-0000-0000-0000-000000000000}"/>
  <bookViews>
    <workbookView xWindow="-105" yWindow="-105" windowWidth="25815" windowHeight="13905" xr2:uid="{00000000-000D-0000-FFFF-FFFF00000000}"/>
  </bookViews>
  <sheets>
    <sheet name="spices" sheetId="1" r:id="rId1"/>
    <sheet name="polyutcm" sheetId="12" r:id="rId2"/>
    <sheet name="overview" sheetId="2" r:id="rId3"/>
    <sheet name="colors" sheetId="3" r:id="rId4"/>
    <sheet name="languages" sheetId="4" r:id="rId5"/>
    <sheet name="TCM" sheetId="5" r:id="rId6"/>
    <sheet name="Britannica" sheetId="6" r:id="rId7"/>
    <sheet name="nltk" sheetId="7" r:id="rId8"/>
    <sheet name="addendum" sheetId="8" r:id="rId9"/>
    <sheet name="blends" sheetId="9" r:id="rId10"/>
    <sheet name="notes" sheetId="10" r:id="rId11"/>
    <sheet name="pepper" sheetId="11" r:id="rId12"/>
  </sheets>
  <definedNames>
    <definedName name="_ftn1" localSheetId="2">overview!$A$42</definedName>
    <definedName name="_ftn2" localSheetId="2">overview!$A$43</definedName>
    <definedName name="_ftn3" localSheetId="2">overview!$A$44</definedName>
    <definedName name="_ftn4" localSheetId="2">overview!$A$45</definedName>
    <definedName name="_ftnref1" localSheetId="2">overview!#REF!</definedName>
    <definedName name="_ftnref2" localSheetId="2">overview!#REF!</definedName>
    <definedName name="_ftnref3" localSheetId="2">overview!$B$38</definedName>
    <definedName name="_ftnref4" localSheetId="2">overview!$B$39</definedName>
  </definedNames>
  <calcPr calcId="191029"/>
</workbook>
</file>

<file path=xl/calcChain.xml><?xml version="1.0" encoding="utf-8"?>
<calcChain xmlns="http://schemas.openxmlformats.org/spreadsheetml/2006/main">
  <c r="BD29" i="1" l="1"/>
  <c r="BF29" i="1" s="1"/>
  <c r="BB29" i="1"/>
  <c r="BE29" i="1" s="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AT410" i="12" l="1"/>
  <c r="AV409" i="12"/>
  <c r="AT409" i="12"/>
  <c r="AV407" i="12"/>
  <c r="AT407" i="12"/>
  <c r="AV404" i="12"/>
  <c r="AT404" i="12"/>
  <c r="AX404" i="12" s="1"/>
  <c r="AT402" i="12"/>
  <c r="AT400" i="12"/>
  <c r="AV395" i="12"/>
  <c r="AT395" i="12"/>
  <c r="AV391" i="12"/>
  <c r="AT391" i="12"/>
  <c r="AT390" i="12"/>
  <c r="AV389" i="12"/>
  <c r="AT389" i="12"/>
  <c r="AV388" i="12"/>
  <c r="AT388" i="12"/>
  <c r="AV387" i="12"/>
  <c r="AT387" i="12"/>
  <c r="AV290" i="12"/>
  <c r="AT290" i="12"/>
  <c r="AW290" i="12" s="1"/>
  <c r="AV276" i="12"/>
  <c r="AT276" i="12"/>
  <c r="AW276" i="12" s="1"/>
  <c r="AV261" i="12"/>
  <c r="AT261" i="12"/>
  <c r="AW261" i="12" s="1"/>
  <c r="AV208" i="12"/>
  <c r="AT208" i="12"/>
  <c r="AW208" i="12" s="1"/>
  <c r="AV205" i="12"/>
  <c r="AT205" i="12"/>
  <c r="AV37" i="12"/>
  <c r="AT37" i="12"/>
  <c r="AW37" i="12" s="1"/>
  <c r="AV9" i="12"/>
  <c r="AT9" i="12"/>
  <c r="AW9" i="12" s="1"/>
  <c r="BD147" i="1"/>
  <c r="BB147" i="1"/>
  <c r="BD59" i="1"/>
  <c r="BB59" i="1"/>
  <c r="BD40" i="1"/>
  <c r="BD66" i="1"/>
  <c r="BD39" i="1"/>
  <c r="BD1099" i="1"/>
  <c r="BD44" i="1"/>
  <c r="BD36" i="1"/>
  <c r="BD1026" i="1"/>
  <c r="BD1029" i="1"/>
  <c r="BD1028" i="1"/>
  <c r="BD1031" i="1"/>
  <c r="BD480" i="1"/>
  <c r="BD1071" i="1"/>
  <c r="BD1024" i="1"/>
  <c r="BD1022" i="1"/>
  <c r="BD1033" i="1"/>
  <c r="BD152" i="1"/>
  <c r="BD1045" i="1"/>
  <c r="BD1037" i="1"/>
  <c r="BD65" i="1"/>
  <c r="BD1038" i="1"/>
  <c r="BD1041" i="1"/>
  <c r="BD153" i="1"/>
  <c r="BD58" i="1"/>
  <c r="BD38" i="1"/>
  <c r="BD1023" i="1"/>
  <c r="BD259" i="1"/>
  <c r="BD41" i="1"/>
  <c r="BD1034" i="1"/>
  <c r="BD46" i="1"/>
  <c r="BD1035" i="1"/>
  <c r="BD1039" i="1"/>
  <c r="BD37" i="1"/>
  <c r="BD463" i="1"/>
  <c r="BD67" i="1"/>
  <c r="BD108" i="1"/>
  <c r="BD1032" i="1"/>
  <c r="BD87" i="1"/>
  <c r="BD48" i="1"/>
  <c r="BD75" i="1"/>
  <c r="BD910" i="1"/>
  <c r="BD1030" i="1"/>
  <c r="BD1025" i="1"/>
  <c r="BD64" i="1"/>
  <c r="BD82" i="1"/>
  <c r="BD1040" i="1"/>
  <c r="BD6" i="1"/>
  <c r="BD85" i="1"/>
  <c r="BD1036" i="1"/>
  <c r="BD54" i="1"/>
  <c r="BD10" i="1"/>
  <c r="BD465" i="1"/>
  <c r="BD666" i="1"/>
  <c r="BD555" i="1"/>
  <c r="BD546" i="1"/>
  <c r="BB40" i="1"/>
  <c r="BB66" i="1"/>
  <c r="BB39" i="1"/>
  <c r="BB1099" i="1"/>
  <c r="BB44" i="1"/>
  <c r="BB36" i="1"/>
  <c r="BB1026" i="1"/>
  <c r="BB1029" i="1"/>
  <c r="BB1028" i="1"/>
  <c r="BB1031" i="1"/>
  <c r="BB480" i="1"/>
  <c r="BB1071" i="1"/>
  <c r="BB1024" i="1"/>
  <c r="BB1022" i="1"/>
  <c r="BB1033" i="1"/>
  <c r="BB152" i="1"/>
  <c r="BB1045" i="1"/>
  <c r="BB1037" i="1"/>
  <c r="BB65" i="1"/>
  <c r="BB1038" i="1"/>
  <c r="BB1041" i="1"/>
  <c r="BB153" i="1"/>
  <c r="BB58" i="1"/>
  <c r="BB38" i="1"/>
  <c r="BB1023" i="1"/>
  <c r="BB259" i="1"/>
  <c r="BB41" i="1"/>
  <c r="BB1034" i="1"/>
  <c r="BB46" i="1"/>
  <c r="BB1035" i="1"/>
  <c r="BB1039" i="1"/>
  <c r="BB37" i="1"/>
  <c r="BB463" i="1"/>
  <c r="BB67" i="1"/>
  <c r="BB108" i="1"/>
  <c r="BB1032" i="1"/>
  <c r="BB87" i="1"/>
  <c r="BB48" i="1"/>
  <c r="BB75" i="1"/>
  <c r="BB910" i="1"/>
  <c r="BB1030" i="1"/>
  <c r="BB1025" i="1"/>
  <c r="BB64" i="1"/>
  <c r="BB82" i="1"/>
  <c r="BB1040" i="1"/>
  <c r="BB6" i="1"/>
  <c r="BB85" i="1"/>
  <c r="BB1036" i="1"/>
  <c r="BB54" i="1"/>
  <c r="BB10" i="1"/>
  <c r="BE10" i="1" s="1"/>
  <c r="BB465" i="1"/>
  <c r="BB666" i="1"/>
  <c r="BB555" i="1"/>
  <c r="BB546" i="1"/>
  <c r="BB496" i="1"/>
  <c r="BB631" i="1"/>
  <c r="BB840" i="1"/>
  <c r="BB488" i="1"/>
  <c r="BB533" i="1"/>
  <c r="BB580" i="1"/>
  <c r="BB609" i="1"/>
  <c r="BB531" i="1"/>
  <c r="BB525" i="1"/>
  <c r="BB597" i="1"/>
  <c r="BB12" i="1"/>
  <c r="BB13" i="1"/>
  <c r="BB27" i="1"/>
  <c r="BB23" i="1"/>
  <c r="BB491" i="1"/>
  <c r="BB28" i="1"/>
  <c r="BB550" i="1"/>
  <c r="BB582" i="1"/>
  <c r="BB689" i="1"/>
  <c r="BB512" i="1"/>
  <c r="BB815" i="1"/>
  <c r="BB603" i="1"/>
  <c r="BB570" i="1"/>
  <c r="BB850" i="1"/>
  <c r="BB829" i="1"/>
  <c r="BB585" i="1"/>
  <c r="BB691" i="1"/>
  <c r="BB659" i="1"/>
  <c r="BB497" i="1"/>
  <c r="BB779" i="1"/>
  <c r="BB139" i="1"/>
  <c r="BB607" i="1"/>
  <c r="BB979" i="1"/>
  <c r="BB697" i="1"/>
  <c r="BB770" i="1"/>
  <c r="BB793" i="1"/>
  <c r="BB643" i="1"/>
  <c r="BB842" i="1"/>
  <c r="BB673" i="1"/>
  <c r="BB847" i="1"/>
  <c r="BB672" i="1"/>
  <c r="BB900" i="1"/>
  <c r="BB604" i="1"/>
  <c r="BB83" i="1"/>
  <c r="BB94" i="1"/>
  <c r="BB908" i="1"/>
  <c r="BB833" i="1"/>
  <c r="BB527" i="1"/>
  <c r="BB654" i="1"/>
  <c r="BB875" i="1"/>
  <c r="BB690" i="1"/>
  <c r="BB537" i="1"/>
  <c r="BB968" i="1"/>
  <c r="BB493" i="1"/>
  <c r="BB639" i="1"/>
  <c r="BB73" i="1"/>
  <c r="BB734" i="1"/>
  <c r="BB837" i="1"/>
  <c r="BB88" i="1"/>
  <c r="BB35" i="1"/>
  <c r="BB551" i="1"/>
  <c r="BB136" i="1"/>
  <c r="BB876" i="1"/>
  <c r="BB918" i="1"/>
  <c r="BB648" i="1"/>
  <c r="BB498" i="1"/>
  <c r="BB486" i="1"/>
  <c r="BB509" i="1"/>
  <c r="BB763" i="1"/>
  <c r="BB576" i="1"/>
  <c r="BB25" i="1"/>
  <c r="BB26" i="1"/>
  <c r="BB32" i="1"/>
  <c r="BB33" i="1"/>
  <c r="BB30" i="1"/>
  <c r="BB956" i="1"/>
  <c r="BB1044" i="1"/>
  <c r="BB9" i="1"/>
  <c r="BB757" i="1"/>
  <c r="BB31" i="1"/>
  <c r="BB24" i="1"/>
  <c r="BB660" i="1"/>
  <c r="BB890" i="1"/>
  <c r="BB53" i="1"/>
  <c r="BB651" i="1"/>
  <c r="BB90" i="1"/>
  <c r="BB501" i="1"/>
  <c r="BB743" i="1"/>
  <c r="BB601" i="1"/>
  <c r="BB986" i="1"/>
  <c r="BB846" i="1"/>
  <c r="BB893" i="1"/>
  <c r="BB363" i="1"/>
  <c r="BB1043" i="1"/>
  <c r="BB913" i="1"/>
  <c r="BB69" i="1"/>
  <c r="BB101" i="1"/>
  <c r="BB158" i="1"/>
  <c r="BB855" i="1"/>
  <c r="BB971" i="1"/>
  <c r="BB51" i="1"/>
  <c r="BB778" i="1"/>
  <c r="BB519" i="1"/>
  <c r="BB948" i="1"/>
  <c r="BB146" i="1"/>
  <c r="BB997" i="1"/>
  <c r="BB901" i="1"/>
  <c r="BB77" i="1"/>
  <c r="BB695" i="1"/>
  <c r="BB701" i="1"/>
  <c r="BB736" i="1"/>
  <c r="BB705" i="1"/>
  <c r="BB640" i="1"/>
  <c r="BB915" i="1"/>
  <c r="BB818" i="1"/>
  <c r="BB495" i="1"/>
  <c r="BB646" i="1"/>
  <c r="BB891" i="1"/>
  <c r="BB745" i="1"/>
  <c r="BB881" i="1"/>
  <c r="BB105" i="1"/>
  <c r="BB832" i="1"/>
  <c r="BB545" i="1"/>
  <c r="BB521" i="1"/>
  <c r="BB772" i="1"/>
  <c r="BB532" i="1"/>
  <c r="BB107" i="1"/>
  <c r="BB675" i="1"/>
  <c r="BB68" i="1"/>
  <c r="BB110" i="1"/>
  <c r="BB80" i="1"/>
  <c r="BB595" i="1"/>
  <c r="BB482" i="1"/>
  <c r="BB1060" i="1"/>
  <c r="BB655" i="1"/>
  <c r="BB921" i="1"/>
  <c r="BB578" i="1"/>
  <c r="BB626" i="1"/>
  <c r="BB867" i="1"/>
  <c r="BB129" i="1"/>
  <c r="BB602" i="1"/>
  <c r="BB993" i="1"/>
  <c r="BB925" i="1"/>
  <c r="BB134" i="1"/>
  <c r="BB56" i="1"/>
  <c r="BB541" i="1"/>
  <c r="BB481" i="1"/>
  <c r="BB1059" i="1"/>
  <c r="BB887" i="1"/>
  <c r="BB49" i="1"/>
  <c r="BB558" i="1"/>
  <c r="BB591" i="1"/>
  <c r="BB589" i="1"/>
  <c r="BB888" i="1"/>
  <c r="BB561" i="1"/>
  <c r="BB754" i="1"/>
  <c r="BB856" i="1"/>
  <c r="BB756" i="1"/>
  <c r="BB487" i="1"/>
  <c r="BB613" i="1"/>
  <c r="BB969" i="1"/>
  <c r="BB664" i="1"/>
  <c r="BB109" i="1"/>
  <c r="BB872" i="1"/>
  <c r="BB873" i="1"/>
  <c r="BB739" i="1"/>
  <c r="BB583" i="1"/>
  <c r="BB145" i="1"/>
  <c r="BB1053" i="1"/>
  <c r="BB731" i="1"/>
  <c r="BB57" i="1"/>
  <c r="BB813" i="1"/>
  <c r="BB1000" i="1"/>
  <c r="BB796" i="1"/>
  <c r="BB544" i="1"/>
  <c r="BB543" i="1"/>
  <c r="BB729" i="1"/>
  <c r="BB795" i="1"/>
  <c r="BB896" i="1"/>
  <c r="BB947" i="1"/>
  <c r="BB780" i="1"/>
  <c r="BB579" i="1"/>
  <c r="BB614" i="1"/>
  <c r="BB571" i="1"/>
  <c r="BB839" i="1"/>
  <c r="BB765" i="1"/>
  <c r="BB951" i="1"/>
  <c r="BB140" i="1"/>
  <c r="BB965" i="1"/>
  <c r="BB911" i="1"/>
  <c r="BB727" i="1"/>
  <c r="BB761" i="1"/>
  <c r="BB864" i="1"/>
  <c r="BB610" i="1"/>
  <c r="BB473" i="1"/>
  <c r="BB930" i="1"/>
  <c r="BB135" i="1"/>
  <c r="BB624" i="1"/>
  <c r="BB886" i="1"/>
  <c r="BB791" i="1"/>
  <c r="BB625" i="1"/>
  <c r="BB693" i="1"/>
  <c r="BB923" i="1"/>
  <c r="BB249" i="1"/>
  <c r="BB506" i="1"/>
  <c r="BB715" i="1"/>
  <c r="BB966" i="1"/>
  <c r="BB674" i="1"/>
  <c r="BB844" i="1"/>
  <c r="BB699" i="1"/>
  <c r="BB916" i="1"/>
  <c r="BB692" i="1"/>
  <c r="BB953" i="1"/>
  <c r="BB567" i="1"/>
  <c r="BB827" i="1"/>
  <c r="BB42" i="1"/>
  <c r="BB504" i="1"/>
  <c r="BB464" i="1"/>
  <c r="BB806" i="1"/>
  <c r="BB565" i="1"/>
  <c r="BB740" i="1"/>
  <c r="BB43" i="1"/>
  <c r="BB657" i="1"/>
  <c r="BB759" i="1"/>
  <c r="BB698" i="1"/>
  <c r="BB615" i="1"/>
  <c r="BB581" i="1"/>
  <c r="BB751" i="1"/>
  <c r="BB760" i="1"/>
  <c r="BB802" i="1"/>
  <c r="BB647" i="1"/>
  <c r="BB588" i="1"/>
  <c r="BB620" i="1"/>
  <c r="BB593" i="1"/>
  <c r="BB990" i="1"/>
  <c r="BB148" i="1"/>
  <c r="BB967" i="1"/>
  <c r="BB830" i="1"/>
  <c r="BB517" i="1"/>
  <c r="BB933" i="1"/>
  <c r="BB653" i="1"/>
  <c r="BB869" i="1"/>
  <c r="BB7" i="1"/>
  <c r="BB627" i="1"/>
  <c r="BB119" i="1"/>
  <c r="BB995" i="1"/>
  <c r="BB954" i="1"/>
  <c r="BB144" i="1"/>
  <c r="BB641" i="1"/>
  <c r="BB902" i="1"/>
  <c r="BB963" i="1"/>
  <c r="BB717" i="1"/>
  <c r="BB79" i="1"/>
  <c r="BB127" i="1"/>
  <c r="BB812" i="1"/>
  <c r="BB775" i="1"/>
  <c r="BB723" i="1"/>
  <c r="BB897" i="1"/>
  <c r="BB849" i="1"/>
  <c r="BB804" i="1"/>
  <c r="BB511" i="1"/>
  <c r="BB944" i="1"/>
  <c r="BB520" i="1"/>
  <c r="BB803" i="1"/>
  <c r="BB766" i="1"/>
  <c r="BB687" i="1"/>
  <c r="BB688" i="1"/>
  <c r="BB494" i="1"/>
  <c r="BB998" i="1"/>
  <c r="BB622" i="1"/>
  <c r="BB700" i="1"/>
  <c r="BB489" i="1"/>
  <c r="BB632" i="1"/>
  <c r="BB758" i="1"/>
  <c r="BB934" i="1"/>
  <c r="BB889" i="1"/>
  <c r="BB81" i="1"/>
  <c r="BB507" i="1"/>
  <c r="BB605" i="1"/>
  <c r="BB814" i="1"/>
  <c r="BB792" i="1"/>
  <c r="BB722" i="1"/>
  <c r="BB500" i="1"/>
  <c r="BB642" i="1"/>
  <c r="BB845" i="1"/>
  <c r="BB783" i="1"/>
  <c r="BB685" i="1"/>
  <c r="BB784" i="1"/>
  <c r="BB656" i="1"/>
  <c r="BB738" i="1"/>
  <c r="BB703" i="1"/>
  <c r="BB540" i="1"/>
  <c r="BB668" i="1"/>
  <c r="BB894" i="1"/>
  <c r="BB721" i="1"/>
  <c r="BB676" i="1"/>
  <c r="BB724" i="1"/>
  <c r="BB941" i="1"/>
  <c r="BB553" i="1"/>
  <c r="BB735" i="1"/>
  <c r="BB71" i="1"/>
  <c r="BB1048" i="1"/>
  <c r="BB662" i="1"/>
  <c r="BB677" i="1"/>
  <c r="BB984" i="1"/>
  <c r="BB516" i="1"/>
  <c r="BB554" i="1"/>
  <c r="BB974" i="1"/>
  <c r="BB103" i="1"/>
  <c r="BB972" i="1"/>
  <c r="BB929" i="1"/>
  <c r="BB883" i="1"/>
  <c r="BB790" i="1"/>
  <c r="BB773" i="1"/>
  <c r="BB34" i="1"/>
  <c r="BB776" i="1"/>
  <c r="BB100" i="1"/>
  <c r="BB777" i="1"/>
  <c r="BB72" i="1"/>
  <c r="BB681" i="1"/>
  <c r="BB569" i="1"/>
  <c r="BB935" i="1"/>
  <c r="BB719" i="1"/>
  <c r="BB649" i="1"/>
  <c r="BB638" i="1"/>
  <c r="BB789" i="1"/>
  <c r="BB592" i="1"/>
  <c r="BB96" i="1"/>
  <c r="BB885" i="1"/>
  <c r="BB711" i="1"/>
  <c r="BB768" i="1"/>
  <c r="BB985" i="1"/>
  <c r="BB816" i="1"/>
  <c r="BB819" i="1"/>
  <c r="BB671" i="1"/>
  <c r="BB937" i="1"/>
  <c r="BB686" i="1"/>
  <c r="BB834" i="1"/>
  <c r="BB744" i="1"/>
  <c r="BB769" i="1"/>
  <c r="BB962" i="1"/>
  <c r="BB805" i="1"/>
  <c r="BB118" i="1"/>
  <c r="BB771" i="1"/>
  <c r="BB112" i="1"/>
  <c r="BB696" i="1"/>
  <c r="BB852" i="1"/>
  <c r="BB95" i="1"/>
  <c r="BB762" i="1"/>
  <c r="BB914" i="1"/>
  <c r="BB86" i="1"/>
  <c r="BB542" i="1"/>
  <c r="BB898" i="1"/>
  <c r="BB877" i="1"/>
  <c r="BB566" i="1"/>
  <c r="BB513" i="1"/>
  <c r="BB976" i="1"/>
  <c r="BB633" i="1"/>
  <c r="BB746" i="1"/>
  <c r="BB725" i="1"/>
  <c r="BB857" i="1"/>
  <c r="BB635" i="1"/>
  <c r="BB113" i="1"/>
  <c r="BB514" i="1"/>
  <c r="BB563" i="1"/>
  <c r="BB484" i="1"/>
  <c r="BB526" i="1"/>
  <c r="BB702" i="1"/>
  <c r="BB950" i="1"/>
  <c r="BB658" i="1"/>
  <c r="BB538" i="1"/>
  <c r="BB529" i="1"/>
  <c r="BB782" i="1"/>
  <c r="BB678" i="1"/>
  <c r="BB539" i="1"/>
  <c r="BB156" i="1"/>
  <c r="BB983" i="1"/>
  <c r="BB920" i="1"/>
  <c r="BB476" i="1"/>
  <c r="BB823" i="1"/>
  <c r="BB726" i="1"/>
  <c r="BB102" i="1"/>
  <c r="BB749" i="1"/>
  <c r="BB535" i="1"/>
  <c r="BB562" i="1"/>
  <c r="BB534" i="1"/>
  <c r="BB926" i="1"/>
  <c r="BB564" i="1"/>
  <c r="BB831" i="1"/>
  <c r="BB528" i="1"/>
  <c r="BB70" i="1"/>
  <c r="BB106" i="1"/>
  <c r="BB750" i="1"/>
  <c r="BB992" i="1"/>
  <c r="BB977" i="1"/>
  <c r="BB799" i="1"/>
  <c r="BB559" i="1"/>
  <c r="BB91" i="1"/>
  <c r="BB838" i="1"/>
  <c r="BB987" i="1"/>
  <c r="BB801" i="1"/>
  <c r="BB781" i="1"/>
  <c r="BB718" i="1"/>
  <c r="BB825" i="1"/>
  <c r="BB468" i="1"/>
  <c r="BB584" i="1"/>
  <c r="BB111" i="1"/>
  <c r="BB125" i="1"/>
  <c r="BB669" i="1"/>
  <c r="BB800" i="1"/>
  <c r="BB503" i="1"/>
  <c r="BB975" i="1"/>
  <c r="BB1021" i="1"/>
  <c r="BB650" i="1"/>
  <c r="BB808" i="1"/>
  <c r="BB92" i="1"/>
  <c r="BB868" i="1"/>
  <c r="BB946" i="1"/>
  <c r="BB97" i="1"/>
  <c r="BB848" i="1"/>
  <c r="BD47" i="1"/>
  <c r="BD496" i="1"/>
  <c r="BD631" i="1"/>
  <c r="BD840" i="1"/>
  <c r="BD488" i="1"/>
  <c r="BD533" i="1"/>
  <c r="BD580" i="1"/>
  <c r="BD609" i="1"/>
  <c r="BD531" i="1"/>
  <c r="BD525" i="1"/>
  <c r="BD597" i="1"/>
  <c r="BD12" i="1"/>
  <c r="BD13" i="1"/>
  <c r="BD27" i="1"/>
  <c r="BD23" i="1"/>
  <c r="BD491" i="1"/>
  <c r="BD28" i="1"/>
  <c r="BD550" i="1"/>
  <c r="BD582" i="1"/>
  <c r="BD689" i="1"/>
  <c r="BD512" i="1"/>
  <c r="BD815" i="1"/>
  <c r="BD603" i="1"/>
  <c r="BD570" i="1"/>
  <c r="BD850" i="1"/>
  <c r="BD829" i="1"/>
  <c r="BD585" i="1"/>
  <c r="BD691" i="1"/>
  <c r="BD659" i="1"/>
  <c r="BD497" i="1"/>
  <c r="BD779" i="1"/>
  <c r="BD139" i="1"/>
  <c r="BD607" i="1"/>
  <c r="BD979" i="1"/>
  <c r="BD697" i="1"/>
  <c r="BD770" i="1"/>
  <c r="BD793" i="1"/>
  <c r="BD643" i="1"/>
  <c r="BD842" i="1"/>
  <c r="BD673" i="1"/>
  <c r="BD847" i="1"/>
  <c r="BD672" i="1"/>
  <c r="BD900" i="1"/>
  <c r="BD604" i="1"/>
  <c r="BD83" i="1"/>
  <c r="BD94" i="1"/>
  <c r="BD908" i="1"/>
  <c r="BD833" i="1"/>
  <c r="BD527" i="1"/>
  <c r="BD654" i="1"/>
  <c r="BD875" i="1"/>
  <c r="BD690" i="1"/>
  <c r="BD537" i="1"/>
  <c r="BD968" i="1"/>
  <c r="BD493" i="1"/>
  <c r="BD639" i="1"/>
  <c r="BD73" i="1"/>
  <c r="BD734" i="1"/>
  <c r="BD837" i="1"/>
  <c r="BD88" i="1"/>
  <c r="BD35" i="1"/>
  <c r="BD551" i="1"/>
  <c r="BD136" i="1"/>
  <c r="BD876" i="1"/>
  <c r="BD918" i="1"/>
  <c r="BD648" i="1"/>
  <c r="BD498" i="1"/>
  <c r="BD486" i="1"/>
  <c r="BD509" i="1"/>
  <c r="BD763" i="1"/>
  <c r="BD576" i="1"/>
  <c r="BD25" i="1"/>
  <c r="BD26" i="1"/>
  <c r="BD32" i="1"/>
  <c r="BD33" i="1"/>
  <c r="BD30" i="1"/>
  <c r="BD956" i="1"/>
  <c r="BD1044" i="1"/>
  <c r="BD9" i="1"/>
  <c r="BD757" i="1"/>
  <c r="BD31" i="1"/>
  <c r="BD24" i="1"/>
  <c r="BD660" i="1"/>
  <c r="BD890" i="1"/>
  <c r="BD53" i="1"/>
  <c r="BD651" i="1"/>
  <c r="BD90" i="1"/>
  <c r="BD501" i="1"/>
  <c r="BD743" i="1"/>
  <c r="BD601" i="1"/>
  <c r="BD986" i="1"/>
  <c r="BD846" i="1"/>
  <c r="BD893" i="1"/>
  <c r="BD363" i="1"/>
  <c r="BD1043" i="1"/>
  <c r="BB47" i="1"/>
  <c r="BD1269" i="1"/>
  <c r="BD1322" i="1"/>
  <c r="BD1337" i="1"/>
  <c r="BD1351" i="1"/>
  <c r="BB1269" i="1"/>
  <c r="BB1322" i="1"/>
  <c r="BB1337" i="1"/>
  <c r="BB1351" i="1"/>
  <c r="BD888" i="1"/>
  <c r="BD589" i="1"/>
  <c r="BD591" i="1"/>
  <c r="BD558" i="1"/>
  <c r="BD887" i="1"/>
  <c r="BD1059" i="1"/>
  <c r="BD925" i="1"/>
  <c r="BD993" i="1"/>
  <c r="BD602" i="1"/>
  <c r="BD867" i="1"/>
  <c r="BD626" i="1"/>
  <c r="BD578" i="1"/>
  <c r="BD921" i="1"/>
  <c r="BD655" i="1"/>
  <c r="BD482" i="1"/>
  <c r="BD595" i="1"/>
  <c r="BD675" i="1"/>
  <c r="BD532" i="1"/>
  <c r="BD772" i="1"/>
  <c r="BD521" i="1"/>
  <c r="BD545" i="1"/>
  <c r="BD832" i="1"/>
  <c r="BD105" i="1"/>
  <c r="BD881" i="1"/>
  <c r="BD745" i="1"/>
  <c r="BD891" i="1"/>
  <c r="BD646" i="1"/>
  <c r="BD495" i="1"/>
  <c r="BD818" i="1"/>
  <c r="BD915" i="1"/>
  <c r="BD640" i="1"/>
  <c r="BD705" i="1"/>
  <c r="BD736" i="1"/>
  <c r="BD701" i="1"/>
  <c r="BD695" i="1"/>
  <c r="BD901" i="1"/>
  <c r="BD146" i="1"/>
  <c r="BD948" i="1"/>
  <c r="BD519" i="1"/>
  <c r="BD778" i="1"/>
  <c r="BD971" i="1"/>
  <c r="BD913" i="1"/>
  <c r="BD34" i="1"/>
  <c r="BD997" i="1"/>
  <c r="BD78" i="1"/>
  <c r="BB78" i="1"/>
  <c r="BD129" i="1"/>
  <c r="BD77" i="1"/>
  <c r="BD1057" i="1"/>
  <c r="BB1057" i="1"/>
  <c r="BD113" i="1"/>
  <c r="BD909" i="1"/>
  <c r="BB909" i="1"/>
  <c r="BD142" i="1"/>
  <c r="BB142" i="1"/>
  <c r="BD855" i="1"/>
  <c r="BD74" i="1"/>
  <c r="BB74" i="1"/>
  <c r="BD97" i="1"/>
  <c r="BD45" i="1"/>
  <c r="BB45" i="1"/>
  <c r="BD106" i="1"/>
  <c r="BD92" i="1"/>
  <c r="BD81" i="1"/>
  <c r="BD43" i="1"/>
  <c r="BD72" i="1"/>
  <c r="BD1048" i="1"/>
  <c r="BD51" i="1"/>
  <c r="BD111" i="1"/>
  <c r="BD69" i="1"/>
  <c r="BD158" i="1"/>
  <c r="BD101" i="1"/>
  <c r="BD134" i="1"/>
  <c r="BD583" i="1"/>
  <c r="BD575" i="1"/>
  <c r="BB575" i="1"/>
  <c r="BD110" i="1"/>
  <c r="BD68" i="1"/>
  <c r="BD80" i="1"/>
  <c r="BD119" i="1"/>
  <c r="BD156" i="1"/>
  <c r="BD251" i="1"/>
  <c r="BB251" i="1"/>
  <c r="BD541" i="1"/>
  <c r="BD100" i="1"/>
  <c r="BD107" i="1"/>
  <c r="BD481" i="1"/>
  <c r="BD60" i="1"/>
  <c r="BB60" i="1"/>
  <c r="BD63" i="1"/>
  <c r="BB63" i="1"/>
  <c r="BD42" i="1"/>
  <c r="BD57" i="1"/>
  <c r="BD56" i="1"/>
  <c r="BD7" i="1"/>
  <c r="BD49" i="1"/>
  <c r="BD4" i="1"/>
  <c r="BB4" i="1"/>
  <c r="BD3" i="1"/>
  <c r="BB3" i="1"/>
  <c r="BE9" i="1" l="1"/>
  <c r="BF12" i="1"/>
  <c r="BE13" i="1"/>
  <c r="BF13" i="1"/>
  <c r="BF10" i="1"/>
  <c r="BF9" i="1"/>
  <c r="BE12" i="1"/>
  <c r="AW391" i="12"/>
  <c r="AX387" i="12"/>
  <c r="AX389" i="12"/>
  <c r="AX37" i="12"/>
  <c r="AX391" i="12"/>
  <c r="AX205" i="12"/>
  <c r="AX208" i="12"/>
  <c r="AX261" i="12"/>
  <c r="AX388" i="12"/>
  <c r="AX9" i="12"/>
  <c r="AX276" i="12"/>
  <c r="AX290" i="12"/>
  <c r="AW404" i="12"/>
  <c r="AW205" i="12"/>
  <c r="BF85" i="1"/>
  <c r="BF75" i="1"/>
  <c r="BE1036" i="1"/>
  <c r="BE37" i="1"/>
  <c r="BF463" i="1"/>
  <c r="BF59" i="1"/>
  <c r="BE59" i="1"/>
  <c r="BE465" i="1"/>
  <c r="BE1031" i="1"/>
  <c r="BE39" i="1"/>
  <c r="BE64" i="1"/>
  <c r="BE153" i="1"/>
  <c r="BE36" i="1"/>
  <c r="BE1022" i="1"/>
  <c r="BE480" i="1"/>
  <c r="BF855" i="1"/>
  <c r="BE666" i="1"/>
  <c r="BE1032" i="1"/>
  <c r="BE1071" i="1"/>
  <c r="BE82" i="1"/>
  <c r="BE1038" i="1"/>
  <c r="BE1025" i="1"/>
  <c r="BE1037" i="1"/>
  <c r="BE48" i="1"/>
  <c r="BE6" i="1"/>
  <c r="BE1035" i="1"/>
  <c r="BE659" i="1"/>
  <c r="BE488" i="1"/>
  <c r="BF69" i="1"/>
  <c r="BE582" i="1"/>
  <c r="BE842" i="1"/>
  <c r="BE603" i="1"/>
  <c r="BE531" i="1"/>
  <c r="BF1043" i="1"/>
  <c r="BF918" i="1"/>
  <c r="BF527" i="1"/>
  <c r="BF607" i="1"/>
  <c r="BF850" i="1"/>
  <c r="BF597" i="1"/>
  <c r="BE580" i="1"/>
  <c r="BE108" i="1"/>
  <c r="BE779" i="1"/>
  <c r="BF90" i="1"/>
  <c r="BF73" i="1"/>
  <c r="BF847" i="1"/>
  <c r="BF631" i="1"/>
  <c r="BF146" i="1"/>
  <c r="BE75" i="1"/>
  <c r="BF1039" i="1"/>
  <c r="BF546" i="1"/>
  <c r="BF1032" i="1"/>
  <c r="BF1034" i="1"/>
  <c r="BE65" i="1"/>
  <c r="BE23" i="1"/>
  <c r="BF259" i="1"/>
  <c r="BE793" i="1"/>
  <c r="BE512" i="1"/>
  <c r="BE697" i="1"/>
  <c r="BE585" i="1"/>
  <c r="BF846" i="1"/>
  <c r="BF890" i="1"/>
  <c r="BF30" i="1"/>
  <c r="BF763" i="1"/>
  <c r="BF551" i="1"/>
  <c r="BF968" i="1"/>
  <c r="BF94" i="1"/>
  <c r="BF643" i="1"/>
  <c r="BF497" i="1"/>
  <c r="BF815" i="1"/>
  <c r="BF491" i="1"/>
  <c r="BF609" i="1"/>
  <c r="BF54" i="1"/>
  <c r="BF1023" i="1"/>
  <c r="BF38" i="1"/>
  <c r="BF1022" i="1"/>
  <c r="BF1026" i="1"/>
  <c r="BF666" i="1"/>
  <c r="BF6" i="1"/>
  <c r="BF67" i="1"/>
  <c r="BE41" i="1"/>
  <c r="BF36" i="1"/>
  <c r="BE1034" i="1"/>
  <c r="BF82" i="1"/>
  <c r="BF480" i="1"/>
  <c r="BF48" i="1"/>
  <c r="BF1037" i="1"/>
  <c r="BF1099" i="1"/>
  <c r="BF158" i="1"/>
  <c r="BF913" i="1"/>
  <c r="BF1030" i="1"/>
  <c r="BF1045" i="1"/>
  <c r="BF1031" i="1"/>
  <c r="BF39" i="1"/>
  <c r="BE546" i="1"/>
  <c r="BF948" i="1"/>
  <c r="BE910" i="1"/>
  <c r="BE38" i="1"/>
  <c r="BF1025" i="1"/>
  <c r="BF1035" i="1"/>
  <c r="BF1028" i="1"/>
  <c r="BE1033" i="1"/>
  <c r="BF519" i="1"/>
  <c r="BF757" i="1"/>
  <c r="BF654" i="1"/>
  <c r="BF829" i="1"/>
  <c r="BF840" i="1"/>
  <c r="BE1041" i="1"/>
  <c r="BE44" i="1"/>
  <c r="BF26" i="1"/>
  <c r="BF734" i="1"/>
  <c r="BF672" i="1"/>
  <c r="BF550" i="1"/>
  <c r="BE555" i="1"/>
  <c r="BE46" i="1"/>
  <c r="BF1038" i="1"/>
  <c r="BE1045" i="1"/>
  <c r="BF1071" i="1"/>
  <c r="BE1028" i="1"/>
  <c r="BE87" i="1"/>
  <c r="BE1023" i="1"/>
  <c r="BE152" i="1"/>
  <c r="BE1029" i="1"/>
  <c r="BE1099" i="1"/>
  <c r="BF736" i="1"/>
  <c r="BF501" i="1"/>
  <c r="BF648" i="1"/>
  <c r="BF979" i="1"/>
  <c r="BE54" i="1"/>
  <c r="BE1040" i="1"/>
  <c r="BE1030" i="1"/>
  <c r="BF997" i="1"/>
  <c r="BF901" i="1"/>
  <c r="BF47" i="1"/>
  <c r="BF1036" i="1"/>
  <c r="BF910" i="1"/>
  <c r="BF37" i="1"/>
  <c r="BF1033" i="1"/>
  <c r="BE1026" i="1"/>
  <c r="BE85" i="1"/>
  <c r="BE1039" i="1"/>
  <c r="BF41" i="1"/>
  <c r="BE58" i="1"/>
  <c r="BE66" i="1"/>
  <c r="BF778" i="1"/>
  <c r="BE67" i="1"/>
  <c r="BE259" i="1"/>
  <c r="BF153" i="1"/>
  <c r="BE1024" i="1"/>
  <c r="BE40" i="1"/>
  <c r="BF58" i="1"/>
  <c r="BF44" i="1"/>
  <c r="BF66" i="1"/>
  <c r="BE463" i="1"/>
  <c r="BF465" i="1"/>
  <c r="BF64" i="1"/>
  <c r="BF108" i="1"/>
  <c r="BF65" i="1"/>
  <c r="BF152" i="1"/>
  <c r="BF1029" i="1"/>
  <c r="BF40" i="1"/>
  <c r="BF555" i="1"/>
  <c r="BF1040" i="1"/>
  <c r="BF87" i="1"/>
  <c r="BF1024" i="1"/>
  <c r="BF46" i="1"/>
  <c r="BF1041" i="1"/>
  <c r="BF363" i="1"/>
  <c r="BF651" i="1"/>
  <c r="BF51" i="1"/>
  <c r="BF695" i="1"/>
  <c r="BF1044" i="1"/>
  <c r="BF25" i="1"/>
  <c r="BF876" i="1"/>
  <c r="BF701" i="1"/>
  <c r="BF971" i="1"/>
  <c r="BE770" i="1"/>
  <c r="BE691" i="1"/>
  <c r="BE689" i="1"/>
  <c r="BE27" i="1"/>
  <c r="BE533" i="1"/>
  <c r="BE673" i="1"/>
  <c r="BE139" i="1"/>
  <c r="BE570" i="1"/>
  <c r="BE28" i="1"/>
  <c r="BE525" i="1"/>
  <c r="BE496" i="1"/>
  <c r="BF639" i="1"/>
  <c r="BF833" i="1"/>
  <c r="BF673" i="1"/>
  <c r="BF139" i="1"/>
  <c r="BF570" i="1"/>
  <c r="BF28" i="1"/>
  <c r="BF525" i="1"/>
  <c r="BF496" i="1"/>
  <c r="BF53" i="1"/>
  <c r="BF956" i="1"/>
  <c r="BF576" i="1"/>
  <c r="BF136" i="1"/>
  <c r="BF493" i="1"/>
  <c r="BF908" i="1"/>
  <c r="BF842" i="1"/>
  <c r="BF779" i="1"/>
  <c r="BF603" i="1"/>
  <c r="BF531" i="1"/>
  <c r="BE672" i="1"/>
  <c r="BE979" i="1"/>
  <c r="BE829" i="1"/>
  <c r="BE550" i="1"/>
  <c r="BE840" i="1"/>
  <c r="BF893" i="1"/>
  <c r="BE631" i="1"/>
  <c r="BE847" i="1"/>
  <c r="BE607" i="1"/>
  <c r="BE850" i="1"/>
  <c r="BE597" i="1"/>
  <c r="BE47" i="1"/>
  <c r="BF986" i="1"/>
  <c r="BF660" i="1"/>
  <c r="BF509" i="1"/>
  <c r="BF35" i="1"/>
  <c r="BF537" i="1"/>
  <c r="BF83" i="1"/>
  <c r="BF793" i="1"/>
  <c r="BF659" i="1"/>
  <c r="BF512" i="1"/>
  <c r="BF23" i="1"/>
  <c r="BF580" i="1"/>
  <c r="BF601" i="1"/>
  <c r="BF24" i="1"/>
  <c r="BF33" i="1"/>
  <c r="BF486" i="1"/>
  <c r="BF88" i="1"/>
  <c r="BF690" i="1"/>
  <c r="BF604" i="1"/>
  <c r="BF770" i="1"/>
  <c r="BF691" i="1"/>
  <c r="BF689" i="1"/>
  <c r="BF27" i="1"/>
  <c r="BF533" i="1"/>
  <c r="BF101" i="1"/>
  <c r="BE643" i="1"/>
  <c r="BE497" i="1"/>
  <c r="BE815" i="1"/>
  <c r="BE491" i="1"/>
  <c r="BE609" i="1"/>
  <c r="BF743" i="1"/>
  <c r="BF31" i="1"/>
  <c r="BF32" i="1"/>
  <c r="BF498" i="1"/>
  <c r="BF837" i="1"/>
  <c r="BF875" i="1"/>
  <c r="BF900" i="1"/>
  <c r="BF697" i="1"/>
  <c r="BF585" i="1"/>
  <c r="BF582" i="1"/>
  <c r="BF488" i="1"/>
  <c r="BE1337" i="1"/>
  <c r="BF77" i="1"/>
  <c r="BE1351" i="1"/>
  <c r="BE1269" i="1"/>
  <c r="BE88" i="1"/>
  <c r="BE1322" i="1"/>
  <c r="BE35" i="1"/>
  <c r="BF1337" i="1"/>
  <c r="BF1322" i="1"/>
  <c r="BF1269" i="1"/>
  <c r="BF1351" i="1"/>
  <c r="BF56" i="1"/>
  <c r="BF4" i="1"/>
  <c r="BE60" i="1"/>
  <c r="BE42" i="1"/>
  <c r="BE56" i="1"/>
  <c r="BF3" i="1"/>
  <c r="BE49" i="1"/>
  <c r="BF7" i="1"/>
  <c r="BF63" i="1"/>
  <c r="BF60" i="1"/>
  <c r="BF42" i="1"/>
  <c r="BF49" i="1"/>
  <c r="BF57" i="1"/>
  <c r="BE3" i="1"/>
  <c r="BE7" i="1"/>
  <c r="BE4" i="1"/>
  <c r="BE57" i="1"/>
  <c r="BE53" i="1"/>
  <c r="BE63" i="1"/>
  <c r="S32" i="1"/>
</calcChain>
</file>

<file path=xl/metadata.xml><?xml version="1.0" encoding="utf-8"?>
<metadata xmlns="http://schemas.openxmlformats.org/spreadsheetml/2006/main">
  <metadataTypes count="1">
    <metadataType name="XLRICHVALUE" minSupportedVersion="120000" copy="1" pasteAll="1" pasteValues="1" merge="1" splitFirst="1" rowColShift="1" clearFormats="1" clearComments="1" assign="1" coerce="1"/>
  </metadataTypes>
  <futureMetadata name="XLRICHVALUE" count="2">
    <bk>
      <extLst>
        <ext xmlns:xlrd="http://schemas.microsoft.com/office/spreadsheetml/2017/richdata" uri="{3e2802c4-a4d2-4d8b-9148-e3be6c30e623}">
          <xlrd:rvb i="0"/>
        </ext>
      </extLst>
    </bk>
    <bk>
      <extLst>
        <ext xmlns:xlrd="http://schemas.microsoft.com/office/spreadsheetml/2017/richdata" uri="{3e2802c4-a4d2-4d8b-9148-e3be6c30e623}">
          <xlrd:rvb i="240"/>
        </ext>
      </extLst>
    </bk>
  </futureMetadata>
  <valueMetadata count="2">
    <bk>
      <rc t="1" v="0"/>
    </bk>
    <bk>
      <rc t="1" v="1"/>
    </bk>
  </valueMetadata>
</metadata>
</file>

<file path=xl/sharedStrings.xml><?xml version="1.0" encoding="utf-8"?>
<sst xmlns="http://schemas.openxmlformats.org/spreadsheetml/2006/main" count="26322" uniqueCount="7396">
  <si>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</si>
  <si>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</si>
  <si>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</si>
  <si>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</si>
  <si>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</si>
  <si>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</si>
  <si>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</si>
  <si>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</si>
  <si>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</si>
  <si>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</si>
  <si>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</si>
  <si>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</si>
  <si>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</si>
  <si>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</si>
  <si>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</si>
  <si>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</si>
  <si>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</si>
  <si>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</si>
  <si>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</si>
  <si>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</si>
  <si>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</si>
  <si>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</si>
  <si>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</si>
  <si>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</si>
  <si>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</si>
  <si>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</si>
  <si>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</si>
  <si>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</si>
  <si>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</si>
  <si>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</si>
  <si>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</si>
  <si>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</si>
  <si>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</si>
  <si>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</si>
  <si>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</si>
  <si>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</si>
  <si>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</si>
  <si>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</si>
  <si>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</si>
  <si>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</si>
  <si>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</si>
  <si>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</si>
  <si>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</si>
  <si>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</si>
  <si>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</si>
  <si>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</si>
  <si>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</si>
  <si>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</si>
  <si>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</si>
  <si>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</si>
  <si>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</si>
  <si>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</si>
  <si>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</si>
  <si>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</si>
  <si>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</si>
  <si>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</si>
  <si>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</si>
  <si>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</si>
  <si>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</si>
  <si>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</si>
  <si>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</si>
  <si>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</si>
  <si>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</si>
  <si>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</si>
  <si>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</si>
  <si>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</si>
  <si>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</si>
  <si>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</si>
  <si>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</si>
  <si>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</si>
  <si>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</si>
  <si>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</si>
  <si>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</si>
  <si>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</si>
  <si>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</si>
  <si>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</si>
  <si>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</si>
  <si>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</si>
  <si>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</si>
  <si>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</si>
  <si>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</si>
  <si>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</si>
  <si>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</si>
  <si>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</si>
  <si>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</si>
  <si>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</si>
  <si>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</si>
  <si>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</si>
  <si>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</si>
  <si>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</si>
  <si>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</si>
  <si>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</si>
  <si>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</si>
  <si>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</si>
  <si>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</si>
  <si>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</si>
  <si>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</si>
  <si>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</si>
  <si>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</si>
  <si>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</si>
  <si>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</si>
  <si>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</si>
  <si>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</si>
  <si>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</si>
  <si>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</si>
  <si>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</si>
  <si>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</si>
  <si>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</si>
  <si>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</si>
  <si>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</si>
  <si>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</si>
  <si>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</si>
  <si>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</si>
  <si>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</si>
  <si>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</si>
  <si>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</si>
  <si>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</si>
  <si>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</si>
  <si>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</si>
  <si>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</si>
  <si>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</si>
  <si>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</si>
  <si>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</si>
  <si>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</si>
  <si>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</si>
  <si>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</si>
  <si>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</si>
  <si>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</si>
  <si>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</si>
  <si>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</si>
  <si>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</si>
  <si>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</si>
  <si>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</si>
  <si>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</si>
  <si>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</si>
  <si>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</si>
  <si>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</si>
  <si>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</si>
  <si>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</si>
  <si>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</si>
  <si>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</si>
  <si>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</si>
  <si>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</si>
  <si>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</si>
  <si>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</si>
  <si>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</si>
  <si>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</si>
  <si>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</si>
  <si>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</si>
  <si>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</si>
  <si>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</si>
  <si>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</si>
  <si>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</si>
  <si>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</si>
  <si>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</si>
  <si>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</si>
  <si>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</si>
  <si>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</si>
  <si>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</si>
  <si>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</si>
  <si>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</si>
  <si>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</si>
  <si>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</si>
  <si>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</si>
  <si>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</si>
  <si>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</si>
  <si>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</si>
  <si>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</si>
  <si>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</si>
  <si>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</si>
  <si>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</si>
  <si>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</si>
  <si>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</si>
  <si>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</si>
  <si>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</si>
  <si>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</si>
  <si>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</si>
  <si>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</si>
  <si>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</si>
  <si>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</si>
  <si>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</si>
  <si>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</si>
  <si>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</si>
  <si>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</si>
  <si>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</si>
  <si>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</si>
  <si>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</si>
  <si>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</si>
  <si>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</si>
  <si>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</si>
  <si>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</si>
  <si>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</si>
  <si>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</si>
  <si>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</si>
  <si>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</si>
  <si>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</si>
  <si>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</si>
  <si>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</si>
  <si>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</si>
  <si>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</si>
  <si>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</si>
  <si>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</si>
  <si>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</si>
  <si>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</si>
  <si>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</si>
  <si>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</si>
  <si>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</si>
  <si>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</si>
  <si>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</si>
  <si>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</si>
  <si>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</si>
  <si>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</si>
  <si>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</si>
  <si>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</si>
  <si>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</si>
  <si>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</si>
  <si>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</si>
  <si>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</si>
  <si>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</si>
  <si>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</si>
  <si>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</si>
  <si>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</si>
  <si>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</si>
  <si>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</si>
  <si>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</si>
  <si>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</si>
  <si>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</si>
  <si>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</si>
  <si>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</si>
  <si>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</si>
  <si>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</si>
  <si>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</si>
  <si>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</si>
  <si>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</si>
  <si>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</si>
  <si>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</si>
  <si>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</si>
  <si>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</si>
  <si>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</si>
  <si>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</si>
  <si>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</si>
  <si>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</si>
  <si>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</si>
  <si>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</si>
  <si>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</si>
  <si>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</si>
  <si>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</si>
  <si>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</si>
  <si>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</si>
  <si>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</si>
  <si>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</si>
  <si>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</si>
  <si>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</si>
  <si>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</si>
  <si>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</si>
  <si>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</si>
  <si>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</si>
  <si>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</si>
  <si>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</si>
  <si>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</si>
  <si>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</si>
  <si>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</si>
  <si>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</si>
  <si>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</si>
  <si>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</si>
  <si>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</si>
  <si>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</si>
  <si>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</si>
  <si>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</si>
  <si>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</si>
  <si>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</si>
  <si>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</si>
  <si>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</si>
  <si>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</si>
  <si>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</si>
  <si>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</si>
  <si>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</si>
  <si>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</si>
  <si>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</si>
  <si>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</si>
  <si>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</si>
  <si>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</si>
  <si>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</si>
  <si>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</si>
  <si>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</si>
  <si>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</si>
  <si>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</si>
  <si>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</si>
  <si>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</si>
  <si>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</si>
  <si>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</si>
  <si>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</si>
  <si>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</si>
  <si>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</si>
  <si>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</si>
  <si>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</si>
  <si>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</si>
  <si>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</si>
  <si>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</si>
  <si>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</si>
  <si>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</si>
  <si>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</si>
  <si>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</si>
  <si>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</si>
  <si>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</si>
  <si>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</si>
  <si>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</si>
  <si>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</si>
  <si>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</si>
  <si>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</si>
  <si>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</si>
  <si>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</si>
  <si>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</si>
  <si>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</si>
  <si>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</si>
  <si>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</si>
  <si>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</si>
  <si>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</si>
  <si>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</si>
  <si>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</si>
  <si>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</si>
  <si>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</si>
  <si>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</si>
  <si>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</si>
  <si>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</si>
  <si>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</si>
  <si>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</si>
  <si>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</si>
  <si>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</si>
  <si>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</si>
  <si>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</si>
  <si>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</si>
  <si>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</si>
  <si>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</si>
  <si>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</si>
  <si>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</si>
  <si>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</si>
  <si>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</si>
  <si>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</si>
  <si>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</si>
  <si>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</si>
  <si>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</si>
  <si>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</si>
  <si>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</si>
  <si>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</si>
  <si>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</si>
  <si>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</si>
  <si>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</si>
  <si>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</si>
  <si>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</si>
  <si>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</si>
  <si>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</si>
  <si>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</si>
  <si>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</si>
  <si>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</si>
  <si>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</si>
  <si>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</si>
  <si>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</si>
  <si>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</si>
  <si>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</si>
  <si>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</si>
  <si>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</si>
  <si>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</si>
  <si>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</si>
  <si>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</si>
  <si>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</si>
  <si>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</si>
  <si>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</si>
  <si>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</si>
  <si>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</si>
  <si>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</si>
  <si>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</si>
  <si>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</si>
  <si>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</si>
  <si>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</si>
  <si>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</si>
  <si>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</si>
  <si>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</si>
  <si>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</si>
  <si>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</si>
  <si>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</si>
  <si>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</si>
  <si>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</si>
  <si>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</si>
  <si>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</si>
  <si>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</si>
  <si>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</si>
  <si>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</si>
  <si>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</si>
  <si>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</si>
  <si>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</si>
  <si>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</si>
  <si>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</si>
  <si>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</si>
  <si>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</si>
  <si>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</si>
  <si>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</si>
  <si>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</si>
  <si>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</si>
  <si>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</si>
  <si>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</si>
  <si>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</si>
  <si>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</si>
  <si>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</si>
  <si>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</si>
  <si>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</si>
  <si>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</si>
  <si>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</si>
  <si>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</si>
  <si>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</si>
  <si>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</si>
  <si>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</si>
  <si>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</si>
  <si>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</si>
  <si>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</si>
  <si>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</si>
  <si>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</si>
  <si>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</si>
  <si>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</si>
  <si>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</si>
  <si>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</si>
  <si>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</si>
  <si>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</si>
  <si>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</si>
  <si>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</si>
  <si>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</si>
  <si>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</si>
  <si>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</si>
  <si>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</si>
  <si>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</si>
  <si>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</si>
  <si>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</si>
  <si>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</si>
  <si>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</si>
  <si>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</si>
  <si>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</si>
  <si>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</si>
  <si>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</si>
  <si>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</si>
  <si>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</si>
  <si>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</si>
  <si>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</si>
  <si>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</si>
  <si>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</si>
  <si>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</si>
  <si>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</si>
  <si>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</si>
  <si>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</si>
  <si>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</si>
  <si>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</si>
  <si>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</si>
  <si>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</si>
  <si>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</si>
  <si>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</si>
  <si>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</si>
  <si>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</si>
  <si>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</si>
  <si>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</si>
  <si>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</si>
  <si>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</si>
  <si>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</si>
  <si>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</si>
  <si>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</si>
  <si>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</si>
  <si>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</si>
  <si>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</si>
  <si>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</si>
  <si>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</si>
  <si>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</si>
  <si>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</si>
  <si>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</si>
  <si>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</si>
  <si>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</si>
  <si>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</si>
  <si>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</si>
  <si>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</si>
  <si>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</si>
  <si>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</si>
  <si>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</si>
  <si>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</si>
  <si>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</si>
  <si>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</si>
  <si>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</si>
  <si>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</si>
  <si>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</si>
  <si>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</si>
  <si>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</si>
  <si>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</si>
  <si>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</si>
  <si>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</si>
  <si>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</si>
  <si>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</si>
  <si>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</si>
  <si>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</si>
  <si>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</si>
  <si>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</si>
  <si>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</si>
  <si>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</si>
  <si>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</si>
  <si>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</si>
  <si>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</si>
  <si>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</si>
  <si>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</si>
  <si>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</si>
  <si>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</si>
  <si>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</si>
  <si>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</si>
  <si>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</si>
  <si>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</si>
  <si>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</si>
  <si>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</si>
  <si>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</si>
  <si>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</si>
  <si>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</si>
  <si>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</si>
  <si>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</si>
  <si>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</si>
  <si>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</si>
  <si>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</si>
  <si>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</si>
  <si>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</si>
  <si>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</si>
  <si>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</si>
  <si>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</si>
  <si>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</si>
  <si>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</si>
  <si>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</si>
  <si>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</si>
  <si>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</si>
  <si>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</si>
  <si>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</si>
  <si>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</si>
  <si>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</si>
  <si>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</si>
  <si>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</si>
  <si>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</si>
  <si>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</si>
  <si>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</si>
  <si>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</si>
  <si>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</si>
  <si>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</si>
  <si>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</si>
  <si>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</si>
  <si>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</si>
  <si>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</si>
  <si>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</si>
  <si>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</si>
  <si>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</si>
  <si>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</si>
  <si>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</si>
  <si>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</si>
  <si>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</si>
  <si>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</si>
  <si>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</si>
  <si>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</si>
  <si>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</si>
  <si>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</si>
  <si>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</si>
  <si>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</si>
  <si>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</si>
  <si>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</si>
  <si>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</si>
  <si>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</si>
  <si>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</si>
  <si>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</si>
  <si>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</si>
  <si>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</si>
  <si>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</si>
  <si>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</si>
  <si>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</si>
  <si>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</si>
  <si>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</si>
  <si>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</si>
  <si>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</si>
  <si>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</si>
  <si>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</si>
  <si>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</si>
  <si>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</si>
  <si>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</si>
  <si>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</si>
  <si>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</si>
  <si>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</si>
  <si>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</si>
  <si>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</si>
  <si>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</si>
  <si>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</si>
  <si>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</si>
  <si>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</si>
  <si>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</si>
  <si>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</si>
  <si>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</si>
  <si>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</si>
  <si>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</si>
  <si>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</si>
  <si>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</si>
  <si>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</si>
  <si>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</si>
  <si>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</si>
  <si>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</si>
  <si>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</si>
  <si>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</si>
  <si>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</si>
  <si>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</si>
  <si>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</si>
  <si>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</si>
  <si>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</si>
  <si>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</si>
  <si>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</si>
  <si>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</si>
  <si>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</si>
  <si>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</si>
  <si>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</si>
  <si>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</si>
  <si>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</si>
  <si>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</si>
  <si>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</si>
  <si>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</si>
  <si>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</si>
  <si>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</si>
  <si>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</si>
  <si>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</si>
  <si>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</si>
  <si>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</si>
  <si>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</si>
  <si>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</si>
  <si>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</si>
  <si>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</si>
  <si>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</si>
  <si>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</si>
  <si>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</si>
  <si>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</si>
  <si>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</si>
  <si>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</si>
  <si>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</si>
  <si>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</si>
  <si>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</si>
  <si>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</si>
  <si>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</si>
  <si>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</si>
  <si>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</si>
  <si>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</si>
  <si>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</si>
  <si>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</si>
  <si>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</si>
  <si>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</si>
  <si>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</si>
  <si>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</si>
  <si>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</si>
  <si>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</si>
  <si>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</si>
  <si>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</si>
  <si>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</si>
  <si>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</si>
  <si>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</si>
  <si>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</si>
  <si>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</si>
  <si>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</si>
  <si>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</si>
  <si>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</si>
  <si>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</si>
  <si>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</si>
  <si>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</si>
  <si>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</si>
  <si>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</si>
  <si>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</si>
  <si>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</si>
  <si>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NA</t>
  </si>
  <si>
    <t>II 174</t>
  </si>
  <si>
    <t>https://www.britannica.com/plant/allspice</t>
  </si>
  <si>
    <t>pimento; Jamaica pepper</t>
  </si>
  <si>
    <t>allspice tree</t>
  </si>
  <si>
    <t>many-spice-fruit</t>
  </si>
  <si>
    <t>fulful ifranjī</t>
  </si>
  <si>
    <t>szegfűbors</t>
  </si>
  <si>
    <t>clove-pepper</t>
  </si>
  <si>
    <t>vegyesfűszer</t>
  </si>
  <si>
    <t>गंधद्रव्य?</t>
  </si>
  <si>
    <t>L.</t>
  </si>
  <si>
    <t>https://powo.science.kew.org/taxon/846658-1</t>
  </si>
  <si>
    <t>http://www.theplantlist.org/tpl1.1/record/kew-2402426</t>
  </si>
  <si>
    <t>anise; aniseed</t>
  </si>
  <si>
    <t>fruit; oil</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</si>
  <si>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</si>
  <si>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</si>
  <si>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</si>
  <si>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</si>
  <si>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</si>
  <si>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</si>
  <si>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</si>
  <si>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</si>
  <si>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</si>
  <si>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</si>
  <si>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</si>
  <si>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anise-celery</t>
  </si>
  <si>
    <t>أنيسون</t>
  </si>
  <si>
    <t>anīsūn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</si>
  <si>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</si>
  <si>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</si>
  <si>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</si>
  <si>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</si>
  <si>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</si>
  <si>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</si>
  <si>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</si>
  <si>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</si>
  <si>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</si>
  <si>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</si>
  <si>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</si>
  <si>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</si>
  <si>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</si>
  <si>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</si>
  <si>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</si>
  <si>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</si>
  <si>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</si>
  <si>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</si>
  <si>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</si>
  <si>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</si>
  <si>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</si>
  <si>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</si>
  <si>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</si>
  <si>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</si>
  <si>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</si>
  <si>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</si>
  <si>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</si>
  <si>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</si>
  <si>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</si>
  <si>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</si>
  <si>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</si>
  <si>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</si>
  <si>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</si>
  <si>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</si>
  <si>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</si>
  <si>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</si>
  <si>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</si>
  <si>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</si>
  <si>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</si>
  <si>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</si>
  <si>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</si>
  <si>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</si>
  <si>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</si>
  <si>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</si>
  <si>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</si>
  <si>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</si>
  <si>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</si>
  <si>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</si>
  <si>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</si>
  <si>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</si>
  <si>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</si>
  <si>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</si>
  <si>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</si>
  <si>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</si>
  <si>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</si>
  <si>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</si>
  <si>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</si>
  <si>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</si>
  <si>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</si>
  <si>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</si>
  <si>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</si>
  <si>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</si>
  <si>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</si>
  <si>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</si>
  <si>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</si>
  <si>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</si>
  <si>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</si>
  <si>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</si>
  <si>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</si>
  <si>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</si>
  <si>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</si>
  <si>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</si>
  <si>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</si>
  <si>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</si>
  <si>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</si>
  <si>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</si>
  <si>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</si>
  <si>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</si>
  <si>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</si>
  <si>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</si>
  <si>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</si>
  <si>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</si>
  <si>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</si>
  <si>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</si>
  <si>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</si>
  <si>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</si>
  <si>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</si>
  <si>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</si>
  <si>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</si>
  <si>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</si>
  <si>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</si>
  <si>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</si>
  <si>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</si>
  <si>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</si>
  <si>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</si>
  <si>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</si>
  <si>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</si>
  <si>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</si>
  <si>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</si>
  <si>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</si>
  <si>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</si>
  <si>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</si>
  <si>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</si>
  <si>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</si>
  <si>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</si>
  <si>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</si>
  <si>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</si>
  <si>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</si>
  <si>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</si>
  <si>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</si>
  <si>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</si>
  <si>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</si>
  <si>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</si>
  <si>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</si>
  <si>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</si>
  <si>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</si>
  <si>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</si>
  <si>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</si>
  <si>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</si>
  <si>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</si>
  <si>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</si>
  <si>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</si>
  <si>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</si>
  <si>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</si>
  <si>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</si>
  <si>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</si>
  <si>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</si>
  <si>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</si>
  <si>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</si>
  <si>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</si>
  <si>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</si>
  <si>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</si>
  <si>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</si>
  <si>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</si>
  <si>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</si>
  <si>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</si>
  <si>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</si>
  <si>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</si>
  <si>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</si>
  <si>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</si>
  <si>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</si>
  <si>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</si>
  <si>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</si>
  <si>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</si>
  <si>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</si>
  <si>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</si>
  <si>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</si>
  <si>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</si>
  <si>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</si>
  <si>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</si>
  <si>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</si>
  <si>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</si>
  <si>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</si>
  <si>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</si>
  <si>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</si>
  <si>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</si>
  <si>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</si>
  <si>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</si>
  <si>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</si>
  <si>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</si>
  <si>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</si>
  <si>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</si>
  <si>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</si>
  <si>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</si>
  <si>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</si>
  <si>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</si>
  <si>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</si>
  <si>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</si>
  <si>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</si>
  <si>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</si>
  <si>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</si>
  <si>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</si>
  <si>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</si>
  <si>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</si>
  <si>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</si>
  <si>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</si>
  <si>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</si>
  <si>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</si>
  <si>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</si>
  <si>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</si>
  <si>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</si>
  <si>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</si>
  <si>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</si>
  <si>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</si>
  <si>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</si>
  <si>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</si>
  <si>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</si>
  <si>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</si>
  <si>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</si>
  <si>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</si>
  <si>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</si>
  <si>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</si>
  <si>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</si>
  <si>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</si>
  <si>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</si>
  <si>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</si>
  <si>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</si>
  <si>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</si>
  <si>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</si>
  <si>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</si>
  <si>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</si>
  <si>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</si>
  <si>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</si>
  <si>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</si>
  <si>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</si>
  <si>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</si>
  <si>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</si>
  <si>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</si>
  <si>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</si>
  <si>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</si>
  <si>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</si>
  <si>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</si>
  <si>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</si>
  <si>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</si>
  <si>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</si>
  <si>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</si>
  <si>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</si>
  <si>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</si>
  <si>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</si>
  <si>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</si>
  <si>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</si>
  <si>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</si>
  <si>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</si>
  <si>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</si>
  <si>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</si>
  <si>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</si>
  <si>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</si>
  <si>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</si>
  <si>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</si>
  <si>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</si>
  <si>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</si>
  <si>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</si>
  <si>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</si>
  <si>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</si>
  <si>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</si>
  <si>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</si>
  <si>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</si>
  <si>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</si>
  <si>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</si>
  <si>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</si>
  <si>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</si>
  <si>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</si>
  <si>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</si>
  <si>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</si>
  <si>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</si>
  <si>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</si>
  <si>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</si>
  <si>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</si>
  <si>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</si>
  <si>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</si>
  <si>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</si>
  <si>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</si>
  <si>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</si>
  <si>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</si>
  <si>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</si>
  <si>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</si>
  <si>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</si>
  <si>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</si>
  <si>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</si>
  <si>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</si>
  <si>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</si>
  <si>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</si>
  <si>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</si>
  <si>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</si>
  <si>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</si>
  <si>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</si>
  <si>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</si>
  <si>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</si>
  <si>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</si>
  <si>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</si>
  <si>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</si>
  <si>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</si>
  <si>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</si>
  <si>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</si>
  <si>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</si>
  <si>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</si>
  <si>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</si>
  <si>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</si>
  <si>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</si>
  <si>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</si>
  <si>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</si>
  <si>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</si>
  <si>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</si>
  <si>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</si>
  <si>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</si>
  <si>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</si>
  <si>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</si>
  <si>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</si>
  <si>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</si>
  <si>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</si>
  <si>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</si>
  <si>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</si>
  <si>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</si>
  <si>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</si>
  <si>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</si>
  <si>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</si>
  <si>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</si>
  <si>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</si>
  <si>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</si>
  <si>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</si>
  <si>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II 144</t>
  </si>
  <si>
    <t>https://www.britannica.com/plant/black-pepper-plant</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</si>
  <si>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</si>
  <si>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</si>
  <si>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</si>
  <si>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</si>
  <si>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</si>
  <si>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</si>
  <si>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</si>
  <si>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</si>
  <si>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</si>
  <si>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</si>
  <si>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</si>
  <si>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</si>
  <si>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</si>
  <si>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</si>
  <si>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</si>
  <si>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</si>
  <si>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</si>
  <si>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</si>
  <si>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</si>
  <si>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</si>
  <si>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</si>
  <si>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</si>
  <si>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</si>
  <si>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</si>
  <si>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</si>
  <si>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</si>
  <si>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</si>
  <si>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</si>
  <si>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</si>
  <si>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</si>
  <si>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</si>
  <si>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</si>
  <si>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</si>
  <si>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</si>
  <si>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</si>
  <si>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</si>
  <si>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</si>
  <si>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</si>
  <si>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</si>
  <si>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</si>
  <si>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</si>
  <si>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</si>
  <si>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</si>
  <si>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</si>
  <si>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</si>
  <si>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</si>
  <si>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</si>
  <si>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</si>
  <si>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</si>
  <si>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</si>
  <si>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</si>
  <si>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</si>
  <si>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</si>
  <si>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</si>
  <si>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</si>
  <si>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</si>
  <si>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</si>
  <si>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</si>
  <si>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</si>
  <si>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</si>
  <si>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</si>
  <si>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</si>
  <si>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</si>
  <si>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</si>
  <si>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</si>
  <si>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</si>
  <si>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</si>
  <si>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</si>
  <si>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</si>
  <si>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</si>
  <si>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</si>
  <si>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</si>
  <si>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</si>
  <si>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</si>
  <si>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</si>
  <si>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</si>
  <si>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</si>
  <si>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</si>
  <si>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</si>
  <si>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</si>
  <si>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</si>
  <si>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</si>
  <si>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</si>
  <si>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</si>
  <si>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</si>
  <si>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</si>
  <si>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</si>
  <si>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</si>
  <si>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</si>
  <si>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</si>
  <si>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</si>
  <si>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</si>
  <si>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</si>
  <si>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</si>
  <si>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</si>
  <si>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</si>
  <si>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</si>
  <si>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</si>
  <si>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</si>
  <si>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</si>
  <si>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</si>
  <si>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</si>
  <si>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</si>
  <si>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</si>
  <si>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</si>
  <si>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</si>
  <si>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</si>
  <si>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</si>
  <si>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</si>
  <si>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</si>
  <si>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</si>
  <si>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</si>
  <si>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</si>
  <si>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</si>
  <si>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</si>
  <si>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</si>
  <si>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</si>
  <si>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</si>
  <si>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</si>
  <si>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</si>
  <si>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</si>
  <si>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</si>
  <si>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</si>
  <si>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</si>
  <si>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</si>
  <si>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</si>
  <si>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</si>
  <si>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</si>
  <si>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</si>
  <si>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</si>
  <si>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</si>
  <si>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</si>
  <si>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</si>
  <si>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</si>
  <si>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</si>
  <si>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</si>
  <si>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</si>
  <si>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</si>
  <si>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</si>
  <si>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</si>
  <si>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</si>
  <si>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</si>
  <si>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</si>
  <si>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brown cardamom; greater cardamom; Indian cardamom; Nepal cardamom; Indian black cardamom; Bengal cardamom; big cardamom; hill cardamon; winged cardamom; fake cardamom; false cardamom; amomum*</t>
  </si>
  <si>
    <t>香豆蔻</t>
  </si>
  <si>
    <t>xiāngdòukòu</t>
  </si>
  <si>
    <t>fragrant-cardamom</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</si>
  <si>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</si>
  <si>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</si>
  <si>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</si>
  <si>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</si>
  <si>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</si>
  <si>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</si>
  <si>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</si>
  <si>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</si>
  <si>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</si>
  <si>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</si>
  <si>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</si>
  <si>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</si>
  <si>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</si>
  <si>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</si>
  <si>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</si>
  <si>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</si>
  <si>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</si>
  <si>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</si>
  <si>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</si>
  <si>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</si>
  <si>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</si>
  <si>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</si>
  <si>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</si>
  <si>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</si>
  <si>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</si>
  <si>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</si>
  <si>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</si>
  <si>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</si>
  <si>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</si>
  <si>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</si>
  <si>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</si>
  <si>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</si>
  <si>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</si>
  <si>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</si>
  <si>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</si>
  <si>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</si>
  <si>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</si>
  <si>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</si>
  <si>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</si>
  <si>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</si>
  <si>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</si>
  <si>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</si>
  <si>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</si>
  <si>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</si>
  <si>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</si>
  <si>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</si>
  <si>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</si>
  <si>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</si>
  <si>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</si>
  <si>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</si>
  <si>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</si>
  <si>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</si>
  <si>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</si>
  <si>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</si>
  <si>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</si>
  <si>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</si>
  <si>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</si>
  <si>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</si>
  <si>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</si>
  <si>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</si>
  <si>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</si>
  <si>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</si>
  <si>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</si>
  <si>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</si>
  <si>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</si>
  <si>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</si>
  <si>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</si>
  <si>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</si>
  <si>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</si>
  <si>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</si>
  <si>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</si>
  <si>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</si>
  <si>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</si>
  <si>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</si>
  <si>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</si>
  <si>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</si>
  <si>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</si>
  <si>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</si>
  <si>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</si>
  <si>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</si>
  <si>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</si>
  <si>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</si>
  <si>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</si>
  <si>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</si>
  <si>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</si>
  <si>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</si>
  <si>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</si>
  <si>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</si>
  <si>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</si>
  <si>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</si>
  <si>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</si>
  <si>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</si>
  <si>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</si>
  <si>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</si>
  <si>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</si>
  <si>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</si>
  <si>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</si>
  <si>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</si>
  <si>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</si>
  <si>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</si>
  <si>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</si>
  <si>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</si>
  <si>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</si>
  <si>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</si>
  <si>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</si>
  <si>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</si>
  <si>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</si>
  <si>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</si>
  <si>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</si>
  <si>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</si>
  <si>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</si>
  <si>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</si>
  <si>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</si>
  <si>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</si>
  <si>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</si>
  <si>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</si>
  <si>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</si>
  <si>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</si>
  <si>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</si>
  <si>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</si>
  <si>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</si>
  <si>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</si>
  <si>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</si>
  <si>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</si>
  <si>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</si>
  <si>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</si>
  <si>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</si>
  <si>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</si>
  <si>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</si>
  <si>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</si>
  <si>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</si>
  <si>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</si>
  <si>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</si>
  <si>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</si>
  <si>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</si>
  <si>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</si>
  <si>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</si>
  <si>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</si>
  <si>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</si>
  <si>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</si>
  <si>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</si>
  <si>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</si>
  <si>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</si>
  <si>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</si>
  <si>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</si>
  <si>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</si>
  <si>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</si>
  <si>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</si>
  <si>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</si>
  <si>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</si>
  <si>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</si>
  <si>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</si>
  <si>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</si>
  <si>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</si>
  <si>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</si>
  <si>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</si>
  <si>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</si>
  <si>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</si>
  <si>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</si>
  <si>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</si>
  <si>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</si>
  <si>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</si>
  <si>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</si>
  <si>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</si>
  <si>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</si>
  <si>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</si>
  <si>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</si>
  <si>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</si>
  <si>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</si>
  <si>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</si>
  <si>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</si>
  <si>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</si>
  <si>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</si>
  <si>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</si>
  <si>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</si>
  <si>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</si>
  <si>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</si>
  <si>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</si>
  <si>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</si>
  <si>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</si>
  <si>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</si>
  <si>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</si>
  <si>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</si>
  <si>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</si>
  <si>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</si>
  <si>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</si>
  <si>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</si>
  <si>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</si>
  <si>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</si>
  <si>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</si>
  <si>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</si>
  <si>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</si>
  <si>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</si>
  <si>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</si>
  <si>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</si>
  <si>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</si>
  <si>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</si>
  <si>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</si>
  <si>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</si>
  <si>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</si>
  <si>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</si>
  <si>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</si>
  <si>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</si>
  <si>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</si>
  <si>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</si>
  <si>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</si>
  <si>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</si>
  <si>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</si>
  <si>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</si>
  <si>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</si>
  <si>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</si>
  <si>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</si>
  <si>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</si>
  <si>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</si>
  <si>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</si>
  <si>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</si>
  <si>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</si>
  <si>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</si>
  <si>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</si>
  <si>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</si>
  <si>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</si>
  <si>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</si>
  <si>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</si>
  <si>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</si>
  <si>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</si>
  <si>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</si>
  <si>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</si>
  <si>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</si>
  <si>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</si>
  <si>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</si>
  <si>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</si>
  <si>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</si>
  <si>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</si>
  <si>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</si>
  <si>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</si>
  <si>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</si>
  <si>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</si>
  <si>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</si>
  <si>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</si>
  <si>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</si>
  <si>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</si>
  <si>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</si>
  <si>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</si>
  <si>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</si>
  <si>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</si>
  <si>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</si>
  <si>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</si>
  <si>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</si>
  <si>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</si>
  <si>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</si>
  <si>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</si>
  <si>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</si>
  <si>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</si>
  <si>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</si>
  <si>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</si>
  <si>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</si>
  <si>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</si>
  <si>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</si>
  <si>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</si>
  <si>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</si>
  <si>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</si>
  <si>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</si>
  <si>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</si>
  <si>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</si>
  <si>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</si>
  <si>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</si>
  <si>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</si>
  <si>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</si>
  <si>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</si>
  <si>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</si>
  <si>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</si>
  <si>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</si>
  <si>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</si>
  <si>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</si>
  <si>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</si>
  <si>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</si>
  <si>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</si>
  <si>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</si>
  <si>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</si>
  <si>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</si>
  <si>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</si>
  <si>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</si>
  <si>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</si>
  <si>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</si>
  <si>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</si>
  <si>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</si>
  <si>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</si>
  <si>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</si>
  <si>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</si>
  <si>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</si>
  <si>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</si>
  <si>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</si>
  <si>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</si>
  <si>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</si>
  <si>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</si>
  <si>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</si>
  <si>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</si>
  <si>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</si>
  <si>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</si>
  <si>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</si>
  <si>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</si>
  <si>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</si>
  <si>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</si>
  <si>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</si>
  <si>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</si>
  <si>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</si>
  <si>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</si>
  <si>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</si>
  <si>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</si>
  <si>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</si>
  <si>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</si>
  <si>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</si>
  <si>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</si>
  <si>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</si>
  <si>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</si>
  <si>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</si>
  <si>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</si>
  <si>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</si>
  <si>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</si>
  <si>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</si>
  <si>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</si>
  <si>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</si>
  <si>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</si>
  <si>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</si>
  <si>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</si>
  <si>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</si>
  <si>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</si>
  <si>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</si>
  <si>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</si>
  <si>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</si>
  <si>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</si>
  <si>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</si>
  <si>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</si>
  <si>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</si>
  <si>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</si>
  <si>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</si>
  <si>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</si>
  <si>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</si>
  <si>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</si>
  <si>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</si>
  <si>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</si>
  <si>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</si>
  <si>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</si>
  <si>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</si>
  <si>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</si>
  <si>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</si>
  <si>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</si>
  <si>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</si>
  <si>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</si>
  <si>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</si>
  <si>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</si>
  <si>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</si>
  <si>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</si>
  <si>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</si>
  <si>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</si>
  <si>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</si>
  <si>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</si>
  <si>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</si>
  <si>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</si>
  <si>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</si>
  <si>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</si>
  <si>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</si>
  <si>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</si>
  <si>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</si>
  <si>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</si>
  <si>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</si>
  <si>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</si>
  <si>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</si>
  <si>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</si>
  <si>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</si>
  <si>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</si>
  <si>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</si>
  <si>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</si>
  <si>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</si>
  <si>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</si>
  <si>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</si>
  <si>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</si>
  <si>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</si>
  <si>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</si>
  <si>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</si>
  <si>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</si>
  <si>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</si>
  <si>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</si>
  <si>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</si>
  <si>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</si>
  <si>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</si>
  <si>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</si>
  <si>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</si>
  <si>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</si>
  <si>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</si>
  <si>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</si>
  <si>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</si>
  <si>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</si>
  <si>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</si>
  <si>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</si>
  <si>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</si>
  <si>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</si>
  <si>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</si>
  <si>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</si>
  <si>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</si>
  <si>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</si>
  <si>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</si>
  <si>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</si>
  <si>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</si>
  <si>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</si>
  <si>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</si>
  <si>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</si>
  <si>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</si>
  <si>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</si>
  <si>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</si>
  <si>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</si>
  <si>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</si>
  <si>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</si>
  <si>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</si>
  <si>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</si>
  <si>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</si>
  <si>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</si>
  <si>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</si>
  <si>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</si>
  <si>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</si>
  <si>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</si>
  <si>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</si>
  <si>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</si>
  <si>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</si>
  <si>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</si>
  <si>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</si>
  <si>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</si>
  <si>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</si>
  <si>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</si>
  <si>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</si>
  <si>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</si>
  <si>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</si>
  <si>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</si>
  <si>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</si>
  <si>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</si>
  <si>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</si>
  <si>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</si>
  <si>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</si>
  <si>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</si>
  <si>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</si>
  <si>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</si>
  <si>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</si>
  <si>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</si>
  <si>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</si>
  <si>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</si>
  <si>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</si>
  <si>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</si>
  <si>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</si>
  <si>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</si>
  <si>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</si>
  <si>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</si>
  <si>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</si>
  <si>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</si>
  <si>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</si>
  <si>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</si>
  <si>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</si>
  <si>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</si>
  <si>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</si>
  <si>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</si>
  <si>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</si>
  <si>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</si>
  <si>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</si>
  <si>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</si>
  <si>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</si>
  <si>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</si>
  <si>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</si>
  <si>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</si>
  <si>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</si>
  <si>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</si>
  <si>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</si>
  <si>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</si>
  <si>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</si>
  <si>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</si>
  <si>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</si>
  <si>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</si>
  <si>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</si>
  <si>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</si>
  <si>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</si>
  <si>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</si>
  <si>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</si>
  <si>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</si>
  <si>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</si>
  <si>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</si>
  <si>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</si>
  <si>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</si>
  <si>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</si>
  <si>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</si>
  <si>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</si>
  <si>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</si>
  <si>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</si>
  <si>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</si>
  <si>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</si>
  <si>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</si>
  <si>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</si>
  <si>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</si>
  <si>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</si>
  <si>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</si>
  <si>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</si>
  <si>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</si>
  <si>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</si>
  <si>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</si>
  <si>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</si>
  <si>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</si>
  <si>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</si>
  <si>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</si>
  <si>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</si>
  <si>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</si>
  <si>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</si>
  <si>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</si>
  <si>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</si>
  <si>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</si>
  <si>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</si>
  <si>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</si>
  <si>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</si>
  <si>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</si>
  <si>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</si>
  <si>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</si>
  <si>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</si>
  <si>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</si>
  <si>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</si>
  <si>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</si>
  <si>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</si>
  <si>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</si>
  <si>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</si>
  <si>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</si>
  <si>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</si>
  <si>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</si>
  <si>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</si>
  <si>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</si>
  <si>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</si>
  <si>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</si>
  <si>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</si>
  <si>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</si>
  <si>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</si>
  <si>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</si>
  <si>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</si>
  <si>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</si>
  <si>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</si>
  <si>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</si>
  <si>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</si>
  <si>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</si>
  <si>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</si>
  <si>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</si>
  <si>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</si>
  <si>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</si>
  <si>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</si>
  <si>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</si>
  <si>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</si>
  <si>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</si>
  <si>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</si>
  <si>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</si>
  <si>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</si>
  <si>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</si>
  <si>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</si>
  <si>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</si>
  <si>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</si>
  <si>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</si>
  <si>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</si>
  <si>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</si>
  <si>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</si>
  <si>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</si>
  <si>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</si>
  <si>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</si>
  <si>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</si>
  <si>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</si>
  <si>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</si>
  <si>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</si>
  <si>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</si>
  <si>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</si>
  <si>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</si>
  <si>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</si>
  <si>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</si>
  <si>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</si>
  <si>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</si>
  <si>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</si>
  <si>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</si>
  <si>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</si>
  <si>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</si>
  <si>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</si>
  <si>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</si>
  <si>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</si>
  <si>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</si>
  <si>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</si>
  <si>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</si>
  <si>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</si>
  <si>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</si>
  <si>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</si>
  <si>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</si>
  <si>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</si>
  <si>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</si>
  <si>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</si>
  <si>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</si>
  <si>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</si>
  <si>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</si>
  <si>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</si>
  <si>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</si>
  <si>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</si>
  <si>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</si>
  <si>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</si>
  <si>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</si>
  <si>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</si>
  <si>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</si>
  <si>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</si>
  <si>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</si>
  <si>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</si>
  <si>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</si>
  <si>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</si>
  <si>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</si>
  <si>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</si>
  <si>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</si>
  <si>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</si>
  <si>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</si>
  <si>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</si>
  <si>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</si>
  <si>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</si>
  <si>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</si>
  <si>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</si>
  <si>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</si>
  <si>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</si>
  <si>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</si>
  <si>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</si>
  <si>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</si>
  <si>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</si>
  <si>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</si>
  <si>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</si>
  <si>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</si>
  <si>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</si>
  <si>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</si>
  <si>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</si>
  <si>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</si>
  <si>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</si>
  <si>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</si>
  <si>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</si>
  <si>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</si>
  <si>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</si>
  <si>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</si>
  <si>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</si>
  <si>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</si>
  <si>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</si>
  <si>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</si>
  <si>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</si>
  <si>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</si>
  <si>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</si>
  <si>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</si>
  <si>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</si>
  <si>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</si>
  <si>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</si>
  <si>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</si>
  <si>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</si>
  <si>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</si>
  <si>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</si>
  <si>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</si>
  <si>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</si>
  <si>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</si>
  <si>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</si>
  <si>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</si>
  <si>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</si>
  <si>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</si>
  <si>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</si>
  <si>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</si>
  <si>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</si>
  <si>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</si>
  <si>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</si>
  <si>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</si>
  <si>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</si>
  <si>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</si>
  <si>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</si>
  <si>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</si>
  <si>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</si>
  <si>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</si>
  <si>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</si>
  <si>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</si>
  <si>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</si>
  <si>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</si>
  <si>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</si>
  <si>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</si>
  <si>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</si>
  <si>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</si>
  <si>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</si>
  <si>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</si>
  <si>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</si>
  <si>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</si>
  <si>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</si>
  <si>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</si>
  <si>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</si>
  <si>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</si>
  <si>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</si>
  <si>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</si>
  <si>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</si>
  <si>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</si>
  <si>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</si>
  <si>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</si>
  <si>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</si>
  <si>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</si>
  <si>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</si>
  <si>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</si>
  <si>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</si>
  <si>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</si>
  <si>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</si>
  <si>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</si>
  <si>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</si>
  <si>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</si>
  <si>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</si>
  <si>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</si>
  <si>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</si>
  <si>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</si>
  <si>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</si>
  <si>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</si>
  <si>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</si>
  <si>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</si>
  <si>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</si>
  <si>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</si>
  <si>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</si>
  <si>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</si>
  <si>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</si>
  <si>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</si>
  <si>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</si>
  <si>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</si>
  <si>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</si>
  <si>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</si>
  <si>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</si>
  <si>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</si>
  <si>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</si>
  <si>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</si>
  <si>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</si>
  <si>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</si>
  <si>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</si>
  <si>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</si>
  <si>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</si>
  <si>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</si>
  <si>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</si>
  <si>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</si>
  <si>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</si>
  <si>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</si>
  <si>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</si>
  <si>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</si>
  <si>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</si>
  <si>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</si>
  <si>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</si>
  <si>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</si>
  <si>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</si>
  <si>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Amomum costatum</t>
  </si>
  <si>
    <t>Chinese black cardamom</t>
  </si>
  <si>
    <t>Amomum globosum</t>
  </si>
  <si>
    <t>round Chinese cardamom</t>
  </si>
  <si>
    <t>Amomum gracile</t>
  </si>
  <si>
    <t>slender cardamom</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</si>
  <si>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</si>
  <si>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</si>
  <si>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</si>
  <si>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</si>
  <si>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</si>
  <si>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</si>
  <si>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</si>
  <si>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</si>
  <si>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</si>
  <si>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</si>
  <si>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</si>
  <si>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</si>
  <si>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</si>
  <si>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</si>
  <si>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</si>
  <si>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</si>
  <si>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</si>
  <si>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</si>
  <si>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</si>
  <si>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</si>
  <si>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</si>
  <si>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</si>
  <si>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</si>
  <si>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</si>
  <si>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</si>
  <si>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</si>
  <si>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</si>
  <si>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</si>
  <si>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</si>
  <si>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</si>
  <si>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</si>
  <si>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</si>
  <si>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</si>
  <si>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</si>
  <si>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</si>
  <si>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</si>
  <si>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</si>
  <si>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</si>
  <si>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</si>
  <si>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</si>
  <si>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</si>
  <si>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</si>
  <si>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</si>
  <si>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</si>
  <si>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</si>
  <si>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</si>
  <si>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</si>
  <si>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</si>
  <si>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</si>
  <si>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</si>
  <si>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</si>
  <si>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</si>
  <si>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</si>
  <si>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</si>
  <si>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</si>
  <si>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</si>
  <si>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</si>
  <si>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</si>
  <si>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</si>
  <si>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</si>
  <si>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</si>
  <si>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</si>
  <si>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</si>
  <si>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</si>
  <si>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</si>
  <si>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</si>
  <si>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</si>
  <si>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</si>
  <si>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</si>
  <si>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</si>
  <si>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</si>
  <si>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</si>
  <si>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</si>
  <si>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</si>
  <si>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</si>
  <si>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</si>
  <si>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</si>
  <si>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</si>
  <si>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</si>
  <si>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</si>
  <si>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</si>
  <si>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</si>
  <si>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</si>
  <si>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</si>
  <si>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</si>
  <si>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</si>
  <si>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</si>
  <si>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</si>
  <si>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</si>
  <si>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</si>
  <si>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</si>
  <si>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</si>
  <si>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</si>
  <si>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</si>
  <si>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</si>
  <si>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</si>
  <si>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</si>
  <si>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</si>
  <si>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</si>
  <si>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</si>
  <si>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</si>
  <si>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</si>
  <si>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</si>
  <si>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</si>
  <si>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</si>
  <si>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</si>
  <si>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</si>
  <si>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</si>
  <si>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</si>
  <si>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</si>
  <si>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</si>
  <si>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</si>
  <si>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</si>
  <si>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</si>
  <si>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</si>
  <si>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</si>
  <si>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</si>
  <si>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</si>
  <si>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</si>
  <si>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</si>
  <si>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</si>
  <si>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</si>
  <si>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</si>
  <si>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</si>
  <si>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</si>
  <si>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</si>
  <si>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</si>
  <si>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</si>
  <si>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</si>
  <si>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</si>
  <si>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</si>
  <si>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</si>
  <si>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</si>
  <si>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</si>
  <si>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</si>
  <si>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</si>
  <si>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</si>
  <si>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</si>
  <si>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</si>
  <si>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</si>
  <si>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</si>
  <si>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</si>
  <si>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</si>
  <si>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</si>
  <si>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</si>
  <si>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</si>
  <si>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</si>
  <si>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</si>
  <si>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</si>
  <si>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</si>
  <si>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</si>
  <si>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</si>
  <si>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</si>
  <si>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</si>
  <si>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</si>
  <si>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</si>
  <si>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</si>
  <si>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</si>
  <si>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</si>
  <si>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</si>
  <si>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</si>
  <si>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</si>
  <si>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</si>
  <si>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</si>
  <si>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</si>
  <si>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</si>
  <si>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</si>
  <si>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</si>
  <si>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</si>
  <si>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</si>
  <si>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</si>
  <si>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</si>
  <si>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</si>
  <si>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</si>
  <si>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</si>
  <si>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</si>
  <si>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</si>
  <si>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</si>
  <si>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</si>
  <si>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</si>
  <si>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</si>
  <si>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</si>
  <si>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</si>
  <si>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</si>
  <si>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</si>
  <si>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</si>
  <si>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</si>
  <si>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</si>
  <si>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</si>
  <si>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</si>
  <si>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</si>
  <si>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</si>
  <si>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</si>
  <si>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</si>
  <si>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</si>
  <si>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</si>
  <si>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</si>
  <si>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</si>
  <si>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</si>
  <si>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</si>
  <si>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</si>
  <si>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</si>
  <si>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</si>
  <si>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</si>
  <si>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</si>
  <si>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</si>
  <si>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</si>
  <si>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</si>
  <si>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</si>
  <si>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</si>
  <si>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</si>
  <si>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</si>
  <si>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</si>
  <si>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</si>
  <si>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</si>
  <si>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</si>
  <si>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</si>
  <si>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</si>
  <si>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</si>
  <si>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</si>
  <si>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</si>
  <si>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</si>
  <si>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</si>
  <si>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</si>
  <si>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</si>
  <si>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</si>
  <si>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</si>
  <si>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</si>
  <si>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</si>
  <si>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</si>
  <si>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</si>
  <si>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</si>
  <si>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</si>
  <si>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</si>
  <si>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</si>
  <si>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</si>
  <si>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</si>
  <si>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</si>
  <si>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</si>
  <si>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</si>
  <si>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</si>
  <si>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</si>
  <si>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</si>
  <si>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</si>
  <si>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</si>
  <si>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</si>
  <si>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</si>
  <si>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</si>
  <si>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</si>
  <si>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</si>
  <si>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</si>
  <si>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</si>
  <si>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</si>
  <si>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</si>
  <si>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</si>
  <si>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</si>
  <si>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</si>
  <si>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</si>
  <si>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</si>
  <si>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</si>
  <si>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</si>
  <si>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</si>
  <si>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</si>
  <si>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</si>
  <si>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</si>
  <si>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</si>
  <si>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</si>
  <si>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</si>
  <si>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</si>
  <si>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</si>
  <si>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</si>
  <si>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</si>
  <si>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</si>
  <si>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</si>
  <si>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</si>
  <si>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</si>
  <si>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</si>
  <si>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</si>
  <si>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</si>
  <si>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</si>
  <si>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</si>
  <si>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</si>
  <si>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</si>
  <si>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</si>
  <si>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</si>
  <si>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</si>
  <si>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</si>
  <si>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</si>
  <si>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</si>
  <si>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</si>
  <si>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</si>
  <si>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</si>
  <si>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</si>
  <si>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</si>
  <si>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</si>
  <si>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</si>
  <si>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</si>
  <si>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</si>
  <si>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</si>
  <si>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</si>
  <si>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</si>
  <si>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</si>
  <si>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</si>
  <si>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</si>
  <si>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</si>
  <si>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</si>
  <si>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</si>
  <si>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</si>
  <si>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</si>
  <si>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</si>
  <si>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</si>
  <si>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</si>
  <si>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</si>
  <si>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</si>
  <si>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</si>
  <si>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</si>
  <si>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</si>
  <si>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</si>
  <si>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</si>
  <si>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</si>
  <si>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</si>
  <si>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</si>
  <si>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</si>
  <si>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</si>
  <si>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</si>
  <si>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</si>
  <si>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</si>
  <si>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</si>
  <si>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</si>
  <si>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</si>
  <si>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</si>
  <si>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</si>
  <si>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</si>
  <si>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</si>
  <si>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</si>
  <si>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</si>
  <si>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</si>
  <si>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</si>
  <si>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</si>
  <si>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</si>
  <si>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</si>
  <si>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</si>
  <si>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</si>
  <si>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</si>
  <si>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</si>
  <si>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</si>
  <si>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</si>
  <si>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</si>
  <si>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</si>
  <si>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</si>
  <si>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</si>
  <si>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</si>
  <si>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</si>
  <si>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</si>
  <si>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</si>
  <si>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</si>
  <si>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</si>
  <si>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</si>
  <si>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</si>
  <si>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</si>
  <si>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</si>
  <si>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</si>
  <si>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</si>
  <si>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</si>
  <si>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</si>
  <si>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</si>
  <si>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</si>
  <si>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</si>
  <si>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</si>
  <si>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</si>
  <si>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</si>
  <si>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</si>
  <si>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</si>
  <si>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</si>
  <si>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</si>
  <si>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</si>
  <si>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</si>
  <si>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</si>
  <si>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</si>
  <si>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</si>
  <si>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</si>
  <si>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</si>
  <si>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</si>
  <si>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</si>
  <si>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</si>
  <si>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</si>
  <si>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</si>
  <si>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</si>
  <si>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</si>
  <si>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</si>
  <si>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</si>
  <si>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</si>
  <si>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</si>
  <si>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</si>
  <si>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</si>
  <si>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</si>
  <si>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</si>
  <si>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</si>
  <si>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</si>
  <si>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</si>
  <si>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</si>
  <si>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</si>
  <si>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</si>
  <si>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</si>
  <si>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</si>
  <si>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</si>
  <si>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</si>
  <si>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</si>
  <si>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</si>
  <si>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</si>
  <si>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</si>
  <si>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</si>
  <si>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</si>
  <si>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</si>
  <si>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</si>
  <si>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</si>
  <si>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</si>
  <si>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</si>
  <si>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</si>
  <si>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</si>
  <si>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</si>
  <si>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</si>
  <si>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</si>
  <si>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</si>
  <si>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</si>
  <si>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</si>
  <si>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</si>
  <si>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</si>
  <si>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</si>
  <si>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</si>
  <si>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</si>
  <si>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</si>
  <si>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</si>
  <si>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</si>
  <si>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</si>
  <si>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</si>
  <si>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</si>
  <si>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</si>
  <si>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</si>
  <si>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</si>
  <si>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</si>
  <si>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</si>
  <si>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</si>
  <si>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</si>
  <si>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</si>
  <si>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</si>
  <si>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</si>
  <si>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</si>
  <si>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</si>
  <si>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</si>
  <si>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</si>
  <si>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</si>
  <si>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</si>
  <si>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</si>
  <si>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</si>
  <si>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</si>
  <si>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</si>
  <si>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</si>
  <si>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</si>
  <si>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</si>
  <si>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</si>
  <si>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</si>
  <si>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</si>
  <si>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</si>
  <si>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</si>
  <si>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</si>
  <si>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</si>
  <si>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</si>
  <si>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</si>
  <si>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</si>
  <si>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</si>
  <si>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</si>
  <si>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</si>
  <si>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</si>
  <si>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</si>
  <si>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</si>
  <si>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</si>
  <si>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</si>
  <si>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</si>
  <si>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</si>
  <si>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</si>
  <si>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</si>
  <si>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</si>
  <si>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</si>
  <si>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</si>
  <si>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</si>
  <si>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</si>
  <si>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</si>
  <si>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</si>
  <si>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</si>
  <si>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</si>
  <si>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</si>
  <si>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</si>
  <si>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</si>
  <si>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</si>
  <si>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</si>
  <si>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</si>
  <si>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</si>
  <si>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</si>
  <si>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</si>
  <si>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</si>
  <si>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</si>
  <si>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</si>
  <si>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</si>
  <si>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</si>
  <si>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</si>
  <si>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</si>
  <si>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</si>
  <si>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</si>
  <si>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</si>
  <si>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</si>
  <si>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</si>
  <si>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</si>
  <si>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</si>
  <si>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</si>
  <si>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</si>
  <si>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</si>
  <si>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</si>
  <si>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</si>
  <si>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</si>
  <si>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</si>
  <si>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</si>
  <si>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</si>
  <si>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</si>
  <si>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</si>
  <si>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</si>
  <si>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</si>
  <si>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</si>
  <si>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</si>
  <si>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</si>
  <si>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</si>
  <si>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</si>
  <si>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</si>
  <si>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</si>
  <si>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</si>
  <si>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</si>
  <si>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</si>
  <si>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</si>
  <si>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</si>
  <si>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</si>
  <si>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</si>
  <si>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</si>
  <si>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</si>
  <si>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</si>
  <si>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</si>
  <si>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</si>
  <si>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</si>
  <si>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</si>
  <si>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</si>
  <si>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</si>
  <si>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</si>
  <si>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</si>
  <si>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</si>
  <si>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</si>
  <si>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</si>
  <si>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</si>
  <si>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</si>
  <si>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</si>
  <si>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</si>
  <si>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</si>
  <si>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</si>
  <si>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</si>
  <si>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</si>
  <si>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</si>
  <si>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</si>
  <si>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</si>
  <si>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</si>
  <si>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</si>
  <si>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</si>
  <si>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</si>
  <si>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</si>
  <si>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</si>
  <si>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</si>
  <si>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</si>
  <si>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</si>
  <si>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</si>
  <si>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</si>
  <si>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</si>
  <si>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</si>
  <si>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</si>
  <si>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</si>
  <si>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</si>
  <si>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</si>
  <si>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</si>
  <si>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</si>
  <si>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</si>
  <si>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</si>
  <si>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</si>
  <si>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</si>
  <si>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</si>
  <si>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</si>
  <si>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</si>
  <si>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</si>
  <si>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</si>
  <si>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</si>
  <si>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</si>
  <si>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</si>
  <si>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</si>
  <si>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</si>
  <si>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</si>
  <si>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</si>
  <si>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</si>
  <si>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</si>
  <si>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</si>
  <si>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</si>
  <si>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</si>
  <si>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</si>
  <si>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</si>
  <si>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</si>
  <si>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</si>
  <si>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</si>
  <si>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</si>
  <si>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</si>
  <si>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</si>
  <si>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</si>
  <si>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</si>
  <si>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</si>
  <si>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</si>
  <si>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</si>
  <si>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</si>
  <si>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</si>
  <si>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</si>
  <si>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</si>
  <si>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</si>
  <si>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</si>
  <si>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</si>
  <si>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</si>
  <si>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</si>
  <si>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</si>
  <si>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</si>
  <si>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</si>
  <si>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</si>
  <si>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</si>
  <si>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</si>
  <si>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</si>
  <si>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</si>
  <si>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</si>
  <si>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</si>
  <si>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</si>
  <si>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</si>
  <si>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</si>
  <si>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</si>
  <si>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</si>
  <si>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</si>
  <si>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</si>
  <si>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</si>
  <si>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</si>
  <si>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</si>
  <si>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</si>
  <si>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</si>
  <si>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</si>
  <si>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</si>
  <si>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</si>
  <si>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</si>
  <si>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</si>
  <si>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</si>
  <si>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</si>
  <si>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</si>
  <si>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</si>
  <si>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</si>
  <si>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</si>
  <si>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</si>
  <si>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</si>
  <si>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</si>
  <si>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</si>
  <si>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</si>
  <si>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</si>
  <si>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</si>
  <si>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</si>
  <si>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</si>
  <si>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</si>
  <si>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</si>
  <si>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</si>
  <si>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</si>
  <si>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</si>
  <si>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</si>
  <si>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</si>
  <si>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</si>
  <si>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</si>
  <si>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</si>
  <si>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</si>
  <si>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</si>
  <si>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</si>
  <si>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</si>
  <si>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</si>
  <si>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</si>
  <si>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</si>
  <si>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</si>
  <si>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</si>
  <si>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</si>
  <si>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</si>
  <si>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</si>
  <si>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</si>
  <si>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</si>
  <si>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</si>
  <si>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</si>
  <si>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</si>
  <si>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</si>
  <si>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</si>
  <si>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</si>
  <si>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</si>
  <si>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</si>
  <si>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</si>
  <si>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</si>
  <si>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</si>
  <si>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</si>
  <si>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</si>
  <si>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</si>
  <si>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</si>
  <si>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</si>
  <si>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</si>
  <si>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</si>
  <si>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</si>
  <si>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</si>
  <si>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</si>
  <si>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</si>
  <si>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</si>
  <si>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</si>
  <si>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</si>
  <si>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</si>
  <si>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</si>
  <si>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</si>
  <si>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</si>
  <si>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</si>
  <si>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</si>
  <si>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</si>
  <si>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</si>
  <si>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</si>
  <si>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</si>
  <si>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</si>
  <si>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</si>
  <si>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</si>
  <si>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</si>
  <si>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</si>
  <si>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</si>
  <si>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</si>
  <si>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</si>
  <si>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</si>
  <si>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</si>
  <si>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</si>
  <si>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</si>
  <si>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</si>
  <si>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</si>
  <si>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</si>
  <si>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</si>
  <si>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</si>
  <si>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</si>
  <si>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</si>
  <si>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</si>
  <si>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</si>
  <si>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</si>
  <si>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</si>
  <si>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</si>
  <si>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</si>
  <si>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</si>
  <si>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</si>
  <si>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</si>
  <si>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</si>
  <si>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</si>
  <si>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</si>
  <si>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</si>
  <si>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</si>
  <si>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</si>
  <si>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</si>
  <si>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</si>
  <si>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</si>
  <si>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</si>
  <si>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</si>
  <si>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</si>
  <si>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</si>
  <si>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</si>
  <si>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</si>
  <si>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</si>
  <si>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</si>
  <si>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</si>
  <si>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</si>
  <si>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</si>
  <si>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</si>
  <si>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</si>
  <si>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</si>
  <si>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</si>
  <si>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</si>
  <si>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</si>
  <si>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</si>
  <si>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</si>
  <si>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</si>
  <si>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</si>
  <si>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</si>
  <si>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</si>
  <si>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</si>
  <si>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</si>
  <si>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</si>
  <si>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</si>
  <si>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</si>
  <si>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</si>
  <si>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</si>
  <si>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</si>
  <si>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</si>
  <si>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</si>
  <si>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</si>
  <si>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</si>
  <si>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</si>
  <si>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</si>
  <si>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</si>
  <si>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</si>
  <si>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</si>
  <si>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</si>
  <si>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</si>
  <si>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</si>
  <si>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</si>
  <si>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</si>
  <si>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</si>
  <si>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</si>
  <si>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</si>
  <si>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</si>
  <si>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</si>
  <si>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</si>
  <si>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</si>
  <si>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</si>
  <si>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</si>
  <si>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</si>
  <si>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</si>
  <si>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</si>
  <si>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</si>
  <si>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</si>
  <si>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</si>
  <si>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</si>
  <si>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</si>
  <si>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</si>
  <si>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</si>
  <si>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</si>
  <si>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</si>
  <si>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</si>
  <si>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</si>
  <si>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</si>
  <si>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</si>
  <si>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</si>
  <si>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</si>
  <si>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</si>
  <si>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</si>
  <si>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</si>
  <si>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</si>
  <si>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</si>
  <si>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</si>
  <si>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</si>
  <si>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</si>
  <si>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</si>
  <si>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</si>
  <si>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</si>
  <si>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</si>
  <si>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</si>
  <si>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</si>
  <si>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</si>
  <si>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</si>
  <si>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</si>
  <si>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</si>
  <si>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</si>
  <si>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</si>
  <si>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</si>
  <si>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</si>
  <si>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</si>
  <si>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</si>
  <si>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</si>
  <si>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</si>
  <si>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</si>
  <si>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</si>
  <si>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</si>
  <si>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</si>
  <si>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</si>
  <si>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</si>
  <si>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</si>
  <si>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</si>
  <si>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</si>
  <si>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</si>
  <si>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</si>
  <si>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</si>
  <si>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</si>
  <si>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</si>
  <si>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</si>
  <si>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</si>
  <si>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</si>
  <si>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</si>
  <si>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</si>
  <si>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</si>
  <si>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</si>
  <si>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</si>
  <si>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</si>
  <si>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</si>
  <si>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</si>
  <si>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</si>
  <si>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</si>
  <si>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</si>
  <si>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</si>
  <si>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</si>
  <si>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</si>
  <si>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</si>
  <si>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</si>
  <si>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</si>
  <si>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</si>
  <si>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</si>
  <si>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</si>
  <si>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</si>
  <si>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</si>
  <si>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</si>
  <si>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</si>
  <si>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</si>
  <si>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</si>
  <si>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</si>
  <si>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</si>
  <si>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</si>
  <si>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</si>
  <si>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</si>
  <si>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</si>
  <si>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</si>
  <si>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</si>
  <si>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</si>
  <si>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</si>
  <si>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</si>
  <si>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</si>
  <si>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</si>
  <si>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</si>
  <si>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</si>
  <si>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</si>
  <si>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</si>
  <si>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</si>
  <si>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</si>
  <si>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</si>
  <si>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</si>
  <si>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</si>
  <si>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</si>
  <si>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</si>
  <si>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</si>
  <si>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</si>
  <si>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</si>
  <si>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</si>
  <si>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</si>
  <si>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</si>
  <si>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</si>
  <si>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</si>
  <si>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</si>
  <si>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</si>
  <si>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</si>
  <si>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</si>
  <si>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</si>
  <si>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</si>
  <si>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</si>
  <si>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</si>
  <si>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</si>
  <si>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</si>
  <si>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</si>
  <si>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</si>
  <si>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</si>
  <si>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</si>
  <si>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</si>
  <si>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</si>
  <si>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</si>
  <si>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</si>
  <si>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</si>
  <si>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</si>
  <si>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</si>
  <si>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</si>
  <si>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</si>
  <si>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</si>
  <si>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</si>
  <si>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</si>
  <si>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</si>
  <si>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</si>
  <si>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</si>
  <si>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</si>
  <si>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</si>
  <si>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</si>
  <si>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</si>
  <si>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</si>
  <si>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</si>
  <si>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</si>
  <si>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</si>
  <si>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</si>
  <si>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</si>
  <si>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</si>
  <si>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</si>
  <si>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</si>
  <si>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</si>
  <si>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</si>
  <si>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</si>
  <si>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</si>
  <si>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</si>
  <si>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</si>
  <si>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</si>
  <si>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</si>
  <si>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</si>
  <si>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</si>
  <si>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</si>
  <si>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</si>
  <si>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</si>
  <si>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</si>
  <si>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</si>
  <si>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</si>
  <si>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</si>
  <si>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</si>
  <si>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</si>
  <si>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</si>
  <si>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</si>
  <si>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</si>
  <si>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</si>
  <si>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</si>
  <si>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</si>
  <si>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</si>
  <si>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</si>
  <si>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</si>
  <si>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</si>
  <si>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</si>
  <si>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</si>
  <si>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</si>
  <si>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</si>
  <si>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</si>
  <si>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</si>
  <si>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</si>
  <si>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</si>
  <si>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</si>
  <si>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</si>
  <si>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</si>
  <si>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</si>
  <si>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</si>
  <si>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</si>
  <si>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</si>
  <si>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</si>
  <si>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</si>
  <si>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</si>
  <si>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</si>
  <si>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</si>
  <si>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</si>
  <si>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</si>
  <si>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</si>
  <si>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</si>
  <si>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</si>
  <si>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</si>
  <si>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</si>
  <si>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</si>
  <si>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</si>
  <si>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</si>
  <si>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</si>
  <si>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</si>
  <si>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</si>
  <si>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</si>
  <si>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</si>
  <si>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</si>
  <si>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</si>
  <si>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</si>
  <si>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</si>
  <si>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</si>
  <si>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</si>
  <si>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</si>
  <si>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</si>
  <si>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</si>
  <si>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</si>
  <si>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</si>
  <si>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</si>
  <si>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</si>
  <si>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</si>
  <si>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</si>
  <si>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</si>
  <si>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</si>
  <si>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</si>
  <si>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</si>
  <si>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</si>
  <si>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</si>
  <si>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</si>
  <si>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</si>
  <si>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</si>
  <si>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</si>
  <si>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</si>
  <si>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</si>
  <si>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</si>
  <si>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</si>
  <si>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</si>
  <si>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</si>
  <si>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</si>
  <si>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</si>
  <si>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</si>
  <si>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</si>
  <si>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</si>
  <si>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</si>
  <si>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</si>
  <si>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</si>
  <si>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</si>
  <si>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</si>
  <si>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</si>
  <si>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</si>
  <si>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</si>
  <si>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</si>
  <si>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</si>
  <si>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</si>
  <si>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</si>
  <si>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</si>
  <si>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</si>
  <si>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</si>
  <si>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</si>
  <si>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</si>
  <si>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</si>
  <si>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</si>
  <si>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</si>
  <si>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</si>
  <si>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</si>
  <si>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</si>
  <si>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</si>
  <si>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</si>
  <si>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</si>
  <si>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</si>
  <si>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</si>
  <si>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</si>
  <si>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</si>
  <si>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</si>
  <si>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</si>
  <si>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</si>
  <si>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</si>
  <si>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</si>
  <si>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</si>
  <si>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</si>
  <si>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</si>
  <si>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</si>
  <si>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</si>
  <si>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</si>
  <si>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</si>
  <si>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</si>
  <si>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</si>
  <si>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</si>
  <si>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</si>
  <si>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</si>
  <si>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</si>
  <si>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</si>
  <si>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</si>
  <si>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</si>
  <si>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</si>
  <si>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</si>
  <si>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</si>
  <si>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</si>
  <si>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</si>
  <si>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</si>
  <si>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</si>
  <si>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</si>
  <si>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</si>
  <si>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</si>
  <si>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</si>
  <si>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</si>
  <si>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</si>
  <si>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</si>
  <si>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</si>
  <si>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</si>
  <si>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</si>
  <si>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</si>
  <si>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</si>
  <si>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</si>
  <si>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</si>
  <si>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</si>
  <si>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</si>
  <si>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</si>
  <si>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</si>
  <si>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</si>
  <si>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</si>
  <si>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</si>
  <si>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</si>
  <si>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</si>
  <si>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</si>
  <si>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</si>
  <si>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</si>
  <si>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</si>
  <si>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</si>
  <si>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</si>
  <si>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</si>
  <si>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</si>
  <si>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</si>
  <si>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</si>
  <si>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</si>
  <si>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</si>
  <si>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</si>
  <si>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</si>
  <si>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</si>
  <si>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</si>
  <si>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</si>
  <si>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</si>
  <si>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</si>
  <si>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</si>
  <si>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</si>
  <si>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</si>
  <si>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</si>
  <si>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</si>
  <si>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</si>
  <si>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</si>
  <si>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</si>
  <si>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</si>
  <si>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</si>
  <si>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</si>
  <si>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</si>
  <si>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</si>
  <si>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</si>
  <si>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</si>
  <si>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</si>
  <si>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</si>
  <si>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</si>
  <si>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</si>
  <si>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</si>
  <si>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</si>
  <si>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</si>
  <si>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</si>
  <si>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</si>
  <si>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</si>
  <si>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</si>
  <si>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</si>
  <si>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</si>
  <si>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</si>
  <si>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</si>
  <si>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</si>
  <si>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</si>
  <si>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</si>
  <si>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</si>
  <si>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</si>
  <si>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</si>
  <si>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</si>
  <si>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</si>
  <si>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</si>
  <si>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</si>
  <si>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</si>
  <si>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</si>
  <si>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</si>
  <si>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</si>
  <si>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</si>
  <si>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</si>
  <si>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</si>
  <si>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</si>
  <si>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</si>
  <si>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</si>
  <si>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</si>
  <si>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</si>
  <si>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</si>
  <si>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</si>
  <si>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</si>
  <si>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</si>
  <si>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</si>
  <si>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</si>
  <si>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</si>
  <si>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</si>
  <si>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</si>
  <si>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</si>
  <si>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</si>
  <si>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</si>
  <si>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</si>
  <si>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</si>
  <si>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</si>
  <si>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</si>
  <si>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</si>
  <si>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</si>
  <si>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</si>
  <si>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</si>
  <si>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</si>
  <si>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</si>
  <si>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</si>
  <si>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</si>
  <si>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</si>
  <si>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</si>
  <si>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</si>
  <si>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</si>
  <si>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</si>
  <si>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</si>
  <si>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</si>
  <si>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</si>
  <si>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</si>
  <si>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</si>
  <si>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</si>
  <si>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</si>
  <si>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</si>
  <si>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</si>
  <si>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</si>
  <si>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</si>
  <si>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</si>
  <si>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</si>
  <si>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</si>
  <si>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</si>
  <si>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</si>
  <si>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</si>
  <si>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</si>
  <si>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</si>
  <si>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</si>
  <si>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</si>
  <si>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</si>
  <si>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</si>
  <si>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</si>
  <si>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</si>
  <si>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</si>
  <si>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</si>
  <si>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</si>
  <si>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</si>
  <si>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</si>
  <si>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</si>
  <si>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</si>
  <si>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</si>
  <si>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</si>
  <si>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</si>
  <si>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</si>
  <si>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</si>
  <si>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</si>
  <si>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</si>
  <si>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</si>
  <si>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</si>
  <si>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</si>
  <si>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</si>
  <si>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</si>
  <si>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</si>
  <si>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</si>
  <si>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</si>
  <si>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</si>
  <si>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</si>
  <si>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</si>
  <si>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</si>
  <si>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</si>
  <si>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</si>
  <si>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</si>
  <si>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</si>
  <si>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</si>
  <si>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</si>
  <si>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</si>
  <si>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</si>
  <si>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</si>
  <si>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</si>
  <si>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</si>
  <si>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</si>
  <si>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</si>
  <si>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</si>
  <si>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</si>
  <si>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</si>
  <si>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</si>
  <si>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</si>
  <si>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</si>
  <si>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</si>
  <si>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</si>
  <si>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</si>
  <si>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</si>
  <si>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</si>
  <si>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</si>
  <si>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</si>
  <si>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</si>
  <si>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</si>
  <si>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</si>
  <si>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</si>
  <si>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</si>
  <si>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</si>
  <si>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</si>
  <si>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</si>
  <si>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</si>
  <si>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</si>
  <si>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</si>
  <si>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</si>
  <si>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</si>
  <si>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</si>
  <si>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</si>
  <si>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</si>
  <si>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</si>
  <si>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</si>
  <si>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</si>
  <si>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</si>
  <si>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</si>
  <si>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</si>
  <si>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</si>
  <si>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</si>
  <si>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</si>
  <si>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</si>
  <si>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</si>
  <si>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</si>
  <si>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</si>
  <si>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</si>
  <si>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</si>
  <si>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</si>
  <si>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</si>
  <si>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</si>
  <si>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</si>
  <si>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</si>
  <si>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</si>
  <si>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</si>
  <si>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</si>
  <si>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</si>
  <si>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</si>
  <si>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</si>
  <si>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</si>
  <si>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</si>
  <si>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</si>
  <si>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</si>
  <si>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</si>
  <si>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</si>
  <si>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</si>
  <si>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</si>
  <si>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</si>
  <si>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</si>
  <si>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</si>
  <si>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</si>
  <si>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</si>
  <si>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</si>
  <si>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</si>
  <si>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</si>
  <si>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</si>
  <si>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</si>
  <si>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</si>
  <si>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</si>
  <si>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</si>
  <si>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</si>
  <si>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</si>
  <si>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</si>
  <si>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</si>
  <si>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</si>
  <si>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</si>
  <si>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</si>
  <si>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</si>
  <si>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</si>
  <si>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</si>
  <si>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</si>
  <si>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</si>
  <si>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</si>
  <si>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</si>
  <si>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</si>
  <si>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</si>
  <si>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</si>
  <si>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</si>
  <si>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</si>
  <si>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</si>
  <si>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</si>
  <si>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</si>
  <si>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</si>
  <si>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</si>
  <si>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</si>
  <si>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</si>
  <si>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</si>
  <si>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</si>
  <si>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</si>
  <si>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</si>
  <si>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</si>
  <si>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</si>
  <si>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</si>
  <si>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</si>
  <si>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</si>
  <si>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</si>
  <si>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</si>
  <si>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</si>
  <si>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</si>
  <si>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</si>
  <si>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</si>
  <si>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</si>
  <si>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</si>
  <si>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</si>
  <si>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</si>
  <si>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</si>
  <si>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</si>
  <si>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</si>
  <si>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</si>
  <si>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</si>
  <si>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</si>
  <si>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</si>
  <si>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</si>
  <si>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</si>
  <si>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</si>
  <si>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</si>
  <si>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</si>
  <si>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</si>
  <si>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</si>
  <si>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</si>
  <si>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</si>
  <si>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</si>
  <si>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</si>
  <si>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</si>
  <si>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</si>
  <si>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</si>
  <si>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</si>
  <si>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</si>
  <si>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</si>
  <si>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</si>
  <si>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</si>
  <si>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</si>
  <si>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</si>
  <si>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</si>
  <si>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</si>
  <si>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</si>
  <si>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</si>
  <si>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</si>
  <si>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</si>
  <si>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</si>
  <si>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</si>
  <si>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</si>
  <si>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</si>
  <si>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</si>
  <si>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</si>
  <si>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</si>
  <si>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</si>
  <si>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</si>
  <si>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</si>
  <si>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</si>
  <si>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</si>
  <si>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</si>
  <si>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</si>
  <si>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</si>
  <si>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</si>
  <si>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</si>
  <si>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</si>
  <si>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</si>
  <si>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</si>
  <si>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</si>
  <si>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</si>
  <si>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</si>
  <si>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</si>
  <si>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</si>
  <si>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</si>
  <si>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</si>
  <si>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</si>
  <si>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</si>
  <si>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</si>
  <si>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</si>
  <si>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</si>
  <si>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</si>
  <si>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</si>
  <si>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</si>
  <si>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</si>
  <si>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</si>
  <si>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</si>
  <si>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</si>
  <si>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</si>
  <si>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</si>
  <si>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</si>
  <si>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</si>
  <si>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</si>
  <si>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</si>
  <si>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</si>
  <si>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</si>
  <si>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</si>
  <si>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</si>
  <si>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</si>
  <si>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</si>
  <si>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</si>
  <si>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</si>
  <si>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</si>
  <si>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</si>
  <si>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</si>
  <si>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</si>
  <si>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</si>
  <si>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</si>
  <si>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</si>
  <si>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</si>
  <si>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</si>
  <si>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</si>
  <si>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</si>
  <si>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</si>
  <si>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</si>
  <si>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</si>
  <si>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</si>
  <si>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</si>
  <si>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</si>
  <si>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</si>
  <si>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</si>
  <si>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</si>
  <si>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</si>
  <si>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</si>
  <si>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</si>
  <si>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</si>
  <si>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</si>
  <si>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</si>
  <si>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</si>
  <si>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</si>
  <si>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</si>
  <si>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</si>
  <si>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</si>
  <si>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</si>
  <si>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</si>
  <si>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</si>
  <si>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</si>
  <si>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</si>
  <si>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</si>
  <si>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</si>
  <si>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</si>
  <si>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</si>
  <si>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</si>
  <si>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</si>
  <si>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</si>
  <si>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</si>
  <si>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</si>
  <si>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</si>
  <si>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</si>
  <si>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</si>
  <si>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</si>
  <si>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</si>
  <si>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</si>
  <si>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</si>
  <si>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</si>
  <si>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</si>
  <si>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</si>
  <si>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</si>
  <si>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</si>
  <si>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</si>
  <si>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</si>
  <si>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</si>
  <si>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</si>
  <si>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</si>
  <si>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</si>
  <si>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</si>
  <si>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</si>
  <si>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</si>
  <si>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</si>
  <si>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</si>
  <si>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</si>
  <si>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</si>
  <si>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</si>
  <si>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</si>
  <si>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</si>
  <si>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</si>
  <si>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</si>
  <si>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</si>
  <si>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</si>
  <si>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</si>
  <si>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</si>
  <si>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</si>
  <si>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</si>
  <si>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</si>
  <si>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</si>
  <si>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</si>
  <si>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</si>
  <si>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</si>
  <si>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</si>
  <si>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</si>
  <si>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</si>
  <si>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</si>
  <si>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</si>
  <si>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</si>
  <si>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</si>
  <si>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</si>
  <si>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</si>
  <si>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</si>
  <si>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</si>
  <si>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</si>
  <si>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</si>
  <si>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</si>
  <si>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</si>
  <si>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</si>
  <si>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</si>
  <si>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</si>
  <si>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</si>
  <si>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</si>
  <si>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</si>
  <si>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</si>
  <si>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</si>
  <si>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</si>
  <si>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</si>
  <si>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</si>
  <si>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</si>
  <si>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</si>
  <si>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</si>
  <si>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</si>
  <si>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</si>
  <si>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</si>
  <si>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</si>
  <si>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</si>
  <si>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</si>
  <si>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</si>
  <si>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</si>
  <si>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</si>
  <si>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</si>
  <si>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</si>
  <si>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</si>
  <si>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</si>
  <si>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</si>
  <si>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</si>
  <si>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</si>
  <si>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</si>
  <si>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</si>
  <si>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</si>
  <si>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</si>
  <si>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</si>
  <si>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</si>
  <si>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</si>
  <si>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</si>
  <si>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</si>
  <si>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</si>
  <si>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</si>
  <si>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</si>
  <si>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</si>
  <si>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</si>
  <si>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</si>
  <si>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</si>
  <si>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</si>
  <si>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</si>
  <si>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</si>
  <si>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</si>
  <si>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</si>
  <si>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</si>
  <si>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</si>
  <si>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</si>
  <si>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</si>
  <si>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</si>
  <si>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</si>
  <si>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</si>
  <si>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</si>
  <si>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</si>
  <si>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</si>
  <si>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</si>
  <si>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</si>
  <si>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</si>
  <si>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</si>
  <si>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</si>
  <si>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</si>
  <si>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</si>
  <si>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</si>
  <si>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</si>
  <si>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</si>
  <si>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</si>
  <si>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</si>
  <si>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</si>
  <si>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</si>
  <si>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</si>
  <si>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</si>
  <si>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</si>
  <si>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</si>
  <si>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</si>
  <si>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</si>
  <si>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</si>
  <si>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</si>
  <si>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</si>
  <si>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</si>
  <si>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</si>
  <si>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</si>
  <si>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</si>
  <si>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</si>
  <si>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</si>
  <si>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</si>
  <si>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</si>
  <si>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</si>
  <si>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</si>
  <si>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</si>
  <si>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</si>
  <si>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</si>
  <si>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</si>
  <si>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</si>
  <si>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</si>
  <si>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</si>
  <si>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</si>
  <si>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</si>
  <si>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</si>
  <si>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</si>
  <si>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</si>
  <si>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</si>
  <si>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</si>
  <si>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</si>
  <si>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</si>
  <si>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</si>
  <si>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</si>
  <si>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</si>
  <si>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</si>
  <si>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</si>
  <si>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</si>
  <si>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</si>
  <si>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</si>
  <si>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</si>
  <si>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</si>
  <si>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</si>
  <si>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</si>
  <si>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</si>
  <si>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</si>
  <si>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</si>
  <si>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</si>
  <si>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</si>
  <si>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</si>
  <si>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</si>
  <si>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</si>
  <si>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</si>
  <si>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</si>
  <si>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</si>
  <si>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</si>
  <si>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</si>
  <si>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</si>
  <si>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</si>
  <si>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</si>
  <si>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</si>
  <si>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</si>
  <si>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</si>
  <si>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</si>
  <si>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</si>
  <si>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</si>
  <si>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</si>
  <si>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</si>
  <si>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</si>
  <si>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</si>
  <si>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</si>
  <si>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</si>
  <si>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</si>
  <si>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</si>
  <si>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</si>
  <si>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</si>
  <si>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</si>
  <si>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</si>
  <si>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</si>
  <si>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</si>
  <si>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</si>
  <si>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</si>
  <si>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</si>
  <si>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</si>
  <si>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</si>
  <si>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</si>
  <si>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</si>
  <si>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</si>
  <si>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</si>
  <si>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</si>
  <si>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</si>
  <si>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</si>
  <si>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</si>
  <si>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</si>
  <si>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</si>
  <si>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</si>
  <si>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</si>
  <si>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</si>
  <si>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</si>
  <si>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</si>
  <si>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</si>
  <si>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</si>
  <si>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</si>
  <si>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</si>
  <si>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</si>
  <si>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</si>
  <si>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</si>
  <si>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</si>
  <si>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</si>
  <si>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</si>
  <si>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</si>
  <si>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</si>
  <si>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</si>
  <si>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</si>
  <si>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</si>
  <si>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</si>
  <si>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</si>
  <si>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</si>
  <si>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</si>
  <si>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</si>
  <si>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</si>
  <si>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</si>
  <si>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</si>
  <si>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</si>
  <si>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</si>
  <si>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</si>
  <si>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</si>
  <si>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</si>
  <si>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</si>
  <si>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</si>
  <si>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</si>
  <si>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</si>
  <si>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</si>
  <si>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</si>
  <si>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</si>
  <si>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</si>
  <si>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</si>
  <si>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</si>
  <si>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</si>
  <si>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</si>
  <si>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</si>
  <si>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</si>
  <si>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</si>
  <si>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</si>
  <si>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</si>
  <si>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</si>
  <si>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</si>
  <si>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</si>
  <si>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</si>
  <si>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</si>
  <si>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</si>
  <si>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</si>
  <si>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</si>
  <si>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</si>
  <si>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</si>
  <si>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</si>
  <si>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</si>
  <si>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</si>
  <si>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</si>
  <si>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</si>
  <si>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</si>
  <si>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</si>
  <si>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</si>
  <si>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</si>
  <si>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</si>
  <si>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</si>
  <si>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</si>
  <si>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</si>
  <si>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</si>
  <si>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</si>
  <si>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</si>
  <si>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</si>
  <si>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</si>
  <si>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</si>
  <si>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</si>
  <si>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</si>
  <si>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</si>
  <si>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</si>
  <si>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</si>
  <si>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</si>
  <si>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</si>
  <si>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</si>
  <si>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</si>
  <si>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</si>
  <si>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</si>
  <si>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</si>
  <si>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</si>
  <si>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</si>
  <si>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</si>
  <si>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</si>
  <si>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</si>
  <si>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</si>
  <si>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</si>
  <si>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</si>
  <si>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</si>
  <si>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</si>
  <si>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</si>
  <si>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</si>
  <si>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</si>
  <si>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</si>
  <si>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</si>
  <si>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</si>
  <si>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</si>
  <si>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</si>
  <si>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</si>
  <si>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</si>
  <si>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</si>
  <si>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</si>
  <si>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</si>
  <si>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</si>
  <si>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</si>
  <si>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</si>
  <si>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</si>
  <si>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</si>
  <si>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</si>
  <si>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</si>
  <si>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</si>
  <si>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</si>
  <si>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</si>
  <si>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</si>
  <si>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</si>
  <si>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</si>
  <si>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</si>
  <si>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</si>
  <si>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</si>
  <si>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</si>
  <si>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</si>
  <si>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</si>
  <si>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</si>
  <si>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</si>
  <si>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</si>
  <si>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</si>
  <si>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</si>
  <si>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</si>
  <si>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</si>
  <si>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</si>
  <si>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</si>
  <si>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</si>
  <si>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</si>
  <si>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</si>
  <si>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</si>
  <si>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</si>
  <si>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</si>
  <si>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</si>
  <si>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</si>
  <si>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</si>
  <si>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</si>
  <si>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</si>
  <si>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</si>
  <si>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</si>
  <si>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</si>
  <si>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</si>
  <si>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</si>
  <si>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</si>
  <si>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</si>
  <si>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</si>
  <si>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</si>
  <si>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</si>
  <si>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</si>
  <si>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</si>
  <si>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</si>
  <si>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</si>
  <si>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</si>
  <si>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</si>
  <si>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</si>
  <si>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</si>
  <si>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</si>
  <si>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</si>
  <si>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</si>
  <si>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</si>
  <si>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</si>
  <si>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</si>
  <si>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</si>
  <si>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</si>
  <si>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</si>
  <si>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</si>
  <si>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</si>
  <si>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</si>
  <si>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</si>
  <si>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</si>
  <si>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</si>
  <si>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</si>
  <si>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</si>
  <si>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</si>
  <si>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</si>
  <si>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</si>
  <si>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</si>
  <si>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</si>
  <si>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</si>
  <si>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</si>
  <si>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</si>
  <si>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</si>
  <si>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</si>
  <si>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</si>
  <si>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</si>
  <si>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</si>
  <si>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</si>
  <si>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</si>
  <si>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</si>
  <si>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</si>
  <si>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</si>
  <si>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</si>
  <si>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</si>
  <si>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</si>
  <si>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</si>
  <si>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</si>
  <si>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</si>
  <si>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</si>
  <si>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</si>
  <si>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</si>
  <si>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</si>
  <si>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</si>
  <si>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</si>
  <si>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</si>
  <si>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</si>
  <si>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</si>
  <si>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</si>
  <si>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</si>
  <si>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</si>
  <si>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</si>
  <si>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</si>
  <si>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</si>
  <si>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</si>
  <si>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</si>
  <si>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</si>
  <si>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</si>
  <si>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</si>
  <si>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</si>
  <si>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</si>
  <si>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</si>
  <si>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</si>
  <si>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</si>
  <si>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</si>
  <si>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</si>
  <si>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</si>
  <si>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</si>
  <si>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</si>
  <si>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</si>
  <si>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</si>
  <si>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</si>
  <si>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</si>
  <si>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</si>
  <si>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</si>
  <si>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</si>
  <si>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</si>
  <si>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</si>
  <si>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</si>
  <si>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</si>
  <si>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</si>
  <si>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</si>
  <si>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</si>
  <si>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</si>
  <si>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</si>
  <si>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</si>
  <si>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</si>
  <si>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</si>
  <si>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</si>
  <si>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</si>
  <si>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</si>
  <si>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</si>
  <si>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</si>
  <si>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</si>
  <si>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</si>
  <si>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</si>
  <si>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</si>
  <si>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</si>
  <si>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</si>
  <si>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</si>
  <si>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</si>
  <si>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</si>
  <si>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</si>
  <si>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</si>
  <si>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</si>
  <si>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</si>
  <si>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</si>
  <si>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</si>
  <si>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</si>
  <si>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</si>
  <si>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</si>
  <si>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</si>
  <si>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</si>
  <si>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</si>
  <si>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</si>
  <si>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</si>
  <si>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</si>
  <si>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</si>
  <si>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</si>
  <si>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</si>
  <si>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</si>
  <si>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</si>
  <si>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</si>
  <si>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</si>
  <si>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</si>
  <si>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</si>
  <si>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</si>
  <si>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</si>
  <si>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</si>
  <si>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</si>
  <si>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</si>
  <si>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</si>
  <si>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</si>
  <si>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</si>
  <si>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</si>
  <si>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</si>
  <si>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</si>
  <si>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</si>
  <si>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</si>
  <si>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</si>
  <si>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</si>
  <si>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</si>
  <si>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</si>
  <si>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</si>
  <si>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</si>
  <si>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</si>
  <si>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</si>
  <si>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</si>
  <si>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</si>
  <si>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</si>
  <si>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</si>
  <si>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</si>
  <si>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</si>
  <si>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</si>
  <si>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</si>
  <si>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</si>
  <si>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</si>
  <si>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</si>
  <si>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</si>
  <si>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</si>
  <si>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</si>
  <si>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</si>
  <si>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</si>
  <si>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</si>
  <si>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</si>
  <si>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</si>
  <si>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</si>
  <si>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</si>
  <si>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</si>
  <si>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</si>
  <si>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</si>
  <si>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</si>
  <si>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</si>
  <si>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</si>
  <si>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</si>
  <si>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</si>
  <si>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</si>
  <si>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</si>
  <si>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</si>
  <si>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</si>
  <si>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</si>
  <si>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</si>
  <si>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</si>
  <si>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</si>
  <si>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</si>
  <si>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</si>
  <si>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</si>
  <si>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</si>
  <si>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</si>
  <si>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</si>
  <si>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</si>
  <si>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</si>
  <si>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</si>
  <si>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</si>
  <si>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</si>
  <si>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</si>
  <si>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</si>
  <si>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</si>
  <si>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</si>
  <si>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</si>
  <si>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</si>
  <si>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</si>
  <si>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</si>
  <si>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</si>
  <si>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</si>
  <si>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</si>
  <si>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</si>
  <si>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</si>
  <si>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</si>
  <si>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</si>
  <si>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</si>
  <si>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</si>
  <si>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</si>
  <si>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</si>
  <si>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</si>
  <si>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</si>
  <si>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</si>
  <si>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</si>
  <si>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</si>
  <si>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</si>
  <si>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</si>
  <si>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</si>
  <si>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</si>
  <si>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</si>
  <si>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</si>
  <si>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</si>
  <si>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</si>
  <si>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</si>
  <si>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</si>
  <si>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</si>
  <si>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</si>
  <si>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</si>
  <si>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</si>
  <si>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</si>
  <si>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</si>
  <si>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</si>
  <si>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</si>
  <si>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</si>
  <si>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</si>
  <si>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</si>
  <si>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</si>
  <si>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</si>
  <si>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</si>
  <si>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</si>
  <si>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</si>
  <si>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</si>
  <si>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</si>
  <si>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</si>
  <si>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</si>
  <si>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</si>
  <si>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</si>
  <si>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</si>
  <si>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</si>
  <si>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</si>
  <si>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</si>
  <si>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</si>
  <si>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</si>
  <si>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</si>
  <si>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</si>
  <si>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</si>
  <si>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</si>
  <si>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</si>
  <si>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</si>
  <si>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</si>
  <si>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</si>
  <si>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</si>
  <si>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</si>
  <si>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</si>
  <si>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</si>
  <si>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</si>
  <si>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</si>
  <si>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</si>
  <si>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</si>
  <si>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</si>
  <si>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</si>
  <si>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</si>
  <si>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</si>
  <si>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</si>
  <si>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</si>
  <si>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</si>
  <si>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</si>
  <si>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</si>
  <si>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</si>
  <si>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</si>
  <si>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</si>
  <si>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</si>
  <si>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</si>
  <si>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</si>
  <si>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</si>
  <si>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</si>
  <si>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</si>
  <si>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</si>
  <si>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</si>
  <si>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</si>
  <si>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</si>
  <si>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</si>
  <si>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</si>
  <si>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</si>
  <si>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</si>
  <si>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</si>
  <si>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</si>
  <si>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</si>
  <si>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</si>
  <si>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</si>
  <si>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</si>
  <si>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</si>
  <si>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</si>
  <si>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</si>
  <si>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</si>
  <si>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</si>
  <si>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</si>
  <si>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</si>
  <si>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</si>
  <si>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</si>
  <si>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</si>
  <si>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</si>
  <si>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</si>
  <si>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</si>
  <si>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</si>
  <si>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</si>
  <si>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</si>
  <si>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</si>
  <si>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</si>
  <si>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</si>
  <si>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</si>
  <si>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</si>
  <si>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</si>
  <si>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</si>
  <si>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</si>
  <si>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</si>
  <si>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</si>
  <si>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</si>
  <si>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</si>
  <si>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</si>
  <si>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</si>
  <si>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</si>
  <si>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</si>
  <si>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</si>
  <si>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</si>
  <si>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</si>
  <si>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</si>
  <si>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</si>
  <si>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</si>
  <si>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</si>
  <si>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</si>
  <si>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</si>
  <si>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</si>
  <si>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</si>
  <si>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</si>
  <si>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</si>
  <si>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</si>
  <si>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</si>
  <si>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</si>
  <si>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</si>
  <si>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</si>
  <si>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</si>
  <si>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</si>
  <si>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</si>
  <si>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</si>
  <si>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</si>
  <si>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</si>
  <si>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</si>
  <si>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</si>
  <si>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</si>
  <si>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</si>
  <si>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</si>
  <si>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</si>
  <si>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</si>
  <si>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</si>
  <si>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</si>
  <si>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</si>
  <si>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</si>
  <si>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</si>
  <si>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</si>
  <si>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</si>
  <si>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</si>
  <si>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</si>
  <si>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</si>
  <si>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</si>
  <si>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</si>
  <si>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</si>
  <si>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</si>
  <si>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</si>
  <si>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</si>
  <si>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</si>
  <si>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</si>
  <si>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</si>
  <si>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</si>
  <si>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</si>
  <si>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</si>
  <si>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</si>
  <si>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</si>
  <si>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</si>
  <si>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</si>
  <si>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</si>
  <si>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</si>
  <si>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</si>
  <si>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</si>
  <si>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</si>
  <si>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</si>
  <si>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</si>
  <si>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</si>
  <si>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</si>
  <si>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</si>
  <si>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</si>
  <si>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</si>
  <si>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</si>
  <si>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</si>
  <si>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</si>
  <si>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</si>
  <si>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</si>
  <si>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</si>
  <si>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</si>
  <si>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</si>
  <si>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</si>
  <si>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</si>
  <si>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</si>
  <si>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</si>
  <si>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</si>
  <si>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</si>
  <si>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</si>
  <si>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</si>
  <si>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</si>
  <si>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</si>
  <si>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</si>
  <si>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</si>
  <si>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</si>
  <si>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</si>
  <si>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</si>
  <si>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</si>
  <si>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</si>
  <si>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</si>
  <si>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</si>
  <si>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</si>
  <si>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</si>
  <si>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</si>
  <si>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</si>
  <si>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</si>
  <si>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</si>
  <si>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</si>
  <si>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</si>
  <si>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</si>
  <si>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</si>
  <si>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</si>
  <si>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</si>
  <si>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</si>
  <si>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</si>
  <si>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</si>
  <si>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</si>
  <si>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</si>
  <si>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</si>
  <si>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</si>
  <si>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</si>
  <si>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</si>
  <si>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</si>
  <si>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</si>
  <si>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</si>
  <si>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</si>
  <si>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</si>
  <si>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</si>
  <si>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</si>
  <si>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</si>
  <si>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</si>
  <si>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</si>
  <si>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</si>
  <si>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</si>
  <si>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</si>
  <si>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</si>
  <si>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</si>
  <si>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</si>
  <si>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</si>
  <si>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</si>
  <si>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</si>
  <si>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</si>
  <si>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</si>
  <si>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</si>
  <si>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</si>
  <si>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</si>
  <si>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</si>
  <si>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</si>
  <si>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</si>
  <si>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</si>
  <si>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</si>
  <si>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</si>
  <si>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</si>
  <si>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</si>
  <si>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</si>
  <si>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</si>
  <si>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</si>
  <si>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</si>
  <si>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</si>
  <si>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</si>
  <si>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</si>
  <si>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</si>
  <si>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</si>
  <si>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</si>
  <si>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</si>
  <si>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</si>
  <si>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</si>
  <si>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</si>
  <si>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</si>
  <si>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</si>
  <si>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</si>
  <si>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</si>
  <si>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</si>
  <si>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</si>
  <si>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</si>
  <si>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</si>
  <si>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</si>
  <si>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</si>
  <si>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</si>
  <si>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</si>
  <si>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</si>
  <si>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</si>
  <si>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</si>
  <si>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</si>
  <si>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</si>
  <si>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</si>
  <si>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</si>
  <si>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</si>
  <si>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</si>
  <si>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</si>
  <si>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</si>
  <si>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</si>
  <si>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</si>
  <si>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</si>
  <si>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</si>
  <si>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</si>
  <si>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</si>
  <si>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</si>
  <si>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</si>
  <si>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</si>
  <si>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</si>
  <si>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</si>
  <si>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</si>
  <si>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</si>
  <si>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</si>
  <si>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</si>
  <si>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</si>
  <si>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</si>
  <si>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</si>
  <si>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</si>
  <si>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</si>
  <si>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</si>
  <si>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</si>
  <si>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</si>
  <si>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</si>
  <si>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</si>
  <si>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</si>
  <si>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</si>
  <si>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</si>
  <si>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</si>
  <si>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</si>
  <si>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</si>
  <si>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</si>
  <si>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</si>
  <si>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</si>
  <si>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</si>
  <si>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</si>
  <si>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</si>
  <si>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</si>
  <si>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</si>
  <si>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</si>
  <si>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</si>
  <si>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</si>
  <si>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</si>
  <si>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</si>
  <si>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</si>
  <si>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</si>
  <si>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</si>
  <si>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</si>
  <si>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</si>
  <si>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</si>
  <si>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</si>
  <si>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</si>
  <si>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</si>
  <si>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</si>
  <si>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</si>
  <si>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</si>
  <si>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</si>
  <si>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</si>
  <si>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</si>
  <si>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</si>
  <si>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</si>
  <si>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</si>
  <si>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</si>
  <si>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</si>
  <si>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</si>
  <si>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</si>
  <si>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</si>
  <si>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</si>
  <si>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</si>
  <si>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</si>
  <si>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</si>
  <si>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</si>
  <si>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</si>
  <si>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</si>
  <si>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</si>
  <si>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</si>
  <si>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</si>
  <si>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</si>
  <si>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</si>
  <si>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</si>
  <si>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</si>
  <si>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</si>
  <si>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</si>
  <si>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</si>
  <si>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</si>
  <si>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</si>
  <si>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</si>
  <si>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</si>
  <si>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</si>
  <si>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</si>
  <si>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</si>
  <si>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</si>
  <si>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</si>
  <si>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</si>
  <si>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</si>
  <si>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</si>
  <si>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</si>
  <si>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</si>
  <si>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</si>
  <si>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</si>
  <si>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</si>
  <si>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</si>
  <si>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</si>
  <si>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</si>
  <si>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</si>
  <si>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</si>
  <si>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</si>
  <si>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</si>
  <si>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</si>
  <si>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</si>
  <si>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</si>
  <si>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</si>
  <si>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</si>
  <si>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</si>
  <si>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</si>
  <si>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</si>
  <si>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</si>
  <si>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</si>
  <si>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</si>
  <si>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</si>
  <si>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</si>
  <si>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</si>
  <si>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</si>
  <si>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</si>
  <si>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</si>
  <si>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</si>
  <si>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</si>
  <si>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</si>
  <si>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</si>
  <si>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</si>
  <si>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</si>
  <si>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</si>
  <si>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</si>
  <si>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</si>
  <si>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</si>
  <si>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</si>
  <si>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</si>
  <si>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</si>
  <si>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</si>
  <si>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</si>
  <si>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</si>
  <si>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</si>
  <si>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</si>
  <si>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</si>
  <si>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</si>
  <si>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</si>
  <si>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</si>
  <si>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</si>
  <si>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</si>
  <si>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</si>
  <si>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</si>
  <si>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</si>
  <si>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</si>
  <si>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</si>
  <si>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</si>
  <si>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</si>
  <si>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</si>
  <si>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</si>
  <si>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</si>
  <si>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</si>
  <si>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</si>
  <si>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</si>
  <si>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</si>
  <si>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</si>
  <si>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</si>
  <si>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</si>
  <si>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</si>
  <si>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</si>
  <si>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</si>
  <si>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</si>
  <si>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</si>
  <si>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</si>
  <si>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</si>
  <si>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</si>
  <si>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</si>
  <si>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</si>
  <si>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</si>
  <si>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</si>
  <si>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</si>
  <si>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</si>
  <si>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</si>
  <si>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</si>
  <si>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</si>
  <si>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</si>
  <si>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</si>
  <si>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</si>
  <si>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</si>
  <si>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</si>
  <si>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</si>
  <si>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</si>
  <si>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</si>
  <si>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</si>
  <si>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</si>
  <si>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</si>
  <si>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</si>
  <si>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</si>
  <si>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</si>
  <si>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</si>
  <si>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</si>
  <si>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</si>
  <si>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</si>
  <si>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</si>
  <si>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</si>
  <si>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</si>
  <si>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</si>
  <si>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</si>
  <si>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</si>
  <si>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</si>
  <si>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</si>
  <si>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</si>
  <si>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</si>
  <si>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</si>
  <si>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</si>
  <si>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</si>
  <si>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</si>
  <si>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</si>
  <si>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</si>
  <si>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</si>
  <si>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</si>
  <si>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</si>
  <si>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</si>
  <si>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</si>
  <si>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</si>
  <si>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</si>
  <si>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</si>
  <si>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</si>
  <si>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</si>
  <si>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</si>
  <si>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</si>
  <si>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</si>
  <si>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</si>
  <si>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</si>
  <si>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</si>
  <si>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</si>
  <si>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</si>
  <si>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</si>
  <si>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</si>
  <si>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</si>
  <si>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</si>
  <si>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</si>
  <si>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</si>
  <si>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</si>
  <si>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</si>
  <si>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</si>
  <si>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</si>
  <si>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</si>
  <si>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</si>
  <si>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</si>
  <si>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</si>
  <si>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</si>
  <si>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</si>
  <si>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</si>
  <si>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</si>
  <si>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</si>
  <si>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</si>
  <si>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</si>
  <si>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</si>
  <si>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</si>
  <si>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</si>
  <si>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</si>
  <si>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</si>
  <si>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</si>
  <si>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</si>
  <si>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</si>
  <si>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</si>
  <si>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</si>
  <si>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</si>
  <si>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</si>
  <si>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</si>
  <si>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</si>
  <si>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</si>
  <si>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</si>
  <si>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</si>
  <si>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</si>
  <si>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</si>
  <si>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</si>
  <si>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</si>
  <si>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</si>
  <si>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</si>
  <si>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</si>
  <si>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</si>
  <si>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</si>
  <si>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</si>
  <si>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</si>
  <si>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</si>
  <si>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</si>
  <si>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</si>
  <si>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</si>
  <si>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</si>
  <si>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</si>
  <si>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</si>
  <si>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</si>
  <si>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</si>
  <si>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</si>
  <si>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</si>
  <si>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</si>
  <si>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</si>
  <si>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</si>
  <si>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</si>
  <si>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</si>
  <si>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</si>
  <si>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</si>
  <si>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</si>
  <si>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</si>
  <si>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</si>
  <si>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</si>
  <si>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</si>
  <si>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</si>
  <si>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</si>
  <si>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</si>
  <si>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</si>
  <si>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</si>
  <si>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</si>
  <si>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</si>
  <si>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</si>
  <si>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</si>
  <si>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</si>
  <si>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</si>
  <si>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</si>
  <si>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</si>
  <si>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</si>
  <si>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</si>
  <si>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</si>
  <si>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</si>
  <si>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</si>
  <si>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</si>
  <si>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</si>
  <si>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</si>
  <si>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</si>
  <si>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</si>
  <si>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</si>
  <si>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</si>
  <si>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</si>
  <si>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</si>
  <si>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</si>
  <si>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</si>
  <si>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</si>
  <si>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</si>
  <si>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</si>
  <si>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</si>
  <si>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</si>
  <si>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</si>
  <si>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</si>
  <si>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</si>
  <si>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</si>
  <si>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</si>
  <si>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</si>
  <si>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</si>
  <si>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</si>
  <si>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</si>
  <si>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</si>
  <si>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</si>
  <si>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</si>
  <si>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</si>
  <si>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</si>
  <si>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</si>
  <si>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</si>
  <si>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</si>
  <si>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</si>
  <si>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</si>
  <si>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</si>
  <si>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</si>
  <si>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</si>
  <si>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</si>
  <si>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</si>
  <si>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</si>
  <si>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</si>
  <si>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</si>
  <si>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</si>
  <si>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</si>
  <si>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</si>
  <si>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</si>
  <si>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</si>
  <si>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</si>
  <si>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</si>
  <si>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</si>
  <si>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</si>
  <si>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</si>
  <si>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</si>
  <si>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</si>
  <si>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</si>
  <si>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</si>
  <si>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</si>
  <si>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</si>
  <si>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</si>
  <si>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</si>
  <si>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</si>
  <si>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</si>
  <si>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</si>
  <si>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</si>
  <si>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</si>
  <si>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</si>
  <si>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</si>
  <si>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</si>
  <si>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</si>
  <si>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</si>
  <si>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</si>
  <si>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</si>
  <si>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</si>
  <si>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</si>
  <si>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</si>
  <si>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</si>
  <si>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</si>
  <si>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</si>
  <si>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</si>
  <si>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</si>
  <si>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</si>
  <si>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</si>
  <si>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</si>
  <si>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</si>
  <si>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</si>
  <si>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</si>
  <si>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</si>
  <si>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</si>
  <si>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</si>
  <si>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</si>
  <si>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</si>
  <si>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</si>
  <si>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</si>
  <si>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</si>
  <si>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</si>
  <si>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</si>
  <si>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</si>
  <si>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</si>
  <si>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</si>
  <si>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</si>
  <si>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</si>
  <si>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</si>
  <si>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</si>
  <si>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</si>
  <si>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</si>
  <si>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</si>
  <si>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</si>
  <si>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</si>
  <si>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</si>
  <si>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</si>
  <si>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</si>
  <si>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</si>
  <si>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</si>
  <si>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</si>
  <si>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</si>
  <si>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</si>
  <si>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</si>
  <si>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</si>
  <si>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</si>
  <si>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</si>
  <si>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</si>
  <si>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</si>
  <si>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</si>
  <si>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</si>
  <si>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</si>
  <si>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</si>
  <si>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</si>
  <si>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</si>
  <si>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</si>
  <si>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</si>
  <si>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</si>
  <si>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</si>
  <si>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</si>
  <si>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</si>
  <si>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</si>
  <si>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</si>
  <si>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</si>
  <si>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</si>
  <si>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</si>
  <si>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</si>
  <si>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</si>
  <si>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</si>
  <si>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</si>
  <si>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</si>
  <si>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</si>
  <si>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</si>
  <si>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</si>
  <si>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</si>
  <si>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</si>
  <si>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</si>
  <si>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</si>
  <si>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</si>
  <si>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</si>
  <si>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</si>
  <si>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</si>
  <si>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</si>
  <si>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</si>
  <si>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</si>
  <si>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</si>
  <si>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</si>
  <si>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</si>
  <si>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</si>
  <si>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</si>
  <si>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</si>
  <si>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</si>
  <si>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</si>
  <si>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</si>
  <si>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</si>
  <si>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</si>
  <si>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</si>
  <si>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</si>
  <si>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</si>
  <si>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</si>
  <si>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</si>
  <si>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</si>
  <si>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</si>
  <si>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</si>
  <si>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</si>
  <si>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</si>
  <si>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</si>
  <si>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</si>
  <si>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</si>
  <si>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</si>
  <si>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</si>
  <si>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</si>
  <si>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</si>
  <si>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</si>
  <si>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</si>
  <si>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</si>
  <si>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</si>
  <si>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</si>
  <si>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</si>
  <si>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</si>
  <si>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</si>
  <si>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</si>
  <si>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</si>
  <si>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</si>
  <si>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</si>
  <si>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</si>
  <si>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</si>
  <si>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</si>
  <si>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</si>
  <si>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</si>
  <si>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</si>
  <si>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</si>
  <si>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</si>
  <si>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</si>
  <si>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</si>
  <si>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</si>
  <si>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</si>
  <si>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</si>
  <si>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</si>
  <si>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</si>
  <si>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</si>
  <si>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</si>
  <si>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</si>
  <si>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</si>
  <si>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</si>
  <si>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</si>
  <si>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</si>
  <si>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</si>
  <si>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</si>
  <si>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</si>
  <si>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</si>
  <si>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</si>
  <si>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</si>
  <si>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</si>
  <si>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</si>
  <si>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</si>
  <si>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</si>
  <si>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</si>
  <si>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</si>
  <si>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</si>
  <si>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</si>
  <si>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</si>
  <si>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</si>
  <si>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</si>
  <si>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</si>
  <si>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</si>
  <si>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</si>
  <si>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</si>
  <si>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</si>
  <si>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</si>
  <si>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</si>
  <si>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</si>
  <si>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</si>
  <si>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</si>
  <si>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</si>
  <si>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</si>
  <si>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</si>
  <si>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</si>
  <si>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</si>
  <si>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</si>
  <si>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</si>
  <si>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</si>
  <si>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</si>
  <si>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</si>
  <si>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</si>
  <si>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</si>
  <si>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</si>
  <si>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</si>
  <si>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</si>
  <si>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</si>
  <si>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</si>
  <si>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</si>
  <si>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</si>
  <si>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</si>
  <si>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</si>
  <si>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</si>
  <si>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</si>
  <si>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</si>
  <si>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</si>
  <si>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</si>
  <si>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</si>
  <si>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</si>
  <si>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</si>
  <si>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</si>
  <si>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</si>
  <si>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</si>
  <si>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</si>
  <si>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</si>
  <si>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</si>
  <si>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</si>
  <si>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</si>
  <si>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</si>
  <si>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</si>
  <si>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</si>
  <si>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</si>
  <si>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</si>
  <si>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</si>
  <si>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</si>
  <si>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</si>
  <si>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</si>
  <si>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</si>
  <si>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</si>
  <si>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</si>
  <si>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</si>
  <si>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</si>
  <si>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</si>
  <si>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</si>
  <si>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</si>
  <si>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</si>
  <si>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</si>
  <si>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</si>
  <si>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</si>
  <si>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</si>
  <si>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</si>
  <si>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</si>
  <si>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</si>
  <si>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</si>
  <si>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</si>
  <si>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</si>
  <si>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</si>
  <si>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</si>
  <si>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</si>
  <si>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</si>
  <si>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</si>
  <si>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</si>
  <si>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</si>
  <si>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</si>
  <si>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</si>
  <si>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</si>
  <si>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</si>
  <si>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</si>
  <si>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</si>
  <si>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</si>
  <si>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</si>
  <si>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</si>
  <si>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</si>
  <si>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</si>
  <si>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</si>
  <si>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</si>
  <si>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</si>
  <si>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</si>
  <si>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</si>
  <si>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</si>
  <si>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</si>
  <si>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</si>
  <si>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</si>
  <si>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</si>
  <si>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</si>
  <si>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</si>
  <si>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</si>
  <si>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</si>
  <si>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</si>
  <si>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</si>
  <si>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</si>
  <si>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</si>
  <si>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</si>
  <si>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</si>
  <si>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</si>
  <si>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</si>
  <si>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</si>
  <si>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</si>
  <si>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</si>
  <si>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</si>
  <si>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</si>
  <si>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</si>
  <si>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</si>
  <si>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</si>
  <si>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</si>
  <si>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</si>
  <si>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</si>
  <si>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</si>
  <si>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</si>
  <si>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</si>
  <si>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</si>
  <si>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</si>
  <si>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</si>
  <si>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</si>
  <si>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</si>
  <si>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</si>
  <si>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</si>
  <si>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</si>
  <si>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</si>
  <si>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</si>
  <si>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</si>
  <si>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</si>
  <si>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</si>
  <si>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</si>
  <si>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</si>
  <si>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</si>
  <si>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</si>
  <si>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</si>
  <si>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</si>
  <si>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</si>
  <si>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</si>
  <si>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</si>
  <si>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</si>
  <si>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</si>
  <si>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</si>
  <si>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</si>
  <si>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</si>
  <si>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</si>
  <si>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</si>
  <si>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</si>
  <si>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</si>
  <si>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</si>
  <si>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</si>
  <si>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</si>
  <si>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</si>
  <si>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</si>
  <si>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</si>
  <si>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</si>
  <si>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</si>
  <si>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</si>
  <si>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</si>
  <si>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</si>
  <si>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</si>
  <si>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</si>
  <si>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</si>
  <si>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</si>
  <si>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</si>
  <si>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</si>
  <si>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</si>
  <si>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</si>
  <si>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</si>
  <si>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</si>
  <si>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</si>
  <si>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</si>
  <si>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</si>
  <si>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</si>
  <si>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</si>
  <si>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</si>
  <si>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</si>
  <si>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</si>
  <si>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</si>
  <si>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</si>
  <si>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</si>
  <si>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</si>
  <si>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</si>
  <si>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</si>
  <si>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</si>
  <si>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</si>
  <si>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</si>
  <si>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</si>
  <si>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</si>
  <si>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</si>
  <si>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</si>
  <si>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</si>
  <si>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</si>
  <si>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</si>
  <si>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</si>
  <si>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</si>
  <si>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</si>
  <si>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</si>
  <si>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</si>
  <si>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</si>
  <si>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</si>
  <si>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</si>
  <si>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</si>
  <si>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</si>
  <si>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</si>
  <si>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</si>
  <si>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</si>
  <si>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</si>
  <si>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</si>
  <si>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</si>
  <si>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</si>
  <si>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</si>
  <si>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</si>
  <si>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</si>
  <si>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</si>
  <si>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</si>
  <si>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</si>
  <si>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</si>
  <si>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</si>
  <si>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</si>
  <si>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</si>
  <si>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</si>
  <si>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</si>
  <si>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</si>
  <si>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</si>
  <si>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</si>
  <si>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</si>
  <si>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</si>
  <si>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</si>
  <si>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</si>
  <si>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</si>
  <si>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</si>
  <si>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</si>
  <si>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</si>
  <si>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</si>
  <si>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</si>
  <si>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</si>
  <si>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</si>
  <si>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</si>
  <si>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</si>
  <si>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</si>
  <si>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</si>
  <si>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</si>
  <si>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</si>
  <si>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</si>
  <si>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</si>
  <si>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</si>
  <si>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</si>
  <si>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</si>
  <si>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</si>
  <si>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</si>
  <si>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</si>
  <si>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</si>
  <si>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</si>
  <si>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</si>
  <si>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</si>
  <si>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</si>
  <si>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</si>
  <si>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</si>
  <si>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</si>
  <si>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</si>
  <si>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</si>
  <si>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</si>
  <si>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</si>
  <si>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</si>
  <si>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</si>
  <si>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</si>
  <si>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</si>
  <si>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</si>
  <si>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</si>
  <si>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</si>
  <si>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</si>
  <si>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</si>
  <si>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</si>
  <si>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</si>
  <si>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</si>
  <si>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</si>
  <si>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</si>
  <si>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</si>
  <si>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</si>
  <si>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</si>
  <si>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</si>
  <si>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</si>
  <si>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</si>
  <si>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</si>
  <si>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</si>
  <si>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</si>
  <si>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</si>
  <si>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</si>
  <si>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</si>
  <si>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</si>
  <si>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</si>
  <si>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</si>
  <si>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</si>
  <si>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</si>
  <si>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</si>
  <si>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</si>
  <si>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</si>
  <si>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</si>
  <si>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</si>
  <si>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</si>
  <si>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</si>
  <si>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</si>
  <si>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</si>
  <si>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</si>
  <si>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</si>
  <si>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</si>
  <si>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</si>
  <si>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</si>
  <si>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</si>
  <si>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</si>
  <si>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</si>
  <si>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</si>
  <si>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</si>
  <si>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</si>
  <si>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</si>
  <si>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</si>
  <si>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</si>
  <si>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</si>
  <si>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</si>
  <si>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</si>
  <si>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</si>
  <si>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</si>
  <si>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</si>
  <si>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</si>
  <si>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</si>
  <si>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</si>
  <si>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</si>
  <si>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</si>
  <si>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</si>
  <si>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</si>
  <si>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</si>
  <si>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</si>
  <si>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</si>
  <si>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</si>
  <si>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</si>
  <si>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</si>
  <si>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</si>
  <si>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</si>
  <si>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</si>
  <si>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</si>
  <si>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</si>
  <si>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</si>
  <si>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</si>
  <si>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</si>
  <si>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</si>
  <si>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</si>
  <si>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</si>
  <si>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</si>
  <si>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</si>
  <si>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</si>
  <si>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</si>
  <si>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</si>
  <si>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</si>
  <si>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</si>
  <si>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</si>
  <si>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</si>
  <si>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</si>
  <si>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</si>
  <si>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</si>
  <si>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</si>
  <si>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</si>
  <si>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</si>
  <si>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</si>
  <si>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Dalbergiae Odoriferae Lignum</t>
  </si>
  <si>
    <t>Round Cardamon Fruit</t>
  </si>
  <si>
    <t xml:space="preserve">dau6 dau2 kau3 </t>
  </si>
  <si>
    <t>Dried ripe fruit of Amomum kravanh Pierre ex Gagnep. or Amomum compactum Soland ex Maton (Fam. Zingiberaceae)</t>
  </si>
  <si>
    <t>hónghuā</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</si>
  <si>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</si>
  <si>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</si>
  <si>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</si>
  <si>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</si>
  <si>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</si>
  <si>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</si>
  <si>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</si>
  <si>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</si>
  <si>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</si>
  <si>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</si>
  <si>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</si>
  <si>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</si>
  <si>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</si>
  <si>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</si>
  <si>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</si>
  <si>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</si>
  <si>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</si>
  <si>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</si>
  <si>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</si>
  <si>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</si>
  <si>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</si>
  <si>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</si>
  <si>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</si>
  <si>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</si>
  <si>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</si>
  <si>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</si>
  <si>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</si>
  <si>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</si>
  <si>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</si>
  <si>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</si>
  <si>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</si>
  <si>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</si>
  <si>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</si>
  <si>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</si>
  <si>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</si>
  <si>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</si>
  <si>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</si>
  <si>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</si>
  <si>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</si>
  <si>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</si>
  <si>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</si>
  <si>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</si>
  <si>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</si>
  <si>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</si>
  <si>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</si>
  <si>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</si>
  <si>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</si>
  <si>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</si>
  <si>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</si>
  <si>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</si>
  <si>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</si>
  <si>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</si>
  <si>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</si>
  <si>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</si>
  <si>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</si>
  <si>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</si>
  <si>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</si>
  <si>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</si>
  <si>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</si>
  <si>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</si>
  <si>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</si>
  <si>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</si>
  <si>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</si>
  <si>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</si>
  <si>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</si>
  <si>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</si>
  <si>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</si>
  <si>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</si>
  <si>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</si>
  <si>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</si>
  <si>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</si>
  <si>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</si>
  <si>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</si>
  <si>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</si>
  <si>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</si>
  <si>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</si>
  <si>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</si>
  <si>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</si>
  <si>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</si>
  <si>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</si>
  <si>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</si>
  <si>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</si>
  <si>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</si>
  <si>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</si>
  <si>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</si>
  <si>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</si>
  <si>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</si>
  <si>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</si>
  <si>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</si>
  <si>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</si>
  <si>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</si>
  <si>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</si>
  <si>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</si>
  <si>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</si>
  <si>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</si>
  <si>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</si>
  <si>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</si>
  <si>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</si>
  <si>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</si>
  <si>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</si>
  <si>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</si>
  <si>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</si>
  <si>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</si>
  <si>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</si>
  <si>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</si>
  <si>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</si>
  <si>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</si>
  <si>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</si>
  <si>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</si>
  <si>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</si>
  <si>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</si>
  <si>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</si>
  <si>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</si>
  <si>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</si>
  <si>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</si>
  <si>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</si>
  <si>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</si>
  <si>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</si>
  <si>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</si>
  <si>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</si>
  <si>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</si>
  <si>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</si>
  <si>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</si>
  <si>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</si>
  <si>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</si>
  <si>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</si>
  <si>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</si>
  <si>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</si>
  <si>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</si>
  <si>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</si>
  <si>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</si>
  <si>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</si>
  <si>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</si>
  <si>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</si>
  <si>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</si>
  <si>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</si>
  <si>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</si>
  <si>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</si>
  <si>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</si>
  <si>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</si>
  <si>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</si>
  <si>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</si>
  <si>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</si>
  <si>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</si>
  <si>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</si>
  <si>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</si>
  <si>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</si>
  <si>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</si>
  <si>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</si>
  <si>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</si>
  <si>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</si>
  <si>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</si>
  <si>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</si>
  <si>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</si>
  <si>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</si>
  <si>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</si>
  <si>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</si>
  <si>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</si>
  <si>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</si>
  <si>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</si>
  <si>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</si>
  <si>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</si>
  <si>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</si>
  <si>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</si>
  <si>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</si>
  <si>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</si>
  <si>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</si>
  <si>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</si>
  <si>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</si>
  <si>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</si>
  <si>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</si>
  <si>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</si>
  <si>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</si>
  <si>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</si>
  <si>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</si>
  <si>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</si>
  <si>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</si>
  <si>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</si>
  <si>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</si>
  <si>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</si>
  <si>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</si>
  <si>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</si>
  <si>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</si>
  <si>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</si>
  <si>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</si>
  <si>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</si>
  <si>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</si>
  <si>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</si>
  <si>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</si>
  <si>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</si>
  <si>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</si>
  <si>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</si>
  <si>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</si>
  <si>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</si>
  <si>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</si>
  <si>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</si>
  <si>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</si>
  <si>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</si>
  <si>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</si>
  <si>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</si>
  <si>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</si>
  <si>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</si>
  <si>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</si>
  <si>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</si>
  <si>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</si>
  <si>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</si>
  <si>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</si>
  <si>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</si>
  <si>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</si>
  <si>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</si>
  <si>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</si>
  <si>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</si>
  <si>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</si>
  <si>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</si>
  <si>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</si>
  <si>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</si>
  <si>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</si>
  <si>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</si>
  <si>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</si>
  <si>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</si>
  <si>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</si>
  <si>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</si>
  <si>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</si>
  <si>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</si>
  <si>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</si>
  <si>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</si>
  <si>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</si>
  <si>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</si>
  <si>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</si>
  <si>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</si>
  <si>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</si>
  <si>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</si>
  <si>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</si>
  <si>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</si>
  <si>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</si>
  <si>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</si>
  <si>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</si>
  <si>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</si>
  <si>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</si>
  <si>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</si>
  <si>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</si>
  <si>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</si>
  <si>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</si>
  <si>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</si>
  <si>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</si>
  <si>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</si>
  <si>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</si>
  <si>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</si>
  <si>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</si>
  <si>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</si>
  <si>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</si>
  <si>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</si>
  <si>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</si>
  <si>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</si>
  <si>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</si>
  <si>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</si>
  <si>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</si>
  <si>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</si>
  <si>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</si>
  <si>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</si>
  <si>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</si>
  <si>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</si>
  <si>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</si>
  <si>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</si>
  <si>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</si>
  <si>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</si>
  <si>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</si>
  <si>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</si>
  <si>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</si>
  <si>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</si>
  <si>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</si>
  <si>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</si>
  <si>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</si>
  <si>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</si>
  <si>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</si>
  <si>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</si>
  <si>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</si>
  <si>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</si>
  <si>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</si>
  <si>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</si>
  <si>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</si>
  <si>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</si>
  <si>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</si>
  <si>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</si>
  <si>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</si>
  <si>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</si>
  <si>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</si>
  <si>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</si>
  <si>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</si>
  <si>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</si>
  <si>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</si>
  <si>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</si>
  <si>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</si>
  <si>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</si>
  <si>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</si>
  <si>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</si>
  <si>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</si>
  <si>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</si>
  <si>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</si>
  <si>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</si>
  <si>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</si>
  <si>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</si>
  <si>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</si>
  <si>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</si>
  <si>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</si>
  <si>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</si>
  <si>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</si>
  <si>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</si>
  <si>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</si>
  <si>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</si>
  <si>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</si>
  <si>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</si>
  <si>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</si>
  <si>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</si>
  <si>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</si>
  <si>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</si>
  <si>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</si>
  <si>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</si>
  <si>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</si>
  <si>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</si>
  <si>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</si>
  <si>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</si>
  <si>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</si>
  <si>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</si>
  <si>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</si>
  <si>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</si>
  <si>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</si>
  <si>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</si>
  <si>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</si>
  <si>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</si>
  <si>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</si>
  <si>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</si>
  <si>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</si>
  <si>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</si>
  <si>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</si>
  <si>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</si>
  <si>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</si>
  <si>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</si>
  <si>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</si>
  <si>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</si>
  <si>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</si>
  <si>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</si>
  <si>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</si>
  <si>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</si>
  <si>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</si>
  <si>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</si>
  <si>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</si>
  <si>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</si>
  <si>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</si>
  <si>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</si>
  <si>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</si>
  <si>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</si>
  <si>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</si>
  <si>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</si>
  <si>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</si>
  <si>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</si>
  <si>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</si>
  <si>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</si>
  <si>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</si>
  <si>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</si>
  <si>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</si>
  <si>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</si>
  <si>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</si>
  <si>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</si>
  <si>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</si>
  <si>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</si>
  <si>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</si>
  <si>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</si>
  <si>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</si>
  <si>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</si>
  <si>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</si>
  <si>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</si>
  <si>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</si>
  <si>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</si>
  <si>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</si>
  <si>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</si>
  <si>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</si>
  <si>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</si>
  <si>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</si>
  <si>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</si>
  <si>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</si>
  <si>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</si>
  <si>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</si>
  <si>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</si>
  <si>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</si>
  <si>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</si>
  <si>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</si>
  <si>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</si>
  <si>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</si>
  <si>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</si>
  <si>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</si>
  <si>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</si>
  <si>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</si>
  <si>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</si>
  <si>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</si>
  <si>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</si>
  <si>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</si>
  <si>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</si>
  <si>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</si>
  <si>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</si>
  <si>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</si>
  <si>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</si>
  <si>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</si>
  <si>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</si>
  <si>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</si>
  <si>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</si>
  <si>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</si>
  <si>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</si>
  <si>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</si>
  <si>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</si>
  <si>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</si>
  <si>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</si>
  <si>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</si>
  <si>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</si>
  <si>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</si>
  <si>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</si>
  <si>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</si>
  <si>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</si>
  <si>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</si>
  <si>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</si>
  <si>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</si>
  <si>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</si>
  <si>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</si>
  <si>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</si>
  <si>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</si>
  <si>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</si>
  <si>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</si>
  <si>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</si>
  <si>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</si>
  <si>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</si>
  <si>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</si>
  <si>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</si>
  <si>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</si>
  <si>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</si>
  <si>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</si>
  <si>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</si>
  <si>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</si>
  <si>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</si>
  <si>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</si>
  <si>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</si>
  <si>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</si>
  <si>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</si>
  <si>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</si>
  <si>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</si>
  <si>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</si>
  <si>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</si>
  <si>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</si>
  <si>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</si>
  <si>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</si>
  <si>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</si>
  <si>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</si>
  <si>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</si>
  <si>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</si>
  <si>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</si>
  <si>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</si>
  <si>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</si>
  <si>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</si>
  <si>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</si>
  <si>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</si>
  <si>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</si>
  <si>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</si>
  <si>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</si>
  <si>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</si>
  <si>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</si>
  <si>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</si>
  <si>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</si>
  <si>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</si>
  <si>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</si>
  <si>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</si>
  <si>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</si>
  <si>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</si>
  <si>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</si>
  <si>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</si>
  <si>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</si>
  <si>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</si>
  <si>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</si>
  <si>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</si>
  <si>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</si>
  <si>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</si>
  <si>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</si>
  <si>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</si>
  <si>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</si>
  <si>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</si>
  <si>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</si>
  <si>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</si>
  <si>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</si>
  <si>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</si>
  <si>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</si>
  <si>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</si>
  <si>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</si>
  <si>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</si>
  <si>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</si>
  <si>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</si>
  <si>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</si>
  <si>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</si>
  <si>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</si>
  <si>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</si>
  <si>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</si>
  <si>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</si>
  <si>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</si>
  <si>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</si>
  <si>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</si>
  <si>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</si>
  <si>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</si>
  <si>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</si>
  <si>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</si>
  <si>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</si>
  <si>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</si>
  <si>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</si>
  <si>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</si>
  <si>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</si>
  <si>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</si>
  <si>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</si>
  <si>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</si>
  <si>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</si>
  <si>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</si>
  <si>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</si>
  <si>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</si>
  <si>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</si>
  <si>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</si>
  <si>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</si>
  <si>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</si>
  <si>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</si>
  <si>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</si>
  <si>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</si>
  <si>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</si>
  <si>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</si>
  <si>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</si>
  <si>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</si>
  <si>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</si>
  <si>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</si>
  <si>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</si>
  <si>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</si>
  <si>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</si>
  <si>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</si>
  <si>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</si>
  <si>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</si>
  <si>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</si>
  <si>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</si>
  <si>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</si>
  <si>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</si>
  <si>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</si>
  <si>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</si>
  <si>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</si>
  <si>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</si>
  <si>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</si>
  <si>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</si>
  <si>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</si>
  <si>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</si>
  <si>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</si>
  <si>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</si>
  <si>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</si>
  <si>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</si>
  <si>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</si>
  <si>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</si>
  <si>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</si>
  <si>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</si>
  <si>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</si>
  <si>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</si>
  <si>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</si>
  <si>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</si>
  <si>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</si>
  <si>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</si>
  <si>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</si>
  <si>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</si>
  <si>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</si>
  <si>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</si>
  <si>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</si>
  <si>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</si>
  <si>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</si>
  <si>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</si>
  <si>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</si>
  <si>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</si>
  <si>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</si>
  <si>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</si>
  <si>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</si>
  <si>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</si>
  <si>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</si>
  <si>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</si>
  <si>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</si>
  <si>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</si>
  <si>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</si>
  <si>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</si>
  <si>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</si>
  <si>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</si>
  <si>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</si>
  <si>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</si>
  <si>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</si>
  <si>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</si>
  <si>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</si>
  <si>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</si>
  <si>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</si>
  <si>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</si>
  <si>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</si>
  <si>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</si>
  <si>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</si>
  <si>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</si>
  <si>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</si>
  <si>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</si>
  <si>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</si>
  <si>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</si>
  <si>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</si>
  <si>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</si>
  <si>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</si>
  <si>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</si>
  <si>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</si>
  <si>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</si>
  <si>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</si>
  <si>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</si>
  <si>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</si>
  <si>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</si>
  <si>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</si>
  <si>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</si>
  <si>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</si>
  <si>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</si>
  <si>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</si>
  <si>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</si>
  <si>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</si>
  <si>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</si>
  <si>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</si>
  <si>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</si>
  <si>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</si>
  <si>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</si>
  <si>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</si>
  <si>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</si>
  <si>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</si>
  <si>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</si>
  <si>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</si>
  <si>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</si>
  <si>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</si>
  <si>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</si>
  <si>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</si>
  <si>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</si>
  <si>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</si>
  <si>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</si>
  <si>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</si>
  <si>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</si>
  <si>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</si>
  <si>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</si>
  <si>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</si>
  <si>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</si>
  <si>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</si>
  <si>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</si>
  <si>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</si>
  <si>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</si>
  <si>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</si>
  <si>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</si>
  <si>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</si>
  <si>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</si>
  <si>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</si>
  <si>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</si>
  <si>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</si>
  <si>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</si>
  <si>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</si>
  <si>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</si>
  <si>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</si>
  <si>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</si>
  <si>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</si>
  <si>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</si>
  <si>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</si>
  <si>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</si>
  <si>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</si>
  <si>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</si>
  <si>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</si>
  <si>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</si>
  <si>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</si>
  <si>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</si>
  <si>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</si>
  <si>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</si>
  <si>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</si>
  <si>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</si>
  <si>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</si>
  <si>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</si>
  <si>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</si>
  <si>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</si>
  <si>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</si>
  <si>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</si>
  <si>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</si>
  <si>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</si>
  <si>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</si>
  <si>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</si>
  <si>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</si>
  <si>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</si>
  <si>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</si>
  <si>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</si>
  <si>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</si>
  <si>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</si>
  <si>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</si>
  <si>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</si>
  <si>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</si>
  <si>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</si>
  <si>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</si>
  <si>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</si>
  <si>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</si>
  <si>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</si>
  <si>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</si>
  <si>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</si>
  <si>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</si>
  <si>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</si>
  <si>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</si>
  <si>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</si>
  <si>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</si>
  <si>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</si>
  <si>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</si>
  <si>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</si>
  <si>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</si>
  <si>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</si>
  <si>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</si>
  <si>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</si>
  <si>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</si>
  <si>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</si>
  <si>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</si>
  <si>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</si>
  <si>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</si>
  <si>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</si>
  <si>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</si>
  <si>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</si>
  <si>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</si>
  <si>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</si>
  <si>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</si>
  <si>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</si>
  <si>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</si>
  <si>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</si>
  <si>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</si>
  <si>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</si>
  <si>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</si>
  <si>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</si>
  <si>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</si>
  <si>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</si>
  <si>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</si>
  <si>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</si>
  <si>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</si>
  <si>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</si>
  <si>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</si>
  <si>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</si>
  <si>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</si>
  <si>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</si>
  <si>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</si>
  <si>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</si>
  <si>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</si>
  <si>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</si>
  <si>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</si>
  <si>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</si>
  <si>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</si>
  <si>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</si>
  <si>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</si>
  <si>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</si>
  <si>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</si>
  <si>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</si>
  <si>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</si>
  <si>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</si>
  <si>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</si>
  <si>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</si>
  <si>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</si>
  <si>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</si>
  <si>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</si>
  <si>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</si>
  <si>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</si>
  <si>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</si>
  <si>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</si>
  <si>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</si>
  <si>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</si>
  <si>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</si>
  <si>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</si>
  <si>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</si>
  <si>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</si>
  <si>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</si>
  <si>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</si>
  <si>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</si>
  <si>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</si>
  <si>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</si>
  <si>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</si>
  <si>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</si>
  <si>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</si>
  <si>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</si>
  <si>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</si>
  <si>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</si>
  <si>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</si>
  <si>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</si>
  <si>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</si>
  <si>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</si>
  <si>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</si>
  <si>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</si>
  <si>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</si>
  <si>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</si>
  <si>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</si>
  <si>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</si>
  <si>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</si>
  <si>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</si>
  <si>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</si>
  <si>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</si>
  <si>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</si>
  <si>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</si>
  <si>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</si>
  <si>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</si>
  <si>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</si>
  <si>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</si>
  <si>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</si>
  <si>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</si>
  <si>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</si>
  <si>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</si>
  <si>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</si>
  <si>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</si>
  <si>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</si>
  <si>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</si>
  <si>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</si>
  <si>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</si>
  <si>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</si>
  <si>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羅勒</t>
  </si>
  <si>
    <t>luólè</t>
  </si>
  <si>
    <t>yīngsù</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</si>
  <si>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</si>
  <si>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</si>
  <si>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</si>
  <si>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</si>
  <si>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</si>
  <si>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</si>
  <si>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</si>
  <si>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</si>
  <si>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</si>
  <si>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</si>
  <si>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</si>
  <si>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</si>
  <si>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</si>
  <si>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</si>
  <si>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</si>
  <si>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</si>
  <si>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</si>
  <si>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</si>
  <si>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</si>
  <si>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</si>
  <si>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</si>
  <si>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</si>
  <si>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</si>
  <si>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</si>
  <si>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</si>
  <si>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</si>
  <si>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</si>
  <si>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</si>
  <si>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</si>
  <si>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</si>
  <si>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\taxonn{Z. armatum}{DC.}; et al.</t>
  </si>
  <si>
    <t>https://en.wikipedia.org/wiki/Allspice</t>
  </si>
  <si>
    <t>https://www.gbif.org/species/3186061</t>
  </si>
  <si>
    <t>nature</t>
  </si>
  <si>
    <t>part used</t>
  </si>
  <si>
    <t>other name</t>
  </si>
  <si>
    <t>hu name</t>
  </si>
  <si>
    <t>amar name</t>
  </si>
  <si>
    <t>wyk name</t>
  </si>
  <si>
    <t>Jamaica</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</si>
  <si>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</si>
  <si>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</si>
  <si>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</si>
  <si>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</si>
  <si>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</si>
  <si>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</si>
  <si>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</si>
  <si>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</si>
  <si>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</si>
  <si>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</si>
  <si>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</si>
  <si>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</si>
  <si>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</si>
  <si>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</si>
  <si>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</si>
  <si>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</si>
  <si>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</si>
  <si>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</si>
  <si>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</si>
  <si>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</si>
  <si>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common ginger</t>
  </si>
  <si>
    <t>spice blend</t>
  </si>
  <si>
    <t>licorice</t>
  </si>
  <si>
    <t>animal</t>
  </si>
  <si>
    <t>maybe</t>
  </si>
  <si>
    <t>pinyin</t>
  </si>
  <si>
    <t>jyutping</t>
  </si>
  <si>
    <t>annatto</t>
  </si>
  <si>
    <t>bear's garlic</t>
  </si>
  <si>
    <t>katzer_gernot_2006</t>
  </si>
  <si>
    <t>Ceylon cinnamon</t>
  </si>
  <si>
    <t>blue fenugreek</t>
  </si>
  <si>
    <t xml:space="preserve">petruzzello_list_2021 </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</si>
  <si>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</si>
  <si>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</si>
  <si>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</si>
  <si>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</si>
  <si>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</si>
  <si>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</si>
  <si>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</si>
  <si>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</si>
  <si>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</si>
  <si>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</si>
  <si>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</si>
  <si>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</si>
  <si>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</si>
  <si>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</si>
  <si>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</si>
  <si>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</si>
  <si>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</si>
  <si>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</si>
  <si>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</si>
  <si>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</si>
  <si>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</si>
  <si>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</si>
  <si>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</si>
  <si>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</si>
  <si>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</si>
  <si>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</si>
  <si>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</si>
  <si>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</si>
  <si>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</si>
  <si>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</si>
  <si>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</si>
  <si>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</si>
  <si>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</si>
  <si>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</si>
  <si>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</si>
  <si>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</si>
  <si>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</si>
  <si>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</si>
  <si>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</si>
  <si>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</si>
  <si>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</si>
  <si>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</si>
  <si>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</si>
  <si>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</si>
  <si>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</si>
  <si>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</si>
  <si>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</si>
  <si>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</si>
  <si>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</si>
  <si>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</si>
  <si>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</si>
  <si>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</si>
  <si>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</si>
  <si>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</si>
  <si>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</si>
  <si>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</si>
  <si>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</si>
  <si>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</si>
  <si>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</si>
  <si>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</si>
  <si>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</si>
  <si>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</si>
  <si>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</si>
  <si>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</si>
  <si>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</si>
  <si>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</si>
  <si>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</si>
  <si>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</si>
  <si>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</si>
  <si>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</si>
  <si>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</si>
  <si>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</si>
  <si>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</si>
  <si>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</si>
  <si>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</si>
  <si>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</si>
  <si>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</si>
  <si>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</si>
  <si>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</si>
  <si>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</si>
  <si>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</si>
  <si>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</si>
  <si>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</si>
  <si>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</si>
  <si>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</si>
  <si>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</si>
  <si>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</si>
  <si>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</si>
  <si>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</si>
  <si>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</si>
  <si>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</si>
  <si>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</si>
  <si>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</si>
  <si>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</si>
  <si>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</si>
  <si>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</si>
  <si>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</si>
  <si>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</si>
  <si>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t>
  </si>
  <si>
    <t>荳蔻</t>
  </si>
  <si>
    <t>Chinese simplified</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</si>
  <si>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</si>
  <si>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</si>
  <si>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</si>
  <si>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</si>
  <si>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</si>
  <si>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</si>
  <si>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</si>
  <si>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</si>
  <si>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</si>
  <si>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</si>
  <si>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</si>
  <si>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</si>
  <si>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</si>
  <si>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</si>
  <si>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</si>
  <si>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</si>
  <si>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</si>
  <si>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</si>
  <si>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</si>
  <si>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</si>
  <si>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</si>
  <si>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</si>
  <si>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</si>
  <si>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</si>
  <si>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</si>
  <si>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</si>
  <si>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</si>
  <si>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</si>
  <si>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</si>
  <si>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</si>
  <si>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</si>
  <si>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</si>
  <si>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</si>
  <si>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</si>
  <si>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</si>
  <si>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</si>
  <si>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</si>
  <si>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</si>
  <si>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</si>
  <si>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</si>
  <si>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</si>
  <si>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</si>
  <si>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</si>
  <si>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</si>
  <si>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</si>
  <si>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</si>
  <si>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</si>
  <si>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</si>
  <si>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</si>
  <si>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</si>
  <si>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</si>
  <si>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</si>
  <si>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</si>
  <si>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</si>
  <si>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</si>
  <si>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</si>
  <si>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</si>
  <si>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</si>
  <si>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</si>
  <si>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</si>
  <si>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</si>
  <si>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</si>
  <si>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</si>
  <si>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</si>
  <si>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</si>
  <si>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</si>
  <si>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</si>
  <si>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</si>
  <si>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</si>
  <si>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</si>
  <si>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</si>
  <si>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</si>
  <si>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</si>
  <si>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</si>
  <si>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</si>
  <si>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</si>
  <si>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</si>
  <si>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</si>
  <si>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</si>
  <si>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</si>
  <si>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</si>
  <si>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fruits of an Indian vine</t>
  </si>
  <si>
    <t>The numbing, red or green fruits of East Asian prickly ash trees</t>
  </si>
  <si>
    <t>The seed of a peach-like fruit of the nutmeg tree of the Moluccas, Indonesia</t>
  </si>
  <si>
    <t>The aril (seed-covering) of the nutmeg</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</si>
  <si>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</si>
  <si>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</si>
  <si>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</si>
  <si>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</si>
  <si>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</si>
  <si>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</si>
  <si>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</si>
  <si>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</si>
  <si>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</si>
  <si>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</si>
  <si>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</si>
  <si>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</si>
  <si>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</si>
  <si>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</si>
  <si>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</si>
  <si>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</si>
  <si>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</si>
  <si>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</si>
  <si>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</si>
  <si>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</si>
  <si>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</si>
  <si>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</si>
  <si>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</si>
  <si>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</si>
  <si>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</si>
  <si>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</si>
  <si>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</si>
  <si>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</si>
  <si>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</si>
  <si>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</si>
  <si>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</si>
  <si>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</si>
  <si>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</si>
  <si>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</si>
  <si>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</si>
  <si>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</si>
  <si>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</si>
  <si>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</si>
  <si>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</si>
  <si>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</si>
  <si>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</si>
  <si>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</si>
  <si>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</si>
  <si>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</si>
  <si>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</si>
  <si>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</si>
  <si>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</si>
  <si>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</si>
  <si>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</si>
  <si>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</si>
  <si>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</si>
  <si>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</si>
  <si>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</si>
  <si>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</si>
  <si>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</si>
  <si>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</si>
  <si>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</si>
  <si>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</si>
  <si>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</si>
  <si>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</si>
  <si>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</si>
  <si>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</si>
  <si>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</si>
  <si>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</si>
  <si>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</si>
  <si>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</si>
  <si>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</si>
  <si>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</si>
  <si>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</si>
  <si>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</si>
  <si>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</si>
  <si>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</si>
  <si>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</si>
  <si>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</si>
  <si>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</si>
  <si>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</si>
  <si>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</si>
  <si>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</si>
  <si>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</si>
  <si>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</si>
  <si>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</si>
  <si>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</si>
  <si>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</si>
  <si>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</si>
  <si>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</si>
  <si>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</si>
  <si>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</si>
  <si>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</si>
  <si>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</si>
  <si>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</si>
  <si>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</si>
  <si>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</si>
  <si>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</si>
  <si>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</si>
  <si>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</si>
  <si>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</si>
  <si>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</si>
  <si>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</si>
  <si>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</si>
  <si>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</si>
  <si>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</si>
  <si>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</si>
  <si>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</si>
  <si>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</si>
  <si>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</si>
  <si>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</si>
  <si>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</si>
  <si>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</si>
  <si>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</si>
  <si>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</si>
  <si>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</si>
  <si>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Indochina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</si>
  <si>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</si>
  <si>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</si>
  <si>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</si>
  <si>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</si>
  <si>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</si>
  <si>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</si>
  <si>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</si>
  <si>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</si>
  <si>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</si>
  <si>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</si>
  <si>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</si>
  <si>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</si>
  <si>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</si>
  <si>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</si>
  <si>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</si>
  <si>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</si>
  <si>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</si>
  <si>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</si>
  <si>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</si>
  <si>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</si>
  <si>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</si>
  <si>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</si>
  <si>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</si>
  <si>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</si>
  <si>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</si>
  <si>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</si>
  <si>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</si>
  <si>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</si>
  <si>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</si>
  <si>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</si>
  <si>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</si>
  <si>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</si>
  <si>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</si>
  <si>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</si>
  <si>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</si>
  <si>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</si>
  <si>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</si>
  <si>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</si>
  <si>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</si>
  <si>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</si>
  <si>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</si>
  <si>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</si>
  <si>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</si>
  <si>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</si>
  <si>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</si>
  <si>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</si>
  <si>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</si>
  <si>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</si>
  <si>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</si>
  <si>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</si>
  <si>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</si>
  <si>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</si>
  <si>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</si>
  <si>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</si>
  <si>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</si>
  <si>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</si>
  <si>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</si>
  <si>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</si>
  <si>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</si>
  <si>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</si>
  <si>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</si>
  <si>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</si>
  <si>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</si>
  <si>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</si>
  <si>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</si>
  <si>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</si>
  <si>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</si>
  <si>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</si>
  <si>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</si>
  <si>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</si>
  <si>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</si>
  <si>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</si>
  <si>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</si>
  <si>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</si>
  <si>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</si>
  <si>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</si>
  <si>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</si>
  <si>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</si>
  <si>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</si>
  <si>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</si>
  <si>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</si>
  <si>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</si>
  <si>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</si>
  <si>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</si>
  <si>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</si>
  <si>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</si>
  <si>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</si>
  <si>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</si>
  <si>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</si>
  <si>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</si>
  <si>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</si>
  <si>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</si>
  <si>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</si>
  <si>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</si>
  <si>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</si>
  <si>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</si>
  <si>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</si>
  <si>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</si>
  <si>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</si>
  <si>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</si>
  <si>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</si>
  <si>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</si>
  <si>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</si>
  <si>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</si>
  <si>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</si>
  <si>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</si>
  <si>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</si>
  <si>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</si>
  <si>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</si>
  <si>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</si>
  <si>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</si>
  <si>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</si>
  <si>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</si>
  <si>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</si>
  <si>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</si>
  <si>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</si>
  <si>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</si>
  <si>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</si>
  <si>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</si>
  <si>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</si>
  <si>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</si>
  <si>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</si>
  <si>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</si>
  <si>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</si>
  <si>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</si>
  <si>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</si>
  <si>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</si>
  <si>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</si>
  <si>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</si>
  <si>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</si>
  <si>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</si>
  <si>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</si>
  <si>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</si>
  <si>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</si>
  <si>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</si>
  <si>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</si>
  <si>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</si>
  <si>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</si>
  <si>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</si>
  <si>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</si>
  <si>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</si>
  <si>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</si>
  <si>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</si>
  <si>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</si>
  <si>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</si>
  <si>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</si>
  <si>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</si>
  <si>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</si>
  <si>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</si>
  <si>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</si>
  <si>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</si>
  <si>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</si>
  <si>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</si>
  <si>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</si>
  <si>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</si>
  <si>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</si>
  <si>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</si>
  <si>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</si>
  <si>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</si>
  <si>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</si>
  <si>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</si>
  <si>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</si>
  <si>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</si>
  <si>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</si>
  <si>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</si>
  <si>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</si>
  <si>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</si>
  <si>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</si>
  <si>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</si>
  <si>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</si>
  <si>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</si>
  <si>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</si>
  <si>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</si>
  <si>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</si>
  <si>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</si>
  <si>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</si>
  <si>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</si>
  <si>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</si>
  <si>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</si>
  <si>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</si>
  <si>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</si>
  <si>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</si>
  <si>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</si>
  <si>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</si>
  <si>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</si>
  <si>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</si>
  <si>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</si>
  <si>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</si>
  <si>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</si>
  <si>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</si>
  <si>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</si>
  <si>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</si>
  <si>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</si>
  <si>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</si>
  <si>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</si>
  <si>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</si>
  <si>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</si>
  <si>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</si>
  <si>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</si>
  <si>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</si>
  <si>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</si>
  <si>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</si>
  <si>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</si>
  <si>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</si>
  <si>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</si>
  <si>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</si>
  <si>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</si>
  <si>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</si>
  <si>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</si>
  <si>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</si>
  <si>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</si>
  <si>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</si>
  <si>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</si>
  <si>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</si>
  <si>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</si>
  <si>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</si>
  <si>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</si>
  <si>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</si>
  <si>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</si>
  <si>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</si>
  <si>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</si>
  <si>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</si>
  <si>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</si>
  <si>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</si>
  <si>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</si>
  <si>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</si>
  <si>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</si>
  <si>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</si>
  <si>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</si>
  <si>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</si>
  <si>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</si>
  <si>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</si>
  <si>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</si>
  <si>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</si>
  <si>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</si>
  <si>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</si>
  <si>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</si>
  <si>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</si>
  <si>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</si>
  <si>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</si>
  <si>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</si>
  <si>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</si>
  <si>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</si>
  <si>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</si>
  <si>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</si>
  <si>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</si>
  <si>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</si>
  <si>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</si>
  <si>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</si>
  <si>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</si>
  <si>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</si>
  <si>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</si>
  <si>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</si>
  <si>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</si>
  <si>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</si>
  <si>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</si>
  <si>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</si>
  <si>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</si>
  <si>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</si>
  <si>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</si>
  <si>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</si>
  <si>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</si>
  <si>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</si>
  <si>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</si>
  <si>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</si>
  <si>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</si>
  <si>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</si>
  <si>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</si>
  <si>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</si>
  <si>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</si>
  <si>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</si>
  <si>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</si>
  <si>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</si>
  <si>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</si>
  <si>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</si>
  <si>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</si>
  <si>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</si>
  <si>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</si>
  <si>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</si>
  <si>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</si>
  <si>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</si>
  <si>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</si>
  <si>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</si>
  <si>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</si>
  <si>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</si>
  <si>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</si>
  <si>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</si>
  <si>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</si>
  <si>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</si>
  <si>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</si>
  <si>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</si>
  <si>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</si>
  <si>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</si>
  <si>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</si>
  <si>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</si>
  <si>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</si>
  <si>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</si>
  <si>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</si>
  <si>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</si>
  <si>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</si>
  <si>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</si>
  <si>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</si>
  <si>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</si>
  <si>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</si>
  <si>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</si>
  <si>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</si>
  <si>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</si>
  <si>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</si>
  <si>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</si>
  <si>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</si>
  <si>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</si>
  <si>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</si>
  <si>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</si>
  <si>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</si>
  <si>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</si>
  <si>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</si>
  <si>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</si>
  <si>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</si>
  <si>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</si>
  <si>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</si>
  <si>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</si>
  <si>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</si>
  <si>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</si>
  <si>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</si>
  <si>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</si>
  <si>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</si>
  <si>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</si>
  <si>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</si>
  <si>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</si>
  <si>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</si>
  <si>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</si>
  <si>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</si>
  <si>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</si>
  <si>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</si>
  <si>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</si>
  <si>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</si>
  <si>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</si>
  <si>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</si>
  <si>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</si>
  <si>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</si>
  <si>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</si>
  <si>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</si>
  <si>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</si>
  <si>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</si>
  <si>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</si>
  <si>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</si>
  <si>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</si>
  <si>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</si>
  <si>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</si>
  <si>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</si>
  <si>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</si>
  <si>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</si>
  <si>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</si>
  <si>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</si>
  <si>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</si>
  <si>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</si>
  <si>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</si>
  <si>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</si>
  <si>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</si>
  <si>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</si>
  <si>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</si>
  <si>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leaf of Erythroxylum coca and E. novogranatense</t>
  </si>
  <si>
    <t>Dactyiopus coccus</t>
  </si>
  <si>
    <t>seed of Coffea arabica</t>
  </si>
  <si>
    <t>fruit of Coriandrum sativum</t>
  </si>
  <si>
    <t>leaf of Tanacetum balsamina</t>
  </si>
  <si>
    <t>see Putchuk</t>
  </si>
  <si>
    <t>see Scotch bonnet</t>
  </si>
  <si>
    <t>fruit of Piper cubeba</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</si>
  <si>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</si>
  <si>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</si>
  <si>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</si>
  <si>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</si>
  <si>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</si>
  <si>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</si>
  <si>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</si>
  <si>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</si>
  <si>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</si>
  <si>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</si>
  <si>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</si>
  <si>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</si>
  <si>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</si>
  <si>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</si>
  <si>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Cymbopogon schoenanthus</t>
  </si>
  <si>
    <t>root of Panax ginseng and P. pseudoginseng</t>
  </si>
  <si>
    <t>see Nigella</t>
  </si>
  <si>
    <t>fruit of Garcinia pictoria</t>
  </si>
  <si>
    <t>fruit of Aframomum melegueta</t>
  </si>
  <si>
    <t>fruit of Xylopia aethiopica</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</si>
  <si>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</si>
  <si>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</si>
  <si>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</si>
  <si>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</si>
  <si>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</si>
  <si>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</si>
  <si>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</si>
  <si>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</si>
  <si>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</si>
  <si>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</si>
  <si>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</si>
  <si>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</si>
  <si>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</si>
  <si>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</si>
  <si>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</si>
  <si>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</si>
  <si>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</si>
  <si>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</si>
  <si>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</si>
  <si>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</si>
  <si>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</si>
  <si>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</si>
  <si>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</si>
  <si>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</si>
  <si>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</si>
  <si>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</si>
  <si>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</si>
  <si>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</si>
  <si>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</si>
  <si>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</si>
  <si>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</si>
  <si>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</si>
  <si>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</si>
  <si>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</si>
  <si>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</si>
  <si>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</si>
  <si>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</si>
  <si>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</si>
  <si>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</si>
  <si>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</si>
  <si>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</si>
  <si>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</si>
  <si>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</si>
  <si>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</si>
  <si>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</si>
  <si>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</si>
  <si>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</si>
  <si>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</si>
  <si>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</si>
  <si>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</si>
  <si>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</si>
  <si>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</si>
  <si>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</si>
  <si>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</si>
  <si>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</si>
  <si>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</si>
  <si>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</si>
  <si>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</si>
  <si>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</si>
  <si>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</si>
  <si>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</si>
  <si>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</si>
  <si>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</si>
  <si>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</si>
  <si>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</si>
  <si>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</si>
  <si>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</si>
  <si>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</si>
  <si>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</si>
  <si>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</si>
  <si>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</si>
  <si>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</si>
  <si>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</si>
  <si>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</si>
  <si>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</si>
  <si>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</si>
  <si>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</si>
  <si>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</si>
  <si>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</si>
  <si>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</si>
  <si>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</si>
  <si>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</si>
  <si>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</si>
  <si>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</si>
  <si>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</si>
  <si>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</si>
  <si>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</si>
  <si>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</si>
  <si>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</si>
  <si>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</si>
  <si>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</si>
  <si>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</si>
  <si>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</si>
  <si>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</si>
  <si>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</si>
  <si>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</si>
  <si>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</si>
  <si>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</si>
  <si>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</si>
  <si>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</si>
  <si>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</si>
  <si>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</si>
  <si>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</si>
  <si>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</si>
  <si>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</si>
  <si>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</si>
  <si>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</si>
  <si>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</si>
  <si>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</si>
  <si>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</si>
  <si>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</si>
  <si>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</si>
  <si>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</si>
  <si>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</si>
  <si>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</si>
  <si>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</si>
  <si>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</si>
  <si>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</si>
  <si>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</si>
  <si>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</si>
  <si>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</si>
  <si>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</si>
  <si>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</si>
  <si>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Chrozophora tinctoria</t>
  </si>
  <si>
    <t>see Bombay  mastic; Terebinth</t>
  </si>
  <si>
    <t>fruit of Capsicum pendulum</t>
  </si>
  <si>
    <t>fruit of Capsicum cardenasii</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</si>
  <si>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</si>
  <si>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</si>
  <si>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</si>
  <si>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</si>
  <si>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</si>
  <si>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</si>
  <si>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</si>
  <si>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</si>
  <si>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</si>
  <si>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</si>
  <si>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</si>
  <si>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</si>
  <si>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</si>
  <si>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</si>
  <si>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</si>
  <si>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</si>
  <si>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</si>
  <si>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</si>
  <si>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</si>
  <si>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</si>
  <si>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</si>
  <si>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</si>
  <si>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</si>
  <si>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</si>
  <si>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</si>
  <si>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</si>
  <si>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</si>
  <si>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</si>
  <si>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</si>
  <si>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</si>
  <si>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</si>
  <si>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</si>
  <si>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</si>
  <si>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</si>
  <si>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</si>
  <si>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fruits of Piper guineense, growing in tropical Africa</t>
  </si>
  <si>
    <t>location</t>
  </si>
  <si>
    <t>lon_gen</t>
  </si>
  <si>
    <t>lat_gen</t>
  </si>
  <si>
    <t>Ternate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</si>
  <si>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</si>
  <si>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</si>
  <si>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</si>
  <si>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</si>
  <si>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</si>
  <si>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</si>
  <si>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</si>
  <si>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</si>
  <si>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Arsacid lump</t>
  </si>
  <si>
    <t>gránátalma</t>
  </si>
  <si>
    <t>https://en.wiktionary.org/wiki/%E5%AE%89%E7%9F%B3%E6%A6%B4</t>
  </si>
  <si>
    <t xml:space="preserve">Angelica archangelica </t>
  </si>
  <si>
    <t xml:space="preserve">angelica; garden angelica; archangel </t>
  </si>
  <si>
    <t xml:space="preserve">Eur; As </t>
  </si>
  <si>
    <t>carom (ajwain)</t>
  </si>
  <si>
    <t>galangal</t>
  </si>
  <si>
    <t>mint</t>
  </si>
  <si>
    <t>monshood/wolf's bane</t>
  </si>
  <si>
    <t>onion powder?</t>
  </si>
  <si>
    <t>wormwood</t>
  </si>
  <si>
    <t>capers</t>
  </si>
  <si>
    <t>curry leaves</t>
  </si>
  <si>
    <t>cubeb berries</t>
  </si>
  <si>
    <t xml:space="preserve">Santalum album </t>
  </si>
  <si>
    <t xml:space="preserve">Santalaceae </t>
  </si>
  <si>
    <t xml:space="preserve">sandalwood; white sandalwood; East Indian sandalwood </t>
  </si>
  <si>
    <t xml:space="preserve">Ind </t>
  </si>
  <si>
    <t xml:space="preserve">adulterant </t>
  </si>
  <si>
    <t>in Kohler II 153</t>
  </si>
  <si>
    <t>寶鼎香, bǎodǐngxiāng ??</t>
  </si>
  <si>
    <t>https://uses.plantnet-project.org/en/Amomum_krervanh_(PROSEA)</t>
  </si>
  <si>
    <t>The dried unripe berries of a Caribbean tree</t>
  </si>
  <si>
    <t>van_wyk</t>
  </si>
  <si>
    <t>dalby</t>
  </si>
  <si>
    <t>petruzzello</t>
  </si>
  <si>
    <t>katzer</t>
  </si>
  <si>
    <t>culinary; perfumery</t>
  </si>
  <si>
    <t>see also</t>
  </si>
  <si>
    <t>related to</t>
  </si>
  <si>
    <t>hill</t>
  </si>
  <si>
    <t>ajwain</t>
  </si>
  <si>
    <t>amchoor</t>
  </si>
  <si>
    <t>aid</t>
  </si>
  <si>
    <t>frequency</t>
  </si>
  <si>
    <t>hill_contemporary_2004</t>
  </si>
  <si>
    <t>arrowroot</t>
  </si>
  <si>
    <t>avocado leaf</t>
  </si>
  <si>
    <t>Barberry</t>
  </si>
  <si>
    <t>Bay Leaf, Turkish</t>
  </si>
  <si>
    <t>Bay Leaf, Californian</t>
  </si>
  <si>
    <t>Bay Leaf, Indian</t>
  </si>
  <si>
    <t>Bay Leaf, Indonesian</t>
  </si>
  <si>
    <t>Black Lemon</t>
  </si>
  <si>
    <t>Black Salt</t>
  </si>
  <si>
    <t>Boldina Leaf</t>
  </si>
  <si>
    <t>Bread Clover</t>
  </si>
  <si>
    <t>Bush Tomato</t>
  </si>
  <si>
    <t>Candlenut</t>
  </si>
  <si>
    <t>Cardamom, Thai</t>
  </si>
  <si>
    <t>Cardamom, Black</t>
  </si>
  <si>
    <t>Chiles</t>
  </si>
  <si>
    <t>Aji and Rocoto Chiles</t>
  </si>
  <si>
    <t>Aleppo Pepper (Near East Pepper)</t>
  </si>
  <si>
    <t>Ancho Chile</t>
  </si>
  <si>
    <t>Guajillo Chile</t>
  </si>
  <si>
    <t>Habanero Chile</t>
  </si>
  <si>
    <t>Piments d'Espelette</t>
  </si>
  <si>
    <t>Smoked Chiles</t>
  </si>
  <si>
    <t>Thai and other Asian Chiles</t>
  </si>
  <si>
    <t>Chives</t>
  </si>
  <si>
    <t>Cinnamons and Cassias</t>
  </si>
  <si>
    <t>True Cinnamon</t>
  </si>
  <si>
    <t>Cassia-Cinnamon, Indonesian and Chinese</t>
  </si>
  <si>
    <t>Cinnamon, White</t>
  </si>
  <si>
    <t>Coriander, European</t>
  </si>
  <si>
    <t>Coriander, Indian</t>
  </si>
  <si>
    <t>Coriander, Vietnamese</t>
  </si>
  <si>
    <t>Cream of Tartar</t>
  </si>
  <si>
    <t>Culantro</t>
  </si>
  <si>
    <t>Cumin, Black</t>
  </si>
  <si>
    <t>Finger Root</t>
  </si>
  <si>
    <t>Galangal, Greater</t>
  </si>
  <si>
    <t>Galangal, Lesser</t>
  </si>
  <si>
    <t>Golpar</t>
  </si>
  <si>
    <t>Hyssop, Anise</t>
  </si>
  <si>
    <t>Kokum</t>
  </si>
  <si>
    <t>Mints</t>
  </si>
  <si>
    <t>Mitsuba</t>
  </si>
  <si>
    <t>Mountain Pepper</t>
  </si>
  <si>
    <t>Mustard Seeds</t>
  </si>
  <si>
    <t>Oregano, Mediterranean</t>
  </si>
  <si>
    <t>Oregano, Mexican</t>
  </si>
  <si>
    <t>Peppercorns, Black, Green, White, and True Red</t>
  </si>
  <si>
    <t>Pepper, Long</t>
  </si>
  <si>
    <t>Pepper, Negro</t>
  </si>
  <si>
    <t>Pepper, Pink</t>
  </si>
  <si>
    <t>Pepperleaf</t>
  </si>
  <si>
    <t>Pomegranate Seeds</t>
  </si>
  <si>
    <t>Poppy Seeds</t>
  </si>
  <si>
    <t>Rose Petals</t>
  </si>
  <si>
    <t>Savory, Summer and Winter</t>
  </si>
  <si>
    <t>Screw Pine</t>
  </si>
  <si>
    <t>Sea Salts</t>
  </si>
  <si>
    <t>Seaweeds</t>
  </si>
  <si>
    <t>Sesame Seeds</t>
  </si>
  <si>
    <t>Shiso</t>
  </si>
  <si>
    <t>Sylphium</t>
  </si>
  <si>
    <t>Vanilla Bean</t>
  </si>
  <si>
    <t>Wattle Seeds</t>
  </si>
  <si>
    <t>brown anise; white anise{hill}</t>
  </si>
  <si>
    <t>The dried flower-buds of a tropical tree from the Moluccas, Indonesia; bud of Syzygium aromaticum</t>
  </si>
  <si>
    <t>cloves</t>
  </si>
  <si>
    <t>The dried seeds of a West Asian flowering plant; seed of Cuminum cyminum</t>
  </si>
  <si>
    <t>cumin, brown</t>
  </si>
  <si>
    <t>blackseed; cumin, black</t>
  </si>
  <si>
    <t>dalby_dangerous_2000;hu_history_1990</t>
  </si>
  <si>
    <t>The rhizomes of the ginger plant, fresh or dried; root of Zingiber officinale</t>
  </si>
  <si>
    <t>dalby_dangerous_2000;polyu_chinese_2020</t>
  </si>
  <si>
    <t>The spike-like cluster of fruits of Piper longum from India; fruit of Piper longum</t>
  </si>
  <si>
    <t>The stigmas or styles of the saffron crocus flower; stamen of Crocus sativus</t>
  </si>
  <si>
    <t>The star shaped pericarps of a tree from Vietnam and South China; fruit of Illicium verum</t>
  </si>
  <si>
    <t>The bright yellow powder yielded from the rhizomes of Curcuma longa; root of Curcuma domestica</t>
  </si>
  <si>
    <t>The aromatic seed pods of orchid species from America; fruit of Vanilla fragrans</t>
  </si>
  <si>
    <t>(L.) Bernh.</t>
  </si>
  <si>
    <t>Eur; Med; Euras</t>
  </si>
  <si>
    <t>S0002</t>
  </si>
  <si>
    <t>ssp. Nero</t>
  </si>
  <si>
    <t>Calabria</t>
  </si>
  <si>
    <t>Calabria, Italy</t>
  </si>
  <si>
    <t>black anise</t>
  </si>
  <si>
    <t>anice nero</t>
  </si>
  <si>
    <t>https://www.calabrianfood.com/black-anise-seed</t>
  </si>
  <si>
    <t>liquorice-like, sweet, pungent</t>
  </si>
  <si>
    <t>liqueurs, baking</t>
  </si>
  <si>
    <t>paella, bouillabaise, rice, tagine, fevers</t>
  </si>
  <si>
    <t>Ferula assa-foetida L.; Ferula narthex; et al.</t>
  </si>
  <si>
    <t>Eugenia cayophyllata Thunb.</t>
  </si>
  <si>
    <t>The seeds of a Calabrian variety of anise, a micro-crop with jet-black seeds</t>
  </si>
  <si>
    <t>jet black</t>
  </si>
  <si>
    <t>pickles, wines, desserts, liquors; spice for jerking meat; leaf oil for flavouring rum; wood to smoke and grill meat</t>
  </si>
  <si>
    <t>flavors; colds; pepper steak; poivrade sauce; Pfefferkuchen</t>
  </si>
  <si>
    <t>dye, stews; insect repellant; dyeing; colouring cheese</t>
  </si>
  <si>
    <t>incense; toxic</t>
  </si>
  <si>
    <t>ucla; manual</t>
  </si>
  <si>
    <t>S. Mexico to Central America; Caribbean</t>
  </si>
  <si>
    <t>Turkey</t>
  </si>
  <si>
    <t>بادیان رومی، انیسون</t>
  </si>
  <si>
    <t>fruit; oil; leaf</t>
  </si>
  <si>
    <t>powo range</t>
  </si>
  <si>
    <t>allspice; Jamaican pepper; pimento</t>
  </si>
  <si>
    <t>Jamaica pepper, Myrtle pepper, Pimento, Newspice</t>
  </si>
  <si>
    <t>köhler</t>
  </si>
  <si>
    <t>en</t>
  </si>
  <si>
    <t>en alt</t>
  </si>
  <si>
    <t>zh</t>
  </si>
  <si>
    <t>zh literal</t>
  </si>
  <si>
    <t>zh alt</t>
  </si>
  <si>
    <t>ar</t>
  </si>
  <si>
    <t>ar translit</t>
  </si>
  <si>
    <t>ar literal</t>
  </si>
  <si>
    <t>ar alt</t>
  </si>
  <si>
    <t>wn</t>
  </si>
  <si>
    <t>links</t>
  </si>
  <si>
    <t>allspice.n.03</t>
  </si>
  <si>
    <t>anise.n.02</t>
  </si>
  <si>
    <t>hu lit</t>
  </si>
  <si>
    <t>hu alt</t>
  </si>
  <si>
    <t>hu notes</t>
  </si>
  <si>
    <t>operative</t>
  </si>
  <si>
    <t>look for similar spices on wikipedia article</t>
  </si>
  <si>
    <t>a</t>
  </si>
  <si>
    <t>tcm link</t>
  </si>
  <si>
    <t>tcm en</t>
  </si>
  <si>
    <t>affinity</t>
  </si>
  <si>
    <t>To tonify fire and assist yang, and lead the fire back to the kidney, dispel cold and relieve pain, and activate blood circulation and stimulate menstrual dischange</t>
  </si>
  <si>
    <t>https://herbaltcm.sn.polyu.edu.hk/herbal/cassia-bark</t>
  </si>
  <si>
    <t>generic name</t>
  </si>
  <si>
    <t>a brief description</t>
  </si>
  <si>
    <t>plant, animal, or mineral product</t>
  </si>
  <si>
    <t>relation to others</t>
  </si>
  <si>
    <t>associated with others</t>
  </si>
  <si>
    <t>name of plant if any</t>
  </si>
  <si>
    <t>scientific species</t>
  </si>
  <si>
    <t>recorded</t>
  </si>
  <si>
    <t>subspecies or ssp.</t>
  </si>
  <si>
    <t>common synonym</t>
  </si>
  <si>
    <t>by</t>
  </si>
  <si>
    <t>other species that can be a source</t>
  </si>
  <si>
    <t>wiki link</t>
  </si>
  <si>
    <t>common names</t>
  </si>
  <si>
    <t>form</t>
  </si>
  <si>
    <t>nutmeg; mace</t>
  </si>
  <si>
    <t>N. Moluccas, Indonesia</t>
  </si>
  <si>
    <t>*jamaicaibors* [Jamaican-pepper]; *amomummag* [amomum-seed]</t>
  </si>
  <si>
    <t>tcm</t>
  </si>
  <si>
    <t>tcm db</t>
  </si>
  <si>
    <t>tcm name</t>
  </si>
  <si>
    <t>tcm pinyin</t>
  </si>
  <si>
    <t>tcm desc</t>
  </si>
  <si>
    <t>britannica</t>
  </si>
  <si>
    <t>ayurveda</t>
  </si>
  <si>
    <t>https://herbaltcm.sn.polyu.edu.hk/herbal/clove</t>
  </si>
  <si>
    <t>Caryophylli Flos</t>
  </si>
  <si>
    <t>genus</t>
  </si>
  <si>
    <t>Z</t>
  </si>
  <si>
    <t>E</t>
  </si>
  <si>
    <t>C</t>
  </si>
  <si>
    <t>1</t>
  </si>
  <si>
    <t>2</t>
  </si>
  <si>
    <t>3</t>
  </si>
  <si>
    <t>4</t>
  </si>
  <si>
    <t>5</t>
  </si>
  <si>
    <t>6</t>
  </si>
  <si>
    <t>z</t>
  </si>
  <si>
    <t>M</t>
  </si>
  <si>
    <t>P</t>
  </si>
  <si>
    <t>D</t>
  </si>
  <si>
    <t>A</t>
  </si>
  <si>
    <t>S</t>
  </si>
  <si>
    <t>part</t>
  </si>
  <si>
    <t>ssp</t>
  </si>
  <si>
    <t>spp</t>
  </si>
  <si>
    <t>key</t>
  </si>
  <si>
    <t>S0000</t>
  </si>
  <si>
    <t>S0001</t>
  </si>
  <si>
    <t>S0003</t>
  </si>
  <si>
    <t>S0004</t>
  </si>
  <si>
    <t>spice; cardamoms</t>
  </si>
  <si>
    <t>Kattappana</t>
  </si>
  <si>
    <t>Kerala, S. India; southern Asia</t>
  </si>
  <si>
    <t>يانسون *yānsūn*</t>
  </si>
  <si>
    <t>هيل *hayl*</t>
  </si>
  <si>
    <t>zh notes</t>
  </si>
  <si>
    <t>Interior-warming medicina</t>
  </si>
  <si>
    <t>To warm the middle-energizer, check adverse rise of the stomach-qi, and restore the kidney yang</t>
  </si>
  <si>
    <t>Dried flower bud of Eugenia cayophyllata Thunb. (Fam. Myrtaceae)</t>
  </si>
  <si>
    <t>cantonese</t>
  </si>
  <si>
    <t>https://ipni.org/n/796556-1</t>
  </si>
  <si>
    <t>https://www.gbif.org/species/2759871</t>
  </si>
  <si>
    <t>https://www.worldfloraonline.org/taxon/wfo-0000406508</t>
  </si>
  <si>
    <t>bad</t>
  </si>
  <si>
    <t>old</t>
  </si>
  <si>
    <t>meh</t>
  </si>
  <si>
    <t>ok</t>
  </si>
  <si>
    <t>wikidata</t>
  </si>
  <si>
    <t>https://www.wikidata.org/wiki/Q33466</t>
  </si>
  <si>
    <t>https://tropicos.org/name/34500572</t>
  </si>
  <si>
    <t>https://www.ncbi.nlm.nih.gov/Taxonomy/Browser/wwwtax.cgi?id=105181</t>
  </si>
  <si>
    <t>https://eol.org/pages/1120064</t>
  </si>
  <si>
    <t>related</t>
  </si>
  <si>
    <t>true cardamom; green cardamom</t>
  </si>
  <si>
    <t>Hi translit</t>
  </si>
  <si>
    <t>white cardamom</t>
  </si>
  <si>
    <t>The bleached white seed pods of an Indian plant; fruit of Elettaria cardamomum</t>
  </si>
  <si>
    <t>culinary; beverages</t>
  </si>
  <si>
    <t>true cardamom</t>
  </si>
  <si>
    <t>fekete ánizs</t>
  </si>
  <si>
    <t>S0005</t>
  </si>
  <si>
    <t>S0006</t>
  </si>
  <si>
    <t>tags</t>
  </si>
  <si>
    <t>categories</t>
  </si>
  <si>
    <t>chinese</t>
  </si>
  <si>
    <t>https://powo.science.kew.org/taxon/872166-1</t>
  </si>
  <si>
    <t>https://en.wikipedia.org/wiki/Black_cardamom</t>
  </si>
  <si>
    <t>बड़ी इलाइची</t>
  </si>
  <si>
    <t>baḍī ilāicī</t>
  </si>
  <si>
    <t>fruit (seed pod)</t>
  </si>
  <si>
    <t>Trop. C. Africa</t>
  </si>
  <si>
    <t>Kathmandu</t>
  </si>
  <si>
    <t>https://tropical.theferns.info/viewtropical.php?id=Amomum+subulatum</t>
  </si>
  <si>
    <t>http://plantillustrations.org/illustration.php?id_illustration=61488</t>
  </si>
  <si>
    <t>Roxburgh, W., Plants of the coast of Coromandel, Vol. 3: t. 277 (1819)</t>
  </si>
  <si>
    <t>ill link</t>
  </si>
  <si>
    <t>ill source</t>
  </si>
  <si>
    <t>cardamom.n.02</t>
  </si>
  <si>
    <t>clove.n.04</t>
  </si>
  <si>
    <t>xiǎodòukòu</t>
  </si>
  <si>
    <t>綠豆蔻 [green-cardamom]</t>
  </si>
  <si>
    <t>綠荳蔻</t>
  </si>
  <si>
    <t>green-cardamom</t>
  </si>
  <si>
    <t>cantonese literal</t>
  </si>
  <si>
    <t>luk6 dau6 kau3</t>
  </si>
  <si>
    <t>嘎哥拉 *gāgēlā*</t>
  </si>
  <si>
    <t>small-cardamom</t>
  </si>
  <si>
    <t>zh sources</t>
  </si>
  <si>
    <t>zh pinyin</t>
  </si>
  <si>
    <t>smoky</t>
  </si>
  <si>
    <t>荳蔻（黑色）</t>
  </si>
  <si>
    <t>豆蔻; 小豆蔻; 綠豆蔻</t>
  </si>
  <si>
    <t>S0007</t>
  </si>
  <si>
    <t>fuit of Wurfbainia vera</t>
  </si>
  <si>
    <t>W</t>
  </si>
  <si>
    <t>V</t>
  </si>
  <si>
    <t>Siam cardamom; Cambodian cardamom</t>
  </si>
  <si>
    <t>Trop. Asia; SEA; Indochina</t>
  </si>
  <si>
    <t>Phnom Penh</t>
  </si>
  <si>
    <t>herb-cardamom</t>
  </si>
  <si>
    <t>H</t>
  </si>
  <si>
    <t>http://www.efloras.org/florataxon.aspx?flora_id=2&amp;taxon_id=200028274</t>
  </si>
  <si>
    <t>Wurfbainia aromatica</t>
  </si>
  <si>
    <t>(Roxb.) Škorničk. &amp; A.D.Poulsen</t>
  </si>
  <si>
    <t>https://powo.science.kew.org/taxon/77178270-1</t>
  </si>
  <si>
    <t>Nepal to Bangladesh</t>
  </si>
  <si>
    <t>Assam, Bangladesh, East Himalaya, Nepal</t>
  </si>
  <si>
    <t>S0008</t>
  </si>
  <si>
    <t>S0009</t>
  </si>
  <si>
    <t>Yunnan cardamom; tsaoko</t>
  </si>
  <si>
    <t>kingdom</t>
  </si>
  <si>
    <t>Wurfbainia villosa</t>
  </si>
  <si>
    <t>(Lour.) Škorničk. &amp; A.D.Poulsen</t>
  </si>
  <si>
    <t>https://powo.science.kew.org/taxon/77178295-1</t>
  </si>
  <si>
    <t>vanwyk</t>
  </si>
  <si>
    <t>Java round cardamom {polyu}</t>
  </si>
  <si>
    <t>S0010</t>
  </si>
  <si>
    <t>species synn</t>
  </si>
  <si>
    <t>Amomum kepulaga Sprague &amp; Burkill</t>
  </si>
  <si>
    <t>Indonesian cardamom; round cardamom</t>
  </si>
  <si>
    <t>Alpinia globosa</t>
  </si>
  <si>
    <t>(Lour.) Horan.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</si>
</sst>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
      <b/>
      <i/>
      <sz val="11"/>
      <color theme="1"/>
      <name val="Calibri"/>
      <family val="2"/>
      <scheme val="minor"/>
    </font>
    <font>
      <sz val="11"/>
      <color rgb="FF9C0006"/>
      <name val="Calibri"/>
      <family val="2"/>
      <charset val="238"/>
      <scheme val="minor"/>
    </font>
    <font>
      <sz val="11"/>
      <color theme="0"/>
      <name val="Calibri"/>
      <family val="2"/>
      <charset val="238"/>
      <scheme val="minor"/>
    </font>
  </fonts>
  <fills count="8">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rgb="FFFFC7CE"/>
      </patternFill>
    </fill>
    <fill>
      <patternFill patternType="solid">
        <fgColor theme="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6">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21" fillId="6" borderId="0" applyNumberFormat="0" applyBorder="0" applyAlignment="0" applyProtection="0"/>
    <xf numFmtId="0" fontId="22" fillId="7" borderId="0" applyNumberFormat="0" applyBorder="0" applyAlignment="0" applyProtection="0"/>
  </cellStyleXfs>
  <cellXfs count="50">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0" fillId="0" borderId="1" xfId="0" applyBorder="1" applyAlignment="1">
      <alignment vertical="top"/>
    </xf>
    <xf numFmtId="0" fontId="11" fillId="0" borderId="0" xfId="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0" fillId="0" borderId="0" xfId="0" applyNumberFormat="1" applyAlignment="1">
      <alignment horizontal="right" vertical="top"/>
    </xf>
    <xf numFmtId="49" fontId="0" fillId="0" borderId="0" xfId="0" applyNumberFormat="1" applyAlignment="1">
      <alignment vertical="top"/>
    </xf>
    <xf numFmtId="0" fontId="0" fillId="0" borderId="0" xfId="0" applyAlignment="1">
      <alignment horizontal="left" vertical="top"/>
    </xf>
    <xf numFmtId="2" fontId="0" fillId="0" borderId="0" xfId="0" applyNumberFormat="1" applyAlignment="1">
      <alignment vertical="top"/>
    </xf>
    <xf numFmtId="0" fontId="0" fillId="0" borderId="1" xfId="0" applyBorder="1"/>
    <xf numFmtId="0" fontId="17" fillId="4" borderId="1" xfId="2" applyBorder="1" applyAlignment="1">
      <alignment vertical="top"/>
    </xf>
    <xf numFmtId="0" fontId="17" fillId="4" borderId="0" xfId="2"/>
    <xf numFmtId="0" fontId="16" fillId="0" borderId="0" xfId="0" applyFont="1"/>
    <xf numFmtId="0" fontId="20" fillId="0" borderId="0" xfId="0" applyFont="1"/>
    <xf numFmtId="0" fontId="11" fillId="0" borderId="0" xfId="1"/>
    <xf numFmtId="0" fontId="17" fillId="4" borderId="0" xfId="2" applyBorder="1" applyAlignment="1">
      <alignment vertical="top"/>
    </xf>
    <xf numFmtId="0" fontId="17" fillId="4" borderId="0" xfId="2" applyBorder="1"/>
    <xf numFmtId="0" fontId="18" fillId="5" borderId="0" xfId="3"/>
    <xf numFmtId="0" fontId="21" fillId="6" borderId="0" xfId="4" applyAlignment="1">
      <alignment vertical="top"/>
    </xf>
    <xf numFmtId="0" fontId="21" fillId="6" borderId="0" xfId="4"/>
    <xf numFmtId="2" fontId="21" fillId="6" borderId="0" xfId="4" applyNumberFormat="1" applyAlignment="1">
      <alignment vertical="top"/>
    </xf>
    <xf numFmtId="0" fontId="18" fillId="5" borderId="0" xfId="3" applyAlignment="1">
      <alignment vertical="top"/>
    </xf>
    <xf numFmtId="0" fontId="17" fillId="4" borderId="1" xfId="2" applyBorder="1"/>
    <xf numFmtId="0" fontId="22" fillId="7" borderId="1" xfId="5" applyBorder="1"/>
    <xf numFmtId="0" fontId="18" fillId="5" borderId="1" xfId="3" applyBorder="1"/>
    <xf numFmtId="0" fontId="21" fillId="6" borderId="1" xfId="4" applyBorder="1"/>
    <xf numFmtId="0" fontId="0" fillId="0" borderId="0" xfId="0" applyBorder="1"/>
    <xf numFmtId="2" fontId="17" fillId="4" borderId="0" xfId="2" applyNumberFormat="1" applyAlignment="1">
      <alignment vertical="top"/>
    </xf>
    <xf numFmtId="49" fontId="17" fillId="4" borderId="0" xfId="2" applyNumberFormat="1" applyAlignment="1">
      <alignment horizontal="right" vertical="top"/>
    </xf>
    <xf numFmtId="0" fontId="17" fillId="4" borderId="0" xfId="2" applyAlignment="1">
      <alignment horizontal="right" vertical="top"/>
    </xf>
  </cellXfs>
  <cellStyles count="6">
    <cellStyle name="Accent1" xfId="5" builtinId="29"/>
    <cellStyle name="Bad" xfId="4" builtinId="27"/>
    <cellStyle name="Good" xfId="2" builtinId="26"/>
    <cellStyle name="Hyperlink" xfId="1" builtinId="8"/>
    <cellStyle name="Neutral" xfId="3" builtinId="28"/>
    <cellStyle name="Normal" xfId="0" builtinId="0"/>
  </cellStyles>
  <dxfs count="2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alignment horizontal="general" vertical="top" textRotation="0" wrapText="0" indent="0" justifyLastLine="0" shrinkToFit="0" readingOrder="0"/>
    </dxf>
    <dxf>
      <numFmt numFmtId="0" formatCode="General"/>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06/relationships/rdRichValue" Target="richData/rdrichvalue.xml"/><Relationship Id="rId3" Type="http://schemas.openxmlformats.org/officeDocument/2006/relationships/worksheet" Target="worksheets/sheet3.xml"/><Relationship Id="rId21" Type="http://schemas.microsoft.com/office/2017/06/relationships/richStyles" Target="richData/rich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5" Type="http://schemas.microsoft.com/office/2017/06/relationships/rdSupportingPropertyBagStructure" Target="richData/rdsupportingpropertybagstructure.xml"/><Relationship Id="rId2" Type="http://schemas.openxmlformats.org/officeDocument/2006/relationships/worksheet" Target="worksheets/sheet2.xml"/><Relationship Id="rId16" Type="http://schemas.openxmlformats.org/officeDocument/2006/relationships/sheetMetadata" Target="metadata.xml"/><Relationship Id="rId20" Type="http://schemas.microsoft.com/office/2017/06/relationships/rdArray" Target="richData/rdarray.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06/relationships/rdRichValueTypes" Target="richData/rdRichValueTypes.xml"/><Relationship Id="rId5" Type="http://schemas.openxmlformats.org/officeDocument/2006/relationships/worksheet" Target="worksheets/sheet5.xml"/><Relationship Id="rId15" Type="http://schemas.openxmlformats.org/officeDocument/2006/relationships/sharedStrings" Target="sharedStrings.xml"/><Relationship Id="rId23" Type="http://schemas.microsoft.com/office/2017/06/relationships/rdSupportingPropertyBag" Target="richData/rdsupportingpropertybag.xml"/><Relationship Id="rId10" Type="http://schemas.openxmlformats.org/officeDocument/2006/relationships/worksheet" Target="worksheets/sheet10.xml"/><Relationship Id="rId19" Type="http://schemas.microsoft.com/office/2017/06/relationships/rdRichValueStructure" Target="richData/rdrichvaluestructure.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 Id="rId22" Type="http://schemas.microsoft.com/office/2020/07/relationships/rdRichValueWebImage" Target="richData/rdRichValueWebImage.xml"/></Relationships>
</file>

<file path=xl/richData/_rels/rdRichValueWebImage.xml.rels><?xml version="1.0" encoding="UTF-8" standalone="yes"?>
<Relationships xmlns="http://schemas.openxmlformats.org/package/2006/relationships"><Relationship Id="rId2" Type="http://schemas.openxmlformats.org/officeDocument/2006/relationships/hyperlink" Target="https://mswolfram-prod-tm.office.net/webKernel/active/PodImage.api?input=wjson%7B%22t%22%3A%22rl%22%2C%22d%22%3A%22Food%22%2C%22e%22%3A%7B%22FoodType%22%3A%7B%22e%22%3A%5B%7B%22t%22%3A%22e%22%2C%22d%22%3A%22FoodType%22%2C%22e%22%3A%22Pomegranate%22%7D%5D%2C%22ce%22%3Atrue%7D%2C%22AddedFoodTypes%22%3A%7B%22ce%22%3Atrue%7D%7D%7D&amp;ca=1%3AeJxTTMoPCuZjYGAwNLbQM7S01DMyBFKmADcJBHE%3D&amp;includepodid&amp;scantimeout=10&amp;podtimeout=10&amp;formattimeout=10&amp;parsetimeout=10&amp;CustomAction=NutritionLabel" TargetMode="External"/><Relationship Id="rId1" Type="http://schemas.openxmlformats.org/officeDocument/2006/relationships/hyperlink" Target="https://mswolfram-prod-tm.office.net/webKernel/active/PodImage.api?input=wjson%7B%22t%22%3A%22rl%22%2C%22d%22%3A%22Food%22%2C%22e%22%3A%7B%22FoodType%22%3A%7B%22e%22%3A%5B%7B%22t%22%3A%22e%22%2C%22d%22%3A%22FoodType%22%2C%22e%22%3A%22Salt%22%7D%5D%2C%22ce%22%3Atrue%7D%2C%22AddedFoodTypes%22%3A%7B%22ce%22%3Atrue%7D%7D%7D&amp;ca=1%3AeJxTTMoPCuZjYGAwNLbQM7S01DMyBFKmADcJBHE%3D&amp;includepodid&amp;scantimeout=10&amp;podtimeout=10&amp;formattimeout=10&amp;parsetimeout=10&amp;CustomAction=NutritionLabel"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webImageSrd>
  <webImageSrd>
    <address r:id="rId2"/>
  </webImageSrd>
</webImagesSrd>
</file>

<file path=xl/richData/rdarray.xml><?xml version="1.0" encoding="utf-8"?>
<arrayData xmlns="http://schemas.microsoft.com/office/spreadsheetml/2017/richdata2" count="4">
  <a r="1">
    <v t="s">salt</v>
  </a>
  <a r="230">
    <v t="r">6</v>
    <v t="r">7</v>
    <v t="r">8</v>
    <v t="r">9</v>
    <v t="r">10</v>
    <v t="r">11</v>
    <v t="r">12</v>
    <v t="r">13</v>
    <v t="r">14</v>
    <v t="r">15</v>
    <v t="r">16</v>
    <v t="r">17</v>
    <v t="r">18</v>
    <v t="r">19</v>
    <v t="r">20</v>
    <v t="r">21</v>
    <v t="r">22</v>
    <v t="r">23</v>
    <v t="r">24</v>
    <v t="r">25</v>
    <v t="r">26</v>
    <v t="r">27</v>
    <v t="r">28</v>
    <v t="r">29</v>
    <v t="r">30</v>
    <v t="r">31</v>
    <v t="r">32</v>
    <v t="r">33</v>
    <v t="r">34</v>
    <v t="r">35</v>
    <v t="r">36</v>
    <v t="r">37</v>
    <v t="r">38</v>
    <v t="r">39</v>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v t="r">88</v>
    <v t="r">89</v>
    <v t="r">90</v>
    <v t="r">91</v>
    <v t="r">92</v>
    <v t="r">93</v>
    <v t="r">94</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v t="r">127</v>
    <v t="r">128</v>
    <v t="r">129</v>
    <v t="r">130</v>
    <v t="r">131</v>
    <v t="r">132</v>
    <v t="r">133</v>
    <v t="r">134</v>
    <v t="r">135</v>
    <v t="r">136</v>
    <v t="r">137</v>
    <v t="r">138</v>
    <v t="r">139</v>
    <v t="r">140</v>
    <v t="r">141</v>
    <v t="r">142</v>
    <v t="r">143</v>
    <v t="r">144</v>
    <v t="r">145</v>
    <v t="r">146</v>
    <v t="r">147</v>
    <v t="r">148</v>
    <v t="r">149</v>
    <v t="r">150</v>
    <v t="r">151</v>
    <v t="r">152</v>
    <v t="r">153</v>
    <v t="r">154</v>
    <v t="r">155</v>
    <v t="r">156</v>
    <v t="r">157</v>
    <v t="r">158</v>
    <v t="r">159</v>
    <v t="r">160</v>
    <v t="r">161</v>
    <v t="r">162</v>
    <v t="r">163</v>
    <v t="r">164</v>
    <v t="r">165</v>
    <v t="r">166</v>
    <v t="r">167</v>
    <v t="r">168</v>
    <v t="r">169</v>
    <v t="r">170</v>
    <v t="r">171</v>
    <v t="r">172</v>
    <v t="r">173</v>
    <v t="r">174</v>
    <v t="r">175</v>
    <v t="r">176</v>
    <v t="r">177</v>
    <v t="r">178</v>
    <v t="r">179</v>
    <v t="r">180</v>
    <v t="r">181</v>
    <v t="r">182</v>
    <v t="r">183</v>
    <v t="r">184</v>
    <v t="r">185</v>
    <v t="r">186</v>
    <v t="r">187</v>
    <v t="r">188</v>
    <v t="r">189</v>
    <v t="r">190</v>
    <v t="r">191</v>
    <v t="r">192</v>
    <v t="r">193</v>
    <v t="r">194</v>
    <v t="r">195</v>
    <v t="r">196</v>
    <v t="r">197</v>
    <v t="r">198</v>
    <v t="r">199</v>
    <v t="r">200</v>
    <v t="r">201</v>
    <v t="r">202</v>
    <v t="r">203</v>
    <v t="r">204</v>
    <v t="r">205</v>
    <v t="r">206</v>
    <v t="r">207</v>
    <v t="r">208</v>
    <v t="r">209</v>
    <v t="r">210</v>
    <v t="r">211</v>
    <v t="r">212</v>
    <v t="r">213</v>
    <v t="r">214</v>
    <v t="r">215</v>
    <v t="r">216</v>
    <v t="r">217</v>
    <v t="r">218</v>
    <v t="r">219</v>
    <v t="r">220</v>
    <v t="r">221</v>
    <v t="r">222</v>
    <v t="r">223</v>
    <v t="r">224</v>
    <v t="r">225</v>
    <v t="r">226</v>
    <v t="r">227</v>
    <v t="r">228</v>
    <v t="r">229</v>
    <v t="r">230</v>
    <v t="r">231</v>
    <v t="r">232</v>
    <v t="r">233</v>
    <v t="r">234</v>
    <v t="r">235</v>
  </a>
  <a r="1">
    <v t="s">pomegranate</v>
  </a>
  <a r="29">
    <v t="r">262</v>
    <v t="r">263</v>
    <v t="r">264</v>
    <v t="r">265</v>
    <v t="r">266</v>
    <v t="r">267</v>
    <v t="r">268</v>
    <v t="r">269</v>
    <v t="r">270</v>
    <v t="r">271</v>
    <v t="r">272</v>
    <v t="r">273</v>
    <v t="r">274</v>
    <v t="r">275</v>
    <v t="r">276</v>
    <v t="r">277</v>
    <v t="r">278</v>
    <v t="r">279</v>
    <v t="r">280</v>
    <v t="r">281</v>
    <v t="r">282</v>
    <v t="r">283</v>
    <v t="r">284</v>
    <v t="r">285</v>
    <v t="r">286</v>
    <v t="r">287</v>
    <v t="r">288</v>
    <v t="r">289</v>
    <v t="r">290</v>
  </a>
</arrayData>
</file>

<file path=xl/richData/rdrichvalue.xml><?xml version="1.0" encoding="utf-8"?>
<rvData xmlns="http://schemas.microsoft.com/office/spreadsheetml/2017/richdata" count="296">
  <rv s="0">
    <v>1342177536</v>
    <v>salt</v>
    <v>wjson{"t":"rl","d":"Food","e":{"FoodType":{"e":[{"t":"e","d":"FoodType","e":"Salt"}],"ce":true},"AddedFoodTypes":{"ce":true}}}</v>
    <v>en-HK</v>
    <v>Apple</v>
  </rv>
  <rv s="1">
    <fb>0</fb>
    <v>18</v>
  </rv>
  <rv s="1">
    <fb>0</fb>
    <v>19</v>
  </rv>
  <rv s="1">
    <fb>1</fb>
    <v>20</v>
  </rv>
  <rv s="2">
    <v>0</v>
  </rv>
  <rv s="3">
    <v>0</v>
    <v>6</v>
    <v>21</v>
    <v>1</v>
    <v>nutrition label of salt</v>
  </rv>
  <rv s="0">
    <v>1342177536</v>
    <v>100% NATURAL HIMALAYAN PINK SALT</v>
    <v>wjson{"t":"e","d":"Food","e":"100NATURALHIMALAYANPINKSALT::w8598"}</v>
    <v>en-HK</v>
    <v>Apple</v>
  </rv>
  <rv s="0">
    <v>1342177536</v>
    <v>365 EVERYDAY VALUE, KOSHER SEA SALT COARSE, SEA SALT</v>
    <v>wjson{"t":"e","d":"Food","e":"365EVERYDAYVALUEKOSHERSEASALTCOARSESEASALT::235h9"}</v>
    <v>en-HK</v>
    <v>Apple</v>
  </rv>
  <rv s="0">
    <v>1342177536</v>
    <v>AHOLD, HIMALAYAN PINK SALT</v>
    <v>wjson{"t":"e","d":"Food","e":"AHOLDHIMALAYANPINKSALT::2q64h"}</v>
    <v>en-HK</v>
    <v>Apple</v>
  </rv>
  <rv s="0">
    <v>1342177536</v>
    <v>Ahold Salt</v>
    <v>wjson{"t":"e","d":"Food","e":"AholdSalt::9fk43"}</v>
    <v>en-HK</v>
    <v>Apple</v>
  </rv>
  <rv s="0">
    <v>1342177536</v>
    <v>Ahold Salt Iodized</v>
    <v>wjson{"t":"e","d":"Food","e":"AholdSaltIodized::dy4gx"}</v>
    <v>en-HK</v>
    <v>Apple</v>
  </rv>
  <rv s="0">
    <v>1342177536</v>
    <v>ALESSI, COARSE SEA SALT</v>
    <v>wjson{"t":"e","d":"Food","e":"ALESSICOARSESEASALT::yfw32"}</v>
    <v>en-HK</v>
    <v>Apple</v>
  </rv>
  <rv s="0">
    <v>1342177536</v>
    <v>ALESSI, KOSHER SEA SALT</v>
    <v>wjson{"t":"e","d":"Food","e":"ALESSIKOSHERSEASALT::7ym94"}</v>
    <v>en-HK</v>
    <v>Apple</v>
  </rv>
  <rv s="0">
    <v>1342177536</v>
    <v>ALL NATURAL HIMALAYAN FINE PINK SALT</v>
    <v>wjson{"t":"e","d":"Food","e":"ALLNATURALHIMALAYANFINEPINKSALT::f327z"}</v>
    <v>en-HK</v>
    <v>Apple</v>
  </rv>
  <rv s="0">
    <v>1342177536</v>
    <v>ALL PURPOSE SALT</v>
    <v>wjson{"t":"e","d":"Food","e":"ALLPURPOSESALT::6ns9g"}</v>
    <v>en-HK</v>
    <v>Apple</v>
  </rv>
  <rv s="0">
    <v>1342177536</v>
    <v>ALL PURPOSE SEASONING HIMALAYAN PINK SALT, PINK</v>
    <v>wjson{"t":"e","d":"Food","e":"ALLPURPOSESEASONINGHIMALAYANPINKSALTPINK::2676n"}</v>
    <v>en-HK</v>
    <v>Apple</v>
  </rv>
  <rv s="0">
    <v>1342177536</v>
    <v>ALOHA BAY, HIMALAYAN CRYSTAL SALT COARSE</v>
    <v>wjson{"t":"e","d":"Food","e":"ALOHABAYHIMALAYANCRYSTALSALTCOARSE::w79x4"}</v>
    <v>en-HK</v>
    <v>Apple</v>
  </rv>
  <rv s="0">
    <v>1342177536</v>
    <v>ANCIENT COARSE SEA SALT</v>
    <v>wjson{"t":"e","d":"Food","e":"ANCIENTCOARSESEASALT::7nd38"}</v>
    <v>en-HK</v>
    <v>Apple</v>
  </rv>
  <rv s="0">
    <v>1342177536</v>
    <v>ANDEAN COARSE PINK SALT</v>
    <v>wjson{"t":"e","d":"Food","e":"ANDEANCOARSEPINKSALT::xdh5m"}</v>
    <v>en-HK</v>
    <v>Apple</v>
  </rv>
  <rv s="0">
    <v>1342177536</v>
    <v>ANDEAN FINE PINK SALT</v>
    <v>wjson{"t":"e","d":"Food","e":"ANDEANFINEPINKSALT::369c5"}</v>
    <v>en-HK</v>
    <v>Apple</v>
  </rv>
  <rv s="0">
    <v>1342177536</v>
    <v>ANDEAN GRINDER COARSE PINK SALT</v>
    <v>wjson{"t":"e","d":"Food","e":"ANDEANGRINDERCOARSEPINKSALT::d2d97"}</v>
    <v>en-HK</v>
    <v>Apple</v>
  </rv>
  <rv s="0">
    <v>1342177536</v>
    <v>BADIA, SEA SALT COARSE</v>
    <v>wjson{"t":"e","d":"Food","e":"BADIASEASALTCOARSE::pqs6k"}</v>
    <v>en-HK</v>
    <v>Apple</v>
  </rv>
  <rv s="0">
    <v>1342177536</v>
    <v>CLOVER VALLEY, COARSE KOSHER SALT</v>
    <v>wjson{"t":"e","d":"Food","e":"CLOVERVALLEYCOARSEKOSHERSALT::5y527"}</v>
    <v>en-HK</v>
    <v>Apple</v>
  </rv>
  <rv s="0">
    <v>1342177536</v>
    <v>COARSE ALL NATURAL ATLANTIC SEA SALT</v>
    <v>wjson{"t":"e","d":"Food","e":"COARSEALLNATURALATLANTICSEASALT::6pw26"}</v>
    <v>en-HK</v>
    <v>Apple</v>
  </rv>
  <rv s="0">
    <v>1342177536</v>
    <v>COARSE CRYSTALS SEA SALT</v>
    <v>wjson{"t":"e","d":"Food","e":"COARSECRYSTALSSEASALT::3238t"}</v>
    <v>en-HK</v>
    <v>Apple</v>
  </rv>
  <rv s="0">
    <v>1342177536</v>
    <v>COARSE CRYSTALS SEA SALT</v>
    <v>wjson{"t":"e","d":"Food","e":"COARSECRYSTALSSEASALT::6s628"}</v>
    <v>en-HK</v>
    <v>Apple</v>
  </rv>
  <rv s="0">
    <v>1342177536</v>
    <v>COARSE FAIR TRADE PINK SALT</v>
    <v>wjson{"t":"e","d":"Food","e":"COARSEFAIRTRADEPINKSALT::p9d2y"}</v>
    <v>en-HK</v>
    <v>Apple</v>
  </rv>
  <rv s="0">
    <v>1342177536</v>
    <v>COARSE GRAIN A BETTER SALT</v>
    <v>wjson{"t":"e","d":"Food","e":"COARSEGRAINABETTERSALT::xh8tq"}</v>
    <v>en-HK</v>
    <v>Apple</v>
  </rv>
  <rv s="0">
    <v>1342177536</v>
    <v>COARSE HIMALAYAN PINK SALT</v>
    <v>wjson{"t":"e","d":"Food","e":"COARSEHIMALAYANPINKSALT::9chd2"}</v>
    <v>en-HK</v>
    <v>Apple</v>
  </rv>
  <rv s="0">
    <v>1342177536</v>
    <v>COARSE ICE SALT</v>
    <v>wjson{"t":"e","d":"Food","e":"COARSEICESALT::qpc37"}</v>
    <v>en-HK</v>
    <v>Apple</v>
  </rv>
  <rv s="0">
    <v>1342177536</v>
    <v>COARSE KOSHER SALT</v>
    <v>wjson{"t":"e","d":"Food","e":"COARSEKOSHERSALT::4298c"}</v>
    <v>en-HK</v>
    <v>Apple</v>
  </rv>
  <rv s="0">
    <v>1342177536</v>
    <v>COARSE KOSHER SALT</v>
    <v>wjson{"t":"e","d":"Food","e":"COARSEKOSHERSALT::58m8f"}</v>
    <v>en-HK</v>
    <v>Apple</v>
  </rv>
  <rv s="0">
    <v>1342177536</v>
    <v>COARSE KOSHER SALT</v>
    <v>wjson{"t":"e","d":"Food","e":"COARSEKOSHERSALT::cd4gw"}</v>
    <v>en-HK</v>
    <v>Apple</v>
  </rv>
  <rv s="0">
    <v>1342177536</v>
    <v>COARSE KOSHER SALT</v>
    <v>wjson{"t":"e","d":"Food","e":"COARSEKOSHERSALT::d658j"}</v>
    <v>en-HK</v>
    <v>Apple</v>
  </rv>
  <rv s="0">
    <v>1342177536</v>
    <v>COARSE KOSHER SALT</v>
    <v>wjson{"t":"e","d":"Food","e":"COARSEKOSHERSALT::m384k"}</v>
    <v>en-HK</v>
    <v>Apple</v>
  </rv>
  <rv s="0">
    <v>1342177536</v>
    <v>COARSE KOSHER SALT</v>
    <v>wjson{"t":"e","d":"Food","e":"COARSEKOSHERSALT::m5522"}</v>
    <v>en-HK</v>
    <v>Apple</v>
  </rv>
  <rv s="0">
    <v>1342177536</v>
    <v>COARSE KOSHER SALT</v>
    <v>wjson{"t":"e","d":"Food","e":"COARSEKOSHERSALT::w9drt"}</v>
    <v>en-HK</v>
    <v>Apple</v>
  </rv>
  <rv s="0">
    <v>1342177536</v>
    <v>COARSE KOSHER SEA SALT</v>
    <v>wjson{"t":"e","d":"Food","e":"COARSEKOSHERSEASALT::8h9g8"}</v>
    <v>en-HK</v>
    <v>Apple</v>
  </rv>
  <rv s="0">
    <v>1342177536</v>
    <v>COARSE PEARL SALT</v>
    <v>wjson{"t":"e","d":"Food","e":"COARSEPEARLSALT::fycb9"}</v>
    <v>en-HK</v>
    <v>Apple</v>
  </rv>
  <rv s="0">
    <v>1342177536</v>
    <v>COARSE PINK SALT</v>
    <v>wjson{"t":"e","d":"Food","e":"COARSEPINKSALT::7xrdz"}</v>
    <v>en-HK</v>
    <v>Apple</v>
  </rv>
  <rv s="0">
    <v>1342177536</v>
    <v>COARSE PINK SALT GRINDER</v>
    <v>wjson{"t":"e","d":"Food","e":"COARSEPINKSALTGRINDER::j8n39"}</v>
    <v>en-HK</v>
    <v>Apple</v>
  </rv>
  <rv s="0">
    <v>1342177536</v>
    <v>COARSE PURE SEA SALT</v>
    <v>wjson{"t":"e","d":"Food","e":"COARSEPURESEASALT::zsq82"}</v>
    <v>en-HK</v>
    <v>Apple</v>
  </rv>
  <rv s="0">
    <v>1342177536</v>
    <v>COARSE REFILL HIMALAYAN PINK SALT</v>
    <v>wjson{"t":"e","d":"Food","e":"COARSEREFILLHIMALAYANPINKSALT::6823m"}</v>
    <v>en-HK</v>
    <v>Apple</v>
  </rv>
  <rv s="0">
    <v>1342177536</v>
    <v>COARSE REFILL HIMALAYAN PINK SALT</v>
    <v>wjson{"t":"e","d":"Food","e":"COARSEREFILLHIMALAYANPINKSALT::c38g5"}</v>
    <v>en-HK</v>
    <v>Apple</v>
  </rv>
  <rv s="0">
    <v>1342177536</v>
    <v>COARSE SEA SALT</v>
    <v>wjson{"t":"e","d":"Food","e":"COARSESEASALT::5867y"}</v>
    <v>en-HK</v>
    <v>Apple</v>
  </rv>
  <rv s="0">
    <v>1342177536</v>
    <v>COARSE SEA SALT</v>
    <v>wjson{"t":"e","d":"Food","e":"COARSESEASALT::64tp7"}</v>
    <v>en-HK</v>
    <v>Apple</v>
  </rv>
  <rv s="0">
    <v>1342177536</v>
    <v>COARSE SEA SALT</v>
    <v>wjson{"t":"e","d":"Food","e":"COARSESEASALT::9jdvs"}</v>
    <v>en-HK</v>
    <v>Apple</v>
  </rv>
  <rv s="0">
    <v>1342177536</v>
    <v>COARSE SEA SALT</v>
    <v>wjson{"t":"e","d":"Food","e":"COARSESEASALT::9y55f"}</v>
    <v>en-HK</v>
    <v>Apple</v>
  </rv>
  <rv s="0">
    <v>1342177536</v>
    <v>COARSE SEA SALT</v>
    <v>wjson{"t":"e","d":"Food","e":"COARSESEASALT::cs775"}</v>
    <v>en-HK</v>
    <v>Apple</v>
  </rv>
  <rv s="0">
    <v>1342177536</v>
    <v>COARSE SEA SALT</v>
    <v>wjson{"t":"e","d":"Food","e":"COARSESEASALT::g2739"}</v>
    <v>en-HK</v>
    <v>Apple</v>
  </rv>
  <rv s="0">
    <v>1342177536</v>
    <v>COARSE SEA SALT</v>
    <v>wjson{"t":"e","d":"Food","e":"COARSESEASALT::h3ych"}</v>
    <v>en-HK</v>
    <v>Apple</v>
  </rv>
  <rv s="0">
    <v>1342177536</v>
    <v>COARSE SEA SALT</v>
    <v>wjson{"t":"e","d":"Food","e":"COARSESEASALT::hyhg7"}</v>
    <v>en-HK</v>
    <v>Apple</v>
  </rv>
  <rv s="0">
    <v>1342177536</v>
    <v>COARSE SEA SALT</v>
    <v>wjson{"t":"e","d":"Food","e":"COARSESEASALT::p9473"}</v>
    <v>en-HK</v>
    <v>Apple</v>
  </rv>
  <rv s="0">
    <v>1342177536</v>
    <v>COARSE SEA SALT</v>
    <v>wjson{"t":"e","d":"Food","e":"COARSESEASALT::s4449"}</v>
    <v>en-HK</v>
    <v>Apple</v>
  </rv>
  <rv s="0">
    <v>1342177536</v>
    <v>COARSE SEA SALT</v>
    <v>wjson{"t":"e","d":"Food","e":"COARSESEASALT::t7537"}</v>
    <v>en-HK</v>
    <v>Apple</v>
  </rv>
  <rv s="0">
    <v>1342177536</v>
    <v>COARSE SEA SALT</v>
    <v>wjson{"t":"e","d":"Food","e":"COARSESEASALT::w8f88"}</v>
    <v>en-HK</v>
    <v>Apple</v>
  </rv>
  <rv s="0">
    <v>1342177536</v>
    <v>COARSE SEA SALT</v>
    <v>wjson{"t":"e","d":"Food","e":"COARSESEASALT::y5h6r"}</v>
    <v>en-HK</v>
    <v>Apple</v>
  </rv>
  <rv s="0">
    <v>1342177536</v>
    <v>COARSE SEA SALT</v>
    <v>wjson{"t":"e","d":"Food","e":"COARSESEASALT::zg8d2"}</v>
    <v>en-HK</v>
    <v>Apple</v>
  </rv>
  <rv s="0">
    <v>1342177536</v>
    <v>David's Kosher Salt</v>
    <v>wjson{"t":"e","d":"Food","e":"DavidsKosherSalt::52jd9"}</v>
    <v>en-HK</v>
    <v>Apple</v>
  </rv>
  <rv s="0">
    <v>1342177536</v>
    <v>DAVID'S, KOSHER SALT</v>
    <v>wjson{"t":"e","d":"Food","e":"DAVIDSKOSHERSALT::96qgk"}</v>
    <v>en-HK</v>
    <v>Apple</v>
  </rv>
  <rv s="0">
    <v>1342177536</v>
    <v>Diamond Crystal All Natural Coarse Sea Salt</v>
    <v>wjson{"t":"e","d":"Food","e":"DiamondCrystalAllNaturalCoarseSeaSalt::4f9k5"}</v>
    <v>en-HK</v>
    <v>Apple</v>
  </rv>
  <rv s="0">
    <v>1342177536</v>
    <v>Diamond Crystal Iodized Salt</v>
    <v>wjson{"t":"e","d":"Food","e":"DiamondCrystalIodizedSalt::4t273"}</v>
    <v>en-HK</v>
    <v>Apple</v>
  </rv>
  <rv s="0">
    <v>1342177536</v>
    <v>Diamond Crystal Kosher Salt</v>
    <v>wjson{"t":"e","d":"Food","e":"DiamondCrystalKosherSalt::m547t"}</v>
    <v>en-HK</v>
    <v>Apple</v>
  </rv>
  <rv s="0">
    <v>1342177536</v>
    <v>Diamond Crystal Pure &amp; Natural Kosher Salt</v>
    <v>wjson{"t":"e","d":"Food","e":"DiamondCrystalPure&amp;NaturalKosherSalt::5j794"}</v>
    <v>en-HK</v>
    <v>Apple</v>
  </rv>
  <rv s="0">
    <v>1342177536</v>
    <v>EVERYTHING SALT</v>
    <v>wjson{"t":"e","d":"Food","e":"EVERYTHINGSALT::9mk69"}</v>
    <v>en-HK</v>
    <v>Apple</v>
  </rv>
  <rv s="0">
    <v>1342177536</v>
    <v>FINE FAIR TRADE PINK SALT</v>
    <v>wjson{"t":"e","d":"Food","e":"FINEFAIRTRADEPINKSALT::64ngk"}</v>
    <v>en-HK</v>
    <v>Apple</v>
  </rv>
  <rv s="0">
    <v>1342177536</v>
    <v>FINE FAIR TRADE PINK SALT</v>
    <v>wjson{"t":"e","d":"Food","e":"FINEFAIRTRADEPINKSALT::w4nv2"}</v>
    <v>en-HK</v>
    <v>Apple</v>
  </rv>
  <rv s="0">
    <v>1342177536</v>
    <v>FINE GRAIN HIMALAYAN PINK SALT</v>
    <v>wjson{"t":"e","d":"Food","e":"FINEGRAINHIMALAYANPINKSALT::rx9f3"}</v>
    <v>en-HK</v>
    <v>Apple</v>
  </rv>
  <rv s="0">
    <v>1342177536</v>
    <v>FINE GROUND HIMALAYAN PINK SALT</v>
    <v>wjson{"t":"e","d":"Food","e":"FINEGROUNDHIMALAYANPINKSALT::tcr8x"}</v>
    <v>en-HK</v>
    <v>Apple</v>
  </rv>
  <rv s="0">
    <v>1342177536</v>
    <v>FINE HIMALAYAN PINK SALT</v>
    <v>wjson{"t":"e","d":"Food","e":"FINEHIMALAYANPINKSALT::9s93z"}</v>
    <v>en-HK</v>
    <v>Apple</v>
  </rv>
  <rv s="0">
    <v>1342177536</v>
    <v>FINE HIMALAYAN PINK SALT</v>
    <v>wjson{"t":"e","d":"Food","e":"FINEHIMALAYANPINKSALT::w5447"}</v>
    <v>en-HK</v>
    <v>Apple</v>
  </rv>
  <rv s="0">
    <v>1342177536</v>
    <v>FINE PINK SALT</v>
    <v>wjson{"t":"e","d":"Food","e":"FINEPINKSALT::8s85n"}</v>
    <v>en-HK</v>
    <v>Apple</v>
  </rv>
  <rv s="0">
    <v>1342177536</v>
    <v>FINE PINK SALT INKAN MOUNTAIN</v>
    <v>wjson{"t":"e","d":"Food","e":"FINEPINKSALTINKANMOUNTAIN::g5czf"}</v>
    <v>en-HK</v>
    <v>Apple</v>
  </rv>
  <rv s="0">
    <v>1342177536</v>
    <v>FINE PINK SALT</v>
    <v>wjson{"t":"e","d":"Food","e":"FINEPINKSALT::m5m58"}</v>
    <v>en-HK</v>
    <v>Apple</v>
  </rv>
  <rv s="0">
    <v>1342177536</v>
    <v>FINE PINK SALT</v>
    <v>wjson{"t":"e","d":"Food","e":"FINEPINKSALT::wd5q6"}</v>
    <v>en-HK</v>
    <v>Apple</v>
  </rv>
  <rv s="0">
    <v>1342177536</v>
    <v>FOOD LION, SALT</v>
    <v>wjson{"t":"e","d":"Food","e":"FOODLIONSALT::673dp"}</v>
    <v>en-HK</v>
    <v>Apple</v>
  </rv>
  <rv s="0">
    <v>1342177536</v>
    <v>Fresh &amp; Easy, Himalayan Pink Salt</v>
    <v>wjson{"t":"e","d":"Food","e":"Fresh&amp;EasyHimalayanPinkSalt::x5kxc"}</v>
    <v>en-HK</v>
    <v>Apple</v>
  </rv>
  <rv s="0">
    <v>1342177536</v>
    <v>GONZALEZ, SALT</v>
    <v>wjson{"t":"e","d":"Food","e":"GONZALEZSALT::jqgd3"}</v>
    <v>en-HK</v>
    <v>Apple</v>
  </rv>
  <rv s="0">
    <v>1342177536</v>
    <v>GOURMET SALT</v>
    <v>wjson{"t":"e","d":"Food","e":"GOURMETSALT::ygg33"}</v>
    <v>en-HK</v>
    <v>Apple</v>
  </rv>
  <rv s="0">
    <v>1342177536</v>
    <v>GOURMET SEA SALT COARSE CRYSTALS</v>
    <v>wjson{"t":"e","d":"Food","e":"GOURMETSEASALTCOARSECRYSTALS::sgc6g"}</v>
    <v>en-HK</v>
    <v>Apple</v>
  </rv>
  <rv s="0">
    <v>1342177536</v>
    <v>GRINDER COARSE ICE SALT</v>
    <v>wjson{"t":"e","d":"Food","e":"GRINDERCOARSEICESALT::z59hz"}</v>
    <v>en-HK</v>
    <v>Apple</v>
  </rv>
  <rv s="0">
    <v>1342177536</v>
    <v>GRINDER COARSE PINK SALT</v>
    <v>wjson{"t":"e","d":"Food","e":"GRINDERCOARSEPINKSALT::82j94"}</v>
    <v>en-HK</v>
    <v>Apple</v>
  </rv>
  <rv s="0">
    <v>1342177536</v>
    <v>GROUND HIMALAYAN PINK SALT</v>
    <v>wjson{"t":"e","d":"Food","e":"GROUNDHIMALAYANPINKSALT::s467v"}</v>
    <v>en-HK</v>
    <v>Apple</v>
  </rv>
  <rv s="0">
    <v>1342177536</v>
    <v>HIMALAYAN BLACK SALT COARSE</v>
    <v>wjson{"t":"e","d":"Food","e":"HIMALAYANBLACKSALTCOARSE::mz885"}</v>
    <v>en-HK</v>
    <v>Apple</v>
  </rv>
  <rv s="0">
    <v>1342177536</v>
    <v>HIMALAYAN COARSE ICE SALT</v>
    <v>wjson{"t":"e","d":"Food","e":"HIMALAYANCOARSEICESALT::nc324"}</v>
    <v>en-HK</v>
    <v>Apple</v>
  </rv>
  <rv s="0">
    <v>1342177536</v>
    <v>HIMALAYAN COARSE PINK SALT</v>
    <v>wjson{"t":"e","d":"Food","e":"HIMALAYANCOARSEPINKSALT::7bqc7"}</v>
    <v>en-HK</v>
    <v>Apple</v>
  </rv>
  <rv s="0">
    <v>1342177536</v>
    <v>HIMALAYAN FINE PINK SALT</v>
    <v>wjson{"t":"e","d":"Food","e":"HIMALAYANFINEPINKSALT::36txq"}</v>
    <v>en-HK</v>
    <v>Apple</v>
  </rv>
  <rv s="0">
    <v>1342177536</v>
    <v>HIMALAYAN FINE PINK SALT</v>
    <v>wjson{"t":"e","d":"Food","e":"HIMALAYANFINEPINKSALT::54mz9"}</v>
    <v>en-HK</v>
    <v>Apple</v>
  </rv>
  <rv s="0">
    <v>1342177536</v>
    <v>HIMALAYAN FINE PINK SALT MIX</v>
    <v>wjson{"t":"e","d":"Food","e":"HIMALAYANFINEPINKSALTMIX::h6gd2"}</v>
    <v>en-HK</v>
    <v>Apple</v>
  </rv>
  <rv s="0">
    <v>1342177536</v>
    <v>HIMALAYAN FINE PINK SALT</v>
    <v>wjson{"t":"e","d":"Food","e":"HIMALAYANFINEPINKSALT::n3884"}</v>
    <v>en-HK</v>
    <v>Apple</v>
  </rv>
  <rv s="0">
    <v>1342177536</v>
    <v>HIMALAYAN FINE PINK SALT</v>
    <v>wjson{"t":"e","d":"Food","e":"HIMALAYANFINEPINKSALT::s9k4n"}</v>
    <v>en-HK</v>
    <v>Apple</v>
  </rv>
  <rv s="0">
    <v>1342177536</v>
    <v>HIMALAYAN FINE PINK SALT</v>
    <v>wjson{"t":"e","d":"Food","e":"HIMALAYANFINEPINKSALT::t2453"}</v>
    <v>en-HK</v>
    <v>Apple</v>
  </rv>
  <rv s="0">
    <v>1342177536</v>
    <v>HIMALAYAN FINE PINK SALT</v>
    <v>wjson{"t":"e","d":"Food","e":"HIMALAYANFINEPINKSALT::y4f56"}</v>
    <v>en-HK</v>
    <v>Apple</v>
  </rv>
  <rv s="0">
    <v>1342177536</v>
    <v>HIMALAYAN GOURMET PINK SALT</v>
    <v>wjson{"t":"e","d":"Food","e":"HIMALAYANGOURMETPINKSALT::6c73z"}</v>
    <v>en-HK</v>
    <v>Apple</v>
  </rv>
  <rv s="0">
    <v>1342177536</v>
    <v>HIMALAYAN GOURMET PINK SALT CRYSTALS</v>
    <v>wjson{"t":"e","d":"Food","e":"HIMALAYANGOURMETPINKSALTCRYSTALS::7n4xx"}</v>
    <v>en-HK</v>
    <v>Apple</v>
  </rv>
  <rv s="0">
    <v>1342177536</v>
    <v>HIMALAYAN GOURMET PINK SALT</v>
    <v>wjson{"t":"e","d":"Food","e":"HIMALAYANGOURMETPINKSALT::k7rtw"}</v>
    <v>en-HK</v>
    <v>Apple</v>
  </rv>
  <rv s="0">
    <v>1342177536</v>
    <v>HIMALAYAN GRINDER COARSE ICE SALT</v>
    <v>wjson{"t":"e","d":"Food","e":"HIMALAYANGRINDERCOARSEICESALT::v2q5r"}</v>
    <v>en-HK</v>
    <v>Apple</v>
  </rv>
  <rv s="0">
    <v>1342177536</v>
    <v>HIMALAYAN PINK SALT</v>
    <v>wjson{"t":"e","d":"Food","e":"HIMALAYANPINKSALT::2269b"}</v>
    <v>en-HK</v>
    <v>Apple</v>
  </rv>
  <rv s="0">
    <v>1342177536</v>
    <v>HIMALAYAN PINK SALT</v>
    <v>wjson{"t":"e","d":"Food","e":"HIMALAYANPINKSALT::2k4k8"}</v>
    <v>en-HK</v>
    <v>Apple</v>
  </rv>
  <rv s="0">
    <v>1342177536</v>
    <v>HIMALAYAN PINK SALT</v>
    <v>wjson{"t":"e","d":"Food","e":"HIMALAYANPINKSALT::2pbvm"}</v>
    <v>en-HK</v>
    <v>Apple</v>
  </rv>
  <rv s="0">
    <v>1342177536</v>
    <v>HIMALAYAN PINK SALT</v>
    <v>wjson{"t":"e","d":"Food","e":"HIMALAYANPINKSALT::3356g"}</v>
    <v>en-HK</v>
    <v>Apple</v>
  </rv>
  <rv s="0">
    <v>1342177536</v>
    <v>HIMALAYAN PINK SALT</v>
    <v>wjson{"t":"e","d":"Food","e":"HIMALAYANPINKSALT::384t6"}</v>
    <v>en-HK</v>
    <v>Apple</v>
  </rv>
  <rv s="0">
    <v>1342177536</v>
    <v>HIMALAYAN PINK SALT</v>
    <v>wjson{"t":"e","d":"Food","e":"HIMALAYANPINKSALT::4434k"}</v>
    <v>en-HK</v>
    <v>Apple</v>
  </rv>
  <rv s="0">
    <v>1342177536</v>
    <v>HIMALAYAN PINK SALT</v>
    <v>wjson{"t":"e","d":"Food","e":"HIMALAYANPINKSALT::4t638"}</v>
    <v>en-HK</v>
    <v>Apple</v>
  </rv>
  <rv s="0">
    <v>1342177536</v>
    <v>HIMALAYAN PINK SALT</v>
    <v>wjson{"t":"e","d":"Food","e":"HIMALAYANPINKSALT::5598m"}</v>
    <v>en-HK</v>
    <v>Apple</v>
  </rv>
  <rv s="0">
    <v>1342177536</v>
    <v>HIMALAYAN PINK SALT</v>
    <v>wjson{"t":"e","d":"Food","e":"HIMALAYANPINKSALT::5sd9q"}</v>
    <v>en-HK</v>
    <v>Apple</v>
  </rv>
  <rv s="0">
    <v>1342177536</v>
    <v>HIMALAYAN PINK SALT</v>
    <v>wjson{"t":"e","d":"Food","e":"HIMALAYANPINKSALT::5x9x8"}</v>
    <v>en-HK</v>
    <v>Apple</v>
  </rv>
  <rv s="0">
    <v>1342177536</v>
    <v>Himalayan, Pink Salt</v>
    <v>wjson{"t":"e","d":"Food","e":"HimalayanPinkSalt::642zd"}</v>
    <v>en-HK</v>
    <v>Apple</v>
  </rv>
  <rv s="0">
    <v>1342177536</v>
    <v>HIMALAYAN PINK SALT</v>
    <v>wjson{"t":"e","d":"Food","e":"HIMALAYANPINKSALT::663c9"}</v>
    <v>en-HK</v>
    <v>Apple</v>
  </rv>
  <rv s="0">
    <v>1342177536</v>
    <v>HIMALAYAN, PINK SALT</v>
    <v>wjson{"t":"e","d":"Food","e":"HIMALAYANPINKSALT::69c28"}</v>
    <v>en-HK</v>
    <v>Apple</v>
  </rv>
  <rv s="0">
    <v>1342177536</v>
    <v>HIMALAYAN PINK SALT</v>
    <v>wjson{"t":"e","d":"Food","e":"HIMALAYANPINKSALT::6hcqm"}</v>
    <v>en-HK</v>
    <v>Apple</v>
  </rv>
  <rv s="0">
    <v>1342177536</v>
    <v>HIMALAYAN PINK SALT</v>
    <v>wjson{"t":"e","d":"Food","e":"HIMALAYANPINKSALT::7dddm"}</v>
    <v>en-HK</v>
    <v>Apple</v>
  </rv>
  <rv s="0">
    <v>1342177536</v>
    <v>HIMALAYAN PINK SALT</v>
    <v>wjson{"t":"e","d":"Food","e":"HIMALAYANPINKSALT::8s65s"}</v>
    <v>en-HK</v>
    <v>Apple</v>
  </rv>
  <rv s="0">
    <v>1342177536</v>
    <v>HIMALAYAN PINK SALT</v>
    <v>wjson{"t":"e","d":"Food","e":"HIMALAYANPINKSALT::bs963"}</v>
    <v>en-HK</v>
    <v>Apple</v>
  </rv>
  <rv s="0">
    <v>1342177536</v>
    <v>HIMALAYAN PINK SALT COARSE</v>
    <v>wjson{"t":"e","d":"Food","e":"HIMALAYANPINKSALTCOARSE::6z832"}</v>
    <v>en-HK</v>
    <v>Apple</v>
  </rv>
  <rv s="0">
    <v>1342177536</v>
    <v>HIMALAYAN PINK SALT COARSE</v>
    <v>wjson{"t":"e","d":"Food","e":"HIMALAYANPINKSALTCOARSE::9qq4r"}</v>
    <v>en-HK</v>
    <v>Apple</v>
  </rv>
  <rv s="0">
    <v>1342177536</v>
    <v>HIMALAYAN PINK SALT COARSE NATURAL SALTS</v>
    <v>wjson{"t":"e","d":"Food","e":"HIMALAYANPINKSALTCOARSENATURALSALTS::438d2"}</v>
    <v>en-HK</v>
    <v>Apple</v>
  </rv>
  <rv s="0">
    <v>1342177536</v>
    <v>HIMALAYAN PINK SALT CRYSTALS WITH GRINDER</v>
    <v>wjson{"t":"e","d":"Food","e":"HIMALAYANPINKSALTCRYSTALSWITHGRINDER::qs4zq"}</v>
    <v>en-HK</v>
    <v>Apple</v>
  </rv>
  <rv s="0">
    <v>1342177536</v>
    <v>HIMALAYAN PINK SALT FLAKES</v>
    <v>wjson{"t":"e","d":"Food","e":"HIMALAYANPINKSALTFLAKES::ftf3h"}</v>
    <v>en-HK</v>
    <v>Apple</v>
  </rv>
  <rv s="0">
    <v>1342177536</v>
    <v>HIMALAYAN PINK SALT</v>
    <v>wjson{"t":"e","d":"Food","e":"HIMALAYANPINKSALT::gk8y3"}</v>
    <v>en-HK</v>
    <v>Apple</v>
  </rv>
  <rv s="0">
    <v>1342177536</v>
    <v>HIMALAYAN PINK SALT GRINDER</v>
    <v>wjson{"t":"e","d":"Food","e":"HIMALAYANPINKSALTGRINDER::69n94"}</v>
    <v>en-HK</v>
    <v>Apple</v>
  </rv>
  <rv s="0">
    <v>1342177536</v>
    <v>HIMALAYAN PINK SALT</v>
    <v>wjson{"t":"e","d":"Food","e":"HIMALAYANPINKSALT::h4696"}</v>
    <v>en-HK</v>
    <v>Apple</v>
  </rv>
  <rv s="0">
    <v>1342177536</v>
    <v>HIMALAYAN PINK SALT</v>
    <v>wjson{"t":"e","d":"Food","e":"HIMALAYANPINKSALT::hdg7h"}</v>
    <v>en-HK</v>
    <v>Apple</v>
  </rv>
  <rv s="0">
    <v>1342177536</v>
    <v>HIMALAYAN PINK SALT</v>
    <v>wjson{"t":"e","d":"Food","e":"HIMALAYANPINKSALT::hzz6d"}</v>
    <v>en-HK</v>
    <v>Apple</v>
  </rv>
  <rv s="0">
    <v>1342177536</v>
    <v>HIMALAYAN PINK SALT</v>
    <v>wjson{"t":"e","d":"Food","e":"HIMALAYANPINKSALT::j72k5"}</v>
    <v>en-HK</v>
    <v>Apple</v>
  </rv>
  <rv s="0">
    <v>1342177536</v>
    <v>HIMALAYAN PINK SALT</v>
    <v>wjson{"t":"e","d":"Food","e":"HIMALAYANPINKSALT::kdm9j"}</v>
    <v>en-HK</v>
    <v>Apple</v>
  </rv>
  <rv s="0">
    <v>1342177536</v>
    <v>HIMALAYAN PINK SALT</v>
    <v>wjson{"t":"e","d":"Food","e":"HIMALAYANPINKSALT::ktfw4"}</v>
    <v>en-HK</v>
    <v>Apple</v>
  </rv>
  <rv s="0">
    <v>1342177536</v>
    <v>HIMALAYAN PINK SALT MEDIUM NATURAL SALTS</v>
    <v>wjson{"t":"e","d":"Food","e":"HIMALAYANPINKSALTMEDIUMNATURALSALTS::7prjg"}</v>
    <v>en-HK</v>
    <v>Apple</v>
  </rv>
  <rv s="0">
    <v>1342177536</v>
    <v>HIMALAYAN PINK SALT</v>
    <v>wjson{"t":"e","d":"Food","e":"HIMALAYANPINKSALT::nshs8"}</v>
    <v>en-HK</v>
    <v>Apple</v>
  </rv>
  <rv s="0">
    <v>1342177536</v>
    <v>HIMALAYAN PINK SALT</v>
    <v>wjson{"t":"e","d":"Food","e":"HIMALAYANPINKSALT::q4t44"}</v>
    <v>en-HK</v>
    <v>Apple</v>
  </rv>
  <rv s="0">
    <v>1342177536</v>
    <v>HIMALAYAN PINK SALT</v>
    <v>wjson{"t":"e","d":"Food","e":"HIMALAYANPINKSALT::ryh4q"}</v>
    <v>en-HK</v>
    <v>Apple</v>
  </rv>
  <rv s="0">
    <v>1342177536</v>
    <v>HIMALAYAN PINK SALT SEASONING</v>
    <v>wjson{"t":"e","d":"Food","e":"HIMALAYANPINKSALTSEASONING::trg7z"}</v>
    <v>en-HK</v>
    <v>Apple</v>
  </rv>
  <rv s="0">
    <v>1342177536</v>
    <v>HIMALAYAN PINK SALT</v>
    <v>wjson{"t":"e","d":"Food","e":"HIMALAYANPINKSALT::st9tr"}</v>
    <v>en-HK</v>
    <v>Apple</v>
  </rv>
  <rv s="0">
    <v>1342177536</v>
    <v>HIMALAYAN PINK SALT</v>
    <v>wjson{"t":"e","d":"Food","e":"HIMALAYANPINKSALT::tqt3b"}</v>
    <v>en-HK</v>
    <v>Apple</v>
  </rv>
  <rv s="0">
    <v>1342177536</v>
    <v>HIMALAYAN PINK SALT</v>
    <v>wjson{"t":"e","d":"Food","e":"HIMALAYANPINKSALT::vgps4"}</v>
    <v>en-HK</v>
    <v>Apple</v>
  </rv>
  <rv s="0">
    <v>1342177536</v>
    <v>HIMALAYAN PINK SALT</v>
    <v>wjson{"t":"e","d":"Food","e":"HIMALAYANPINKSALT::w255r"}</v>
    <v>en-HK</v>
    <v>Apple</v>
  </rv>
  <rv s="0">
    <v>1342177536</v>
    <v>HIMALAYAN PINK SALT</v>
    <v>wjson{"t":"e","d":"Food","e":"HIMALAYANPINKSALT::zmwd5"}</v>
    <v>en-HK</v>
    <v>Apple</v>
  </rv>
  <rv s="0">
    <v>1342177536</v>
    <v>HIMALAYAN ROCK PINK SALT</v>
    <v>wjson{"t":"e","d":"Food","e":"HIMALAYANROCKPINKSALT::h5j75"}</v>
    <v>en-HK</v>
    <v>Apple</v>
  </rv>
  <rv s="0">
    <v>1342177536</v>
    <v>HIMALAYAN SALT</v>
    <v>wjson{"t":"e","d":"Food","e":"HIMALAYANSALT::p7tnz"}</v>
    <v>en-HK</v>
    <v>Apple</v>
  </rv>
  <rv s="0">
    <v>1342177536</v>
    <v>HIMALAYA PINK SALT</v>
    <v>wjson{"t":"e","d":"Food","e":"HIMALAYAPINKSALT::m5659"}</v>
    <v>en-HK</v>
    <v>Apple</v>
  </rv>
  <rv s="0">
    <v>1342177536</v>
    <v>HT TRADERS, HIMALAYAN SALT</v>
    <v>wjson{"t":"e","d":"Food","e":"HTTRADERSHIMALAYANSALT::6s546"}</v>
    <v>en-HK</v>
    <v>Apple</v>
  </rv>
  <rv s="0">
    <v>1342177536</v>
    <v>IODIZED COARSE SEA SALT</v>
    <v>wjson{"t":"e","d":"Food","e":"IODIZEDCOARSESEASALT::d9zf5"}</v>
    <v>en-HK</v>
    <v>Apple</v>
  </rv>
  <rv s="0">
    <v>1342177536</v>
    <v>IODIZED SALT</v>
    <v>wjson{"t":"e","d":"Food","e":"IODIZEDSALT::96n49"}</v>
    <v>en-HK</v>
    <v>Apple</v>
  </rv>
  <rv s="0">
    <v>1342177536</v>
    <v>ITALIAN COARSE SEA SALT IODIZED</v>
    <v>wjson{"t":"e","d":"Food","e":"ITALIANCOARSESEASALTIODIZED::n585z"}</v>
    <v>en-HK</v>
    <v>Apple</v>
  </rv>
  <rv s="0">
    <v>1342177536</v>
    <v>KOSHER GRAIN SEA SALT</v>
    <v>wjson{"t":"e","d":"Food","e":"KOSHERGRAINSEASALT::36t48"}</v>
    <v>en-HK</v>
    <v>Apple</v>
  </rv>
  <rv s="0">
    <v>1342177536</v>
    <v>KOSHER SALT</v>
    <v>wjson{"t":"e","d":"Food","e":"KOSHERSALT::47d82"}</v>
    <v>en-HK</v>
    <v>Apple</v>
  </rv>
  <rv s="0">
    <v>1342177536</v>
    <v>KOSHER SALT</v>
    <v>wjson{"t":"e","d":"Food","e":"KOSHERSALT::4k329"}</v>
    <v>en-HK</v>
    <v>Apple</v>
  </rv>
  <rv s="0">
    <v>1342177536</v>
    <v>KOSHER SALT</v>
    <v>wjson{"t":"e","d":"Food","e":"KOSHERSALT::572t6"}</v>
    <v>en-HK</v>
    <v>Apple</v>
  </rv>
  <rv s="0">
    <v>1342177536</v>
    <v>KOSHER SALT</v>
    <v>wjson{"t":"e","d":"Food","e":"KOSHERSALT::7x997"}</v>
    <v>en-HK</v>
    <v>Apple</v>
  </rv>
  <rv s="0">
    <v>1342177536</v>
    <v>KOSHER SALT</v>
    <v>wjson{"t":"e","d":"Food","e":"KOSHERSALT::979dc"}</v>
    <v>en-HK</v>
    <v>Apple</v>
  </rv>
  <rv s="0">
    <v>1342177536</v>
    <v>KOSHER SALT</v>
    <v>wjson{"t":"e","d":"Food","e":"KOSHERSALT::9c272"}</v>
    <v>en-HK</v>
    <v>Apple</v>
  </rv>
  <rv s="0">
    <v>1342177536</v>
    <v>KOSHER SALT</v>
    <v>wjson{"t":"e","d":"Food","e":"KOSHERSALT::mf6ks"}</v>
    <v>en-HK</v>
    <v>Apple</v>
  </rv>
  <rv s="0">
    <v>1342177536</v>
    <v>KOSHER SALT</v>
    <v>wjson{"t":"e","d":"Food","e":"KOSHERSALT::r2b74"}</v>
    <v>en-HK</v>
    <v>Apple</v>
  </rv>
  <rv s="0">
    <v>1342177536</v>
    <v>KOSHER SALT</v>
    <v>wjson{"t":"e","d":"Food","e":"KOSHERSALT::r2jn4"}</v>
    <v>en-HK</v>
    <v>Apple</v>
  </rv>
  <rv s="0">
    <v>1342177536</v>
    <v>KOSHER SALT</v>
    <v>wjson{"t":"e","d":"Food","e":"KOSHERSALT::ss8wj"}</v>
    <v>en-HK</v>
    <v>Apple</v>
  </rv>
  <rv s="0">
    <v>1342177536</v>
    <v>KOSHER SEA SALT</v>
    <v>wjson{"t":"e","d":"Food","e":"KOSHERSEASALT::8p262"}</v>
    <v>en-HK</v>
    <v>Apple</v>
  </rv>
  <rv s="0">
    <v>1342177536</v>
    <v>KROGER, COARSE KOSHER SALT</v>
    <v>wjson{"t":"e","d":"Food","e":"KROGERCOARSEKOSHERSALT::3fjsm"}</v>
    <v>en-HK</v>
    <v>Apple</v>
  </rv>
  <rv s="0">
    <v>1342177536</v>
    <v>LITE SALT</v>
    <v>wjson{"t":"e","d":"Food","e":"LITESALT::6b24g"}</v>
    <v>en-HK</v>
    <v>Apple</v>
  </rv>
  <rv s="0">
    <v>1342177536</v>
    <v>LO SALT, REDUCED SODIUM SALT ALTERNATIVE</v>
    <v>wjson{"t":"e","d":"Food","e":"LOSALTREDUCEDSODIUMSALTALTERNATIVE::398d3"}</v>
    <v>en-HK</v>
    <v>Apple</v>
  </rv>
  <rv s="0">
    <v>1342177536</v>
    <v>LO SALT, THE ORIGINAL REDUCED SODIUM SALT ALTERNATIVE</v>
    <v>wjson{"t":"e","d":"Food","e":"LOSALTTHEORIGINALREDUCEDSODIUMSALTALTERNATIVE::jytb7"}</v>
    <v>en-HK</v>
    <v>Apple</v>
  </rv>
  <rv s="0">
    <v>1342177536</v>
    <v>LOWES FOODS, SALT</v>
    <v>wjson{"t":"e","d":"Food","e":"LOWESFOODSSALT::k76hb"}</v>
    <v>en-HK</v>
    <v>Apple</v>
  </rv>
  <rv s="0">
    <v>1342177536</v>
    <v>MCCORMICK, MEDITERRANEAN SEA SALT, COARSE GROUND</v>
    <v>wjson{"t":"e","d":"Food","e":"MCCORMICKMEDITERRANEANSEASALTCOARSEGROUND::fnz57"}</v>
    <v>en-HK</v>
    <v>Apple</v>
  </rv>
  <rv s="0">
    <v>1342177536</v>
    <v>MEDITERRANEAN COARSE SEA SALT</v>
    <v>wjson{"t":"e","d":"Food","e":"MEDITERRANEANCOARSESEASALT::38q86"}</v>
    <v>en-HK</v>
    <v>Apple</v>
  </rv>
  <rv s="0">
    <v>1342177536</v>
    <v>Mediterranean Coarse Sea Salt</v>
    <v>wjson{"t":"e","d":"Food","e":"MediterraneanCoarseSeaSalt::kj9pp"}</v>
    <v>en-HK</v>
    <v>Apple</v>
  </rv>
  <rv s="0">
    <v>1342177536</v>
    <v>MEDITERRANEAN SEA SALT COARSE</v>
    <v>wjson{"t":"e","d":"Food","e":"MEDITERRANEANSEASALTCOARSE::d445z"}</v>
    <v>en-HK</v>
    <v>Apple</v>
  </rv>
  <rv s="0">
    <v>1342177536</v>
    <v>Morton Coarse Kosher Salt</v>
    <v>wjson{"t":"e","d":"Food","e":"MortonCoarseKosherSalt::826c5"}</v>
    <v>en-HK</v>
    <v>Apple</v>
  </rv>
  <rv s="0">
    <v>1342177536</v>
    <v>Morton Kosher Salt Coarse</v>
    <v>wjson{"t":"e","d":"Food","e":"MortonKosherSaltCoarse::4xzk4"}</v>
    <v>en-HK</v>
    <v>Apple</v>
  </rv>
  <rv s="0">
    <v>1342177536</v>
    <v>Morton Season-All Seasoned Salt 25% Less Sodium</v>
    <v>wjson{"t":"e","d":"Food","e":"MortonSeasonAllSeasonedSalt25LessSodium::sm6wd"}</v>
    <v>en-HK</v>
    <v>Apple</v>
  </rv>
  <rv s="0">
    <v>1342177536</v>
    <v>MY ESSENTIALS, SALT</v>
    <v>wjson{"t":"e","d":"Food","e":"MYESSENTIALSSALT::xpb3j"}</v>
    <v>en-HK</v>
    <v>Apple</v>
  </rv>
  <rv s="0">
    <v>1342177536</v>
    <v>NATURAL COARSE SEA SALT</v>
    <v>wjson{"t":"e","d":"Food","e":"NATURALCOARSESEASALT::7j358"}</v>
    <v>en-HK</v>
    <v>Apple</v>
  </rv>
  <rv s="0">
    <v>1342177536</v>
    <v>NATURAL SEA SALT</v>
    <v>wjson{"t":"e","d":"Food","e":"NATURALSEASALT::3wbdt"}</v>
    <v>en-HK</v>
    <v>Apple</v>
  </rv>
  <rv s="0">
    <v>1342177536</v>
    <v>NATURAL SEA SALT</v>
    <v>wjson{"t":"e","d":"Food","e":"NATURALSEASALT::574bt"}</v>
    <v>en-HK</v>
    <v>Apple</v>
  </rv>
  <rv s="0">
    <v>1342177536</v>
    <v>NATURAL SEA SALT</v>
    <v>wjson{"t":"e","d":"Food","e":"NATURALSEASALT::65k8n"}</v>
    <v>en-HK</v>
    <v>Apple</v>
  </rv>
  <rv s="0">
    <v>1342177536</v>
    <v>No Salt Sodium-Free Salt Alternative Original</v>
    <v>wjson{"t":"e","d":"Food","e":"NoSaltSodiumFreeSaltAlternativeOriginal::2rwss"}</v>
    <v>en-HK</v>
    <v>Apple</v>
  </rv>
  <rv s="0">
    <v>1342177536</v>
    <v>Olde Thompson, Himalayan Pink Salt</v>
    <v>wjson{"t":"e","d":"Food","e":"OldeThompsonHimalayanPinkSalt::j8289"}</v>
    <v>en-HK</v>
    <v>Apple</v>
  </rv>
  <rv s="0">
    <v>1342177536</v>
    <v>OLDE THOMPSON, HIMALAYAN PINK SALT</v>
    <v>wjson{"t":"e","d":"Food","e":"OLDETHOMPSONHIMALAYANPINKSALT::skrj8"}</v>
    <v>en-HK</v>
    <v>Apple</v>
  </rv>
  <rv s="0">
    <v>1342177536</v>
    <v>OLD WORLD FLAVOR, COARSE KOSHER SALT</v>
    <v>wjson{"t":"e","d":"Food","e":"OLDWORLDFLAVORCOARSEKOSHERSALT::689b2"}</v>
    <v>en-HK</v>
    <v>Apple</v>
  </rv>
  <rv s="0">
    <v>1342177536</v>
    <v>PACIFIC RESOURCES, NEW ZEALAND PACIFIC SALT</v>
    <v>wjson{"t":"e","d":"Food","e":"PACIFICRESOURCESNEWZEALANDPACIFICSALT::db9dn"}</v>
    <v>en-HK</v>
    <v>Apple</v>
  </rv>
  <rv s="0">
    <v>1342177536</v>
    <v>PACIFIC SALT</v>
    <v>wjson{"t":"e","d":"Food","e":"PACIFICSALT::r577n"}</v>
    <v>en-HK</v>
    <v>Apple</v>
  </rv>
  <rv s="0">
    <v>1342177536</v>
    <v>PEGS, PINK SALT</v>
    <v>wjson{"t":"e","d":"Food","e":"PEGSPINKSALT::4z7s7"}</v>
    <v>en-HK</v>
    <v>Apple</v>
  </rv>
  <rv s="0">
    <v>1342177536</v>
    <v>PINK SALT</v>
    <v>wjson{"t":"e","d":"Food","e":"PINKSALT::32gs7"}</v>
    <v>en-HK</v>
    <v>Apple</v>
  </rv>
  <rv s="0">
    <v>1342177536</v>
    <v>PINK SALT</v>
    <v>wjson{"t":"e","d":"Food","e":"PINKSALT::49w95"}</v>
    <v>en-HK</v>
    <v>Apple</v>
  </rv>
  <rv s="0">
    <v>1342177536</v>
    <v>PINK SALT FLAKES</v>
    <v>wjson{"t":"e","d":"Food","e":"PINKSALTFLAKES::3925w"}</v>
    <v>en-HK</v>
    <v>Apple</v>
  </rv>
  <rv s="0">
    <v>1342177536</v>
    <v>PINK SALT FLAKES</v>
    <v>wjson{"t":"e","d":"Food","e":"PINKSALTFLAKES::mn9b8"}</v>
    <v>en-HK</v>
    <v>Apple</v>
  </rv>
  <rv s="0">
    <v>1342177536</v>
    <v>PINK SALT FLAKES</v>
    <v>wjson{"t":"e","d":"Food","e":"PINKSALTFLAKES::v4vsm"}</v>
    <v>en-HK</v>
    <v>Apple</v>
  </rv>
  <rv s="0">
    <v>1342177536</v>
    <v>Premier Research Labs, Premier Pink Salt</v>
    <v>wjson{"t":"e","d":"Food","e":"PremierResearchLabsPremierPinkSalt::sxyt2"}</v>
    <v>en-HK</v>
    <v>Apple</v>
  </rv>
  <rv s="0">
    <v>1342177536</v>
    <v>PURE HIMALAYAN CRYSTAL SALT, DARK PINK COARSE</v>
    <v>wjson{"t":"e","d":"Food","e":"PUREHIMALAYANCRYSTALSALTDARKPINKCOARSE::432q4"}</v>
    <v>en-HK</v>
    <v>Apple</v>
  </rv>
  <rv s="0">
    <v>1342177536</v>
    <v>PURE HIMALAYAN SALT</v>
    <v>wjson{"t":"e","d":"Food","e":"PUREHIMALAYANSALT::5g26z"}</v>
    <v>en-HK</v>
    <v>Apple</v>
  </rv>
  <rv s="0">
    <v>1342177536</v>
    <v>PURE HIMALAYAN SALT</v>
    <v>wjson{"t":"e","d":"Food","e":"PUREHIMALAYANSALT::h45tc"}</v>
    <v>en-HK</v>
    <v>Apple</v>
  </rv>
  <rv s="0">
    <v>1342177536</v>
    <v>PURE KOSHER SEA SALT</v>
    <v>wjson{"t":"e","d":"Food","e":"PUREKOSHERSEASALT::vnkr2"}</v>
    <v>en-HK</v>
    <v>Apple</v>
  </rv>
  <rv s="0">
    <v>1342177536</v>
    <v>RACCONTO, COARSE SEA SALT</v>
    <v>wjson{"t":"e","d":"Food","e":"RACCONTOCOARSESEASALT::4c926"}</v>
    <v>en-HK</v>
    <v>Apple</v>
  </rv>
  <rv s="0">
    <v>1342177536</v>
    <v>Redmond Real Salt Kosher Salt</v>
    <v>wjson{"t":"e","d":"Food","e":"RedmondRealSaltKosherSalt::z7s24"}</v>
    <v>en-HK</v>
    <v>Apple</v>
  </rv>
  <rv s="0">
    <v>1342177536</v>
    <v>REESE, COARSE CRYSTALS SEA SALT</v>
    <v>wjson{"t":"e","d":"Food","e":"REESECOARSECRYSTALSSEASALT::m3cbn"}</v>
    <v>en-HK</v>
    <v>Apple</v>
  </rv>
  <rv s="0">
    <v>1342177536</v>
    <v>ROCK PINK SALT</v>
    <v>wjson{"t":"e","d":"Food","e":"ROCKPINKSALT::pmf6w"}</v>
    <v>en-HK</v>
    <v>Apple</v>
  </rv>
  <rv s="0">
    <v>1342177536</v>
    <v>SALT</v>
    <v>wjson{"t":"e","d":"Food","e":"SALT::2529c"}</v>
    <v>en-HK</v>
    <v>Apple</v>
  </rv>
  <rv s="0">
    <v>1342177536</v>
    <v>SALT</v>
    <v>wjson{"t":"e","d":"Food","e":"SALT::25p9r"}</v>
    <v>en-HK</v>
    <v>Apple</v>
  </rv>
  <rv s="0">
    <v>1342177536</v>
    <v>SALT</v>
    <v>wjson{"t":"e","d":"Food","e":"SALT::29f72"}</v>
    <v>en-HK</v>
    <v>Apple</v>
  </rv>
  <rv s="0">
    <v>1342177536</v>
    <v>SALT</v>
    <v>wjson{"t":"e","d":"Food","e":"SALT::2k437"}</v>
    <v>en-HK</v>
    <v>Apple</v>
  </rv>
  <rv s="0">
    <v>1342177536</v>
    <v>SALT</v>
    <v>wjson{"t":"e","d":"Food","e":"SALT::2m963"}</v>
    <v>en-HK</v>
    <v>Apple</v>
  </rv>
  <rv s="0">
    <v>1342177536</v>
    <v>SALT</v>
    <v>wjson{"t":"e","d":"Food","e":"SALT::34vy2"}</v>
    <v>en-HK</v>
    <v>Apple</v>
  </rv>
  <rv s="0">
    <v>1342177536</v>
    <v>SALT</v>
    <v>wjson{"t":"e","d":"Food","e":"SALT::4zmv4"}</v>
    <v>en-HK</v>
    <v>Apple</v>
  </rv>
  <rv s="0">
    <v>1342177536</v>
    <v>SALT</v>
    <v>wjson{"t":"e","d":"Food","e":"SALT::5d454"}</v>
    <v>en-HK</v>
    <v>Apple</v>
  </rv>
  <rv s="0">
    <v>1342177536</v>
    <v>SALT</v>
    <v>wjson{"t":"e","d":"Food","e":"SALT::756y3"}</v>
    <v>en-HK</v>
    <v>Apple</v>
  </rv>
  <rv s="0">
    <v>1342177536</v>
    <v>SALT</v>
    <v>wjson{"t":"e","d":"Food","e":"SALT::83t94"}</v>
    <v>en-HK</v>
    <v>Apple</v>
  </rv>
  <rv s="0">
    <v>1342177536</v>
    <v>SALT</v>
    <v>wjson{"t":"e","d":"Food","e":"SALT::8m555"}</v>
    <v>en-HK</v>
    <v>Apple</v>
  </rv>
  <rv s="0">
    <v>1342177536</v>
    <v>SALT</v>
    <v>wjson{"t":"e","d":"Food","e":"SALT::8x2d5"}</v>
    <v>en-HK</v>
    <v>Apple</v>
  </rv>
  <rv s="0">
    <v>1342177536</v>
    <v>SALT</v>
    <v>wjson{"t":"e","d":"Food","e":"SALT::bp9wf"}</v>
    <v>en-HK</v>
    <v>Apple</v>
  </rv>
  <rv s="0">
    <v>1342177536</v>
    <v>SALT</v>
    <v>wjson{"t":"e","d":"Food","e":"SALT::f748j"}</v>
    <v>en-HK</v>
    <v>Apple</v>
  </rv>
  <rv s="0">
    <v>1342177536</v>
    <v>SALT</v>
    <v>wjson{"t":"e","d":"Food","e":"SALT::f776y"}</v>
    <v>en-HK</v>
    <v>Apple</v>
  </rv>
  <rv s="0">
    <v>1342177536</v>
    <v>SALT</v>
    <v>wjson{"t":"e","d":"Food","e":"SALT::fm63y"}</v>
    <v>en-HK</v>
    <v>Apple</v>
  </rv>
  <rv s="0">
    <v>1342177536</v>
    <v>SALT</v>
    <v>wjson{"t":"e","d":"Food","e":"SALT::g3698"}</v>
    <v>en-HK</v>
    <v>Apple</v>
  </rv>
  <rv s="0">
    <v>1342177536</v>
    <v>SALT</v>
    <v>wjson{"t":"e","d":"Food","e":"SALT::jx3sz"}</v>
    <v>en-HK</v>
    <v>Apple</v>
  </rv>
  <rv s="0">
    <v>1342177536</v>
    <v>SALT PACKETS</v>
    <v>wjson{"t":"e","d":"Food","e":"SALTPACKETS::8kk45"}</v>
    <v>en-HK</v>
    <v>Apple</v>
  </rv>
  <rv s="0">
    <v>1342177536</v>
    <v>SALT</v>
    <v>wjson{"t":"e","d":"Food","e":"SALT::q32b8"}</v>
    <v>en-HK</v>
    <v>Apple</v>
  </rv>
  <rv s="0">
    <v>1342177536</v>
    <v>SALT</v>
    <v>wjson{"t":"e","d":"Food","e":"SALT::qc55h"}</v>
    <v>en-HK</v>
    <v>Apple</v>
  </rv>
  <rv s="0">
    <v>1342177536</v>
    <v>Salt, table, iodized</v>
    <v>wjson{"t":"e","d":"Food","e":"SaltTable::93b4p"}</v>
    <v>en-HK</v>
    <v>Apple</v>
  </rv>
  <rv s="0">
    <v>1342177536</v>
    <v>SALT</v>
    <v>wjson{"t":"e","d":"Food","e":"SALT::w3j9d"}</v>
    <v>en-HK</v>
    <v>Apple</v>
  </rv>
  <rv s="0">
    <v>1342177536</v>
    <v>SAN FRANCISCO SALT COMPANY, PREMIUM FRENCH GOURMET SALT</v>
    <v>wjson{"t":"e","d":"Food","e":"SANFRANCISCOSALTCOMPANYPREMIUMFRENCHGOURMETSALT::yv7fq"}</v>
    <v>en-HK</v>
    <v>Apple</v>
  </rv>
  <rv s="0">
    <v>1342177536</v>
    <v>SEA SALT COARSE CRYSTALS, SEA SALT</v>
    <v>wjson{"t":"e","d":"Food","e":"SEASALTCOARSECRYSTALSSEASALT::2fh3h"}</v>
    <v>en-HK</v>
    <v>Apple</v>
  </rv>
  <rv s="0">
    <v>1342177536</v>
    <v>SEA SALT COARSE CRYSTALS, SEA SALT</v>
    <v>wjson{"t":"e","d":"Food","e":"SEASALTCOARSECRYSTALSSEASALT::3qgzf"}</v>
    <v>en-HK</v>
    <v>Apple</v>
  </rv>
  <rv s="0">
    <v>1342177536</v>
    <v>SEA SALT, KOSHER SALT</v>
    <v>wjson{"t":"e","d":"Food","e":"SEASALTKOSHERSALT::q2336"}</v>
    <v>en-HK</v>
    <v>Apple</v>
  </rv>
  <rv s="0">
    <v>1342177536</v>
    <v>SEASONED SALT SPECIALTY BLENDS</v>
    <v>wjson{"t":"e","d":"Food","e":"SEASONEDSALTSPECIALTYBLENDS::4nfj8"}</v>
    <v>en-HK</v>
    <v>Apple</v>
  </rv>
  <rv s="0">
    <v>1342177536</v>
    <v>SEASONED SALT SPECIALTY BLENDS, SEASONED SALT</v>
    <v>wjson{"t":"e","d":"Food","e":"SEASONEDSALTSPECIALTYBLENDSSEASONEDSALT::7n8wg"}</v>
    <v>en-HK</v>
    <v>Apple</v>
  </rv>
  <rv s="0">
    <v>1342177536</v>
    <v>SEASONED SALT SPECIALTY BLENDS, SEASONED SALT</v>
    <v>wjson{"t":"e","d":"Food","e":"SEASONEDSALTSPECIALTYBLENDSSEASONEDSALT::q676s"}</v>
    <v>en-HK</v>
    <v>Apple</v>
  </rv>
  <rv s="0">
    <v>1342177536</v>
    <v>SODIUM-FREE SALT</v>
    <v>wjson{"t":"e","d":"Food","e":"SODIUMFREESALT::bxc8x"}</v>
    <v>en-HK</v>
    <v>Apple</v>
  </rv>
  <rv s="0">
    <v>1342177536</v>
    <v>Spice Islands, All Natural Coarse Mediterranean Sea Salt</v>
    <v>wjson{"t":"e","d":"Food","e":"SpiceIslandsAllNaturalCoarseMediterraneanSeaSalt::y4627"}</v>
    <v>en-HK</v>
    <v>Apple</v>
  </rv>
  <rv s="0">
    <v>1342177536</v>
    <v>SPICY SALT</v>
    <v>wjson{"t":"e","d":"Food","e":"SPICYSALT::xp6nv"}</v>
    <v>en-HK</v>
    <v>Apple</v>
  </rv>
  <rv s="0">
    <v>1342177536</v>
    <v>SPRINGFIELD, SALT</v>
    <v>wjson{"t":"e","d":"Food","e":"SPRINGFIELDSALT::bd769"}</v>
    <v>en-HK</v>
    <v>Apple</v>
  </rv>
  <rv s="0">
    <v>1342177536</v>
    <v>SRIRACHA GOURMET SALT</v>
    <v>wjson{"t":"e","d":"Food","e":"SRIRACHAGOURMETSALT::fx38d"}</v>
    <v>en-HK</v>
    <v>Apple</v>
  </rv>
  <rv s="0">
    <v>1342177536</v>
    <v>SRIRACHA SALT</v>
    <v>wjson{"t":"e","d":"Food","e":"SRIRACHASALT::556d8"}</v>
    <v>en-HK</v>
    <v>Apple</v>
  </rv>
  <rv s="0">
    <v>1342177536</v>
    <v>SRIRACHA SALT</v>
    <v>wjson{"t":"e","d":"Food","e":"SRIRACHASALT::8m8tp"}</v>
    <v>en-HK</v>
    <v>Apple</v>
  </rv>
  <rv s="0">
    <v>1342177536</v>
    <v>The Spice Lab, Himalayan Pink Salt</v>
    <v>wjson{"t":"e","d":"Food","e":"TheSpiceLabHimalayanPinkSalt::4f529"}</v>
    <v>en-HK</v>
    <v>Apple</v>
  </rv>
  <rv s="0">
    <v>1342177536</v>
    <v>V8 BEVERAGE SALT CLAM</v>
    <v>wjson{"t":"e","d":"Food","e":"V8BEVERAGESALTCLAM::75y9m"}</v>
    <v>en-HK</v>
    <v>Apple</v>
  </rv>
  <rv s="0">
    <v>1342177536</v>
    <v>V8 BEVERAGE SALT CLAM</v>
    <v>wjson{"t":"e","d":"Food","e":"V8BEVERAGESALTCLAM::7pvn6"}</v>
    <v>en-HK</v>
    <v>Apple</v>
  </rv>
  <rv s="0">
    <v>1342177536</v>
    <v>V8 BEVERAGE SALT CLAM</v>
    <v>wjson{"t":"e","d":"Food","e":"V8BEVERAGESALTCLAM::sj48v"}</v>
    <v>en-HK</v>
    <v>Apple</v>
  </rv>
  <rv s="0">
    <v>1342177536</v>
    <v>World Market Himalayan Pink Salt</v>
    <v>wjson{"t":"e","d":"Food","e":"WorldMarketHimalayanPinkSalt::h84bp"}</v>
    <v>en-HK</v>
    <v>Apple</v>
  </rv>
  <rv s="2">
    <v>1</v>
  </rv>
  <rv s="1">
    <fb>1</fb>
    <v>18</v>
  </rv>
  <rv s="1">
    <fb>376.9199999999999</fb>
    <v>18</v>
  </rv>
  <rv s="4">
    <v>#VALUE!</v>
    <v>en-HK</v>
    <v>wjson{"t":"rl","d":"Food","e":{"FoodType":{"e":[{"t":"e","d":"FoodType","e":"Salt"}],"ce":true},"AddedFoodTypes":{"ce":true}}}</v>
    <v>1342177536</v>
    <v>1</v>
    <v>1</v>
    <v>2</v>
    <v>salt</v>
    <v>4</v>
    <v>5</v>
    <v>Apple</v>
    <v>6</v>
    <v>7</v>
    <v>17</v>
    <v>1</v>
    <v>2</v>
    <v>1</v>
    <v>1</v>
    <v>1</v>
    <v>1</v>
    <v>1</v>
    <v>2</v>
    <v>1</v>
    <v>2</v>
    <v>1 item (1 g)</v>
    <v>3</v>
    <v>1 item (1 g)</v>
    <v>1</v>
    <v>2</v>
    <v>1</v>
    <v>2</v>
    <v>4</v>
    <v>1</v>
    <v>2</v>
    <v>1</v>
    <v>2</v>
    <v>3</v>
    <v>salt</v>
    <v>5</v>
    <v>1</v>
    <v>2</v>
    <v>236</v>
    <v>1</v>
    <v>2</v>
    <v>237</v>
    <v>238</v>
    <v>1</v>
    <v>1</v>
    <v>salt</v>
    <v>1</v>
    <v>2</v>
    <v>1</v>
    <v>2</v>
    <v>1</v>
    <v>2</v>
    <v>1</v>
    <v>2</v>
    <v>food</v>
  </rv>
  <rv s="0">
    <v>1342177536</v>
    <v>pomegranate</v>
    <v>wjson{"t":"rl","d":"Food","e":{"FoodType":{"e":[{"t":"e","d":"FoodType","e":"Pomegranate"}],"ce":true},"AddedFoodTypes":{"ce":true}}}</v>
    <v>en-HK</v>
    <v>Apple</v>
  </rv>
  <rv s="1">
    <fb>12.733000000000002</fb>
    <v>18</v>
  </rv>
  <rv s="1">
    <fb>0.01</fb>
    <v>25</v>
  </rv>
  <rv s="1">
    <fb>92.02000000000001</fb>
    <v>18</v>
  </rv>
  <rv s="1">
    <fb>4.8150000000000004</fb>
    <v>26</v>
  </rv>
  <rv s="1">
    <fb>5.3500000000000005</fb>
    <v>26</v>
  </rv>
  <rv s="1">
    <fb>111.01250000000002</fb>
    <v>18</v>
  </rv>
  <rv s="1">
    <fb>29.420452500000003</fb>
    <v>18</v>
  </rv>
  <rv s="1">
    <fb>0.11</fb>
    <v>19</v>
  </rv>
  <rv s="1">
    <fb>133.75</fb>
    <v>18</v>
  </rv>
  <rv s="1">
    <fb>177.441177375</fb>
    <v>18</v>
  </rv>
  <rv s="1">
    <fb>1.3375000000000001</fb>
    <v>26</v>
  </rv>
  <rv s="1">
    <fb>0.02</fb>
    <v>27</v>
  </rv>
  <rv s="1">
    <fb>6.6687750000000019</fb>
    <v>26</v>
  </rv>
  <rv s="1">
    <fb>0.24</fb>
    <v>19</v>
  </rv>
  <rv s="2">
    <v>2</v>
  </rv>
  <rv s="1">
    <fb>0.48685000000000012</fb>
    <v>20</v>
  </rv>
  <rv s="1">
    <fb>0.03</fb>
    <v>27</v>
  </rv>
  <rv s="1">
    <fb>9.3625000000000007</fb>
    <v>26</v>
  </rv>
  <rv s="3">
    <v>1</v>
    <v>6</v>
    <v>21</v>
    <v>1</v>
    <v>nutrition label of pomegranate</v>
  </rv>
  <rv s="1">
    <fb>2.2737500000000002</fb>
    <v>26</v>
  </rv>
  <rv s="1">
    <fb>0.05</fb>
    <v>27</v>
  </rv>
  <rv s="0">
    <v>1342177536</v>
    <v>FRESH POMEGRANATE ARILS</v>
    <v>wjson{"t":"e","d":"Food","e":"FRESHPOMEGRANATEARILS::4q572"}</v>
    <v>en-HK</v>
    <v>Apple</v>
  </rv>
  <rv s="0">
    <v>1342177536</v>
    <v>FRESH POMEGRANATE ARILS</v>
    <v>wjson{"t":"e","d":"Food","e":"FRESHPOMEGRANATEARILS::rmy6k"}</v>
    <v>en-HK</v>
    <v>Apple</v>
  </rv>
  <rv s="0">
    <v>1342177536</v>
    <v>ORGANIC POMEGRANATE</v>
    <v>wjson{"t":"e","d":"Food","e":"ORGANICPOMEGRANATE::bqrh9"}</v>
    <v>en-HK</v>
    <v>Apple</v>
  </rv>
  <rv s="0">
    <v>1342177536</v>
    <v>Pomegranate</v>
    <v>wjson{"t":"e","d":"Food","e":"Pomegranate::2729j"}</v>
    <v>en-HK</v>
    <v>Apple</v>
  </rv>
  <rv s="0">
    <v>1342177536</v>
    <v>Pomegranate</v>
    <v>wjson{"t":"e","d":"Food","e":"Pomegranate::5j9p8"}</v>
    <v>en-HK</v>
    <v>Apple</v>
  </rv>
  <rv s="0">
    <v>1342177536</v>
    <v>Pomegranate</v>
    <v>wjson{"t":"e","d":"Food","e":"Pomegranate::7g7f5"}</v>
    <v>en-HK</v>
    <v>Apple</v>
  </rv>
  <rv s="0">
    <v>1342177536</v>
    <v>Pomegranate</v>
    <v>wjson{"t":"e","d":"Food","e":"Pomegranate::7r46j"}</v>
    <v>en-HK</v>
    <v>Apple</v>
  </rv>
  <rv s="0">
    <v>1342177536</v>
    <v>POMEGRANATE ARILS</v>
    <v>wjson{"t":"e","d":"Food","e":"POMEGRANATEARILS::243r4"}</v>
    <v>en-HK</v>
    <v>Apple</v>
  </rv>
  <rv s="0">
    <v>1342177536</v>
    <v>POMEGRANATE ARILS</v>
    <v>wjson{"t":"e","d":"Food","e":"POMEGRANATEARILS::3d3vw"}</v>
    <v>en-HK</v>
    <v>Apple</v>
  </rv>
  <rv s="0">
    <v>1342177536</v>
    <v>POMEGRANATE ARILS</v>
    <v>wjson{"t":"e","d":"Food","e":"POMEGRANATEARILS::cmy6d"}</v>
    <v>en-HK</v>
    <v>Apple</v>
  </rv>
  <rv s="0">
    <v>1342177536</v>
    <v>POMEGRANATE ARILS</v>
    <v>wjson{"t":"e","d":"Food","e":"POMEGRANATEARILS::j52mn"}</v>
    <v>en-HK</v>
    <v>Apple</v>
  </rv>
  <rv s="0">
    <v>1342177536</v>
    <v>POMEGRANATE ARILS</v>
    <v>wjson{"t":"e","d":"Food","e":"POMEGRANATEARILS::n24x4"}</v>
    <v>en-HK</v>
    <v>Apple</v>
  </rv>
  <rv s="0">
    <v>1342177536</v>
    <v>POMEGRANATE ARILS</v>
    <v>wjson{"t":"e","d":"Food","e":"POMEGRANATEARILS::rqwh3"}</v>
    <v>en-HK</v>
    <v>Apple</v>
  </rv>
  <rv s="0">
    <v>1342177536</v>
    <v>POMEGRANATE ARILS</v>
    <v>wjson{"t":"e","d":"Food","e":"POMEGRANATEARILS::xhhv2"}</v>
    <v>en-HK</v>
    <v>Apple</v>
  </rv>
  <rv s="0">
    <v>1342177536</v>
    <v>POMEGRANATE FRESH ARILS</v>
    <v>wjson{"t":"e","d":"Food","e":"POMEGRANATEFRESHARILS::3p633"}</v>
    <v>en-HK</v>
    <v>Apple</v>
  </rv>
  <rv s="0">
    <v>1342177536</v>
    <v>POMEGRANATE FRESH ARILS</v>
    <v>wjson{"t":"e","d":"Food","e":"POMEGRANATEFRESHARILS::c525y"}</v>
    <v>en-HK</v>
    <v>Apple</v>
  </rv>
  <rv s="0">
    <v>1342177536</v>
    <v>POMEGRANATE FRESH ARILS</v>
    <v>wjson{"t":"e","d":"Food","e":"POMEGRANATEFRESHARILS::gyq8x"}</v>
    <v>en-HK</v>
    <v>Apple</v>
  </rv>
  <rv s="0">
    <v>1342177536</v>
    <v>POMEGRANATE</v>
    <v>wjson{"t":"e","d":"Food","e":"POMEGRANATE::j9n8v"}</v>
    <v>en-HK</v>
    <v>Apple</v>
  </rv>
  <rv s="0">
    <v>1342177536</v>
    <v>Pomegranate, pulp and pips, raw</v>
    <v>wjson{"t":"e","d":"Food","e":"PomegranatePulpAndPipsRaw::6w823"}</v>
    <v>en-HK</v>
    <v>Apple</v>
  </rv>
  <rv s="0">
    <v>1342177536</v>
    <v>Pomegranate</v>
    <v>wjson{"t":"e","d":"Food","e":"Pomegranate::q9b7w"}</v>
    <v>en-HK</v>
    <v>Apple</v>
  </rv>
  <rv s="0">
    <v>1342177536</v>
    <v>Pomegranate, raw</v>
    <v>wjson{"t":"e","d":"Food","e":"PomegranateRaw::5r8dj"}</v>
    <v>en-HK</v>
    <v>Apple</v>
  </rv>
  <rv s="0">
    <v>1342177536</v>
    <v>Pomegranate, raw</v>
    <v>wjson{"t":"e","d":"Food","e":"PomegranateRaw::rzwf4"}</v>
    <v>en-HK</v>
    <v>Apple</v>
  </rv>
  <rv s="0">
    <v>1342177536</v>
    <v>Pomegranate, raw</v>
    <v>wjson{"t":"e","d":"Food","e":"PomegranateRaw::tw732"}</v>
    <v>en-HK</v>
    <v>Apple</v>
  </rv>
  <rv s="0">
    <v>1342177536</v>
    <v>Pomegranates, raw</v>
    <v>wjson{"t":"e","d":"Food","e":"PomegranatesRaw::7rp6r"}</v>
    <v>en-HK</v>
    <v>Apple</v>
  </rv>
  <rv s="0">
    <v>1342177536</v>
    <v>Pomegranates, raw</v>
    <v>wjson{"t":"e","d":"Food","e":"PomegranatesRaw::t5cfv"}</v>
    <v>en-HK</v>
    <v>Apple</v>
  </rv>
  <rv s="0">
    <v>1342177536</v>
    <v>Pomegranates</v>
    <v>wjson{"t":"e","d":"Food","e":"Pomegranates::w2jmv"}</v>
    <v>en-HK</v>
    <v>Apple</v>
  </rv>
  <rv s="0">
    <v>1342177536</v>
    <v>Pomegranate</v>
    <v>wjson{"t":"e","d":"Food","e":"Pomegranate::wby5x"}</v>
    <v>en-HK</v>
    <v>Apple</v>
  </rv>
  <rv s="0">
    <v>1342177536</v>
    <v>Pomegranate, weighed with skin</v>
    <v>wjson{"t":"e","d":"Food","e":"PomegranateWeighedWithSkin::52v32"}</v>
    <v>en-HK</v>
    <v>Apple</v>
  </rv>
  <rv s="0">
    <v>1342177536</v>
    <v>Woodstock Organic Pomegranate Kernels</v>
    <v>wjson{"t":"e","d":"Food","e":"WoodstockOrganicPomegranateKernels::fp65h"}</v>
    <v>en-HK</v>
    <v>Apple</v>
  </rv>
  <rv s="2">
    <v>3</v>
  </rv>
  <rv s="1">
    <fb>21.266250000000003</fb>
    <v>18</v>
  </rv>
  <rv s="1">
    <fb>13.642500000000004</fb>
    <v>18</v>
  </rv>
  <rv s="1">
    <fb>0.15</fb>
    <v>19</v>
  </rv>
  <rv s="5">
    <v>#VALUE!</v>
    <v>en-HK</v>
    <v>wjson{"t":"rl","d":"Food","e":{"FoodType":{"e":[{"t":"e","d":"FoodType","e":"Pomegranate"}],"ce":true},"AddedFoodTypes":{"ce":true}}}</v>
    <v>1342177536</v>
    <v>1</v>
    <v>22</v>
    <v>23</v>
    <v>pomegranate</v>
    <v>4</v>
    <v>5</v>
    <v>Apple</v>
    <v>6</v>
    <v>24</v>
    <v>17</v>
    <v>241</v>
    <v>242</v>
    <v>243</v>
    <v>244</v>
    <v>245</v>
    <v>246</v>
    <v>247</v>
    <v>248</v>
    <v>1</v>
    <v>2</v>
    <v>3/4 cups (130 g)</v>
    <v>249</v>
    <v>250</v>
    <v>3/4 cups (130 g)</v>
    <v>251</v>
    <v>252</v>
    <v>253</v>
    <v>254</v>
    <v>255</v>
    <v>256</v>
    <v>257</v>
    <v>258</v>
    <v>252</v>
    <v>249</v>
    <v>pomegranate</v>
    <v>259</v>
    <v>260</v>
    <v>261</v>
    <v>291</v>
    <v>1</v>
    <v>2</v>
    <v>237</v>
    <v>251</v>
    <v>292</v>
    <v>1</v>
    <v>pomegranate</v>
    <v>245</v>
    <v>242</v>
    <v>1</v>
    <v>2</v>
    <v>293</v>
    <v>294</v>
    <v>1</v>
    <v>2</v>
    <v>250</v>
    <v>food</v>
  </rv>
</rvData>
</file>

<file path=xl/richData/rdrichvaluestructure.xml><?xml version="1.0" encoding="utf-8"?>
<rvStructures xmlns="http://schemas.microsoft.com/office/spreadsheetml/2017/richdata" count="6">
  <s t="_linkedentity2">
    <k n="%EntityServiceId" t="i"/>
    <k n="_DisplayString" t="s"/>
    <k n="%EntityId" t="s"/>
    <k n="%EntityCulture" t="s"/>
    <k n="_Icon" t="s"/>
  </s>
  <s t="_formattednumber">
    <k n="_Format" t="spb"/>
  </s>
  <s t="_array">
    <k n="array" t="a"/>
  </s>
  <s t="_webimage">
    <k n="WebImageIdentifier" t="i"/>
    <k n="_Provider" t="spb"/>
    <k n="Attribution" t="spb"/>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Wolfram data type" t="s"/>
  </s>
  <s t="_linkedentity2core">
    <k n="_CRID" t="e"/>
    <k n="%EntityCulture" t="s"/>
    <k n="%EntityId" t="s"/>
    <k n="%EntityServiceId" t="i"/>
    <k n="%IsRefreshable" t="b"/>
    <k n="_Attribution" t="spb"/>
    <k n="_Display" t="spb"/>
    <k n="_DisplayString" t="s"/>
    <k n="_Flags" t="spb"/>
    <k n="_Format" t="spb"/>
    <k n="_Icon" t="s"/>
    <k n="_Provider" t="spb"/>
    <k n="_SubLabel" t="spb"/>
    <k n="_ViewInfo" t="spb"/>
    <k n="calcium" t="r"/>
    <k n="calcium, % daily value" t="r"/>
    <k n="calories from carbohydrates" t="r"/>
    <k n="calories from fat" t="r"/>
    <k n="calories from protein" t="r"/>
    <k n="calories, total" t="r"/>
    <k n="carbohydrates, total" t="r"/>
    <k n="carbohydrates, total, % daily value" t="r"/>
    <k n="cholesterol" t="r"/>
    <k n="cholesterol, % daily value" t="r"/>
    <k n="common serving description" t="s"/>
    <k n="common serving mass" t="r"/>
    <k n="common serving volume" t="r"/>
    <k n="consumed description" t="s"/>
    <k n="fat, total" t="r"/>
    <k n="fat, total, % daily value" t="r"/>
    <k n="fiber, total" t="r"/>
    <k n="fiber, total, % daily value" t="r"/>
    <k n="food type" t="r"/>
    <k n="iron" t="r"/>
    <k n="iron, % daily value" t="r"/>
    <k n="magnesium" t="r"/>
    <k n="magnesium, % daily value" t="r"/>
    <k n="mass consumed" t="r"/>
    <k n="name" t="s"/>
    <k n="nutrition label" t="r"/>
    <k n="protein, total" t="r"/>
    <k n="protein, total, % daily value" t="r"/>
    <k n="related foods" t="r"/>
    <k n="saturated fat, total" t="r"/>
    <k n="saturated fat, total, % daily value" t="r"/>
    <k n="serving count" t="r"/>
    <k n="sodium" t="r"/>
    <k n="sugar, total" t="r"/>
    <k n="trans fat, total" t="r"/>
    <k n="UniqueName" t="s"/>
    <k n="vitamin A" t="r"/>
    <k n="vitamin A, % daily value" t="r"/>
    <k n="vitamin B12" t="r"/>
    <k n="vitamin B12, % daily value" t="r"/>
    <k n="vitamin C" t="r"/>
    <k n="vitamin C, % daily value" t="r"/>
    <k n="vitamin D" t="r"/>
    <k n="vitamin D, % daily value" t="r"/>
    <k n="volume consumed" t="r"/>
    <k n="Wolfram data type" t="s"/>
  </s>
</rvStructures>
</file>

<file path=xl/richData/rdsupportingpropertybag.xml><?xml version="1.0" encoding="utf-8"?>
<supportingPropertyBags xmlns="http://schemas.microsoft.com/office/spreadsheetml/2017/richdata2">
  <spbArrays count="12">
    <a count="58">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description</v>
      <v t="s">related foods</v>
      <v t="s">food type</v>
      <v t="s">mass consumed</v>
      <v t="s">consumed description</v>
      <v t="s">serving count</v>
      <v t="s">nutrition label</v>
      <v t="s">_Format</v>
      <v t="s">_Display</v>
      <v t="s">name</v>
      <v t="s">_Flags</v>
      <v t="s">UniqueName</v>
      <v t="s">_DisplayString</v>
      <v t="s">%DisambiguationText</v>
      <v t="s">Wolfram data type</v>
    </a>
    <a count="4">
      <v t="s">consumed description</v>
      <v t="s">mass consumed</v>
      <v t="s">volume consumed</v>
      <v t="s">serving count</v>
    </a>
    <a count="3">
      <v t="s">common serving description</v>
      <v t="s">common serving mass</v>
      <v t="s">common serving volume</v>
    </a>
    <a count="4">
      <v t="s">calories, total</v>
      <v t="s">calories from fat</v>
      <v t="s">calories from carbohydrates</v>
      <v t="s">calories from protein</v>
    </a>
    <a count="6">
      <v t="s">carbohydrates, total</v>
      <v t="s">carbohydrates, total, % daily value</v>
      <v t="s">fat, total</v>
      <v t="s">fat, total, % daily value</v>
      <v t="s">protein, total</v>
      <v t="s">protein, total, % daily value</v>
    </a>
    <a count="3">
      <v t="s">fiber, total</v>
      <v t="s">fiber, total, % daily value</v>
      <v t="s">sugar, total</v>
    </a>
    <a count="3">
      <v t="s">saturated fat, total</v>
      <v t="s">saturated fat, total, % daily value</v>
      <v t="s">trans fat, total</v>
    </a>
    <a count="8">
      <v t="s">vitamin A</v>
      <v t="s">vitamin A, % daily value</v>
      <v t="s">vitamin C</v>
      <v t="s">vitamin C, % daily value</v>
      <v t="s">vitamin D</v>
      <v t="s">vitamin D, % daily value</v>
      <v t="s">vitamin B12</v>
      <v t="s">vitamin B12, % daily value</v>
    </a>
    <a count="9">
      <v t="s">cholesterol</v>
      <v t="s">cholesterol, % daily value</v>
      <v t="s">sodium</v>
      <v t="s">calcium</v>
      <v t="s">calcium, % daily value</v>
      <v t="s">iron</v>
      <v t="s">iron, % daily value</v>
      <v t="s">magnesium</v>
      <v t="s">magnesium, % daily value</v>
    </a>
    <a count="3">
      <v t="s">food type</v>
      <v t="s">added food types</v>
      <v t="s">related foods</v>
    </a>
    <a count="9">
      <v t="spb">8</v>
      <v t="spb">9</v>
      <v t="spb">10</v>
      <v t="spb">11</v>
      <v t="spb">12</v>
      <v t="spb">13</v>
      <v t="spb">14</v>
      <v t="spb">15</v>
      <v t="spb">16</v>
    </a>
    <a count="60">
      <v t="s">_ViewInfo</v>
      <v t="s">%EntityServiceId</v>
      <v t="s">%IsRefreshable</v>
      <v t="s">%EntityCulture</v>
      <v t="s">%EntityId</v>
      <v t="s">_Icon</v>
      <v t="s">_Provider</v>
      <v t="s">_Attribution</v>
      <v t="s">_SubLabel</v>
      <v t="s">calories, total</v>
      <v t="s">calories from fat</v>
      <v t="s">calories from carbohydrates</v>
      <v t="s">calories from protein</v>
      <v t="s">carbohydrates, total</v>
      <v t="s">carbohydrates, total, % daily value</v>
      <v t="s">fat, total</v>
      <v t="s">fat, total, % daily value</v>
      <v t="s">protein, total</v>
      <v t="s">protein, total, % daily value</v>
      <v t="s">fiber, total</v>
      <v t="s">fiber, total, % daily value</v>
      <v t="s">sugar, total</v>
      <v t="s">saturated fat, total</v>
      <v t="s">saturated fat, total, % daily value</v>
      <v t="s">trans fat, total</v>
      <v t="s">vitamin A</v>
      <v t="s">vitamin A, % daily value</v>
      <v t="s">vitamin C</v>
      <v t="s">vitamin C, % daily value</v>
      <v t="s">vitamin D</v>
      <v t="s">vitamin D, % daily value</v>
      <v t="s">vitamin B12</v>
      <v t="s">vitamin B12, % daily value</v>
      <v t="s">cholesterol</v>
      <v t="s">cholesterol, % daily value</v>
      <v t="s">sodium</v>
      <v t="s">calcium</v>
      <v t="s">calcium, % daily value</v>
      <v t="s">iron</v>
      <v t="s">iron, % daily value</v>
      <v t="s">magnesium</v>
      <v t="s">magnesium, % daily value</v>
      <v t="s">common serving mass</v>
      <v t="s">common serving volume</v>
      <v t="s">common serving description</v>
      <v t="s">related foods</v>
      <v t="s">food type</v>
      <v t="s">mass consumed</v>
      <v t="s">volume consumed</v>
      <v t="s">consumed description</v>
      <v t="s">serving count</v>
      <v t="s">nutrition label</v>
      <v t="s">_Format</v>
      <v t="s">_Display</v>
      <v t="s">name</v>
      <v t="s">_Flags</v>
      <v t="s">UniqueName</v>
      <v t="s">_DisplayString</v>
      <v t="s">%DisambiguationText</v>
      <v t="s">Wolfram data type</v>
    </a>
  </spbArrays>
  <spbData count="28">
    <spb s="0">
      <v xml:space="preserve">Wolfram Knowledgebase	</v>
      <v xml:space="preserve">	</v>
      <v xml:space="preserve">https://www.wolfram.com/knowledgebase/source-information/?page=FoodData	</v>
      <v xml:space="preserve">	</v>
    </spb>
    <spb s="1">
      <v>0</v>
      <v>0</v>
      <v>0</v>
      <v>0</v>
      <v>0</v>
      <v>0</v>
      <v>0</v>
      <v>0</v>
      <v>0</v>
      <v>0</v>
      <v>0</v>
      <v>0</v>
      <v>0</v>
      <v>0</v>
      <v>0</v>
      <v>0</v>
      <v>0</v>
      <v>0</v>
      <v>0</v>
      <v>0</v>
      <v>0</v>
      <v>0</v>
      <v>0</v>
      <v>0</v>
      <v>0</v>
      <v>0</v>
      <v>0</v>
      <v>0</v>
      <v>0</v>
      <v>0</v>
      <v>0</v>
      <v>0</v>
      <v>0</v>
      <v>0</v>
      <v>0</v>
      <v>0</v>
      <v>0</v>
      <v>0</v>
      <v>0</v>
      <v>0</v>
      <v>0</v>
      <v>0</v>
    </spb>
    <spb s="2">
      <v>0</v>
      <v>name</v>
    </spb>
    <spb s="3">
      <v>0</v>
      <v>0</v>
      <v>0</v>
    </spb>
    <spb s="4">
      <v>3</v>
    </spb>
    <spb s="5">
      <v>1</v>
      <v>2</v>
    </spb>
    <spb s="6">
      <v>https://www.wolfram.com/microsoft-integration/excel/</v>
      <v>https://mswolfram-prod-tm.office.net/webKernel/Resources/Images/wa-ms-logo.png</v>
      <v>Powered by Wolfram</v>
    </spb>
    <spb s="7">
      <v>milligrams</v>
      <v>milligrams</v>
      <v>milligrams</v>
      <v>milligrams</v>
      <v>micrograms</v>
      <v>milligrams</v>
      <v>micrograms</v>
      <v>grams</v>
      <v>milligrams</v>
      <v>micrograms</v>
      <v>grams</v>
      <v>grams</v>
      <v>grams</v>
      <v>serving</v>
      <v>grams</v>
      <v>dietary Calories</v>
      <v>grams</v>
      <v>dietary Calories</v>
      <v>grams</v>
      <v>grams</v>
      <v>grams</v>
      <v>dietary Calories</v>
      <v>dietary Calories</v>
    </spb>
    <spb s="8">
      <v>Amount Consumed</v>
      <v>1</v>
    </spb>
    <spb s="8">
      <v>Common Serving</v>
      <v>2</v>
    </spb>
    <spb s="8">
      <v>Calories</v>
      <v>3</v>
    </spb>
    <spb s="8">
      <v>Macronutrients</v>
      <v>4</v>
    </spb>
    <spb s="8">
      <v>Carbohydrates</v>
      <v>5</v>
    </spb>
    <spb s="8">
      <v>Fats</v>
      <v>6</v>
    </spb>
    <spb s="8">
      <v>Vitamins</v>
      <v>7</v>
    </spb>
    <spb s="8">
      <v>Other nutrients</v>
      <v>8</v>
    </spb>
    <spb s="8">
      <v>Categorization</v>
      <v>9</v>
    </spb>
    <spb s="9">
      <v>10</v>
    </spb>
    <spb s="10">
      <v>3</v>
    </spb>
    <spb s="10">
      <v>4</v>
    </spb>
    <spb s="10">
      <v>5</v>
    </spb>
    <spb s="0">
      <v xml:space="preserve">Wolfram	</v>
      <v xml:space="preserve">© Wolfram	</v>
      <v xml:space="preserve">https://www.wolframalpha.com	</v>
      <v xml:space="preserve">https://www.wolframalpha.com	</v>
    </spb>
    <spb s="11">
      <v>0</v>
      <v>0</v>
      <v>0</v>
      <v>0</v>
      <v>0</v>
      <v>0</v>
      <v>0</v>
      <v>0</v>
      <v>0</v>
      <v>0</v>
      <v>0</v>
      <v>0</v>
      <v>0</v>
      <v>0</v>
      <v>0</v>
      <v>0</v>
      <v>0</v>
      <v>0</v>
      <v>0</v>
      <v>0</v>
      <v>0</v>
      <v>0</v>
      <v>0</v>
      <v>0</v>
      <v>0</v>
      <v>0</v>
      <v>0</v>
      <v>0</v>
      <v>0</v>
      <v>0</v>
      <v>0</v>
      <v>0</v>
      <v>0</v>
      <v>0</v>
      <v>0</v>
      <v>0</v>
      <v>0</v>
      <v>0</v>
      <v>0</v>
      <v>0</v>
      <v>0</v>
      <v>0</v>
      <v>0</v>
      <v>0</v>
    </spb>
    <spb s="2">
      <v>11</v>
      <v>name</v>
    </spb>
    <spb s="12">
      <v>milligrams</v>
      <v>milligrams</v>
      <v>milligrams</v>
      <v>milligrams</v>
      <v>micrograms</v>
      <v>milligrams</v>
      <v>micrograms</v>
      <v>grams</v>
      <v>milligrams</v>
      <v>micrograms</v>
      <v>grams</v>
      <v>grams</v>
      <v>grams</v>
      <v>serving</v>
      <v>grams</v>
      <v>dietary Calories</v>
      <v>milliliters</v>
      <v>grams</v>
      <v>dietary Calories</v>
      <v>grams</v>
      <v>grams</v>
      <v>grams</v>
      <v>dietary Calories</v>
      <v>milliliters</v>
      <v>dietary Calories</v>
    </spb>
    <spb s="10">
      <v>6</v>
    </spb>
    <spb s="10">
      <v>7</v>
    </spb>
    <spb s="10">
      <v>8</v>
    </spb>
  </spbData>
</supportingPropertyBags>
</file>

<file path=xl/richData/rdsupportingpropertybagstructure.xml><?xml version="1.0" encoding="utf-8"?>
<spbStructures xmlns="http://schemas.microsoft.com/office/spreadsheetml/2017/richdata2" count="13">
  <s>
    <k n="SourceText" t="s"/>
    <k n="LicenseText" t="s"/>
    <k n="SourceAddress" t="s"/>
    <k n="LicenseAddress" t="s"/>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Order" t="spba"/>
    <k n="TitleProperty" t="s"/>
  </s>
  <s>
    <k n="ShowInCardView" t="b"/>
    <k n="ShowInDotNotation" t="b"/>
    <k n="ShowInAutoComplete" t="b"/>
  </s>
  <s>
    <k n="UniqueName" t="spb"/>
  </s>
  <s>
    <k n="name" t="i"/>
    <k n="nutrition label" t="i"/>
  </s>
  <s>
    <k n="link" t="s"/>
    <k n="logo" t="s"/>
    <k n="name" t="s"/>
  </s>
  <s>
    <k n="iron" t="s"/>
    <k n="sodium" t="s"/>
    <k n="calcium" t="s"/>
    <k n="magnesium" t="s"/>
    <k n="vitamin A" t="s"/>
    <k n="vitamin C" t="s"/>
    <k n="vitamin D" t="s"/>
    <k n="fat, total" t="s"/>
    <k n="cholesterol" t="s"/>
    <k n="vitamin B12" t="s"/>
    <k n="fiber, total" t="s"/>
    <k n="sugar, total" t="s"/>
    <k n="mass consumed" t="s"/>
    <k n="serving count" t="s"/>
    <k n="protein, total" t="s"/>
    <k n="calories, total" t="s"/>
    <k n="trans fat, total" t="s"/>
    <k n="calories from fat" t="s"/>
    <k n="common serving mass" t="s"/>
    <k n="carbohydrates, total" t="s"/>
    <k n="saturated fat, total" t="s"/>
    <k n="calories from protein" t="s"/>
    <k n="calories from carbohydrates" t="s"/>
  </s>
  <s>
    <k n="title" t="s"/>
    <k n="fields" t="spba"/>
  </s>
  <s>
    <k n="pods" t="spba"/>
  </s>
  <s>
    <k n="_Self" t="i"/>
  </s>
  <s>
    <k n="iron" t="spb"/>
    <k n="name" t="spb"/>
    <k n="sodium" t="spb"/>
    <k n="calcium" t="spb"/>
    <k n="magnesium" t="spb"/>
    <k n="vitamin A" t="spb"/>
    <k n="vitamin C" t="spb"/>
    <k n="vitamin D" t="spb"/>
    <k n="UniqueName" t="spb"/>
    <k n="fat, total" t="spb"/>
    <k n="cholesterol" t="spb"/>
    <k n="vitamin B12" t="spb"/>
    <k n="fiber, total" t="spb"/>
    <k n="sugar, total" t="spb"/>
    <k n="mass consumed" t="spb"/>
    <k n="serving count" t="spb"/>
    <k n="protein, total" t="spb"/>
    <k n="calories, total" t="spb"/>
    <k n="volume consumed" t="spb"/>
    <k n="trans fat, total" t="spb"/>
    <k n="Wolfram data type" t="spb"/>
    <k n="calories from fat" t="spb"/>
    <k n="common serving mass" t="spb"/>
    <k n="iron, % daily value" t="spb"/>
    <k n="`%DisambiguationText" t="spb"/>
    <k n="carbohydrates, total" t="spb"/>
    <k n="consumed description" t="spb"/>
    <k n="saturated fat, total" t="spb"/>
    <k n="calories from protein" t="spb"/>
    <k n="common serving volume" t="spb"/>
    <k n="calcium, % daily value" t="spb"/>
    <k n="magnesium, % daily value" t="spb"/>
    <k n="vitamin A, % daily value" t="spb"/>
    <k n="vitamin C, % daily value" t="spb"/>
    <k n="vitamin D, % daily value" t="spb"/>
    <k n="fat, total, % daily value" t="spb"/>
    <k n="cholesterol, % daily value" t="spb"/>
    <k n="common serving description" t="spb"/>
    <k n="vitamin B12, % daily value" t="spb"/>
    <k n="calories from carbohydrates" t="spb"/>
    <k n="fiber, total, % daily value" t="spb"/>
    <k n="protein, total, % daily value" t="spb"/>
    <k n="carbohydrates, total, % daily value" t="spb"/>
    <k n="saturated fat, total, % daily value" t="spb"/>
  </s>
  <s>
    <k n="iron" t="s"/>
    <k n="sodium" t="s"/>
    <k n="calcium" t="s"/>
    <k n="magnesium" t="s"/>
    <k n="vitamin A" t="s"/>
    <k n="vitamin C" t="s"/>
    <k n="vitamin D" t="s"/>
    <k n="fat, total" t="s"/>
    <k n="cholesterol" t="s"/>
    <k n="vitamin B12" t="s"/>
    <k n="fiber, total" t="s"/>
    <k n="sugar, total" t="s"/>
    <k n="mass consumed" t="s"/>
    <k n="serving count" t="s"/>
    <k n="protein, total" t="s"/>
    <k n="calories, total" t="s"/>
    <k n="volume consumed" t="s"/>
    <k n="trans fat, total" t="s"/>
    <k n="calories from fat" t="s"/>
    <k n="common serving mass" t="s"/>
    <k n="carbohydrates, total" t="s"/>
    <k n="saturated fat, total" t="s"/>
    <k n="calories from protein" t="s"/>
    <k n="common serving volume" t="s"/>
    <k n="calories from carbohydrates"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5">
    <x:dxf>
      <x:numFmt numFmtId="3" formatCode="#,##0"/>
    </x:dxf>
    <x:dxf>
      <x:numFmt numFmtId="13" formatCode="0%"/>
    </x:dxf>
    <x:dxf>
      <x:numFmt numFmtId="4" formatCode="#,##0.00"/>
    </x:dxf>
    <x:dxf>
      <x:numFmt numFmtId="14" formatCode="0.00%"/>
    </x:dxf>
    <x:dxf>
      <x:numFmt numFmtId="0" formatCode="General"/>
    </x:dxf>
  </dxfs>
  <richProperties>
    <rPr n="IsTitleField" t="b"/>
    <rPr n="IsHeroField" t="b"/>
    <rPr n="NumberFormat" t="s"/>
  </richProperties>
  <richStyles>
    <rSty>
      <rpv i="0">1</rpv>
    </rSty>
    <rSty>
      <rpv i="1">1</rpv>
    </rSty>
    <rSty dxfid="0">
      <rpv i="2">#,##0</rpv>
    </rSty>
    <rSty dxfid="1"/>
    <rSty dxfid="2">
      <rpv i="2">#,##0.00</rpv>
    </rSty>
    <rSty dxfid="3"/>
    <rSty dxfid="4">
      <rpv i="2">#,##0.0</rpv>
    </rSty>
    <rSty dxfid="3">
      <rpv i="2">0.0%</rpv>
    </rSty>
  </richStyles>
</richStyleShee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V1448" totalsRowShown="0" headerRowDxfId="271" dataDxfId="270">
  <autoFilter ref="A1:DV1448" xr:uid="{00000000-000C-0000-FFFF-FFFF00000000}"/>
  <sortState ref="A2:DV1448">
    <sortCondition ref="B1:B1448"/>
  </sortState>
  <tableColumns count="126">
    <tableColumn id="1" xr3:uid="{00000000-0010-0000-0000-000001000000}" name="include" dataDxfId="269"/>
    <tableColumn id="115" xr3:uid="{7C553D51-88CE-4A31-9153-6FE2ECF737DE}" name="key" dataDxfId="268"/>
    <tableColumn id="49" xr3:uid="{DA9B1C79-1662-4B0E-A18F-D06F7A0F37B5}" name="1" dataDxfId="267"/>
    <tableColumn id="66" xr3:uid="{D8841148-DF3B-4591-9D03-7025D76E6C0D}" name="2" dataDxfId="266"/>
    <tableColumn id="113" xr3:uid="{D002D96C-1CE5-4514-9F4C-80779127BBAC}" name="3" dataDxfId="265"/>
    <tableColumn id="65" xr3:uid="{2623E26E-A710-41E6-9088-70D5EEA7A4ED}" name="4" dataDxfId="264"/>
    <tableColumn id="110" xr3:uid="{0BF45CFB-BD9A-4AA5-AB37-F73B505C0F34}" name="5" dataDxfId="263"/>
    <tableColumn id="63" xr3:uid="{A266A766-D394-43ED-99C9-CD5CE1D281DE}" name="6" dataDxfId="262"/>
    <tableColumn id="3" xr3:uid="{00000000-0010-0000-0000-000003000000}" name="id"/>
    <tableColumn id="46" xr3:uid="{11E582F4-41A5-4FE4-9CC7-F9FB82908DB5}" name="description"/>
    <tableColumn id="32" xr3:uid="{00000000-0010-0000-0000-000020000000}" name="source" dataDxfId="261"/>
    <tableColumn id="100" xr3:uid="{F228CEF6-2147-4CBC-A5CF-AA2C6D0967CC}" name="petruzzello" dataDxfId="260"/>
    <tableColumn id="112" xr3:uid="{BF4A1097-542E-4A68-A110-5E9972BB744E}" name="hill" dataDxfId="259"/>
    <tableColumn id="87" xr3:uid="{5804B598-BE3C-4004-9626-007DD3E7BBD4}" name="dalby" dataDxfId="258"/>
    <tableColumn id="47" xr3:uid="{83B59ABC-78DB-4F49-BE31-E402F3AED40C}" name="vanwyk" dataDxfId="257"/>
    <tableColumn id="62" xr3:uid="{BC81284B-AED7-4AC3-AD05-B62D46B369BE}" name="katzer" dataDxfId="256"/>
    <tableColumn id="103" xr3:uid="{E63EBBC7-719B-4E13-B282-D0B25C43A58F}" name="ucla" dataDxfId="255"/>
    <tableColumn id="117" xr3:uid="{C0482EA3-47DA-440D-A0F8-B78BADE12783}" name="polyu" dataDxfId="39"/>
    <tableColumn id="111" xr3:uid="{0207876F-9C20-42C5-AD41-C2806CFA08A1}" name="frequency" dataDxfId="38">
      <calculatedColumnFormula>SUM(COUNTIF(L2:R2,"yes"))</calculatedColumnFormula>
    </tableColumn>
    <tableColumn id="5" xr3:uid="{00000000-0010-0000-0000-000005000000}" name="species" dataDxfId="254"/>
    <tableColumn id="6" xr3:uid="{00000000-0010-0000-0000-000006000000}" name="species by" dataDxfId="253"/>
    <tableColumn id="83" xr3:uid="{B130E9F8-6769-4D3E-98AA-B799597301D1}" name="subspecies" dataDxfId="252"/>
    <tableColumn id="7" xr3:uid="{00000000-0010-0000-0000-000007000000}" name="species syn" dataDxfId="251"/>
    <tableColumn id="8" xr3:uid="{00000000-0010-0000-0000-000008000000}" name="species syn by" dataDxfId="250"/>
    <tableColumn id="126" xr3:uid="{4C07FAB2-9ECB-4587-9D97-3F9C1F3D090B}" name="species synn" dataDxfId="37"/>
    <tableColumn id="9" xr3:uid="{00000000-0010-0000-0000-000009000000}" name="species alt" dataDxfId="249"/>
    <tableColumn id="12" xr3:uid="{DD85117E-6F97-43B0-964F-3709ADE44FA1}" name="wikipedia" dataDxfId="248"/>
    <tableColumn id="98" xr3:uid="{53ACFC9B-7CAC-47EE-8B24-D5C35210886F}" name="plant name" dataDxfId="50"/>
    <tableColumn id="93" xr3:uid="{CF876F36-2E4E-46D8-B512-7CA171D39AE0}" name="common name" dataDxfId="247"/>
    <tableColumn id="23" xr3:uid="{00000000-0010-0000-0000-000017000000}" name="wyk name" dataDxfId="246"/>
    <tableColumn id="104" xr3:uid="{3ABB3C61-5945-4066-9958-8EC9A27A9592}" name="dalby name" dataDxfId="245"/>
    <tableColumn id="101" xr3:uid="{2C585F0C-DAB9-4DFF-A548-6A61FC89DD8A}" name="katzer name" dataDxfId="244"/>
    <tableColumn id="24" xr3:uid="{00000000-0010-0000-0000-000018000000}" name="amar name" dataDxfId="243"/>
    <tableColumn id="25" xr3:uid="{00000000-0010-0000-0000-000019000000}" name="hu name" dataDxfId="242"/>
    <tableColumn id="26" xr3:uid="{00000000-0010-0000-0000-00001A000000}" name="other name" dataDxfId="241"/>
    <tableColumn id="97" xr3:uid="{985EA64F-80B8-40AF-9DF9-06B4FC29C9DE}" name="kingdom" dataDxfId="45"/>
    <tableColumn id="22" xr3:uid="{00000000-0010-0000-0000-000016000000}" name="family" dataDxfId="40"/>
    <tableColumn id="4" xr3:uid="{00000000-0010-0000-0000-000004000000}" name="category" dataDxfId="44"/>
    <tableColumn id="64" xr3:uid="{E43721ED-2B1A-4D25-B9D4-5117253C7A33}" name="tag" dataDxfId="43"/>
    <tableColumn id="108" xr3:uid="{FF9B0210-87FE-4566-886F-E1CA3401386F}" name="related" dataDxfId="42"/>
    <tableColumn id="99" xr3:uid="{4CC821EB-11A2-4C25-A2E5-1424D36E81A5}" name="see also" dataDxfId="41"/>
    <tableColumn id="27" xr3:uid="{00000000-0010-0000-0000-00001B000000}" name="part used" dataDxfId="240"/>
    <tableColumn id="28" xr3:uid="{00000000-0010-0000-0000-00001C000000}" name="region of origin" dataDxfId="239"/>
    <tableColumn id="105" xr3:uid="{93CE60DE-8C35-41D0-B8EE-D3AD27543B61}" name="origin dalby" dataDxfId="238" dataCellStyle="Bad"/>
    <tableColumn id="29" xr3:uid="{00000000-0010-0000-0000-00001D000000}" name="location" dataDxfId="237"/>
    <tableColumn id="107" xr3:uid="{0D7B8E66-C874-4FA7-A353-0F9DFC5DB658}" name="lat_gen" dataDxfId="236"/>
    <tableColumn id="106" xr3:uid="{5403E8DC-25D0-4B09-89DA-1EBDCF66A648}" name="lon_gen" dataDxfId="235"/>
    <tableColumn id="30" xr3:uid="{00000000-0010-0000-0000-00001E000000}" name="lat" dataDxfId="234"/>
    <tableColumn id="31" xr3:uid="{00000000-0010-0000-0000-00001F000000}" name="lon" dataDxfId="233"/>
    <tableColumn id="33" xr3:uid="{00000000-0010-0000-0000-000021000000}" name="macroarea" dataDxfId="232"/>
    <tableColumn id="13" xr3:uid="{00000000-0010-0000-0000-00000D000000}" name="POWO" dataDxfId="231"/>
    <tableColumn id="34" xr3:uid="{00000000-0010-0000-0000-000022000000}" name="powo range" dataDxfId="230"/>
    <tableColumn id="35" xr3:uid="{00000000-0010-0000-0000-000023000000}" name="native regions" dataDxfId="229"/>
    <tableColumn id="36" xr3:uid="{00000000-0010-0000-0000-000024000000}" name="no. of native regions" dataDxfId="228"/>
    <tableColumn id="37" xr3:uid="{00000000-0010-0000-0000-000025000000}" name="introduced regions" dataDxfId="227"/>
    <tableColumn id="38" xr3:uid="{00000000-0010-0000-0000-000026000000}" name="no. of introduced regions" dataDxfId="226"/>
    <tableColumn id="39" xr3:uid="{00000000-0010-0000-0000-000027000000}" name="total regions" dataDxfId="225"/>
    <tableColumn id="40" xr3:uid="{00000000-0010-0000-0000-000028000000}" name="spreadability" dataDxfId="224"/>
    <tableColumn id="41" xr3:uid="{00000000-0010-0000-0000-000029000000}" name="cultivation" dataDxfId="223"/>
    <tableColumn id="42" xr3:uid="{00000000-0010-0000-0000-00002A000000}" name="color" dataDxfId="222"/>
    <tableColumn id="43" xr3:uid="{00000000-0010-0000-0000-00002B000000}" name="taste/smell" dataDxfId="221"/>
    <tableColumn id="44" xr3:uid="{00000000-0010-0000-0000-00002C000000}" name="heat" dataDxfId="220"/>
    <tableColumn id="45" xr3:uid="{00000000-0010-0000-0000-00002D000000}" name="major uses" dataDxfId="219"/>
    <tableColumn id="54" xr3:uid="{00000000-0010-0000-0000-000036000000}" name="köhler" dataDxfId="218"/>
    <tableColumn id="56" xr3:uid="{76CF1646-5C41-4435-A294-1FF5C48E1268}" name="ill source" dataDxfId="217"/>
    <tableColumn id="57" xr3:uid="{E86F35D7-928E-4E74-80B8-3D79BFC322F1}" name="ill link" dataDxfId="216"/>
    <tableColumn id="55" xr3:uid="{00000000-0010-0000-0000-000037000000}" name="wyk" dataDxfId="215" dataCellStyle="Bad"/>
    <tableColumn id="114" xr3:uid="{138D2265-AC1D-4D50-B731-D13E20CF4DAB}" name="links" dataDxfId="214"/>
    <tableColumn id="53" xr3:uid="{7BABB022-5CFE-4401-A138-D3FA50DF5A0C}" name="words" dataDxfId="213" dataCellStyle="Bad"/>
    <tableColumn id="60" xr3:uid="{00000000-0010-0000-0000-00003C000000}" name="en" dataDxfId="212"/>
    <tableColumn id="61" xr3:uid="{00000000-0010-0000-0000-00003D000000}" name="en alt" dataDxfId="211"/>
    <tableColumn id="109" xr3:uid="{FE2CC24D-933C-4615-955F-59A110592916}" name="wn" dataDxfId="210"/>
    <tableColumn id="125" xr3:uid="{D54D0655-88A1-4280-B59A-95C317BA22C3}" name="chinese" dataDxfId="47"/>
    <tableColumn id="67" xr3:uid="{00000000-0010-0000-0000-000043000000}" name="zh" dataDxfId="209"/>
    <tableColumn id="68" xr3:uid="{00000000-0010-0000-0000-000044000000}" name="zh pinyin" dataCellStyle="Normal"/>
    <tableColumn id="69" xr3:uid="{00000000-0010-0000-0000-000045000000}" name="zh literal" dataDxfId="208"/>
    <tableColumn id="70" xr3:uid="{00000000-0010-0000-0000-000046000000}" name="zh alt" dataDxfId="207"/>
    <tableColumn id="121" xr3:uid="{A2A388F8-707F-4C6E-92E0-D9F0BFC73788}" name="zh notes" dataDxfId="206"/>
    <tableColumn id="88" xr3:uid="{0B9BED6B-C5B7-4C8A-856A-8A0C2C750D7C}" name="zh sources" dataDxfId="48"/>
    <tableColumn id="52" xr3:uid="{00000000-0010-0000-0000-000034000000}" name="Hu zh" dataDxfId="46"/>
    <tableColumn id="71" xr3:uid="{00000000-0010-0000-0000-000047000000}" name="ar" dataDxfId="205"/>
    <tableColumn id="72" xr3:uid="{00000000-0010-0000-0000-000048000000}" name="ar translit" dataDxfId="204"/>
    <tableColumn id="73" xr3:uid="{00000000-0010-0000-0000-000049000000}" name="ar literal" dataDxfId="203"/>
    <tableColumn id="74" xr3:uid="{00000000-0010-0000-0000-00004A000000}" name="ar alt" dataDxfId="202"/>
    <tableColumn id="75" xr3:uid="{00000000-0010-0000-0000-00004B000000}" name="hu" dataDxfId="201"/>
    <tableColumn id="76" xr3:uid="{00000000-0010-0000-0000-00004C000000}" name="hu lit" dataDxfId="200"/>
    <tableColumn id="77" xr3:uid="{00000000-0010-0000-0000-00004D000000}" name="hu alt" dataDxfId="199"/>
    <tableColumn id="78" xr3:uid="{00000000-0010-0000-0000-00004E000000}" name="hu notes" dataDxfId="198"/>
    <tableColumn id="122" xr3:uid="{94CD95A6-4524-45CC-9C4A-A0844915D4F9}" name="cantonese" dataDxfId="197"/>
    <tableColumn id="123" xr3:uid="{4396CE90-24A4-4182-9104-809BB5263B12}" name="jyutping" dataDxfId="196"/>
    <tableColumn id="2" xr3:uid="{2F729AC2-910F-41B1-AA2F-6A45030DC72F}" name="cantonese literal" dataDxfId="49"/>
    <tableColumn id="58" xr3:uid="{00000000-0010-0000-0000-00003A000000}" name="notes" dataDxfId="195"/>
    <tableColumn id="116" xr3:uid="{AE43C90A-57EF-425D-A214-D425B1247A45}" name="operative" dataDxfId="194"/>
    <tableColumn id="59" xr3:uid="{00000000-0010-0000-0000-00003B000000}" name="britannica" dataDxfId="193"/>
    <tableColumn id="48" xr3:uid="{00000000-0010-0000-0000-000030000000}" name="pharmaceutical" dataDxfId="192"/>
    <tableColumn id="94" xr3:uid="{63F664FB-CB27-4B16-91BD-BF022518C6FD}" name="tcm" dataDxfId="191"/>
    <tableColumn id="10" xr3:uid="{6F1FA5ED-4EC8-472D-BA4D-0122AD53320D}" name="tcm db" dataDxfId="190"/>
    <tableColumn id="118" xr3:uid="{82F735D6-1D08-41D0-BD33-E707F161BEC2}" name="tcm link" dataDxfId="189"/>
    <tableColumn id="50" xr3:uid="{00000000-0010-0000-0000-000032000000}" name="tcm name" dataDxfId="188"/>
    <tableColumn id="51" xr3:uid="{00000000-0010-0000-0000-000033000000}" name="tcm pinyin" dataDxfId="187"/>
    <tableColumn id="119" xr3:uid="{5F1C7D8D-D176-4D4B-AC03-9A0B92CA1132}" name="tcm en" dataDxfId="186"/>
    <tableColumn id="89" xr3:uid="{0F46516F-6BCA-476A-9F97-D272806E0DF2}" name="tcm desc" dataDxfId="185"/>
    <tableColumn id="92" xr3:uid="{3A46E075-A7CA-4C63-8483-5B6CF89EE437}" name="medicinal group" dataDxfId="184"/>
    <tableColumn id="91" xr3:uid="{99B26B03-4270-496B-8B6D-019897213211}" name="meridian" dataDxfId="183"/>
    <tableColumn id="90" xr3:uid="{D1AC3D63-6FE6-4A27-9121-42A7C62B28A1}" name="affinity" dataDxfId="182"/>
    <tableColumn id="120" xr3:uid="{63A2735F-8CEC-48F8-9065-CCBB32CC0FE9}" name="action" dataDxfId="181"/>
    <tableColumn id="96" xr3:uid="{A451795D-27DA-430F-B23E-FBE38FE84472}" name="hu_history_1990" dataDxfId="180"/>
    <tableColumn id="11" xr3:uid="{1A981C5F-DB6C-4AB0-8BAE-79F898E77755}" name="year recorded in TCM" dataDxfId="179"/>
    <tableColumn id="95" xr3:uid="{86FB6AD2-21E2-47A0-9217-D48765742032}" name="ayurveda" dataDxfId="178"/>
    <tableColumn id="124" xr3:uid="{660DE0CA-FA0A-43C9-8B83-6B62A27E664D}" name="wikidata" dataDxfId="177"/>
    <tableColumn id="14" xr3:uid="{00000000-0010-0000-0000-00000E000000}" name="IPNI" dataDxfId="176"/>
    <tableColumn id="16" xr3:uid="{00000000-0010-0000-0000-000010000000}" name="GBIF" dataDxfId="175"/>
    <tableColumn id="15" xr3:uid="{00000000-0010-0000-0000-00000F000000}" name="TPL" dataDxfId="174"/>
    <tableColumn id="19" xr3:uid="{00000000-0010-0000-0000-000013000000}" name="WFO" dataDxfId="173"/>
    <tableColumn id="17" xr3:uid="{00000000-0010-0000-0000-000011000000}" name="TROP" dataDxfId="172"/>
    <tableColumn id="20" xr3:uid="{00000000-0010-0000-0000-000014000000}" name="NCBI" dataDxfId="171"/>
    <tableColumn id="21" xr3:uid="{00000000-0010-0000-0000-000015000000}" name="NCBI id" dataDxfId="170"/>
    <tableColumn id="18" xr3:uid="{00000000-0010-0000-0000-000012000000}" name="EOL" dataDxfId="169"/>
    <tableColumn id="102" xr3:uid="{8E7B2F96-5E81-4A48-80F4-973AC30182A9}" name="FOC" dataDxfId="168"/>
    <tableColumn id="79" xr3:uid="{00000000-0010-0000-0000-00004F000000}" name="Hindi" dataDxfId="167"/>
    <tableColumn id="80" xr3:uid="{00000000-0010-0000-0000-000050000000}" name="Hi translit" dataDxfId="166"/>
    <tableColumn id="81" xr3:uid="{00000000-0010-0000-0000-000051000000}" name="Hi literal" dataDxfId="165"/>
    <tableColumn id="82" xr3:uid="{00000000-0010-0000-0000-000052000000}" name="Hi alt " dataDxfId="164"/>
    <tableColumn id="84" xr3:uid="{00000000-0010-0000-0000-000054000000}" name="Indonesian" dataDxfId="163"/>
    <tableColumn id="85" xr3:uid="{00000000-0010-0000-0000-000055000000}" name="Malay" dataDxfId="162"/>
    <tableColumn id="86" xr3:uid="{00000000-0010-0000-0000-000056000000}" name="Persian" dataDxfId="161"/>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876DFE-7F03-49DF-A222-9DF0FED19B39}" name="Table13" displayName="Table13" ref="A1:DG413" totalsRowShown="0" headerRowDxfId="160" dataDxfId="159">
  <autoFilter ref="A1:DG413" xr:uid="{26876DFE-7F03-49DF-A222-9DF0FED19B39}"/>
  <sortState ref="A2:DG413">
    <sortCondition ref="F1:F413"/>
  </sortState>
  <tableColumns count="111">
    <tableColumn id="1" xr3:uid="{966A81D6-7119-4C2C-A70D-B3CC23E30545}" name="include" dataDxfId="158"/>
    <tableColumn id="113" xr3:uid="{40065609-2FF4-4E75-994B-5822716B0040}" name="aid" dataDxfId="157"/>
    <tableColumn id="3" xr3:uid="{23E6CDE2-47AC-4EB6-8073-820EE841CF90}" name="id"/>
    <tableColumn id="66" xr3:uid="{2A0D8569-7037-45DE-88DD-3D4FBF35A695}" name="url" dataCellStyle="Normal"/>
    <tableColumn id="46" xr3:uid="{DEA733CA-000A-4674-9C22-4335A2FFBE1A}" name="description"/>
    <tableColumn id="32" xr3:uid="{90461E00-7905-4397-B470-2B19D2709DFB}" name="source" dataDxfId="156"/>
    <tableColumn id="100" xr3:uid="{5A090BC5-A7E4-4FD0-9FA2-2F05541BF8D2}" name="petruzzello" dataDxfId="155"/>
    <tableColumn id="112" xr3:uid="{7DEA9180-CD1F-444C-A23A-BEF1B1373537}" name="hill" dataDxfId="154"/>
    <tableColumn id="87" xr3:uid="{554B00DB-A4F3-408F-89ED-2D5928AD786F}" name="dalby" dataDxfId="153"/>
    <tableColumn id="47" xr3:uid="{301765D7-F130-4B4E-BF94-348CC50C1812}" name="van_wyk" dataDxfId="152"/>
    <tableColumn id="62" xr3:uid="{ABFE295B-F2AB-482B-BA91-D7453A820632}" name="katzer" dataDxfId="151"/>
    <tableColumn id="103" xr3:uid="{5F6B9F2C-7268-44F2-92DF-C979BD4AE90B}" name="ucla" dataDxfId="150"/>
    <tableColumn id="111" xr3:uid="{6381A75B-7630-44F0-A441-604172662686}" name="frequency" dataDxfId="149"/>
    <tableColumn id="97" xr3:uid="{4970BB95-70A8-4611-AFA4-DF3EED966C4A}" name="nature" dataDxfId="148"/>
    <tableColumn id="4" xr3:uid="{82F44EF9-572F-45B7-B734-B683F80C5198}" name="category" dataDxfId="147"/>
    <tableColumn id="64" xr3:uid="{C191E07D-03BF-4822-A780-06D2FF8CD25E}" name="tag" dataDxfId="146"/>
    <tableColumn id="108" xr3:uid="{444795F3-678A-4DDB-B554-8DA6BC656247}" name="related to" dataDxfId="145"/>
    <tableColumn id="99" xr3:uid="{1E57A264-FA60-4938-B468-22CF62498EC5}" name="see also" dataDxfId="144"/>
    <tableColumn id="98" xr3:uid="{E81B2DBE-14E1-4627-9016-415188396D46}" name="plant name" dataDxfId="143"/>
    <tableColumn id="5" xr3:uid="{6C8C8959-9D01-4137-9054-57D5C3BF2784}" name="species" dataDxfId="142"/>
    <tableColumn id="6" xr3:uid="{B6D02265-63C6-40FA-803D-89B89C3DAB7F}" name="species by" dataDxfId="141"/>
    <tableColumn id="83" xr3:uid="{BAE7CE51-32FC-42F5-8B6A-E81DF49C1CF5}" name="subspecies" dataDxfId="140"/>
    <tableColumn id="7" xr3:uid="{B6B8733D-BA5E-4C42-9385-FEC18B12D352}" name="species syn" dataDxfId="139"/>
    <tableColumn id="8" xr3:uid="{903ADCC6-C0F4-4C1C-82B5-DCA332777ED5}" name="species syn by" dataDxfId="138"/>
    <tableColumn id="9" xr3:uid="{3E357678-0592-4C72-B532-F64B0E5816EB}" name="species alt" dataDxfId="137"/>
    <tableColumn id="12" xr3:uid="{23B9C8CA-0C60-49EF-90A1-CCC41DF5D9C7}" name="wikipedia" dataDxfId="136"/>
    <tableColumn id="13" xr3:uid="{0A597B91-02BD-4C26-8BC4-DACA7F5F2EAE}" name="POWO" dataDxfId="135"/>
    <tableColumn id="23" xr3:uid="{6FD5F258-F30D-4E2F-AFA6-5A7DADBCBBC2}" name="wyk name" dataDxfId="134"/>
    <tableColumn id="104" xr3:uid="{C52A2670-040C-43CD-A242-1C6A476992B9}" name="dalby name" dataDxfId="133"/>
    <tableColumn id="101" xr3:uid="{A5E6AE0F-92BE-46FA-9593-A743742A905C}" name="katzer name" dataDxfId="132"/>
    <tableColumn id="24" xr3:uid="{F51B0B27-F86B-40BF-9D04-5BB2BF958831}" name="amar name" dataDxfId="131"/>
    <tableColumn id="25" xr3:uid="{3E2EA646-26EF-450D-87D2-CC1E37FF2D17}" name="hu name" dataDxfId="130"/>
    <tableColumn id="26" xr3:uid="{6EE27BFB-2750-48FF-8C8F-4C5B5EFD4D64}" name="other name" dataDxfId="129"/>
    <tableColumn id="22" xr3:uid="{3604AF92-F522-4D43-AA1B-E7A647BAE695}" name="family" dataDxfId="128"/>
    <tableColumn id="27" xr3:uid="{1C5D3589-2203-4498-8B24-9650B8A9BF75}" name="part used" dataDxfId="127"/>
    <tableColumn id="28" xr3:uid="{1A38604A-1254-48C8-B27E-E0159572922A}" name="region of origin" dataDxfId="126"/>
    <tableColumn id="105" xr3:uid="{10CAABC9-812B-41D5-918A-B34B61EC9463}" name="origin dalby" dataDxfId="125"/>
    <tableColumn id="29" xr3:uid="{36425393-9BC8-4675-9357-2AF9C8F91660}" name="location" dataDxfId="124"/>
    <tableColumn id="107" xr3:uid="{DA4D67C4-65FD-4F4D-8DA0-1BCB76A28ECB}" name="lat_gen" dataDxfId="123"/>
    <tableColumn id="106" xr3:uid="{7565A92F-58F1-471E-90AF-B38D0EBF5ABF}" name="lon_gen" dataDxfId="122"/>
    <tableColumn id="30" xr3:uid="{D8538745-8ED5-401E-90F8-5C59F5C02A27}" name="lat" dataDxfId="121"/>
    <tableColumn id="31" xr3:uid="{E1A9F370-2C36-4CC9-B3D8-0E1F099B23F7}" name="lon" dataDxfId="120"/>
    <tableColumn id="33" xr3:uid="{74133BE0-E06D-45AE-B150-AC794FF8BFFF}" name="macroarea" dataDxfId="119"/>
    <tableColumn id="34" xr3:uid="{50D5C91F-1180-4B46-BF2C-7FEC529642C7}" name="range" dataDxfId="118"/>
    <tableColumn id="35" xr3:uid="{30B9E450-8A3C-4EE5-A2A9-7DF427A07EBF}" name="native regions" dataDxfId="117"/>
    <tableColumn id="36" xr3:uid="{1139CE24-8335-4499-85C2-8D301321FC19}" name="no. of native regions" dataDxfId="116"/>
    <tableColumn id="37" xr3:uid="{3900D0F1-F7F1-4EB7-B261-6F00AB708983}" name="introduced regions" dataDxfId="115"/>
    <tableColumn id="38" xr3:uid="{3337B437-B0BD-4EAC-992C-26505FBC9852}" name="no. of introduced regions" dataDxfId="114"/>
    <tableColumn id="39" xr3:uid="{50F33FCD-015C-4123-BD65-3D6DCED82176}" name="total regions" dataDxfId="113"/>
    <tableColumn id="40" xr3:uid="{2F54B383-FC17-4949-8791-FD7E74BDFE38}" name="spreadability" dataDxfId="112"/>
    <tableColumn id="41" xr3:uid="{61E1DCF0-58A3-4D23-A787-6EEBF01EB1F5}" name="cultivation" dataDxfId="111"/>
    <tableColumn id="42" xr3:uid="{7EDC2B02-2EC7-42FF-AF1C-C41910A953C8}" name="color" dataDxfId="110"/>
    <tableColumn id="43" xr3:uid="{6886025F-EA53-4D8C-8909-E25EC35306F1}" name="taste/smell" dataDxfId="109"/>
    <tableColumn id="44" xr3:uid="{443903D6-004C-4B00-9DC0-D4AE71C411B7}" name="heat" dataDxfId="108"/>
    <tableColumn id="45" xr3:uid="{C1D23B42-B542-428B-90AD-A519B0B31013}" name="major uses" dataDxfId="107"/>
    <tableColumn id="93" xr3:uid="{D7914B9A-5F4B-41D5-8155-6892487F2542}" name="usage" dataDxfId="106"/>
    <tableColumn id="54" xr3:uid="{C4133FFC-F810-4F98-A6F8-D85FE5EE3528}" name="Köhler" dataDxfId="105"/>
    <tableColumn id="56" xr3:uid="{1F18689E-5F09-4A15-8B27-F3DD532CE0CD}" name="image source" dataDxfId="104"/>
    <tableColumn id="57" xr3:uid="{95C1B9F7-78FE-4061-9F8C-FD5BE1E7DC77}" name="image link" dataDxfId="103"/>
    <tableColumn id="55" xr3:uid="{C6639BE5-D4B3-486B-82C8-A1AB6938090C}" name="Wyk" dataDxfId="102"/>
    <tableColumn id="53" xr3:uid="{6762470D-18DF-4DAB-BD38-C8CDA99DC7E1}" name="words" dataDxfId="101"/>
    <tableColumn id="60" xr3:uid="{C772F0EF-A558-4C6C-8E76-8360ED466E8F}" name="English" dataDxfId="100"/>
    <tableColumn id="61" xr3:uid="{95AD1DCC-3E50-4D07-87B8-29A561098D33}" name="En alt" dataDxfId="99"/>
    <tableColumn id="63" xr3:uid="{189240FF-DF03-495E-9ECA-DE8760CA9F29}" name="Chinese WN" dataDxfId="98"/>
    <tableColumn id="65" xr3:uid="{B04DBE54-88FF-44CD-A3A7-F381CF72EE8D}" name="Chinese simplified" dataDxfId="97"/>
    <tableColumn id="52" xr3:uid="{410425D2-6945-41D9-9CFD-FC706FE3D32F}" name="Hu zh" dataDxfId="96"/>
    <tableColumn id="67" xr3:uid="{098780E5-1BA4-4299-9F11-73FE3CC13B08}" name="Chinese" dataDxfId="95"/>
    <tableColumn id="68" xr3:uid="{CE57E500-4B2D-45FD-AF03-EE93037D583C}" name="pinyin" dataDxfId="94"/>
    <tableColumn id="2" xr3:uid="{10BB9174-14A4-4422-B89F-4D9D4710C370}" name="jyutping" dataDxfId="93"/>
    <tableColumn id="69" xr3:uid="{C9EF238E-9481-41DD-9A0F-BA88A54DE55D}" name="Ch literal" dataDxfId="92"/>
    <tableColumn id="70" xr3:uid="{5A0F276E-B4D1-40E0-83C7-C0DC47A93907}" name="Ch alt" dataDxfId="91"/>
    <tableColumn id="71" xr3:uid="{C1A913D5-66B2-4102-AE0E-124AE33C3714}" name="Arabic" dataDxfId="90"/>
    <tableColumn id="72" xr3:uid="{EAA9A05F-9FA6-4307-8154-C94E5E32FD94}" name="Ar transliteration" dataDxfId="89"/>
    <tableColumn id="73" xr3:uid="{B0B1E5F0-B55B-483A-84EF-5EEACE1BB41E}" name="Ar literal" dataDxfId="88"/>
    <tableColumn id="74" xr3:uid="{B1D6045C-584B-4E3C-B5F4-6D6D161F29F3}" name="Ar alt" dataDxfId="87"/>
    <tableColumn id="75" xr3:uid="{C6DE3DD0-D317-45E8-A791-8E005390B905}" name="Hungarian" dataDxfId="86"/>
    <tableColumn id="76" xr3:uid="{8A383CD6-3E9C-466F-AD0B-EC736A195490}" name="Hu literal" dataDxfId="85"/>
    <tableColumn id="77" xr3:uid="{F6EBAC9A-CA95-41FE-AB1E-3C5D00A3ED7A}" name="Hu alt" dataDxfId="84"/>
    <tableColumn id="78" xr3:uid="{E7EA89D0-D415-4941-9440-794DC6A46F8E}" name="Hu notes" dataDxfId="83"/>
    <tableColumn id="58" xr3:uid="{B024DF9D-2AC1-4E31-BD1D-57ABDAB8C77E}" name="notes" dataDxfId="82"/>
    <tableColumn id="59" xr3:uid="{50527434-417B-4A3C-BD9E-2C565F12ADA5}" name="Britannica" dataDxfId="81"/>
    <tableColumn id="102" xr3:uid="{EC9D3840-5884-4D0C-B165-4B3E8BCBAF55}" name="FOC" dataDxfId="80"/>
    <tableColumn id="94" xr3:uid="{83230265-73AE-4022-AA3B-0DBDA4D7AAB3}" name="TCM" dataDxfId="79"/>
    <tableColumn id="10" xr3:uid="{BB9E9DDB-20E0-4CC9-8B9B-B99824FD91F9}" name="TCM DB" dataDxfId="78"/>
    <tableColumn id="50" xr3:uid="{48F7F22E-4A62-4AB7-8EB4-0D48732DDCB9}" name="TCM name" dataDxfId="77"/>
    <tableColumn id="51" xr3:uid="{F4A0725B-7C83-4FA9-9BED-7B5DCF9CD0D0}" name="TCM pinyin" dataDxfId="76"/>
    <tableColumn id="89" xr3:uid="{0DD87D3C-E645-40F8-AADA-11945D042386}" name="TCM desc" dataDxfId="75"/>
    <tableColumn id="48" xr3:uid="{7F5D4C6A-B4E6-4B31-9585-FA22803A1712}" name="pharmaceutical" dataDxfId="74"/>
    <tableColumn id="49" xr3:uid="{21DAA2DF-D625-4C42-8A84-1B7DA5A4A8C2}" name="pharma en" dataDxfId="73"/>
    <tableColumn id="92" xr3:uid="{22E2F004-24D8-4BA2-A99A-A9CC3B3A9CA2}" name="medicinal group" dataDxfId="72"/>
    <tableColumn id="91" xr3:uid="{7428E7BA-CE59-45F5-9E60-491BEE4DD9F3}" name="meridian" dataDxfId="71"/>
    <tableColumn id="90" xr3:uid="{496E5246-76FB-40C8-B27B-E22179FC4931}" name="action" dataDxfId="70"/>
    <tableColumn id="95" xr3:uid="{2C039625-8AFE-4CA1-8F19-5F766C7C6332}" name="Ayurveda" dataDxfId="69"/>
    <tableColumn id="88" xr3:uid="{F3198077-79FA-47F5-B0B5-621CF84ABF3A}" name="symposium" dataDxfId="68"/>
    <tableColumn id="96" xr3:uid="{E8F18346-D761-4925-B97B-7E06818B122A}" name="hu_history_1990" dataDxfId="67"/>
    <tableColumn id="11" xr3:uid="{9FD13932-64C8-45F9-B8DE-CE66FC875FD6}" name="year recorded in TCM" dataDxfId="66"/>
    <tableColumn id="14" xr3:uid="{DC2FC933-87CF-4C37-9FDC-95DEA2A836CF}" name="IPNI" dataDxfId="65"/>
    <tableColumn id="16" xr3:uid="{1D5F7FF3-CC3C-40D6-8946-D67EBD4D6AE9}" name="GBIF" dataDxfId="64"/>
    <tableColumn id="15" xr3:uid="{0FB5F1C2-8876-4AF9-B2F9-0F603465AA45}" name="TPL" dataDxfId="63"/>
    <tableColumn id="17" xr3:uid="{C4ADCB19-9C00-4FF8-B0E1-75C491F66DA2}" name="TROP" dataDxfId="62"/>
    <tableColumn id="19" xr3:uid="{B4B3EA8F-3B66-444A-BF9C-84B80C1D29B1}" name="WFO" dataDxfId="61"/>
    <tableColumn id="20" xr3:uid="{66EBB366-4E73-467A-9867-5E56FDE6CFF8}" name="NCBI" dataDxfId="60"/>
    <tableColumn id="21" xr3:uid="{5E82126E-66D6-4902-ADD1-AB67CD9F6C61}" name="NCBI id" dataDxfId="59"/>
    <tableColumn id="18" xr3:uid="{9D4C5FBC-0D75-4481-B658-CDFE06CDC5FB}" name="EOL" dataDxfId="58"/>
    <tableColumn id="79" xr3:uid="{FF8836D8-FC1E-4A89-AD42-2616F2ADB016}" name="Hindi" dataDxfId="57"/>
    <tableColumn id="80" xr3:uid="{DB412D1D-F588-4B53-A386-C555649620BC}" name="Hi transliteration" dataDxfId="56"/>
    <tableColumn id="81" xr3:uid="{E8240B1A-D0B3-4BCE-B4FF-5A68A4A90CA7}" name="Hi literal" dataDxfId="55"/>
    <tableColumn id="82" xr3:uid="{11CA109E-6015-4A22-AF47-6225BD8B2137}" name="Hi alt " dataDxfId="54"/>
    <tableColumn id="84" xr3:uid="{4E812760-ACAB-4854-A30C-43E66AD6B2FF}" name="Indonesian" dataDxfId="53"/>
    <tableColumn id="85" xr3:uid="{345BE24E-AEE6-4D85-8A76-15FB24B7F814}" name="Malay" dataDxfId="52"/>
    <tableColumn id="86" xr3:uid="{C0712850-CBE6-4B85-B797-3222FB919690}" name="Persian" dataDxfId="51"/>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en.wikipedia.org/wiki/Andrographis_paniculata" TargetMode="External"/><Relationship Id="rId117" Type="http://schemas.openxmlformats.org/officeDocument/2006/relationships/hyperlink" Target="http://www.theplantlist.org/tpl1.1/record/kew-243056" TargetMode="External"/><Relationship Id="rId21" Type="http://schemas.openxmlformats.org/officeDocument/2006/relationships/hyperlink" Target="https://powo.science.kew.org/taxon/77208460-1" TargetMode="External"/><Relationship Id="rId42" Type="http://schemas.openxmlformats.org/officeDocument/2006/relationships/hyperlink" Target="https://powo.science.kew.org/taxon/852556-1" TargetMode="External"/><Relationship Id="rId47" Type="http://schemas.openxmlformats.org/officeDocument/2006/relationships/hyperlink" Target="https://www.britannica.com/plant/paprika" TargetMode="External"/><Relationship Id="rId63" Type="http://schemas.openxmlformats.org/officeDocument/2006/relationships/hyperlink" Target="https://powo.science.kew.org/taxon/523957-1" TargetMode="External"/><Relationship Id="rId68" Type="http://schemas.openxmlformats.org/officeDocument/2006/relationships/hyperlink" Target="https://powo.science.kew.org/taxon/682369-1" TargetMode="External"/><Relationship Id="rId84" Type="http://schemas.openxmlformats.org/officeDocument/2006/relationships/hyperlink" Target="https://en.wikipedia.org/wiki/Dill" TargetMode="External"/><Relationship Id="rId89" Type="http://schemas.openxmlformats.org/officeDocument/2006/relationships/hyperlink" Target="https://en.wikipedia.org/wiki/Nutmeg" TargetMode="External"/><Relationship Id="rId112" Type="http://schemas.openxmlformats.org/officeDocument/2006/relationships/hyperlink" Target="https://en.wikipedia.org/wiki/Piper_guineense" TargetMode="External"/><Relationship Id="rId16" Type="http://schemas.openxmlformats.org/officeDocument/2006/relationships/hyperlink" Target="https://powo.science.kew.org/taxon/830835-1" TargetMode="External"/><Relationship Id="rId107" Type="http://schemas.openxmlformats.org/officeDocument/2006/relationships/hyperlink" Target="https://www.ncbi.nlm.nih.gov/labs/data-hub/taxonomy/375272/" TargetMode="External"/><Relationship Id="rId11" Type="http://schemas.openxmlformats.org/officeDocument/2006/relationships/hyperlink" Target="https://powo.science.kew.org/taxon/481889-1" TargetMode="External"/><Relationship Id="rId32" Type="http://schemas.openxmlformats.org/officeDocument/2006/relationships/hyperlink" Target="https://powo.science.kew.org/taxon/288952-1" TargetMode="External"/><Relationship Id="rId37" Type="http://schemas.openxmlformats.org/officeDocument/2006/relationships/hyperlink" Target="https://powo.science.kew.org/taxon/601421-1" TargetMode="External"/><Relationship Id="rId53" Type="http://schemas.openxmlformats.org/officeDocument/2006/relationships/hyperlink" Target="https://powo.science.kew.org/taxon/842277-1" TargetMode="External"/><Relationship Id="rId58" Type="http://schemas.openxmlformats.org/officeDocument/2006/relationships/hyperlink" Target="https://powo.science.kew.org/taxon/463752-1" TargetMode="External"/><Relationship Id="rId74" Type="http://schemas.openxmlformats.org/officeDocument/2006/relationships/hyperlink" Target="https://en.wikipedia.org/wiki/Anise" TargetMode="External"/><Relationship Id="rId79" Type="http://schemas.openxmlformats.org/officeDocument/2006/relationships/hyperlink" Target="https://en.wikipedia.org/wiki/Chili_pepper" TargetMode="External"/><Relationship Id="rId102" Type="http://schemas.openxmlformats.org/officeDocument/2006/relationships/hyperlink" Target="http://www.theplantlist.org/tpl1.1/record/kew-156136"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Turmeric" TargetMode="External"/><Relationship Id="rId22" Type="http://schemas.openxmlformats.org/officeDocument/2006/relationships/hyperlink" Target="https://powo.science.kew.org/taxon/553638-1" TargetMode="External"/><Relationship Id="rId27" Type="http://schemas.openxmlformats.org/officeDocument/2006/relationships/hyperlink" Target="https://powo.science.kew.org/taxon/490469-1" TargetMode="External"/><Relationship Id="rId43" Type="http://schemas.openxmlformats.org/officeDocument/2006/relationships/hyperlink" Target="https://en.wikipedia.org/wiki/Allspice" TargetMode="External"/><Relationship Id="rId48" Type="http://schemas.openxmlformats.org/officeDocument/2006/relationships/hyperlink" Target="https://powo.science.kew.org/taxon/316944-2" TargetMode="External"/><Relationship Id="rId64" Type="http://schemas.openxmlformats.org/officeDocument/2006/relationships/hyperlink" Target="https://powo.science.kew.org/taxon/798372-1" TargetMode="External"/><Relationship Id="rId69" Type="http://schemas.openxmlformats.org/officeDocument/2006/relationships/hyperlink" Target="https://powo.science.kew.org/taxon/436688-1" TargetMode="External"/><Relationship Id="rId113" Type="http://schemas.openxmlformats.org/officeDocument/2006/relationships/hyperlink" Target="https://www.calabrianfood.com/black-anise-seed" TargetMode="External"/><Relationship Id="rId118" Type="http://schemas.openxmlformats.org/officeDocument/2006/relationships/hyperlink" Target="https://www.gbif.org/species/2759871" TargetMode="External"/><Relationship Id="rId80" Type="http://schemas.openxmlformats.org/officeDocument/2006/relationships/hyperlink" Target="https://en.wikipedia.org/wiki/Cinnamon" TargetMode="External"/><Relationship Id="rId85" Type="http://schemas.openxmlformats.org/officeDocument/2006/relationships/hyperlink" Target="https://en.wikipedia.org/wiki/Fennel" TargetMode="External"/><Relationship Id="rId12" Type="http://schemas.openxmlformats.org/officeDocument/2006/relationships/hyperlink" Target="https://powo.science.kew.org/taxon/530017-1" TargetMode="External"/><Relationship Id="rId17" Type="http://schemas.openxmlformats.org/officeDocument/2006/relationships/hyperlink" Target="https://powo.science.kew.org/taxon/127065-1" TargetMode="External"/><Relationship Id="rId33" Type="http://schemas.openxmlformats.org/officeDocument/2006/relationships/hyperlink" Target="https://en.wikipedia.org/wiki/Abutilon_theophrasti" TargetMode="External"/><Relationship Id="rId38" Type="http://schemas.openxmlformats.org/officeDocument/2006/relationships/hyperlink" Target="https://powo.science.kew.org/taxon/826732-1" TargetMode="External"/><Relationship Id="rId59" Type="http://schemas.openxmlformats.org/officeDocument/2006/relationships/hyperlink" Target="https://powo.science.kew.org/taxon/840760-1" TargetMode="External"/><Relationship Id="rId103" Type="http://schemas.openxmlformats.org/officeDocument/2006/relationships/hyperlink" Target="http://www.worldfloraonline.org/taxon/wfo-0000273391" TargetMode="External"/><Relationship Id="rId108" Type="http://schemas.openxmlformats.org/officeDocument/2006/relationships/hyperlink" Target="https://powo.science.kew.org/taxon/519185-1" TargetMode="External"/><Relationship Id="rId54" Type="http://schemas.openxmlformats.org/officeDocument/2006/relationships/hyperlink" Target="https://powo.science.kew.org/taxon/839677-1" TargetMode="External"/><Relationship Id="rId70" Type="http://schemas.openxmlformats.org/officeDocument/2006/relationships/hyperlink" Target="https://powo.science.kew.org/taxon/775625-1" TargetMode="External"/><Relationship Id="rId75" Type="http://schemas.openxmlformats.org/officeDocument/2006/relationships/hyperlink" Target="https://en.wikipedia.org/wiki/Asafoetida" TargetMode="External"/><Relationship Id="rId91" Type="http://schemas.openxmlformats.org/officeDocument/2006/relationships/hyperlink" Target="https://en.wikipedia.org/wiki/Black_pepper" TargetMode="External"/><Relationship Id="rId96" Type="http://schemas.openxmlformats.org/officeDocument/2006/relationships/hyperlink" Target="https://en.wikipedia.org/wiki/Vanilla"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80592-1" TargetMode="External"/><Relationship Id="rId23" Type="http://schemas.openxmlformats.org/officeDocument/2006/relationships/hyperlink" Target="https://powo.science.kew.org/taxon/817077-1" TargetMode="External"/><Relationship Id="rId28" Type="http://schemas.openxmlformats.org/officeDocument/2006/relationships/hyperlink" Target="https://powo.science.kew.org/taxon/320807-1" TargetMode="External"/><Relationship Id="rId49" Type="http://schemas.openxmlformats.org/officeDocument/2006/relationships/hyperlink" Target="https://en.wikipedia.org/wiki/Paprika" TargetMode="External"/><Relationship Id="rId114" Type="http://schemas.openxmlformats.org/officeDocument/2006/relationships/hyperlink" Target="https://herbaltcm.sn.polyu.edu.hk/herbal/cassia-bark" TargetMode="External"/><Relationship Id="rId119" Type="http://schemas.openxmlformats.org/officeDocument/2006/relationships/hyperlink" Target="http://plantillustrations.org/illustration.php?id_illustration=61488" TargetMode="External"/><Relationship Id="rId44" Type="http://schemas.openxmlformats.org/officeDocument/2006/relationships/hyperlink" Target="https://powo.science.kew.org/taxon/196799-2" TargetMode="External"/><Relationship Id="rId60" Type="http://schemas.openxmlformats.org/officeDocument/2006/relationships/hyperlink" Target="https://powo.science.kew.org/taxon/840882-1" TargetMode="External"/><Relationship Id="rId65" Type="http://schemas.openxmlformats.org/officeDocument/2006/relationships/hyperlink" Target="https://powo.science.kew.org/taxon/682031-1" TargetMode="External"/><Relationship Id="rId81" Type="http://schemas.openxmlformats.org/officeDocument/2006/relationships/hyperlink" Target="https://en.wikipedia.org/wiki/Clove" TargetMode="External"/><Relationship Id="rId86" Type="http://schemas.openxmlformats.org/officeDocument/2006/relationships/hyperlink" Target="https://en.wikipedia.org/wiki/Fenugreek"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178294-1" TargetMode="External"/><Relationship Id="rId13" Type="http://schemas.openxmlformats.org/officeDocument/2006/relationships/hyperlink" Target="https://powo.science.kew.org/taxon/795279-1" TargetMode="External"/><Relationship Id="rId18" Type="http://schemas.openxmlformats.org/officeDocument/2006/relationships/hyperlink" Target="https://powo.science.kew.org/taxon/316959-2" TargetMode="External"/><Relationship Id="rId39" Type="http://schemas.openxmlformats.org/officeDocument/2006/relationships/hyperlink" Target="https://powo.science.kew.org/taxon/675971-1" TargetMode="External"/><Relationship Id="rId109" Type="http://schemas.openxmlformats.org/officeDocument/2006/relationships/hyperlink" Target="https://powo.science.kew.org/taxon/555234-1" TargetMode="External"/><Relationship Id="rId34" Type="http://schemas.openxmlformats.org/officeDocument/2006/relationships/hyperlink" Target="https://en.wikipedia.org/wiki/Alhagi_maurorum" TargetMode="External"/><Relationship Id="rId50" Type="http://schemas.openxmlformats.org/officeDocument/2006/relationships/hyperlink" Target="https://www.britannica.com/plant/allspice" TargetMode="External"/><Relationship Id="rId55" Type="http://schemas.openxmlformats.org/officeDocument/2006/relationships/hyperlink" Target="https://powo.science.kew.org/taxon/796556-1" TargetMode="External"/><Relationship Id="rId76" Type="http://schemas.openxmlformats.org/officeDocument/2006/relationships/hyperlink" Target="https://en.wikipedia.org/wiki/Caraway" TargetMode="External"/><Relationship Id="rId97" Type="http://schemas.openxmlformats.org/officeDocument/2006/relationships/hyperlink" Target="http://www.efloras.org/florataxon.aspx?flora_id=2&amp;taxon_id=200012345" TargetMode="External"/><Relationship Id="rId104" Type="http://schemas.openxmlformats.org/officeDocument/2006/relationships/hyperlink" Target="https://tropicos.org/name/22101787" TargetMode="External"/><Relationship Id="rId120" Type="http://schemas.openxmlformats.org/officeDocument/2006/relationships/printerSettings" Target="../printerSettings/printerSettings1.bin"/><Relationship Id="rId7" Type="http://schemas.openxmlformats.org/officeDocument/2006/relationships/hyperlink" Target="https://powo.science.kew.org/taxon/1044174-2" TargetMode="External"/><Relationship Id="rId71" Type="http://schemas.openxmlformats.org/officeDocument/2006/relationships/hyperlink" Target="https://powo.science.kew.org/taxon/554553-1" TargetMode="External"/><Relationship Id="rId92" Type="http://schemas.openxmlformats.org/officeDocument/2006/relationships/hyperlink" Target="https://en.wikipedia.org/wiki/Saffron"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430714-1" TargetMode="External"/><Relationship Id="rId24" Type="http://schemas.openxmlformats.org/officeDocument/2006/relationships/hyperlink" Target="https://powo.science.kew.org/taxon/746872-1" TargetMode="External"/><Relationship Id="rId40" Type="http://schemas.openxmlformats.org/officeDocument/2006/relationships/hyperlink" Target="https://powo.science.kew.org/taxon/457138-1" TargetMode="External"/><Relationship Id="rId45" Type="http://schemas.openxmlformats.org/officeDocument/2006/relationships/hyperlink" Target="https://www.gbif.org/species/3186061" TargetMode="External"/><Relationship Id="rId66" Type="http://schemas.openxmlformats.org/officeDocument/2006/relationships/hyperlink" Target="https://powo.science.kew.org/taxon/586076-1" TargetMode="External"/><Relationship Id="rId87" Type="http://schemas.openxmlformats.org/officeDocument/2006/relationships/hyperlink" Target="https://en.wikipedia.org/wiki/Ginger" TargetMode="External"/><Relationship Id="rId110" Type="http://schemas.openxmlformats.org/officeDocument/2006/relationships/hyperlink" Target="http://www.botanicus.org/page/471605" TargetMode="External"/><Relationship Id="rId115" Type="http://schemas.openxmlformats.org/officeDocument/2006/relationships/hyperlink" Target="https://www.calabrianfood.com/black-anise-seed" TargetMode="External"/><Relationship Id="rId61" Type="http://schemas.openxmlformats.org/officeDocument/2006/relationships/hyperlink" Target="https://powo.science.kew.org/taxon/837530-1" TargetMode="External"/><Relationship Id="rId82" Type="http://schemas.openxmlformats.org/officeDocument/2006/relationships/hyperlink" Target="https://en.wikipedia.org/wiki/Coriander" TargetMode="External"/><Relationship Id="rId19" Type="http://schemas.openxmlformats.org/officeDocument/2006/relationships/hyperlink" Target="https://powo.science.kew.org/taxon/324467-2" TargetMode="External"/><Relationship Id="rId14" Type="http://schemas.openxmlformats.org/officeDocument/2006/relationships/hyperlink" Target="https://powo.science.kew.org/taxon/795288-1" TargetMode="External"/><Relationship Id="rId30" Type="http://schemas.openxmlformats.org/officeDocument/2006/relationships/hyperlink" Target="https://en.wikipedia.org/wiki/Liquidambar_orientalis" TargetMode="External"/><Relationship Id="rId35" Type="http://schemas.openxmlformats.org/officeDocument/2006/relationships/hyperlink" Target="https://powo.science.kew.org/taxon/872393-1" TargetMode="External"/><Relationship Id="rId56" Type="http://schemas.openxmlformats.org/officeDocument/2006/relationships/hyperlink" Target="https://powo.science.kew.org/taxon/463288-1" TargetMode="External"/><Relationship Id="rId77" Type="http://schemas.openxmlformats.org/officeDocument/2006/relationships/hyperlink" Target="https://en.wikipedia.org/wiki/Cardamom" TargetMode="External"/><Relationship Id="rId100" Type="http://schemas.openxmlformats.org/officeDocument/2006/relationships/hyperlink" Target="https://en.wikipedia.org/wiki/Mentha" TargetMode="External"/><Relationship Id="rId105" Type="http://schemas.openxmlformats.org/officeDocument/2006/relationships/hyperlink" Target="https://eol.org/pages/484056" TargetMode="External"/><Relationship Id="rId8" Type="http://schemas.openxmlformats.org/officeDocument/2006/relationships/hyperlink" Target="https://powo.science.kew.org/taxon/77221624-1" TargetMode="External"/><Relationship Id="rId51" Type="http://schemas.openxmlformats.org/officeDocument/2006/relationships/hyperlink" Target="https://powo.science.kew.org/taxon/871877-1" TargetMode="External"/><Relationship Id="rId72" Type="http://schemas.openxmlformats.org/officeDocument/2006/relationships/hyperlink" Target="https://powo.science.kew.org/taxon/796451-1" TargetMode="External"/><Relationship Id="rId93" Type="http://schemas.openxmlformats.org/officeDocument/2006/relationships/hyperlink" Target="https://en.wikipedia.org/wiki/Sichuan_pepper" TargetMode="External"/><Relationship Id="rId98" Type="http://schemas.openxmlformats.org/officeDocument/2006/relationships/hyperlink" Target="https://unitproj.library.ucla.edu/biomed/spice/index.cfm?spicefilename=taste.txt&amp;itemsuppress=yes&amp;displayswitch=0" TargetMode="External"/><Relationship Id="rId121" Type="http://schemas.openxmlformats.org/officeDocument/2006/relationships/table" Target="../tables/table1.xm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30011248-2" TargetMode="External"/><Relationship Id="rId46" Type="http://schemas.openxmlformats.org/officeDocument/2006/relationships/hyperlink" Target="https://herbaltcm.sn.polyu.edu.hk/" TargetMode="External"/><Relationship Id="rId67" Type="http://schemas.openxmlformats.org/officeDocument/2006/relationships/hyperlink" Target="https://powo.science.kew.org/taxon/586076-1" TargetMode="External"/><Relationship Id="rId116" Type="http://schemas.openxmlformats.org/officeDocument/2006/relationships/hyperlink" Target="https://www.britannica.com/plant/cardamom" TargetMode="External"/><Relationship Id="rId20" Type="http://schemas.openxmlformats.org/officeDocument/2006/relationships/hyperlink" Target="https://powo.science.kew.org/taxon/291938-1" TargetMode="External"/><Relationship Id="rId41" Type="http://schemas.openxmlformats.org/officeDocument/2006/relationships/hyperlink" Target="https://powo.science.kew.org/taxon/673724-1" TargetMode="External"/><Relationship Id="rId62" Type="http://schemas.openxmlformats.org/officeDocument/2006/relationships/hyperlink" Target="https://powo.science.kew.org/taxon/842680-1" TargetMode="External"/><Relationship Id="rId83" Type="http://schemas.openxmlformats.org/officeDocument/2006/relationships/hyperlink" Target="https://en.wikipedia.org/wiki/Cumin" TargetMode="External"/><Relationship Id="rId88" Type="http://schemas.openxmlformats.org/officeDocument/2006/relationships/hyperlink" Target="https://en.wikipedia.org/wiki/Long_pepper" TargetMode="External"/><Relationship Id="rId111" Type="http://schemas.openxmlformats.org/officeDocument/2006/relationships/hyperlink" Target="https://en.wikipedia.org/wiki/Tasmannia_lanceolata" TargetMode="External"/><Relationship Id="rId15" Type="http://schemas.openxmlformats.org/officeDocument/2006/relationships/hyperlink" Target="https://powo.science.kew.org/taxon/45226-1" TargetMode="External"/><Relationship Id="rId36" Type="http://schemas.openxmlformats.org/officeDocument/2006/relationships/hyperlink" Target="https://powo.science.kew.org/taxon/520167-1" TargetMode="External"/><Relationship Id="rId57" Type="http://schemas.openxmlformats.org/officeDocument/2006/relationships/hyperlink" Target="https://powo.science.kew.org/taxon/316944-2" TargetMode="External"/><Relationship Id="rId106" Type="http://schemas.openxmlformats.org/officeDocument/2006/relationships/hyperlink" Target="https://www.ncbi.nlm.nih.gov/data-hub/taxonomy/124778/" TargetMode="External"/><Relationship Id="rId10" Type="http://schemas.openxmlformats.org/officeDocument/2006/relationships/hyperlink" Target="https://powo.science.kew.org/taxon/279485-1" TargetMode="External"/><Relationship Id="rId31" Type="http://schemas.openxmlformats.org/officeDocument/2006/relationships/hyperlink" Target="https://powo.science.kew.org/taxon/77089268-1" TargetMode="External"/><Relationship Id="rId52" Type="http://schemas.openxmlformats.org/officeDocument/2006/relationships/hyperlink" Target="https://powo.science.kew.org/taxon/846658-1" TargetMode="External"/><Relationship Id="rId73" Type="http://schemas.openxmlformats.org/officeDocument/2006/relationships/hyperlink" Target="https://powo.science.kew.org/taxon/262578-2" TargetMode="External"/><Relationship Id="rId78" Type="http://schemas.openxmlformats.org/officeDocument/2006/relationships/hyperlink" Target="https://en.wikipedia.org/wiki/Cinnamomum_cassia" TargetMode="External"/><Relationship Id="rId94" Type="http://schemas.openxmlformats.org/officeDocument/2006/relationships/hyperlink" Target="https://en.wikipedia.org/wiki/Illicium_verum" TargetMode="External"/><Relationship Id="rId99" Type="http://schemas.openxmlformats.org/officeDocument/2006/relationships/hyperlink" Target="https://en.wikipedia.org/wiki/Aframomum_melegueta" TargetMode="External"/><Relationship Id="rId101" Type="http://schemas.openxmlformats.org/officeDocument/2006/relationships/hyperlink" Target="https://ipni.org/n/196799-2"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unitproj.library.ucla.edu/biomed/spice/index.cfm?spicefilename=taste.txt&amp;itemsuppress=yes&amp;displayswitch=0" TargetMode="External"/><Relationship Id="rId3" Type="http://schemas.openxmlformats.org/officeDocument/2006/relationships/hyperlink" Target="https://powo.science.kew.org/taxon/77178198-1" TargetMode="External"/><Relationship Id="rId7" Type="http://schemas.openxmlformats.org/officeDocument/2006/relationships/hyperlink" Target="https://herbaltcm.sn.polyu.edu.hk/" TargetMode="External"/><Relationship Id="rId2" Type="http://schemas.openxmlformats.org/officeDocument/2006/relationships/hyperlink" Target="https://powo.science.kew.org/taxon/664107-1"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316959-2" TargetMode="External"/><Relationship Id="rId5" Type="http://schemas.openxmlformats.org/officeDocument/2006/relationships/hyperlink" Target="https://powo.science.kew.org/taxon/795288-1" TargetMode="External"/><Relationship Id="rId10" Type="http://schemas.openxmlformats.org/officeDocument/2006/relationships/table" Target="../tables/table2.xml"/><Relationship Id="rId4" Type="http://schemas.openxmlformats.org/officeDocument/2006/relationships/hyperlink" Target="https://powo.science.kew.org/taxon/77178274-1" TargetMode="External"/><Relationship Id="rId9" Type="http://schemas.openxmlformats.org/officeDocument/2006/relationships/hyperlink" Target="https://powo.science.kew.org/taxon/519185-1"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en.wikipedia.org/wiki/Piper_retrofrac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EO1448"/>
  <sheetViews>
    <sheetView tabSelected="1" topLeftCell="A10" zoomScaleNormal="100" workbookViewId="0">
      <selection activeCell="I27" sqref="I27"/>
    </sheetView>
  </sheetViews>
  <sheetFormatPr defaultColWidth="9.140625" defaultRowHeight="15" x14ac:dyDescent="0.25"/>
  <cols>
    <col min="1" max="1" width="9.140625" style="16" bestFit="1" customWidth="1"/>
    <col min="2" max="2" width="9.140625" style="16" customWidth="1"/>
    <col min="3" max="3" width="5.85546875" style="16" bestFit="1" customWidth="1"/>
    <col min="4" max="5" width="5.7109375" style="16" bestFit="1" customWidth="1"/>
    <col min="6" max="6" width="4.140625" style="16" bestFit="1" customWidth="1"/>
    <col min="7" max="7" width="4.28515625" style="16" bestFit="1" customWidth="1"/>
    <col min="8" max="8" width="4.85546875" style="16" bestFit="1" customWidth="1"/>
    <col min="9" max="9" width="23.85546875" customWidth="1"/>
    <col min="10" max="10" width="7.42578125" style="29" customWidth="1"/>
    <col min="11" max="11" width="8" style="16" customWidth="1"/>
    <col min="12" max="12" width="12" customWidth="1"/>
    <col min="13" max="13" width="5.7109375" style="16" customWidth="1"/>
    <col min="14" max="14" width="8" customWidth="1"/>
    <col min="15" max="15" width="10.42578125" style="16" bestFit="1" customWidth="1"/>
    <col min="16" max="16" width="7.5703125" customWidth="1"/>
    <col min="17" max="17" width="6.28515625" customWidth="1"/>
    <col min="18" max="18" width="8.5703125" style="16" customWidth="1"/>
    <col min="19" max="19" width="10.85546875" customWidth="1"/>
    <col min="20" max="20" width="28.7109375" customWidth="1"/>
    <col min="21" max="21" width="14.140625" customWidth="1"/>
    <col min="22" max="22" width="13.7109375" customWidth="1"/>
    <col min="23" max="23" width="17" customWidth="1"/>
    <col min="24" max="25" width="15.85546875" customWidth="1"/>
    <col min="26" max="26" width="20.5703125" customWidth="1"/>
    <col min="27" max="27" width="18.42578125" customWidth="1"/>
    <col min="28" max="28" width="13.140625" customWidth="1"/>
    <col min="29" max="29" width="18.140625" customWidth="1"/>
    <col min="30" max="30" width="16" style="16" customWidth="1"/>
    <col min="31" max="31" width="14.140625" style="16" customWidth="1"/>
    <col min="32" max="32" width="11.28515625" style="16" customWidth="1"/>
    <col min="33" max="33" width="13" style="16" customWidth="1"/>
    <col min="34" max="34" width="18.42578125" customWidth="1"/>
    <col min="35" max="35" width="16.85546875" style="16" customWidth="1"/>
    <col min="36" max="36" width="12" customWidth="1"/>
    <col min="37" max="37" width="8.140625" customWidth="1"/>
    <col min="38" max="38" width="14.5703125" style="16" customWidth="1"/>
    <col min="39" max="39" width="17.7109375" style="16" customWidth="1"/>
    <col min="40" max="40" width="13.140625" style="16" customWidth="1"/>
    <col min="41" max="41" width="12.42578125" style="16" customWidth="1"/>
    <col min="43" max="43" width="10.42578125" customWidth="1"/>
    <col min="44" max="44" width="8.5703125" customWidth="1"/>
    <col min="45" max="45" width="10" customWidth="1"/>
    <col min="46" max="46" width="10.7109375" customWidth="1"/>
    <col min="47" max="47" width="12.5703125" style="16" customWidth="1"/>
    <col min="48" max="48" width="24.28515625" style="16" customWidth="1"/>
    <col min="49" max="49" width="14.85546875" style="16" customWidth="1"/>
    <col min="50" max="50" width="28.42578125" style="16" customWidth="1"/>
    <col min="51" max="51" width="15.42578125" style="38" customWidth="1"/>
    <col min="52" max="52" width="12.42578125" style="37" customWidth="1"/>
    <col min="53" max="54" width="9.140625" style="16" customWidth="1"/>
    <col min="55" max="55" width="5.85546875" style="16" customWidth="1"/>
    <col min="56" max="56" width="5.140625" style="16" customWidth="1"/>
    <col min="57" max="57" width="12" style="16" customWidth="1"/>
    <col min="58" max="58" width="11.42578125" style="16" customWidth="1"/>
    <col min="59" max="59" width="13" style="16" customWidth="1"/>
    <col min="60" max="60" width="14.85546875" style="16" customWidth="1"/>
    <col min="61" max="61" width="5.28515625" style="16" customWidth="1"/>
    <col min="62" max="62" width="18.140625" style="16" customWidth="1"/>
    <col min="63" max="63" width="5.140625" style="16" customWidth="1"/>
    <col min="64" max="64" width="6.42578125" style="16" customWidth="1"/>
    <col min="65" max="65" width="13.28515625" style="16" customWidth="1"/>
    <col min="66" max="66" width="11.5703125" style="16" customWidth="1"/>
    <col min="67" max="67" width="12.5703125" style="16" customWidth="1"/>
    <col min="68" max="68" width="8.5703125" style="16" bestFit="1" customWidth="1"/>
    <col min="69" max="69" width="12" style="16" customWidth="1"/>
    <col min="70" max="70" width="8.5703125" style="16" customWidth="1"/>
    <col min="71" max="71" width="11" style="16" customWidth="1"/>
    <col min="72" max="72" width="8.28515625" style="16" customWidth="1"/>
    <col min="73" max="73" width="7" style="38" customWidth="1"/>
    <col min="74" max="74" width="6.85546875" bestFit="1" customWidth="1"/>
    <col min="75" max="75" width="16.140625" style="39" customWidth="1"/>
    <col min="76" max="76" width="17" style="40" customWidth="1"/>
    <col min="77" max="77" width="10.85546875" style="16" customWidth="1"/>
    <col min="78" max="78" width="22.7109375" style="16" customWidth="1"/>
    <col min="79" max="79" width="10.140625" customWidth="1"/>
    <col min="80" max="80" width="10.85546875" style="16" customWidth="1"/>
    <col min="81" max="81" width="9.85546875" style="16" customWidth="1"/>
    <col min="82" max="82" width="14" style="16" customWidth="1"/>
    <col min="83" max="83" width="21.7109375" style="29" customWidth="1"/>
    <col min="84" max="84" width="27.5703125" style="16" customWidth="1"/>
    <col min="85" max="86" width="23.85546875" style="25" customWidth="1"/>
    <col min="87" max="87" width="12" style="16" bestFit="1" customWidth="1"/>
    <col min="88" max="88" width="16.85546875" style="25" customWidth="1"/>
    <col min="90" max="90" width="13.5703125" customWidth="1"/>
    <col min="91" max="91" width="18" style="16" customWidth="1"/>
    <col min="92" max="92" width="14.140625" style="16" customWidth="1"/>
    <col min="93" max="93" width="15.28515625" style="16" customWidth="1"/>
    <col min="94" max="94" width="12.7109375" style="16" customWidth="1"/>
    <col min="95" max="95" width="10.85546875" style="16" customWidth="1"/>
    <col min="97" max="97" width="18.5703125" style="16" customWidth="1"/>
    <col min="98" max="98" width="17.85546875" style="16" customWidth="1"/>
    <col min="99" max="99" width="10.5703125" style="16" customWidth="1"/>
    <col min="100" max="100" width="12.42578125" style="25" bestFit="1" customWidth="1"/>
    <col min="101" max="101" width="12.28515625" style="25" customWidth="1"/>
    <col min="102" max="103" width="24.7109375" style="19" customWidth="1"/>
    <col min="104" max="104" width="12.140625" style="16" customWidth="1"/>
    <col min="105" max="105" width="18.85546875" customWidth="1"/>
    <col min="106" max="107" width="11.42578125" style="16" customWidth="1"/>
    <col min="108" max="108" width="8.85546875" style="16" customWidth="1"/>
    <col min="109" max="109" width="9.42578125" customWidth="1"/>
    <col min="110" max="110" width="8.140625" style="16" customWidth="1"/>
    <col min="111" max="111" width="11.42578125" style="16" customWidth="1"/>
    <col min="112" max="112" width="12.140625" style="16" customWidth="1"/>
    <col min="113" max="113" width="14.42578125" style="16" customWidth="1"/>
    <col min="114" max="114" width="19.5703125" style="16" customWidth="1"/>
    <col min="115" max="115" width="23.28515625" style="16" customWidth="1"/>
    <col min="117" max="117" width="30" style="16" customWidth="1"/>
    <col min="119" max="119" width="10.5703125" customWidth="1"/>
    <col min="120" max="120" width="18.85546875" style="16" customWidth="1"/>
    <col min="122" max="122" width="8.140625" style="16" customWidth="1"/>
    <col min="124" max="124" width="8" style="16" customWidth="1"/>
    <col min="125" max="125" width="7.85546875" style="16" customWidth="1"/>
    <col min="126" max="126" width="9.85546875" style="16" customWidth="1"/>
    <col min="127" max="127" width="8.42578125" style="16" customWidth="1"/>
    <col min="128" max="128" width="6.7109375" style="16" customWidth="1"/>
    <col min="129" max="129" width="9.85546875" style="16" customWidth="1"/>
    <col min="130" max="130" width="14.5703125" style="16" customWidth="1"/>
    <col min="131" max="131" width="13.5703125" style="16" customWidth="1"/>
    <col min="132" max="132" width="13.140625" style="16" customWidth="1"/>
    <col min="133" max="133" width="13.85546875" customWidth="1"/>
    <col min="134" max="134" width="12.140625" style="16" customWidth="1"/>
    <col min="135" max="135" width="11.140625" style="16" customWidth="1"/>
    <col min="137" max="137" width="10.42578125" bestFit="1" customWidth="1"/>
    <col min="139" max="139" width="6.42578125" style="16" bestFit="1" customWidth="1"/>
    <col min="141" max="141" width="9.85546875" style="16" customWidth="1"/>
    <col min="142" max="142" width="13.140625" style="16" customWidth="1"/>
    <col min="143" max="143" width="8.5703125" style="16" customWidth="1"/>
    <col min="144" max="144" width="9.140625" style="16" customWidth="1"/>
    <col min="145" max="145" width="6.85546875" style="19" customWidth="1"/>
    <col min="146" max="146" width="6.7109375" style="16" customWidth="1"/>
    <col min="147" max="147" width="8.28515625" style="16" customWidth="1"/>
    <col min="148" max="148" width="6.5703125" style="16" customWidth="1"/>
    <col min="149" max="149" width="7.28515625" style="16" customWidth="1"/>
    <col min="150" max="150" width="8.140625" style="16" customWidth="1"/>
    <col min="151" max="151" width="6.5703125" style="16" customWidth="1"/>
    <col min="152" max="152" width="8.140625" style="16" customWidth="1"/>
    <col min="153" max="153" width="7.7109375" style="16" customWidth="1"/>
    <col min="154" max="154" width="8.28515625" style="16" customWidth="1"/>
    <col min="155" max="155" width="8.7109375" style="16" customWidth="1"/>
    <col min="156" max="156" width="6.5703125" style="16" customWidth="1"/>
    <col min="157" max="157" width="7.85546875" style="16" customWidth="1"/>
    <col min="158" max="158" width="6.85546875" style="16" customWidth="1"/>
    <col min="159" max="159" width="8.28515625" style="16" customWidth="1"/>
    <col min="160" max="160" width="9.140625" style="16"/>
    <col min="161" max="162" width="8.7109375" style="16" customWidth="1"/>
    <col min="163" max="163" width="9.140625" style="16"/>
    <col min="164" max="164" width="13.7109375" style="16" customWidth="1"/>
    <col min="165" max="165" width="12.7109375" style="16" customWidth="1"/>
    <col min="166" max="166" width="17.42578125" style="16" customWidth="1"/>
    <col min="167" max="167" width="16.28515625" style="16" customWidth="1"/>
    <col min="168" max="168" width="13.140625" style="16" customWidth="1"/>
    <col min="169" max="169" width="8.7109375" style="16" customWidth="1"/>
    <col min="170" max="170" width="9.85546875" style="16" customWidth="1"/>
    <col min="171" max="171" width="7.140625" style="16" customWidth="1"/>
    <col min="172" max="180" width="9.140625" style="16"/>
    <col min="181" max="181" width="13.42578125" style="16" customWidth="1"/>
    <col min="182" max="191" width="9.140625" style="16"/>
    <col min="192" max="192" width="15.140625" style="16" customWidth="1"/>
    <col min="193" max="193" width="12" style="16" customWidth="1"/>
    <col min="194" max="194" width="14.42578125" style="16" customWidth="1"/>
    <col min="195" max="195" width="20" style="16" customWidth="1"/>
    <col min="196" max="196" width="16.28515625" style="16" customWidth="1"/>
    <col min="197" max="197" width="69.140625" style="16" customWidth="1"/>
    <col min="198" max="198" width="17.85546875" style="16" customWidth="1"/>
    <col min="199" max="199" width="10.140625" style="16" bestFit="1" customWidth="1"/>
    <col min="200" max="200" width="13.5703125" style="16" bestFit="1" customWidth="1"/>
    <col min="201" max="201" width="14.7109375" style="16" customWidth="1"/>
    <col min="202" max="202" width="10.5703125" style="16" customWidth="1"/>
    <col min="203" max="203" width="14.85546875" style="16" customWidth="1"/>
    <col min="204" max="204" width="9.85546875" style="16" customWidth="1"/>
    <col min="205" max="205" width="12" style="16" bestFit="1" customWidth="1"/>
    <col min="206" max="206" width="24.85546875" style="16" customWidth="1"/>
    <col min="207" max="207" width="8" style="16" customWidth="1"/>
    <col min="208" max="208" width="12" style="16" bestFit="1" customWidth="1"/>
    <col min="209" max="214" width="9.140625" style="16"/>
    <col min="215" max="215" width="12" style="16" customWidth="1"/>
    <col min="216" max="216" width="11" style="16" bestFit="1" customWidth="1"/>
    <col min="217" max="217" width="12.42578125" style="16" customWidth="1"/>
    <col min="218" max="218" width="12.85546875" style="16" customWidth="1"/>
    <col min="219" max="219" width="12.140625" style="16" customWidth="1"/>
    <col min="220" max="220" width="14.42578125" style="16" customWidth="1"/>
    <col min="221" max="221" width="9.140625" style="16"/>
    <col min="222" max="222" width="15.42578125" style="16" customWidth="1"/>
    <col min="223" max="223" width="10.5703125" style="16" customWidth="1"/>
    <col min="224" max="224" width="12.7109375" style="16" customWidth="1"/>
    <col min="225" max="225" width="13.85546875" style="16" customWidth="1"/>
    <col min="226" max="226" width="14.7109375" style="16" customWidth="1"/>
    <col min="227" max="227" width="9.140625" style="16"/>
    <col min="228" max="228" width="17.5703125" style="16" customWidth="1"/>
    <col min="229" max="229" width="16.5703125" style="16" customWidth="1"/>
    <col min="230" max="230" width="13.28515625" style="16" customWidth="1"/>
    <col min="231" max="236" width="9.140625" style="16"/>
    <col min="237" max="237" width="22.42578125" style="16" customWidth="1"/>
    <col min="238" max="238" width="6.42578125" style="16" customWidth="1"/>
    <col min="239" max="239" width="5.42578125" style="16" customWidth="1"/>
    <col min="240" max="240" width="6.5703125" style="16" customWidth="1"/>
    <col min="241" max="241" width="47.140625" style="16" bestFit="1" customWidth="1"/>
    <col min="242" max="242" width="38.42578125" style="16" bestFit="1" customWidth="1"/>
    <col min="243" max="243" width="11.140625" style="16" bestFit="1" customWidth="1"/>
    <col min="244" max="246" width="9.140625" style="16"/>
    <col min="247" max="247" width="13.5703125" style="16" bestFit="1" customWidth="1"/>
    <col min="248" max="248" width="11.5703125" style="16" bestFit="1" customWidth="1"/>
    <col min="249" max="249" width="13.5703125" style="16" bestFit="1" customWidth="1"/>
    <col min="250" max="250" width="8.42578125" style="16" bestFit="1" customWidth="1"/>
    <col min="251" max="251" width="9.140625" style="16"/>
    <col min="252" max="252" width="34.42578125" style="16" bestFit="1" customWidth="1"/>
    <col min="253" max="253" width="52.140625" style="16" customWidth="1"/>
    <col min="254" max="254" width="9.140625" style="16"/>
    <col min="255" max="255" width="6.85546875" style="16" customWidth="1"/>
    <col min="256" max="258" width="13.5703125" style="16" customWidth="1"/>
    <col min="259" max="259" width="12.5703125" style="16" bestFit="1" customWidth="1"/>
    <col min="260" max="260" width="12" style="16" bestFit="1" customWidth="1"/>
    <col min="261" max="263" width="13.5703125" style="16" customWidth="1"/>
    <col min="264" max="264" width="10.42578125" style="16" bestFit="1" customWidth="1"/>
    <col min="265" max="265" width="12" style="16" bestFit="1" customWidth="1"/>
    <col min="266" max="270" width="9.140625" style="16"/>
    <col min="271" max="271" width="9.5703125" style="16" bestFit="1" customWidth="1"/>
    <col min="272" max="272" width="6.5703125" style="16" bestFit="1" customWidth="1"/>
    <col min="273" max="273" width="8.140625" style="16" bestFit="1" customWidth="1"/>
    <col min="274" max="274" width="12.28515625" style="16" bestFit="1" customWidth="1"/>
    <col min="275" max="275" width="15" style="16" bestFit="1" customWidth="1"/>
    <col min="276" max="276" width="8.85546875" style="16" bestFit="1" customWidth="1"/>
    <col min="277" max="277" width="12.7109375" style="16" bestFit="1" customWidth="1"/>
    <col min="278" max="278" width="17.140625" style="16" bestFit="1" customWidth="1"/>
    <col min="279" max="279" width="15.42578125" style="16" bestFit="1" customWidth="1"/>
    <col min="280" max="281" width="22.28515625" style="16" bestFit="1" customWidth="1"/>
    <col min="282" max="283" width="41.7109375" style="16" bestFit="1" customWidth="1"/>
    <col min="284" max="284" width="13.5703125" style="16" bestFit="1" customWidth="1"/>
    <col min="285" max="290" width="9.140625" style="16"/>
    <col min="291" max="291" width="12" style="16" bestFit="1" customWidth="1"/>
    <col min="292" max="292" width="15.28515625" style="16" bestFit="1" customWidth="1"/>
    <col min="293" max="296" width="13.5703125" style="16" bestFit="1" customWidth="1"/>
    <col min="297" max="16384" width="9.140625" style="16"/>
  </cols>
  <sheetData>
    <row r="1" spans="1:145" x14ac:dyDescent="0.25">
      <c r="A1" s="16" t="s">
        <v>602</v>
      </c>
      <c r="B1" s="16" t="s">
        <v>7299</v>
      </c>
      <c r="C1" s="16" t="s">
        <v>7284</v>
      </c>
      <c r="D1" s="16" t="s">
        <v>7285</v>
      </c>
      <c r="E1" s="16" t="s">
        <v>7286</v>
      </c>
      <c r="F1" s="16" t="s">
        <v>7287</v>
      </c>
      <c r="G1" s="16" t="s">
        <v>7288</v>
      </c>
      <c r="H1" s="16" t="s">
        <v>7289</v>
      </c>
      <c r="I1" t="s">
        <v>603</v>
      </c>
      <c r="J1" s="16" t="s">
        <v>6399</v>
      </c>
      <c r="K1" s="16" t="s">
        <v>6</v>
      </c>
      <c r="L1" s="16" t="s">
        <v>7111</v>
      </c>
      <c r="M1" s="16" t="s">
        <v>7116</v>
      </c>
      <c r="N1" t="s">
        <v>7110</v>
      </c>
      <c r="O1" s="16" t="s">
        <v>7388</v>
      </c>
      <c r="P1" s="16" t="s">
        <v>7112</v>
      </c>
      <c r="Q1" s="16" t="s">
        <v>6321</v>
      </c>
      <c r="R1" s="16" t="s">
        <v>6205</v>
      </c>
      <c r="S1" s="16" t="s">
        <v>7120</v>
      </c>
      <c r="T1" s="16" t="s">
        <v>604</v>
      </c>
      <c r="U1" s="16" t="s">
        <v>6194</v>
      </c>
      <c r="V1" s="16" t="s">
        <v>6178</v>
      </c>
      <c r="W1" s="16" t="s">
        <v>6195</v>
      </c>
      <c r="X1" s="16" t="s">
        <v>6196</v>
      </c>
      <c r="Y1" s="16" t="s">
        <v>7391</v>
      </c>
      <c r="Z1" s="16" t="s">
        <v>6197</v>
      </c>
      <c r="AA1" s="16" t="s">
        <v>6177</v>
      </c>
      <c r="AB1" s="16" t="s">
        <v>6203</v>
      </c>
      <c r="AC1" s="16" t="s">
        <v>587</v>
      </c>
      <c r="AD1" s="16" t="s">
        <v>6188</v>
      </c>
      <c r="AE1" s="16" t="s">
        <v>7048</v>
      </c>
      <c r="AF1" s="16" t="s">
        <v>6265</v>
      </c>
      <c r="AG1" s="16" t="s">
        <v>6187</v>
      </c>
      <c r="AH1" s="16" t="s">
        <v>6186</v>
      </c>
      <c r="AI1" s="16" t="s">
        <v>6185</v>
      </c>
      <c r="AJ1" s="16" t="s">
        <v>7384</v>
      </c>
      <c r="AK1" s="16" t="s">
        <v>615</v>
      </c>
      <c r="AL1" s="16" t="s">
        <v>6170</v>
      </c>
      <c r="AM1" s="16" t="s">
        <v>6381</v>
      </c>
      <c r="AN1" s="16" t="s">
        <v>7326</v>
      </c>
      <c r="AO1" s="16" t="s">
        <v>7114</v>
      </c>
      <c r="AP1" s="16" t="s">
        <v>6184</v>
      </c>
      <c r="AQ1" s="16" t="s">
        <v>616</v>
      </c>
      <c r="AR1" s="16" t="s">
        <v>7053</v>
      </c>
      <c r="AS1" s="16" t="s">
        <v>7073</v>
      </c>
      <c r="AT1" s="16" t="s">
        <v>7075</v>
      </c>
      <c r="AU1" s="16" t="s">
        <v>7074</v>
      </c>
      <c r="AV1" s="16" t="s">
        <v>617</v>
      </c>
      <c r="AW1" s="16" t="s">
        <v>618</v>
      </c>
      <c r="AX1" s="16" t="s">
        <v>619</v>
      </c>
      <c r="AY1" s="16" t="s">
        <v>606</v>
      </c>
      <c r="AZ1" s="16" t="s">
        <v>7225</v>
      </c>
      <c r="BA1" s="16" t="s">
        <v>620</v>
      </c>
      <c r="BB1" s="16" t="s">
        <v>621</v>
      </c>
      <c r="BC1" s="16" t="s">
        <v>622</v>
      </c>
      <c r="BD1" s="16" t="s">
        <v>623</v>
      </c>
      <c r="BE1" s="16" t="s">
        <v>624</v>
      </c>
      <c r="BF1" s="28" t="s">
        <v>625</v>
      </c>
      <c r="BG1" s="16" t="s">
        <v>626</v>
      </c>
      <c r="BH1" s="16" t="s">
        <v>627</v>
      </c>
      <c r="BI1" s="16" t="s">
        <v>5805</v>
      </c>
      <c r="BJ1" s="24" t="s">
        <v>5806</v>
      </c>
      <c r="BK1" s="16" t="s">
        <v>6320</v>
      </c>
      <c r="BL1" s="16" t="s">
        <v>7228</v>
      </c>
      <c r="BM1" s="16" t="s">
        <v>7350</v>
      </c>
      <c r="BN1" s="16" t="s">
        <v>7349</v>
      </c>
      <c r="BO1" s="38" t="s">
        <v>6192</v>
      </c>
      <c r="BP1" s="16" t="s">
        <v>7239</v>
      </c>
      <c r="BQ1" s="38" t="s">
        <v>6422</v>
      </c>
      <c r="BR1" s="16" t="s">
        <v>7229</v>
      </c>
      <c r="BS1" s="16" t="s">
        <v>7230</v>
      </c>
      <c r="BT1" s="16" t="s">
        <v>7238</v>
      </c>
      <c r="BU1" s="16" t="s">
        <v>7338</v>
      </c>
      <c r="BV1" s="16" t="s">
        <v>7231</v>
      </c>
      <c r="BW1" s="29" t="s">
        <v>7362</v>
      </c>
      <c r="BX1" s="16" t="s">
        <v>7232</v>
      </c>
      <c r="BY1" s="16" t="s">
        <v>7233</v>
      </c>
      <c r="BZ1" s="16" t="s">
        <v>7309</v>
      </c>
      <c r="CA1" s="16" t="s">
        <v>7361</v>
      </c>
      <c r="CB1" s="16" t="s">
        <v>629</v>
      </c>
      <c r="CC1" s="16" t="s">
        <v>7234</v>
      </c>
      <c r="CD1" s="16" t="s">
        <v>7235</v>
      </c>
      <c r="CE1" s="16" t="s">
        <v>7236</v>
      </c>
      <c r="CF1" s="16" t="s">
        <v>7237</v>
      </c>
      <c r="CG1" s="16" t="s">
        <v>6199</v>
      </c>
      <c r="CH1" s="16" t="s">
        <v>7242</v>
      </c>
      <c r="CI1" s="16" t="s">
        <v>7243</v>
      </c>
      <c r="CJ1" s="16" t="s">
        <v>7244</v>
      </c>
      <c r="CK1" s="16" t="s">
        <v>7313</v>
      </c>
      <c r="CL1" s="16" t="s">
        <v>6216</v>
      </c>
      <c r="CM1" s="16" t="s">
        <v>7357</v>
      </c>
      <c r="CN1" s="16" t="s">
        <v>66</v>
      </c>
      <c r="CO1" s="16" t="s">
        <v>7245</v>
      </c>
      <c r="CP1" s="16" t="s">
        <v>7276</v>
      </c>
      <c r="CQ1" s="16" t="s">
        <v>628</v>
      </c>
      <c r="CR1" s="16" t="s">
        <v>7271</v>
      </c>
      <c r="CS1" s="16" t="s">
        <v>7272</v>
      </c>
      <c r="CT1" s="16" t="s">
        <v>7248</v>
      </c>
      <c r="CU1" s="16" t="s">
        <v>7273</v>
      </c>
      <c r="CV1" s="16" t="s">
        <v>7274</v>
      </c>
      <c r="CW1" s="16" t="s">
        <v>7249</v>
      </c>
      <c r="CX1" s="16" t="s">
        <v>7275</v>
      </c>
      <c r="CY1" s="16" t="s">
        <v>5798</v>
      </c>
      <c r="CZ1" s="16" t="s">
        <v>5799</v>
      </c>
      <c r="DA1" s="16" t="s">
        <v>7250</v>
      </c>
      <c r="DB1" s="16" t="s">
        <v>5800</v>
      </c>
      <c r="DC1" s="16" t="s">
        <v>5842</v>
      </c>
      <c r="DD1" s="27" t="s">
        <v>6190</v>
      </c>
      <c r="DE1" s="16" t="s">
        <v>7277</v>
      </c>
      <c r="DF1" s="16" t="s">
        <v>7321</v>
      </c>
      <c r="DG1" s="16" t="s">
        <v>607</v>
      </c>
      <c r="DH1" s="16" t="s">
        <v>609</v>
      </c>
      <c r="DI1" s="16" t="s">
        <v>608</v>
      </c>
      <c r="DJ1" s="16" t="s">
        <v>612</v>
      </c>
      <c r="DK1" s="16" t="s">
        <v>610</v>
      </c>
      <c r="DL1" s="16" t="s">
        <v>613</v>
      </c>
      <c r="DM1" s="16" t="s">
        <v>614</v>
      </c>
      <c r="DN1" s="16" t="s">
        <v>611</v>
      </c>
      <c r="DO1" s="16" t="s">
        <v>635</v>
      </c>
      <c r="DP1" s="16" t="s">
        <v>644</v>
      </c>
      <c r="DQ1" s="16" t="s">
        <v>7328</v>
      </c>
      <c r="DR1" s="16" t="s">
        <v>646</v>
      </c>
      <c r="DS1" s="16" t="s">
        <v>647</v>
      </c>
      <c r="DT1" s="16" t="s">
        <v>648</v>
      </c>
      <c r="DU1" s="16" t="s">
        <v>649</v>
      </c>
      <c r="DV1" s="16" t="s">
        <v>27</v>
      </c>
      <c r="EC1" s="16"/>
      <c r="EF1" s="16"/>
      <c r="EG1" s="16"/>
      <c r="EH1" s="16"/>
      <c r="EJ1" s="16"/>
      <c r="EO1" s="16"/>
    </row>
    <row r="2" spans="1:145" s="29" customFormat="1" x14ac:dyDescent="0.25">
      <c r="A2" s="43" t="s">
        <v>7247</v>
      </c>
      <c r="B2" s="43" t="s">
        <v>7300</v>
      </c>
      <c r="C2" s="43" t="s">
        <v>615</v>
      </c>
      <c r="D2" s="43" t="s">
        <v>7280</v>
      </c>
      <c r="E2" s="43" t="s">
        <v>7298</v>
      </c>
      <c r="F2" s="43" t="s">
        <v>7297</v>
      </c>
      <c r="G2" s="43" t="s">
        <v>7296</v>
      </c>
      <c r="H2" s="43" t="s">
        <v>7267</v>
      </c>
      <c r="I2" s="43" t="s">
        <v>7253</v>
      </c>
      <c r="J2" s="43" t="s">
        <v>7254</v>
      </c>
      <c r="K2" s="43" t="s">
        <v>6</v>
      </c>
      <c r="L2" s="43"/>
      <c r="M2" s="43"/>
      <c r="N2" s="43"/>
      <c r="O2" s="43"/>
      <c r="P2" s="43"/>
      <c r="Q2" s="43"/>
      <c r="R2" s="43"/>
      <c r="S2" s="43">
        <f t="shared" ref="S2:S62" si="0">SUM(COUNTIF(L2:R2,"yes"))</f>
        <v>0</v>
      </c>
      <c r="T2" s="43" t="s">
        <v>7259</v>
      </c>
      <c r="U2" s="43" t="s">
        <v>7260</v>
      </c>
      <c r="V2" s="43" t="s">
        <v>7261</v>
      </c>
      <c r="W2" s="43" t="s">
        <v>7262</v>
      </c>
      <c r="X2" s="43" t="s">
        <v>7263</v>
      </c>
      <c r="Y2" s="43"/>
      <c r="Z2" s="43" t="s">
        <v>7264</v>
      </c>
      <c r="AA2" s="43" t="s">
        <v>7265</v>
      </c>
      <c r="AB2" s="43" t="s">
        <v>7258</v>
      </c>
      <c r="AC2" s="43" t="s">
        <v>7266</v>
      </c>
      <c r="AD2" s="43"/>
      <c r="AE2" s="43"/>
      <c r="AF2" s="43"/>
      <c r="AG2" s="43"/>
      <c r="AH2" s="43"/>
      <c r="AI2" s="43"/>
      <c r="AJ2" s="43" t="s">
        <v>7255</v>
      </c>
      <c r="AK2" s="43"/>
      <c r="AL2" s="43" t="s">
        <v>7337</v>
      </c>
      <c r="AM2" s="43" t="s">
        <v>7336</v>
      </c>
      <c r="AN2" s="43" t="s">
        <v>7256</v>
      </c>
      <c r="AO2" s="43" t="s">
        <v>7257</v>
      </c>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5"/>
      <c r="BP2" s="43"/>
      <c r="BQ2" s="45"/>
      <c r="BR2" s="43"/>
      <c r="BS2" s="43"/>
      <c r="BT2" s="43"/>
      <c r="BU2" s="43"/>
      <c r="BV2" s="43"/>
      <c r="BW2" s="43"/>
      <c r="BX2" s="43"/>
      <c r="BY2" s="43"/>
      <c r="BZ2" s="43"/>
      <c r="CA2" s="43"/>
      <c r="CB2" s="43"/>
      <c r="CC2" s="43"/>
      <c r="CD2" s="43"/>
      <c r="CE2" s="43"/>
      <c r="CF2" s="43"/>
      <c r="CG2" s="43"/>
      <c r="CH2" s="43"/>
      <c r="CI2" s="43"/>
      <c r="CJ2" s="43"/>
      <c r="CK2" s="43"/>
      <c r="CL2" s="43"/>
      <c r="CM2" s="43"/>
      <c r="CN2" s="43"/>
      <c r="CO2" s="43"/>
      <c r="CP2" s="43"/>
      <c r="CQ2" s="43"/>
      <c r="CR2" s="43"/>
      <c r="CS2" s="43"/>
      <c r="CT2" s="43"/>
      <c r="CU2" s="43"/>
      <c r="CV2" s="43"/>
      <c r="CW2" s="43"/>
      <c r="CX2" s="43"/>
      <c r="CY2" s="43"/>
      <c r="CZ2" s="43"/>
      <c r="DA2" s="43"/>
      <c r="DB2" s="43"/>
      <c r="DC2" s="43"/>
      <c r="DD2" s="43"/>
      <c r="DE2" s="43"/>
      <c r="DF2" s="43"/>
      <c r="DG2" s="43" t="s">
        <v>7320</v>
      </c>
      <c r="DH2" s="43" t="s">
        <v>7319</v>
      </c>
      <c r="DI2" s="43" t="s">
        <v>7318</v>
      </c>
      <c r="DJ2" s="43" t="s">
        <v>7317</v>
      </c>
      <c r="DK2" s="43"/>
      <c r="DL2" s="43"/>
      <c r="DM2" s="43"/>
      <c r="DN2" s="43"/>
      <c r="DO2" s="43"/>
      <c r="DP2" s="43"/>
      <c r="DQ2" s="43"/>
      <c r="DR2" s="43"/>
      <c r="DS2" s="43"/>
      <c r="DT2" s="43"/>
      <c r="DU2" s="43"/>
      <c r="DV2" s="43"/>
    </row>
    <row r="3" spans="1:145" s="29" customFormat="1" x14ac:dyDescent="0.25">
      <c r="A3" s="42" t="s">
        <v>650</v>
      </c>
      <c r="B3" s="42" t="s">
        <v>7301</v>
      </c>
      <c r="C3" s="42" t="s">
        <v>7291</v>
      </c>
      <c r="D3" s="42" t="s">
        <v>7292</v>
      </c>
      <c r="E3" s="42" t="s">
        <v>7293</v>
      </c>
      <c r="F3" s="42"/>
      <c r="G3" s="42">
        <v>1</v>
      </c>
      <c r="H3" s="42">
        <v>1</v>
      </c>
      <c r="I3" s="42" t="s">
        <v>149</v>
      </c>
      <c r="J3" s="42" t="s">
        <v>7108</v>
      </c>
      <c r="K3" s="42" t="s">
        <v>730</v>
      </c>
      <c r="L3" s="42" t="s">
        <v>119</v>
      </c>
      <c r="M3" s="42" t="s">
        <v>119</v>
      </c>
      <c r="N3" s="42" t="s">
        <v>119</v>
      </c>
      <c r="O3" s="42" t="s">
        <v>119</v>
      </c>
      <c r="P3" s="42" t="s">
        <v>119</v>
      </c>
      <c r="Q3" s="42" t="s">
        <v>119</v>
      </c>
      <c r="R3" s="42"/>
      <c r="S3" s="42">
        <f t="shared" si="0"/>
        <v>6</v>
      </c>
      <c r="T3" s="42" t="s">
        <v>169</v>
      </c>
      <c r="U3" s="42" t="s">
        <v>652</v>
      </c>
      <c r="V3" s="42"/>
      <c r="W3" s="42" t="s">
        <v>6171</v>
      </c>
      <c r="X3" s="42" t="s">
        <v>653</v>
      </c>
      <c r="Y3" s="42"/>
      <c r="Z3" s="42"/>
      <c r="AA3" s="42" t="s">
        <v>6181</v>
      </c>
      <c r="AB3" s="42" t="s">
        <v>670</v>
      </c>
      <c r="AC3" s="42" t="s">
        <v>7226</v>
      </c>
      <c r="AD3" s="42" t="s">
        <v>657</v>
      </c>
      <c r="AE3" s="42" t="s">
        <v>6466</v>
      </c>
      <c r="AF3" s="42" t="s">
        <v>7227</v>
      </c>
      <c r="AG3" s="42"/>
      <c r="AH3" s="42"/>
      <c r="AI3" s="42"/>
      <c r="AJ3" s="42" t="s">
        <v>6292</v>
      </c>
      <c r="AK3" s="42" t="s">
        <v>656</v>
      </c>
      <c r="AL3" s="42" t="s">
        <v>651</v>
      </c>
      <c r="AM3" s="42" t="s">
        <v>7113</v>
      </c>
      <c r="AN3" s="42"/>
      <c r="AO3" s="42" t="s">
        <v>7064</v>
      </c>
      <c r="AP3" s="42" t="s">
        <v>658</v>
      </c>
      <c r="AQ3" s="42" t="s">
        <v>659</v>
      </c>
      <c r="AR3" s="42"/>
      <c r="AS3" s="42" t="s">
        <v>6189</v>
      </c>
      <c r="AT3" s="42"/>
      <c r="AU3" s="42"/>
      <c r="AV3" s="42">
        <v>18</v>
      </c>
      <c r="AW3" s="42">
        <v>-77</v>
      </c>
      <c r="AX3" s="42" t="s">
        <v>660</v>
      </c>
      <c r="AY3" s="42" t="s">
        <v>654</v>
      </c>
      <c r="AZ3" s="42" t="s">
        <v>7221</v>
      </c>
      <c r="BA3" s="42" t="s">
        <v>662</v>
      </c>
      <c r="BB3" s="42">
        <f>LEN(BA3)-LEN(SUBSTITUTE(BA3,",",""))+1</f>
        <v>13</v>
      </c>
      <c r="BC3" s="42" t="s">
        <v>663</v>
      </c>
      <c r="BD3" s="42">
        <f>LEN(BC3)-LEN(SUBSTITUTE(BC3,",",""))+1</f>
        <v>11</v>
      </c>
      <c r="BE3" s="42">
        <f>Table1[[#This Row], [no. of native regions]]+Table1[[#This Row], [no. of introduced regions]]</f>
        <v>24</v>
      </c>
      <c r="BF3" s="42">
        <f>Table1[[#This Row], [no. of introduced regions]]/Table1[[#This Row], [no. of native regions]]</f>
        <v>0.84615384615384615</v>
      </c>
      <c r="BG3" s="42" t="s">
        <v>6385</v>
      </c>
      <c r="BH3" s="42" t="s">
        <v>664</v>
      </c>
      <c r="BI3" s="42" t="s">
        <v>665</v>
      </c>
      <c r="BJ3" s="42">
        <v>4</v>
      </c>
      <c r="BK3" s="42" t="s">
        <v>7216</v>
      </c>
      <c r="BL3" s="42" t="s">
        <v>667</v>
      </c>
      <c r="BM3" s="42" t="s">
        <v>6455</v>
      </c>
      <c r="BN3" s="42"/>
      <c r="BO3" s="45">
        <v>210</v>
      </c>
      <c r="BP3" s="42"/>
      <c r="BQ3" s="45" t="s">
        <v>6423</v>
      </c>
      <c r="BR3" s="42" t="s">
        <v>149</v>
      </c>
      <c r="BS3" s="42" t="s">
        <v>669</v>
      </c>
      <c r="BT3" s="42" t="s">
        <v>7240</v>
      </c>
      <c r="BU3" s="42"/>
      <c r="BV3" s="42" t="s">
        <v>458</v>
      </c>
      <c r="BW3" s="42" t="s">
        <v>459</v>
      </c>
      <c r="BX3" s="42" t="s">
        <v>671</v>
      </c>
      <c r="BY3" s="42"/>
      <c r="BZ3" s="42"/>
      <c r="CA3" s="42"/>
      <c r="CB3" s="42"/>
      <c r="CC3" s="42" t="s">
        <v>460</v>
      </c>
      <c r="CD3" s="42" t="s">
        <v>672</v>
      </c>
      <c r="CE3" s="42" t="s">
        <v>6369</v>
      </c>
      <c r="CF3" s="42"/>
      <c r="CG3" s="42" t="s">
        <v>673</v>
      </c>
      <c r="CH3" s="42" t="s">
        <v>674</v>
      </c>
      <c r="CI3" s="42" t="s">
        <v>7270</v>
      </c>
      <c r="CJ3" s="42" t="s">
        <v>675</v>
      </c>
      <c r="CK3" s="42"/>
      <c r="CL3" s="42"/>
      <c r="CM3" s="42"/>
      <c r="CN3" s="42" t="s">
        <v>7050</v>
      </c>
      <c r="CO3" s="42" t="s">
        <v>7246</v>
      </c>
      <c r="CP3" s="42" t="s">
        <v>668</v>
      </c>
      <c r="CQ3" s="42" t="s">
        <v>6306</v>
      </c>
      <c r="CR3" s="42"/>
      <c r="CS3" s="42"/>
      <c r="CT3" s="42"/>
      <c r="CU3" s="42"/>
      <c r="CV3" s="42"/>
      <c r="CW3" s="42"/>
      <c r="CX3" s="42"/>
      <c r="CY3" s="42" t="s">
        <v>666</v>
      </c>
      <c r="CZ3" s="42" t="s">
        <v>666</v>
      </c>
      <c r="DA3" s="42" t="s">
        <v>666</v>
      </c>
      <c r="DB3" s="42"/>
      <c r="DC3" s="42"/>
      <c r="DD3" s="42"/>
      <c r="DE3" s="42"/>
      <c r="DF3" s="42"/>
      <c r="DG3" s="42" t="s">
        <v>6371</v>
      </c>
      <c r="DH3" s="42" t="s">
        <v>6182</v>
      </c>
      <c r="DI3" s="42" t="s">
        <v>655</v>
      </c>
      <c r="DJ3" s="42" t="s">
        <v>6372</v>
      </c>
      <c r="DK3" s="42" t="s">
        <v>6373</v>
      </c>
      <c r="DL3" s="42" t="s">
        <v>6374</v>
      </c>
      <c r="DM3" s="42">
        <v>375272</v>
      </c>
      <c r="DN3" s="42"/>
      <c r="DO3" s="42"/>
      <c r="DP3" s="42" t="s">
        <v>676</v>
      </c>
      <c r="DQ3" s="42" t="s">
        <v>6370</v>
      </c>
      <c r="DR3" s="42"/>
      <c r="DS3" s="42"/>
      <c r="DT3" s="42"/>
      <c r="DU3" s="42"/>
      <c r="DV3" s="42"/>
    </row>
    <row r="4" spans="1:145" s="29" customFormat="1" x14ac:dyDescent="0.25">
      <c r="A4" s="42" t="s">
        <v>650</v>
      </c>
      <c r="B4" s="42" t="s">
        <v>7202</v>
      </c>
      <c r="C4" s="42" t="s">
        <v>7294</v>
      </c>
      <c r="D4" s="42" t="s">
        <v>7292</v>
      </c>
      <c r="E4" s="42" t="s">
        <v>7294</v>
      </c>
      <c r="F4" s="42"/>
      <c r="G4" s="42">
        <v>1</v>
      </c>
      <c r="H4" s="42">
        <v>1</v>
      </c>
      <c r="I4" s="42" t="s">
        <v>462</v>
      </c>
      <c r="J4" s="42" t="s">
        <v>6401</v>
      </c>
      <c r="K4" s="42" t="s">
        <v>730</v>
      </c>
      <c r="L4" s="42" t="s">
        <v>119</v>
      </c>
      <c r="M4" s="42" t="s">
        <v>119</v>
      </c>
      <c r="N4" s="42" t="s">
        <v>119</v>
      </c>
      <c r="O4" s="42" t="s">
        <v>119</v>
      </c>
      <c r="P4" s="42" t="s">
        <v>119</v>
      </c>
      <c r="Q4" s="42" t="s">
        <v>119</v>
      </c>
      <c r="R4" s="42"/>
      <c r="S4" s="42">
        <f t="shared" si="0"/>
        <v>6</v>
      </c>
      <c r="T4" s="42" t="s">
        <v>176</v>
      </c>
      <c r="U4" s="42" t="s">
        <v>677</v>
      </c>
      <c r="V4" s="42"/>
      <c r="W4" s="42"/>
      <c r="X4" s="42"/>
      <c r="Y4" s="42"/>
      <c r="Z4" s="42"/>
      <c r="AA4" s="42" t="s">
        <v>6268</v>
      </c>
      <c r="AB4" s="42" t="s">
        <v>462</v>
      </c>
      <c r="AC4" s="42"/>
      <c r="AD4" s="42" t="s">
        <v>680</v>
      </c>
      <c r="AE4" s="42" t="s">
        <v>6484</v>
      </c>
      <c r="AF4" s="42"/>
      <c r="AG4" s="42"/>
      <c r="AH4" s="42"/>
      <c r="AI4" s="42" t="s">
        <v>7186</v>
      </c>
      <c r="AJ4" s="42" t="s">
        <v>6292</v>
      </c>
      <c r="AK4" s="42" t="s">
        <v>1208</v>
      </c>
      <c r="AL4" s="42" t="s">
        <v>651</v>
      </c>
      <c r="AM4" s="42" t="s">
        <v>7331</v>
      </c>
      <c r="AN4" s="42" t="s">
        <v>262</v>
      </c>
      <c r="AO4" s="42" t="s">
        <v>348</v>
      </c>
      <c r="AP4" s="42" t="s">
        <v>7224</v>
      </c>
      <c r="AQ4" s="42" t="s">
        <v>7051</v>
      </c>
      <c r="AR4" s="42"/>
      <c r="AS4" s="42" t="s">
        <v>7222</v>
      </c>
      <c r="AT4" s="42"/>
      <c r="AU4" s="42"/>
      <c r="AV4" s="42">
        <v>39</v>
      </c>
      <c r="AW4" s="42">
        <v>35</v>
      </c>
      <c r="AX4" s="42" t="s">
        <v>6054</v>
      </c>
      <c r="AY4" s="42" t="s">
        <v>678</v>
      </c>
      <c r="AZ4" s="42" t="s">
        <v>682</v>
      </c>
      <c r="BA4" s="42" t="s">
        <v>683</v>
      </c>
      <c r="BB4" s="42">
        <f>LEN(BA4)-LEN(SUBSTITUTE(BA4,",",""))+1</f>
        <v>4</v>
      </c>
      <c r="BC4" s="42" t="s">
        <v>684</v>
      </c>
      <c r="BD4" s="42">
        <f>LEN(BC4)-LEN(SUBSTITUTE(BC4,",",""))+1</f>
        <v>42</v>
      </c>
      <c r="BE4" s="42">
        <f>Table1[[#This Row], [no. of native regions]]+Table1[[#This Row], [no. of introduced regions]]</f>
        <v>46</v>
      </c>
      <c r="BF4" s="42">
        <f>Table1[[#This Row], [no. of introduced regions]]/Table1[[#This Row], [no. of native regions]]</f>
        <v>10.5</v>
      </c>
      <c r="BG4" s="42" t="s">
        <v>6386</v>
      </c>
      <c r="BH4" s="42" t="s">
        <v>685</v>
      </c>
      <c r="BI4" s="42" t="s">
        <v>686</v>
      </c>
      <c r="BJ4" s="42">
        <v>1</v>
      </c>
      <c r="BK4" s="42" t="s">
        <v>687</v>
      </c>
      <c r="BL4" s="42" t="s">
        <v>689</v>
      </c>
      <c r="BM4" s="42" t="s">
        <v>6455</v>
      </c>
      <c r="BN4" s="42"/>
      <c r="BO4" s="45">
        <v>212</v>
      </c>
      <c r="BP4" s="42" t="s">
        <v>7208</v>
      </c>
      <c r="BQ4" s="45" t="s">
        <v>6424</v>
      </c>
      <c r="BR4" s="42" t="s">
        <v>462</v>
      </c>
      <c r="BS4" s="42" t="s">
        <v>692</v>
      </c>
      <c r="BT4" s="42" t="s">
        <v>7241</v>
      </c>
      <c r="BU4" s="42"/>
      <c r="BV4" s="42" t="s">
        <v>463</v>
      </c>
      <c r="BW4" s="42" t="s">
        <v>464</v>
      </c>
      <c r="BX4" s="42" t="s">
        <v>693</v>
      </c>
      <c r="BY4" s="42"/>
      <c r="BZ4" s="42"/>
      <c r="CA4" s="42"/>
      <c r="CB4" s="42"/>
      <c r="CC4" s="42" t="s">
        <v>694</v>
      </c>
      <c r="CD4" s="42" t="s">
        <v>695</v>
      </c>
      <c r="CE4" s="42"/>
      <c r="CF4" s="42" t="s">
        <v>7307</v>
      </c>
      <c r="CG4" s="42" t="s">
        <v>696</v>
      </c>
      <c r="CH4" s="42"/>
      <c r="CI4" s="42"/>
      <c r="CJ4" s="42" t="s">
        <v>697</v>
      </c>
      <c r="CK4" s="42"/>
      <c r="CL4" s="42"/>
      <c r="CM4" s="42"/>
      <c r="CN4" s="42" t="s">
        <v>690</v>
      </c>
      <c r="CO4" s="42"/>
      <c r="CP4" s="42" t="s">
        <v>691</v>
      </c>
      <c r="CQ4" s="42" t="s">
        <v>688</v>
      </c>
      <c r="CR4" s="42"/>
      <c r="CS4" s="42"/>
      <c r="CT4" s="42"/>
      <c r="CU4" s="42"/>
      <c r="CV4" s="42"/>
      <c r="CW4" s="42"/>
      <c r="CX4" s="42"/>
      <c r="CY4" s="42"/>
      <c r="CZ4" s="42"/>
      <c r="DA4" s="42"/>
      <c r="DB4" s="42"/>
      <c r="DC4" s="42"/>
      <c r="DD4" s="42"/>
      <c r="DE4" s="42"/>
      <c r="DF4" s="42"/>
      <c r="DG4" s="42"/>
      <c r="DH4" s="42"/>
      <c r="DI4" s="42" t="s">
        <v>679</v>
      </c>
      <c r="DJ4" s="42"/>
      <c r="DK4" s="42"/>
      <c r="DL4" s="42"/>
      <c r="DM4" s="42">
        <v>271192</v>
      </c>
      <c r="DN4" s="42"/>
      <c r="DO4" s="42"/>
      <c r="DP4" s="42" t="s">
        <v>698</v>
      </c>
      <c r="DQ4" s="42" t="s">
        <v>699</v>
      </c>
      <c r="DR4" s="42" t="s">
        <v>700</v>
      </c>
      <c r="DS4" s="42"/>
      <c r="DT4" s="42" t="s">
        <v>701</v>
      </c>
      <c r="DU4" s="42"/>
      <c r="DV4" s="42" t="s">
        <v>7223</v>
      </c>
    </row>
    <row r="5" spans="1:145" s="29" customFormat="1" x14ac:dyDescent="0.25">
      <c r="A5" s="42" t="s">
        <v>650</v>
      </c>
      <c r="B5" s="42" t="s">
        <v>7202</v>
      </c>
      <c r="C5" s="42" t="s">
        <v>7294</v>
      </c>
      <c r="D5" s="42" t="s">
        <v>7292</v>
      </c>
      <c r="E5" s="42" t="s">
        <v>7294</v>
      </c>
      <c r="F5" s="42" t="s">
        <v>7247</v>
      </c>
      <c r="G5" s="42">
        <v>1</v>
      </c>
      <c r="H5" s="42">
        <v>1</v>
      </c>
      <c r="I5" s="42" t="s">
        <v>7206</v>
      </c>
      <c r="J5" s="42" t="s">
        <v>7214</v>
      </c>
      <c r="K5" s="42" t="s">
        <v>7121</v>
      </c>
      <c r="L5" s="42"/>
      <c r="M5" s="42" t="s">
        <v>119</v>
      </c>
      <c r="N5" s="42"/>
      <c r="O5" s="42"/>
      <c r="P5" s="42"/>
      <c r="Q5" s="42"/>
      <c r="R5" s="42"/>
      <c r="S5" s="42">
        <f t="shared" si="0"/>
        <v>1</v>
      </c>
      <c r="T5" s="42" t="s">
        <v>176</v>
      </c>
      <c r="U5" s="42" t="s">
        <v>677</v>
      </c>
      <c r="V5" s="42" t="s">
        <v>7203</v>
      </c>
      <c r="W5" s="42"/>
      <c r="X5" s="42"/>
      <c r="Y5" s="42"/>
      <c r="Z5" s="42"/>
      <c r="AA5" s="42" t="s">
        <v>7208</v>
      </c>
      <c r="AB5" s="42" t="s">
        <v>462</v>
      </c>
      <c r="AC5" s="42"/>
      <c r="AD5" s="42"/>
      <c r="AE5" s="42"/>
      <c r="AF5" s="42"/>
      <c r="AG5" s="42"/>
      <c r="AH5" s="42"/>
      <c r="AI5" s="42" t="s">
        <v>7207</v>
      </c>
      <c r="AJ5" s="42" t="s">
        <v>6292</v>
      </c>
      <c r="AK5" s="42" t="s">
        <v>1208</v>
      </c>
      <c r="AL5" s="42" t="s">
        <v>651</v>
      </c>
      <c r="AM5" s="42" t="s">
        <v>6202</v>
      </c>
      <c r="AN5" s="42" t="s">
        <v>462</v>
      </c>
      <c r="AO5" s="42" t="s">
        <v>462</v>
      </c>
      <c r="AP5" s="42" t="s">
        <v>681</v>
      </c>
      <c r="AQ5" s="42" t="s">
        <v>7205</v>
      </c>
      <c r="AR5" s="42"/>
      <c r="AS5" s="42" t="s">
        <v>7204</v>
      </c>
      <c r="AT5" s="42"/>
      <c r="AU5" s="42"/>
      <c r="AV5" s="42"/>
      <c r="AW5" s="42"/>
      <c r="AX5" s="42"/>
      <c r="AY5" s="42"/>
      <c r="AZ5" s="42"/>
      <c r="BA5" s="42"/>
      <c r="BB5" s="42"/>
      <c r="BC5" s="42"/>
      <c r="BD5" s="42"/>
      <c r="BE5" s="42"/>
      <c r="BF5" s="42"/>
      <c r="BG5" s="42"/>
      <c r="BH5" s="42" t="s">
        <v>7215</v>
      </c>
      <c r="BI5" s="42" t="s">
        <v>7209</v>
      </c>
      <c r="BJ5" s="42"/>
      <c r="BK5" s="42" t="s">
        <v>7210</v>
      </c>
      <c r="BL5" s="42"/>
      <c r="BM5" s="42"/>
      <c r="BN5" s="42"/>
      <c r="BO5" s="45"/>
      <c r="BP5" s="42" t="s">
        <v>7208</v>
      </c>
      <c r="BQ5" s="45"/>
      <c r="BR5" s="42" t="s">
        <v>7206</v>
      </c>
      <c r="BS5" s="42"/>
      <c r="BT5" s="42" t="s">
        <v>666</v>
      </c>
      <c r="BU5" s="42"/>
      <c r="BV5" s="42"/>
      <c r="BW5" s="42"/>
      <c r="BX5" s="42"/>
      <c r="BY5" s="42"/>
      <c r="BZ5" s="42"/>
      <c r="CA5" s="42"/>
      <c r="CB5" s="42"/>
      <c r="CC5" s="42"/>
      <c r="CD5" s="42"/>
      <c r="CE5" s="42"/>
      <c r="CF5" s="42"/>
      <c r="CG5" s="42" t="s">
        <v>7333</v>
      </c>
      <c r="CH5" s="42"/>
      <c r="CI5" s="42"/>
      <c r="CJ5" s="42"/>
      <c r="CK5" s="42"/>
      <c r="CL5" s="42"/>
      <c r="CM5" s="42"/>
      <c r="CN5" s="42"/>
      <c r="CO5" s="42"/>
      <c r="CP5" s="42"/>
      <c r="CQ5" s="42"/>
      <c r="CR5" s="42"/>
      <c r="CS5" s="42"/>
      <c r="CT5" s="42"/>
      <c r="CU5" s="42"/>
      <c r="CV5" s="42"/>
      <c r="CW5" s="42"/>
      <c r="CX5" s="42"/>
      <c r="CY5" s="42"/>
      <c r="CZ5" s="42"/>
      <c r="DA5" s="42"/>
      <c r="DB5" s="42"/>
      <c r="DC5" s="42"/>
      <c r="DD5" s="42"/>
      <c r="DE5" s="42"/>
      <c r="DF5" s="42"/>
      <c r="DG5" s="42"/>
      <c r="DH5" s="42"/>
      <c r="DI5" s="42"/>
      <c r="DJ5" s="42"/>
      <c r="DK5" s="42"/>
      <c r="DL5" s="42"/>
      <c r="DM5" s="42"/>
      <c r="DN5" s="42"/>
      <c r="DO5" s="42"/>
      <c r="DP5" s="42"/>
      <c r="DQ5" s="42"/>
      <c r="DR5" s="42"/>
      <c r="DS5" s="42"/>
      <c r="DT5" s="42"/>
      <c r="DU5" s="42"/>
      <c r="DV5" s="42"/>
    </row>
    <row r="6" spans="1:145" s="29" customFormat="1" x14ac:dyDescent="0.25">
      <c r="A6" s="42" t="s">
        <v>650</v>
      </c>
      <c r="B6" s="42" t="s">
        <v>7302</v>
      </c>
      <c r="C6" s="42" t="s">
        <v>7291</v>
      </c>
      <c r="D6" s="42" t="s">
        <v>7295</v>
      </c>
      <c r="E6" s="42" t="s">
        <v>7294</v>
      </c>
      <c r="F6" s="42"/>
      <c r="G6" s="42">
        <v>1</v>
      </c>
      <c r="H6" s="42">
        <v>1</v>
      </c>
      <c r="I6" s="42" t="s">
        <v>247</v>
      </c>
      <c r="J6" s="42" t="s">
        <v>7187</v>
      </c>
      <c r="K6" s="42" t="s">
        <v>730</v>
      </c>
      <c r="L6" s="42" t="s">
        <v>119</v>
      </c>
      <c r="M6" s="42" t="s">
        <v>119</v>
      </c>
      <c r="N6" s="42" t="s">
        <v>119</v>
      </c>
      <c r="O6" s="42" t="s">
        <v>119</v>
      </c>
      <c r="P6" s="42" t="s">
        <v>119</v>
      </c>
      <c r="Q6" s="42" t="s">
        <v>119</v>
      </c>
      <c r="R6" s="42" t="s">
        <v>119</v>
      </c>
      <c r="S6" s="42">
        <f t="shared" si="0"/>
        <v>7</v>
      </c>
      <c r="T6" s="42" t="s">
        <v>248</v>
      </c>
      <c r="U6" s="42" t="s">
        <v>827</v>
      </c>
      <c r="V6" s="42"/>
      <c r="W6" s="42" t="s">
        <v>828</v>
      </c>
      <c r="X6" s="42" t="s">
        <v>829</v>
      </c>
      <c r="Y6" s="42"/>
      <c r="Z6" s="42" t="s">
        <v>7213</v>
      </c>
      <c r="AA6" s="42" t="s">
        <v>6275</v>
      </c>
      <c r="AB6" s="42" t="s">
        <v>844</v>
      </c>
      <c r="AC6" s="42"/>
      <c r="AD6" s="42" t="s">
        <v>832</v>
      </c>
      <c r="AE6" s="42" t="s">
        <v>7188</v>
      </c>
      <c r="AF6" s="42"/>
      <c r="AG6" s="42"/>
      <c r="AH6" s="42"/>
      <c r="AI6" s="42"/>
      <c r="AJ6" s="42" t="s">
        <v>6292</v>
      </c>
      <c r="AK6" s="42" t="s">
        <v>656</v>
      </c>
      <c r="AL6" s="42" t="s">
        <v>651</v>
      </c>
      <c r="AM6" s="42" t="s">
        <v>6266</v>
      </c>
      <c r="AN6" s="42"/>
      <c r="AO6" s="42" t="s">
        <v>7268</v>
      </c>
      <c r="AP6" s="42" t="s">
        <v>5818</v>
      </c>
      <c r="AQ6" s="42" t="s">
        <v>7269</v>
      </c>
      <c r="AR6" s="42"/>
      <c r="AS6" s="42" t="s">
        <v>7076</v>
      </c>
      <c r="AT6" s="42"/>
      <c r="AU6" s="42"/>
      <c r="AV6" s="42">
        <v>0</v>
      </c>
      <c r="AW6" s="42">
        <v>127</v>
      </c>
      <c r="AX6" s="42" t="s">
        <v>707</v>
      </c>
      <c r="AY6" s="42" t="s">
        <v>830</v>
      </c>
      <c r="AZ6" s="42" t="s">
        <v>834</v>
      </c>
      <c r="BA6" s="42" t="s">
        <v>835</v>
      </c>
      <c r="BB6" s="42">
        <f>LEN(BA6)-LEN(SUBSTITUTE(BA6,",",""))+1</f>
        <v>1</v>
      </c>
      <c r="BC6" s="42" t="s">
        <v>836</v>
      </c>
      <c r="BD6" s="42">
        <f>LEN(BC6)-LEN(SUBSTITUTE(BC6,",",""))+1</f>
        <v>9</v>
      </c>
      <c r="BE6" s="42">
        <f>Table1[[#This Row], [no. of native regions]]+Table1[[#This Row], [no. of introduced regions]]</f>
        <v>10</v>
      </c>
      <c r="BF6" s="42">
        <f>Table1[[#This Row], [no. of introduced regions]]/Table1[[#This Row], [no. of native regions]]</f>
        <v>9</v>
      </c>
      <c r="BG6" s="42" t="s">
        <v>6389</v>
      </c>
      <c r="BH6" s="42" t="s">
        <v>837</v>
      </c>
      <c r="BI6" s="42" t="s">
        <v>838</v>
      </c>
      <c r="BJ6" s="42">
        <v>5</v>
      </c>
      <c r="BK6" s="42" t="s">
        <v>839</v>
      </c>
      <c r="BL6" s="42" t="s">
        <v>842</v>
      </c>
      <c r="BM6" s="42" t="s">
        <v>6455</v>
      </c>
      <c r="BN6" s="42"/>
      <c r="BO6" s="45">
        <v>266</v>
      </c>
      <c r="BP6" s="42"/>
      <c r="BQ6" s="45" t="s">
        <v>6431</v>
      </c>
      <c r="BR6" s="42" t="s">
        <v>247</v>
      </c>
      <c r="BS6" s="42"/>
      <c r="BT6" s="42" t="s">
        <v>7352</v>
      </c>
      <c r="BU6" s="42"/>
      <c r="BV6" s="42" t="s">
        <v>492</v>
      </c>
      <c r="BW6" s="42" t="s">
        <v>493</v>
      </c>
      <c r="BX6" s="42" t="s">
        <v>845</v>
      </c>
      <c r="BY6" s="42"/>
      <c r="BZ6" s="42"/>
      <c r="CA6" s="42"/>
      <c r="CB6" s="42" t="s">
        <v>841</v>
      </c>
      <c r="CC6" s="42" t="s">
        <v>494</v>
      </c>
      <c r="CD6" s="42" t="s">
        <v>495</v>
      </c>
      <c r="CE6" s="42"/>
      <c r="CF6" s="42"/>
      <c r="CG6" s="42" t="s">
        <v>846</v>
      </c>
      <c r="CH6" s="42" t="s">
        <v>847</v>
      </c>
      <c r="CI6" s="42"/>
      <c r="CJ6" s="42"/>
      <c r="CK6" s="42"/>
      <c r="CL6" s="42"/>
      <c r="CM6" s="42"/>
      <c r="CN6" s="42"/>
      <c r="CO6" s="42"/>
      <c r="CP6" s="42" t="s">
        <v>843</v>
      </c>
      <c r="CQ6" s="42" t="s">
        <v>7279</v>
      </c>
      <c r="CR6" s="42" t="s">
        <v>119</v>
      </c>
      <c r="CS6" s="42" t="s">
        <v>3164</v>
      </c>
      <c r="CT6" s="42" t="s">
        <v>7278</v>
      </c>
      <c r="CU6" s="42" t="s">
        <v>492</v>
      </c>
      <c r="CV6" s="42" t="s">
        <v>493</v>
      </c>
      <c r="CW6" s="42" t="s">
        <v>840</v>
      </c>
      <c r="CX6" s="42" t="s">
        <v>7312</v>
      </c>
      <c r="CY6" s="42" t="s">
        <v>7310</v>
      </c>
      <c r="CZ6" s="42" t="s">
        <v>3370</v>
      </c>
      <c r="DA6" s="42" t="s">
        <v>3788</v>
      </c>
      <c r="DB6" s="42" t="s">
        <v>7311</v>
      </c>
      <c r="DC6" s="42" t="s">
        <v>119</v>
      </c>
      <c r="DD6" s="42">
        <v>973</v>
      </c>
      <c r="DE6" s="42"/>
      <c r="DF6" s="42"/>
      <c r="DG6" s="42"/>
      <c r="DH6" s="42"/>
      <c r="DI6" s="42" t="s">
        <v>831</v>
      </c>
      <c r="DJ6" s="42"/>
      <c r="DK6" s="42"/>
      <c r="DL6" s="42"/>
      <c r="DM6" s="42">
        <v>219868</v>
      </c>
      <c r="DN6" s="42"/>
      <c r="DO6" s="42"/>
      <c r="DP6" s="42"/>
      <c r="DQ6" s="42"/>
      <c r="DR6" s="42"/>
      <c r="DS6" s="42"/>
      <c r="DT6" s="42"/>
      <c r="DU6" s="42"/>
      <c r="DV6" s="42"/>
    </row>
    <row r="7" spans="1:145" s="29" customFormat="1" x14ac:dyDescent="0.25">
      <c r="A7" s="42" t="s">
        <v>650</v>
      </c>
      <c r="B7" s="42" t="s">
        <v>7303</v>
      </c>
      <c r="C7" s="42" t="s">
        <v>7281</v>
      </c>
      <c r="D7" s="42" t="s">
        <v>7282</v>
      </c>
      <c r="E7" s="42" t="s">
        <v>7283</v>
      </c>
      <c r="F7" s="42"/>
      <c r="G7" s="42">
        <v>1</v>
      </c>
      <c r="H7" s="42">
        <v>1</v>
      </c>
      <c r="I7" s="42" t="s">
        <v>211</v>
      </c>
      <c r="J7" s="42" t="s">
        <v>7054</v>
      </c>
      <c r="K7" s="42" t="s">
        <v>730</v>
      </c>
      <c r="L7" s="42" t="s">
        <v>119</v>
      </c>
      <c r="M7" s="42" t="s">
        <v>119</v>
      </c>
      <c r="N7" s="42" t="s">
        <v>119</v>
      </c>
      <c r="O7" s="42" t="s">
        <v>119</v>
      </c>
      <c r="P7" s="42" t="s">
        <v>119</v>
      </c>
      <c r="Q7" s="42" t="s">
        <v>119</v>
      </c>
      <c r="R7" s="42"/>
      <c r="S7" s="42">
        <f t="shared" si="0"/>
        <v>6</v>
      </c>
      <c r="T7" s="42" t="s">
        <v>212</v>
      </c>
      <c r="U7" s="42" t="s">
        <v>743</v>
      </c>
      <c r="V7" s="42"/>
      <c r="W7" s="42" t="s">
        <v>744</v>
      </c>
      <c r="X7" s="42" t="s">
        <v>677</v>
      </c>
      <c r="Y7" s="42"/>
      <c r="Z7" s="42"/>
      <c r="AA7" s="42" t="s">
        <v>6271</v>
      </c>
      <c r="AB7" s="42" t="s">
        <v>7332</v>
      </c>
      <c r="AC7" s="42"/>
      <c r="AD7" s="42" t="s">
        <v>748</v>
      </c>
      <c r="AE7" s="42" t="s">
        <v>756</v>
      </c>
      <c r="AF7" s="42"/>
      <c r="AG7" s="42"/>
      <c r="AH7" s="42"/>
      <c r="AI7" s="42"/>
      <c r="AJ7" s="42" t="s">
        <v>6292</v>
      </c>
      <c r="AK7" s="42" t="s">
        <v>747</v>
      </c>
      <c r="AL7" s="42" t="s">
        <v>7304</v>
      </c>
      <c r="AM7" s="42" t="s">
        <v>6266</v>
      </c>
      <c r="AN7" s="42"/>
      <c r="AO7" s="42" t="s">
        <v>6535</v>
      </c>
      <c r="AP7" s="42" t="s">
        <v>7343</v>
      </c>
      <c r="AQ7" s="42" t="s">
        <v>7306</v>
      </c>
      <c r="AR7" s="42"/>
      <c r="AS7" s="42" t="s">
        <v>7305</v>
      </c>
      <c r="AT7" s="42"/>
      <c r="AU7" s="42"/>
      <c r="AV7" s="42">
        <v>16</v>
      </c>
      <c r="AW7" s="42">
        <v>75</v>
      </c>
      <c r="AX7" s="42" t="s">
        <v>707</v>
      </c>
      <c r="AY7" s="42" t="s">
        <v>745</v>
      </c>
      <c r="AZ7" s="42" t="s">
        <v>601</v>
      </c>
      <c r="BA7" s="42" t="s">
        <v>749</v>
      </c>
      <c r="BB7" s="42">
        <f>LEN(BA7)-LEN(SUBSTITUTE(BA7,",",""))+1</f>
        <v>2</v>
      </c>
      <c r="BC7" s="42" t="s">
        <v>750</v>
      </c>
      <c r="BD7" s="42">
        <f>LEN(BC7)-LEN(SUBSTITUTE(BC7,",",""))+1</f>
        <v>7</v>
      </c>
      <c r="BE7" s="42">
        <f>Table1[[#This Row], [no. of native regions]]+Table1[[#This Row], [no. of introduced regions]]</f>
        <v>9</v>
      </c>
      <c r="BF7" s="42">
        <f>Table1[[#This Row], [no. of introduced regions]]/Table1[[#This Row], [no. of native regions]]</f>
        <v>3.5</v>
      </c>
      <c r="BG7" s="42" t="s">
        <v>751</v>
      </c>
      <c r="BH7" s="42" t="s">
        <v>752</v>
      </c>
      <c r="BI7" s="42" t="s">
        <v>753</v>
      </c>
      <c r="BJ7" s="42">
        <v>2</v>
      </c>
      <c r="BK7" s="42" t="s">
        <v>754</v>
      </c>
      <c r="BL7" s="42" t="s">
        <v>759</v>
      </c>
      <c r="BM7" s="42" t="s">
        <v>6455</v>
      </c>
      <c r="BN7" s="42"/>
      <c r="BO7" s="45">
        <v>132</v>
      </c>
      <c r="BP7" s="42"/>
      <c r="BQ7" s="45" t="s">
        <v>6427</v>
      </c>
      <c r="BR7" s="42" t="s">
        <v>211</v>
      </c>
      <c r="BS7" s="42" t="s">
        <v>7327</v>
      </c>
      <c r="BT7" s="42" t="s">
        <v>7351</v>
      </c>
      <c r="BU7" s="42" t="s">
        <v>7365</v>
      </c>
      <c r="BV7" s="42" t="s">
        <v>757</v>
      </c>
      <c r="BW7" s="42" t="s">
        <v>7353</v>
      </c>
      <c r="BX7" s="42" t="s">
        <v>7360</v>
      </c>
      <c r="BY7" s="42" t="s">
        <v>7354</v>
      </c>
      <c r="BZ7" s="42" t="s">
        <v>6322</v>
      </c>
      <c r="CA7" s="42"/>
      <c r="CB7" s="42"/>
      <c r="CC7" s="42" t="s">
        <v>477</v>
      </c>
      <c r="CD7" s="42" t="s">
        <v>478</v>
      </c>
      <c r="CE7" s="42"/>
      <c r="CF7" s="42" t="s">
        <v>7308</v>
      </c>
      <c r="CG7" s="42" t="s">
        <v>761</v>
      </c>
      <c r="CH7" s="42"/>
      <c r="CI7" s="42"/>
      <c r="CJ7" s="42"/>
      <c r="CK7" s="42" t="s">
        <v>7355</v>
      </c>
      <c r="CL7" s="42" t="s">
        <v>7358</v>
      </c>
      <c r="CM7" s="42" t="s">
        <v>7356</v>
      </c>
      <c r="CN7" s="42"/>
      <c r="CO7" s="42"/>
      <c r="CP7" s="42" t="s">
        <v>760</v>
      </c>
      <c r="CQ7" s="42" t="s">
        <v>755</v>
      </c>
      <c r="CR7" s="42" t="s">
        <v>119</v>
      </c>
      <c r="CS7" s="42" t="s">
        <v>14</v>
      </c>
      <c r="CT7" s="42"/>
      <c r="CU7" s="42" t="s">
        <v>757</v>
      </c>
      <c r="CV7" s="42" t="s">
        <v>6314</v>
      </c>
      <c r="CW7" s="42" t="s">
        <v>756</v>
      </c>
      <c r="CX7" s="42"/>
      <c r="CY7" s="42"/>
      <c r="CZ7" s="42"/>
      <c r="DA7" s="42"/>
      <c r="DB7" s="42"/>
      <c r="DC7" s="42"/>
      <c r="DD7" s="42"/>
      <c r="DE7" s="42"/>
      <c r="DF7" s="42" t="s">
        <v>7322</v>
      </c>
      <c r="DG7" s="42" t="s">
        <v>7314</v>
      </c>
      <c r="DH7" s="42" t="s">
        <v>7315</v>
      </c>
      <c r="DI7" s="42" t="s">
        <v>746</v>
      </c>
      <c r="DJ7" s="42" t="s">
        <v>7316</v>
      </c>
      <c r="DK7" s="42" t="s">
        <v>7323</v>
      </c>
      <c r="DL7" s="42" t="s">
        <v>7324</v>
      </c>
      <c r="DM7" s="42">
        <v>105181</v>
      </c>
      <c r="DN7" s="42" t="s">
        <v>7325</v>
      </c>
      <c r="DO7" s="42" t="s">
        <v>666</v>
      </c>
      <c r="DP7" s="42"/>
      <c r="DQ7" s="42"/>
      <c r="DR7" s="42"/>
      <c r="DS7" s="42"/>
      <c r="DT7" s="42"/>
      <c r="DU7" s="42"/>
      <c r="DV7" s="42"/>
    </row>
    <row r="8" spans="1:145" s="29" customFormat="1" x14ac:dyDescent="0.25">
      <c r="A8" s="42" t="s">
        <v>650</v>
      </c>
      <c r="B8" s="42" t="s">
        <v>7303</v>
      </c>
      <c r="C8" s="42" t="s">
        <v>7281</v>
      </c>
      <c r="D8" s="42" t="s">
        <v>7282</v>
      </c>
      <c r="E8" s="42" t="s">
        <v>7283</v>
      </c>
      <c r="F8" s="42"/>
      <c r="G8" s="42">
        <v>1</v>
      </c>
      <c r="H8" s="42">
        <v>2</v>
      </c>
      <c r="I8" s="42" t="s">
        <v>7329</v>
      </c>
      <c r="J8" s="42" t="s">
        <v>7330</v>
      </c>
      <c r="K8" s="42" t="s">
        <v>730</v>
      </c>
      <c r="L8" s="42"/>
      <c r="M8" s="42" t="s">
        <v>119</v>
      </c>
      <c r="N8" s="42"/>
      <c r="O8" s="42"/>
      <c r="P8" s="42"/>
      <c r="Q8" s="42"/>
      <c r="R8" s="42"/>
      <c r="S8" s="42">
        <f t="shared" si="0"/>
        <v>1</v>
      </c>
      <c r="T8" s="42"/>
      <c r="U8" s="42"/>
      <c r="V8" s="42"/>
      <c r="W8" s="42"/>
      <c r="X8" s="42"/>
      <c r="Y8" s="42"/>
      <c r="Z8" s="42"/>
      <c r="AA8" s="42"/>
      <c r="AB8" s="42"/>
      <c r="AC8" s="42"/>
      <c r="AD8" s="42"/>
      <c r="AE8" s="42"/>
      <c r="AF8" s="42"/>
      <c r="AG8" s="42"/>
      <c r="AH8" s="42"/>
      <c r="AI8" s="42"/>
      <c r="AJ8" s="42" t="s">
        <v>6292</v>
      </c>
      <c r="AK8" s="42"/>
      <c r="AL8" s="42" t="s">
        <v>7304</v>
      </c>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c r="BO8" s="45"/>
      <c r="BP8" s="42"/>
      <c r="BQ8" s="45"/>
      <c r="BR8" s="42"/>
      <c r="BS8" s="42"/>
      <c r="BT8" s="42"/>
      <c r="BU8" s="42"/>
      <c r="BV8" s="42"/>
      <c r="BW8" s="42"/>
      <c r="BX8" s="42"/>
      <c r="BY8" s="42"/>
      <c r="BZ8" s="42"/>
      <c r="CA8" s="42"/>
      <c r="CB8" s="42"/>
      <c r="CC8" s="42"/>
      <c r="CD8" s="42"/>
      <c r="CE8" s="42"/>
      <c r="CF8" s="42"/>
      <c r="CG8" s="42"/>
      <c r="CH8" s="42"/>
      <c r="CI8" s="42"/>
      <c r="CJ8" s="42"/>
      <c r="CK8" s="42"/>
      <c r="CL8" s="42"/>
      <c r="CM8" s="42"/>
      <c r="CN8" s="42"/>
      <c r="CO8" s="42"/>
      <c r="CP8" s="42"/>
      <c r="CQ8" s="42"/>
      <c r="CR8" s="42"/>
      <c r="CS8" s="42"/>
      <c r="CT8" s="42"/>
      <c r="CU8" s="42"/>
      <c r="CV8" s="42"/>
      <c r="CW8" s="42"/>
      <c r="CX8" s="42"/>
      <c r="CY8" s="42"/>
      <c r="CZ8" s="42"/>
      <c r="DA8" s="42"/>
      <c r="DB8" s="42"/>
      <c r="DC8" s="42"/>
      <c r="DD8" s="42"/>
      <c r="DE8" s="42"/>
      <c r="DF8" s="42"/>
      <c r="DG8" s="42"/>
      <c r="DH8" s="42"/>
      <c r="DI8" s="42"/>
      <c r="DJ8" s="42"/>
      <c r="DK8" s="42"/>
      <c r="DL8" s="42"/>
      <c r="DM8" s="42"/>
      <c r="DN8" s="42"/>
      <c r="DO8" s="42"/>
      <c r="DP8" s="42"/>
      <c r="DQ8" s="42"/>
      <c r="DR8" s="42"/>
      <c r="DS8" s="42"/>
      <c r="DT8" s="42"/>
      <c r="DU8" s="42"/>
      <c r="DV8" s="42"/>
    </row>
    <row r="9" spans="1:145" s="29" customFormat="1" x14ac:dyDescent="0.25">
      <c r="A9" s="42" t="s">
        <v>650</v>
      </c>
      <c r="B9" s="30" t="s">
        <v>7334</v>
      </c>
      <c r="C9" s="42" t="s">
        <v>7281</v>
      </c>
      <c r="D9" s="42" t="s">
        <v>7294</v>
      </c>
      <c r="E9" s="42" t="s">
        <v>7295</v>
      </c>
      <c r="F9" s="42"/>
      <c r="G9" s="42">
        <v>1</v>
      </c>
      <c r="H9" s="42">
        <v>1</v>
      </c>
      <c r="I9" s="42" t="s">
        <v>1129</v>
      </c>
      <c r="J9" s="42" t="s">
        <v>6961</v>
      </c>
      <c r="K9" s="42" t="s">
        <v>730</v>
      </c>
      <c r="L9" s="42"/>
      <c r="M9" s="42"/>
      <c r="N9" s="42" t="s">
        <v>119</v>
      </c>
      <c r="O9" s="42" t="s">
        <v>119</v>
      </c>
      <c r="P9" s="42" t="s">
        <v>119</v>
      </c>
      <c r="Q9" s="42"/>
      <c r="R9" s="42"/>
      <c r="S9" s="42">
        <f t="shared" si="0"/>
        <v>3</v>
      </c>
      <c r="T9" s="42" t="s">
        <v>1130</v>
      </c>
      <c r="U9" s="42" t="s">
        <v>1131</v>
      </c>
      <c r="V9" s="42"/>
      <c r="W9" s="42"/>
      <c r="X9" s="42"/>
      <c r="Y9" s="42"/>
      <c r="Z9" s="42"/>
      <c r="AA9" s="42" t="s">
        <v>7340</v>
      </c>
      <c r="AB9" s="42" t="s">
        <v>1129</v>
      </c>
      <c r="AC9" s="42"/>
      <c r="AD9" s="42" t="s">
        <v>1135</v>
      </c>
      <c r="AE9" s="42" t="s">
        <v>6686</v>
      </c>
      <c r="AF9" s="42" t="s">
        <v>1129</v>
      </c>
      <c r="AG9" s="42"/>
      <c r="AH9" s="42" t="s">
        <v>1136</v>
      </c>
      <c r="AI9" s="42"/>
      <c r="AJ9" s="42" t="s">
        <v>6292</v>
      </c>
      <c r="AK9" s="42" t="s">
        <v>747</v>
      </c>
      <c r="AL9" s="42" t="s">
        <v>7304</v>
      </c>
      <c r="AM9" s="42" t="s">
        <v>6202</v>
      </c>
      <c r="AP9" s="42" t="s">
        <v>1568</v>
      </c>
      <c r="AQ9" s="42" t="s">
        <v>1140</v>
      </c>
      <c r="AR9" s="42"/>
      <c r="AS9" s="42" t="s">
        <v>7345</v>
      </c>
      <c r="AT9" s="42"/>
      <c r="AU9" s="42"/>
      <c r="AV9" s="42">
        <v>28</v>
      </c>
      <c r="AW9" s="42">
        <v>85</v>
      </c>
      <c r="AX9" s="42" t="s">
        <v>707</v>
      </c>
      <c r="AY9" s="42" t="s">
        <v>7339</v>
      </c>
      <c r="AZ9" s="42" t="s">
        <v>1138</v>
      </c>
      <c r="BA9" s="42" t="s">
        <v>1139</v>
      </c>
      <c r="BB9" s="42">
        <f>LEN(BA9)-LEN(SUBSTITUTE(BA9,",",""))+1</f>
        <v>9</v>
      </c>
      <c r="BC9" s="42" t="s">
        <v>666</v>
      </c>
      <c r="BD9" s="42">
        <f>LEN(BC9)-LEN(SUBSTITUTE(BC9,",",""))+1</f>
        <v>1</v>
      </c>
      <c r="BE9" s="42">
        <f>Table1[[#This Row], [no. of native regions]]+Table1[[#This Row], [no. of introduced regions]]</f>
        <v>10</v>
      </c>
      <c r="BF9" s="42">
        <f>Table1[[#This Row], [no. of introduced regions]]/Table1[[#This Row], [no. of native regions]]</f>
        <v>0.1111111111111111</v>
      </c>
      <c r="BG9" s="42" t="s">
        <v>1140</v>
      </c>
      <c r="BH9" s="42" t="s">
        <v>664</v>
      </c>
      <c r="BI9" s="29" t="s">
        <v>7363</v>
      </c>
      <c r="BJ9" s="29" t="s">
        <v>666</v>
      </c>
      <c r="BM9" s="42" t="s">
        <v>7348</v>
      </c>
      <c r="BN9" s="42" t="s">
        <v>7347</v>
      </c>
      <c r="BO9" s="45"/>
      <c r="BP9" s="42" t="s">
        <v>7346</v>
      </c>
      <c r="BQ9" s="45"/>
      <c r="BR9" s="42" t="s">
        <v>1129</v>
      </c>
      <c r="BS9" s="42" t="s">
        <v>1141</v>
      </c>
      <c r="BT9" s="42" t="s">
        <v>666</v>
      </c>
      <c r="BU9" s="42"/>
      <c r="BV9" s="42" t="s">
        <v>1142</v>
      </c>
      <c r="BW9" s="42" t="s">
        <v>1143</v>
      </c>
      <c r="BX9" s="42" t="s">
        <v>1144</v>
      </c>
      <c r="BY9" s="42" t="s">
        <v>7359</v>
      </c>
      <c r="BZ9" s="42"/>
      <c r="CA9" s="42"/>
      <c r="CB9" s="42"/>
      <c r="CC9" s="42" t="s">
        <v>1145</v>
      </c>
      <c r="CD9" s="42" t="s">
        <v>1146</v>
      </c>
      <c r="CE9" s="42"/>
      <c r="CF9" s="42"/>
      <c r="CG9" s="42" t="s">
        <v>1147</v>
      </c>
      <c r="CH9" s="42" t="s">
        <v>1129</v>
      </c>
      <c r="CI9" s="42"/>
      <c r="CJ9" s="42"/>
      <c r="CK9" s="42" t="s">
        <v>7364</v>
      </c>
      <c r="CN9" s="29" t="s">
        <v>7346</v>
      </c>
      <c r="DH9" s="29" t="s">
        <v>1132</v>
      </c>
      <c r="DL9" s="29" t="s">
        <v>1134</v>
      </c>
      <c r="DN9" s="29" t="s">
        <v>1133</v>
      </c>
      <c r="DP9" s="29" t="s">
        <v>7341</v>
      </c>
      <c r="DQ9" s="29" t="s">
        <v>7342</v>
      </c>
    </row>
    <row r="10" spans="1:145" s="29" customFormat="1" x14ac:dyDescent="0.25">
      <c r="A10" s="42" t="s">
        <v>650</v>
      </c>
      <c r="B10" s="42" t="s">
        <v>7381</v>
      </c>
      <c r="C10" s="42" t="s">
        <v>7281</v>
      </c>
      <c r="D10" s="42" t="s">
        <v>7368</v>
      </c>
      <c r="E10" s="42" t="s">
        <v>7369</v>
      </c>
      <c r="F10" s="42"/>
      <c r="G10" s="42">
        <v>1</v>
      </c>
      <c r="H10" s="42">
        <v>1</v>
      </c>
      <c r="I10" s="42" t="s">
        <v>1631</v>
      </c>
      <c r="J10" s="42" t="s">
        <v>7367</v>
      </c>
      <c r="K10" s="42" t="s">
        <v>730</v>
      </c>
      <c r="L10" s="42"/>
      <c r="M10" s="42"/>
      <c r="N10" s="42" t="s">
        <v>119</v>
      </c>
      <c r="O10" s="42" t="s">
        <v>119</v>
      </c>
      <c r="P10" s="42"/>
      <c r="Q10" s="42"/>
      <c r="R10" s="42"/>
      <c r="S10" s="42">
        <f t="shared" si="0"/>
        <v>2</v>
      </c>
      <c r="T10" s="42" t="s">
        <v>1632</v>
      </c>
      <c r="U10" s="42" t="s">
        <v>5883</v>
      </c>
      <c r="V10" s="42"/>
      <c r="W10" s="42" t="s">
        <v>1633</v>
      </c>
      <c r="X10" s="42" t="s">
        <v>5882</v>
      </c>
      <c r="Y10" s="42"/>
      <c r="Z10" s="42"/>
      <c r="AA10" s="42"/>
      <c r="AB10" s="42" t="s">
        <v>7107</v>
      </c>
      <c r="AC10" s="42"/>
      <c r="AD10" s="42" t="s">
        <v>1635</v>
      </c>
      <c r="AE10" s="42" t="s">
        <v>7370</v>
      </c>
      <c r="AF10" s="42"/>
      <c r="AG10" s="42"/>
      <c r="AH10" s="42"/>
      <c r="AI10" s="42"/>
      <c r="AJ10" s="42" t="s">
        <v>6292</v>
      </c>
      <c r="AK10" s="42" t="s">
        <v>747</v>
      </c>
      <c r="AL10" s="42" t="s">
        <v>7304</v>
      </c>
      <c r="AM10" s="42"/>
      <c r="AN10" s="42"/>
      <c r="AO10" s="42" t="s">
        <v>6995</v>
      </c>
      <c r="AP10" s="42" t="s">
        <v>1568</v>
      </c>
      <c r="AQ10" s="42" t="s">
        <v>7371</v>
      </c>
      <c r="AR10" s="42"/>
      <c r="AS10" s="42" t="s">
        <v>7372</v>
      </c>
      <c r="AT10" s="42"/>
      <c r="AU10" s="42"/>
      <c r="AV10" s="42">
        <v>12</v>
      </c>
      <c r="AW10" s="42">
        <v>105</v>
      </c>
      <c r="AX10" s="42" t="s">
        <v>707</v>
      </c>
      <c r="AY10" s="42" t="s">
        <v>1634</v>
      </c>
      <c r="AZ10" s="42" t="s">
        <v>5884</v>
      </c>
      <c r="BA10" s="42" t="s">
        <v>5885</v>
      </c>
      <c r="BB10" s="42">
        <f>LEN(BA10)-LEN(SUBSTITUTE(BA10,",",""))+1</f>
        <v>4</v>
      </c>
      <c r="BC10" s="42" t="s">
        <v>666</v>
      </c>
      <c r="BD10" s="42">
        <f>LEN(BC10)-LEN(SUBSTITUTE(BC10,",",""))+1</f>
        <v>1</v>
      </c>
      <c r="BE10" s="42">
        <f>Table1[[#This Row], [no. of native regions]]+Table1[[#This Row], [no. of introduced regions]]</f>
        <v>5</v>
      </c>
      <c r="BF10" s="42">
        <f>Table1[[#This Row], [no. of introduced regions]]/Table1[[#This Row], [no. of native regions]]</f>
        <v>0.25</v>
      </c>
      <c r="BG10" s="42"/>
      <c r="BH10" s="42"/>
      <c r="BI10" s="42"/>
      <c r="BJ10" s="42"/>
      <c r="BK10" s="42"/>
      <c r="BL10" s="42"/>
      <c r="BM10" s="42"/>
      <c r="BN10" s="42"/>
      <c r="BO10" s="42"/>
      <c r="BP10" s="42"/>
      <c r="BQ10" s="42"/>
      <c r="BR10" s="42"/>
      <c r="BS10" s="42"/>
      <c r="BT10" s="42"/>
      <c r="BU10" s="42"/>
      <c r="BV10" s="42" t="s">
        <v>5825</v>
      </c>
      <c r="BW10" s="42" t="s">
        <v>5886</v>
      </c>
      <c r="BX10" s="42" t="s">
        <v>5887</v>
      </c>
      <c r="BY10" s="42"/>
      <c r="BZ10" s="42"/>
      <c r="CA10" s="42"/>
      <c r="CB10" s="42"/>
      <c r="CC10" s="42"/>
      <c r="CD10" s="42"/>
      <c r="CE10" s="42"/>
      <c r="CF10" s="42"/>
      <c r="CG10" s="42"/>
      <c r="CH10" s="42"/>
      <c r="CI10" s="42"/>
      <c r="CJ10" s="42"/>
      <c r="CK10" s="42"/>
      <c r="CL10" s="42"/>
      <c r="CM10" s="42"/>
      <c r="CN10" s="42" t="s">
        <v>5901</v>
      </c>
      <c r="CO10" s="42"/>
      <c r="CP10" s="42"/>
      <c r="CQ10" s="42"/>
      <c r="CR10" s="42"/>
      <c r="CS10" s="42"/>
      <c r="CT10" s="42"/>
      <c r="CU10" s="42"/>
      <c r="CV10" s="42"/>
      <c r="CW10" s="42"/>
      <c r="CX10" s="42"/>
      <c r="CY10" s="42"/>
      <c r="CZ10" s="42"/>
      <c r="DA10" s="42"/>
      <c r="DB10" s="42"/>
      <c r="DC10" s="42" t="s">
        <v>119</v>
      </c>
      <c r="DD10" s="42">
        <v>973</v>
      </c>
      <c r="DE10" s="42"/>
      <c r="DF10" s="42"/>
      <c r="DG10" s="42"/>
      <c r="DH10" s="42"/>
      <c r="DI10" s="42"/>
      <c r="DJ10" s="42"/>
      <c r="DK10" s="42"/>
      <c r="DL10" s="42"/>
      <c r="DM10" s="42"/>
      <c r="DN10" s="42"/>
      <c r="DO10" s="42"/>
      <c r="DP10" s="42"/>
      <c r="DQ10" s="42"/>
      <c r="DR10" s="42"/>
      <c r="DS10" s="42"/>
      <c r="DT10" s="42"/>
      <c r="DU10" s="42"/>
      <c r="DV10" s="42"/>
    </row>
    <row r="11" spans="1:145" s="42" customFormat="1" x14ac:dyDescent="0.25">
      <c r="A11" s="29" t="s">
        <v>6214</v>
      </c>
      <c r="B11" s="29" t="s">
        <v>7335</v>
      </c>
      <c r="C11" s="29" t="s">
        <v>7281</v>
      </c>
      <c r="D11" s="29" t="s">
        <v>7294</v>
      </c>
      <c r="E11" s="29" t="s">
        <v>7294</v>
      </c>
      <c r="F11" s="29"/>
      <c r="G11" s="29">
        <v>1</v>
      </c>
      <c r="H11" s="29">
        <v>1</v>
      </c>
      <c r="I11" s="29" t="s">
        <v>6506</v>
      </c>
      <c r="J11" s="29" t="s">
        <v>6844</v>
      </c>
      <c r="K11" s="29" t="s">
        <v>6812</v>
      </c>
      <c r="L11" s="29"/>
      <c r="M11" s="29"/>
      <c r="N11" s="29" t="s">
        <v>119</v>
      </c>
      <c r="O11" s="29"/>
      <c r="P11" s="29"/>
      <c r="Q11" s="29"/>
      <c r="R11" s="29"/>
      <c r="S11" s="29">
        <f t="shared" si="0"/>
        <v>1</v>
      </c>
      <c r="T11" s="29"/>
      <c r="U11" s="29"/>
      <c r="V11" s="29"/>
      <c r="W11" s="29"/>
      <c r="X11" s="29"/>
      <c r="Y11" s="29"/>
      <c r="Z11" s="29"/>
      <c r="AA11" s="29"/>
      <c r="AB11" s="29"/>
      <c r="AC11" s="29"/>
      <c r="AD11" s="29"/>
      <c r="AE11" s="29" t="s">
        <v>6506</v>
      </c>
      <c r="AF11" s="29"/>
      <c r="AG11" s="29"/>
      <c r="AH11" s="29"/>
      <c r="AI11" s="29"/>
      <c r="AJ11" s="29" t="s">
        <v>6292</v>
      </c>
      <c r="AK11" s="29"/>
      <c r="AL11" s="42" t="s">
        <v>7304</v>
      </c>
      <c r="AM11" s="29"/>
      <c r="AN11" s="29"/>
      <c r="AO11" s="29" t="s">
        <v>6461</v>
      </c>
      <c r="AP11" s="29"/>
      <c r="AQ11" s="29"/>
      <c r="AR11" s="29" t="s">
        <v>6507</v>
      </c>
      <c r="AS11" s="29"/>
      <c r="AT11" s="29"/>
      <c r="AU11" s="29"/>
      <c r="AV11" s="29"/>
      <c r="AW11" s="29"/>
      <c r="AX11" s="29"/>
      <c r="AY11" s="29"/>
      <c r="AZ11" s="29"/>
      <c r="BA11" s="29"/>
      <c r="BB11" s="29"/>
      <c r="BC11" s="29"/>
      <c r="BD11" s="29"/>
      <c r="BE11" s="29"/>
      <c r="BF11" s="29"/>
      <c r="BG11" s="29"/>
      <c r="BH11" s="29"/>
      <c r="BI11" s="29"/>
      <c r="BJ11" s="29"/>
      <c r="BK11" s="29"/>
      <c r="BL11" s="29"/>
      <c r="BM11" s="29"/>
      <c r="BN11" s="29"/>
      <c r="BO11" s="45"/>
      <c r="BP11" s="29"/>
      <c r="BQ11" s="45"/>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row>
    <row r="12" spans="1:145" s="29" customFormat="1" x14ac:dyDescent="0.25">
      <c r="A12" s="29" t="s">
        <v>6214</v>
      </c>
      <c r="I12" s="29" t="s">
        <v>1747</v>
      </c>
      <c r="J12" s="46" t="s">
        <v>6856</v>
      </c>
      <c r="K12" s="29" t="s">
        <v>730</v>
      </c>
      <c r="N12" s="29" t="s">
        <v>119</v>
      </c>
      <c r="O12" s="29" t="s">
        <v>119</v>
      </c>
      <c r="S12" s="29">
        <f t="shared" si="0"/>
        <v>2</v>
      </c>
      <c r="T12" s="29" t="s">
        <v>1746</v>
      </c>
      <c r="AD12" s="29" t="s">
        <v>1747</v>
      </c>
      <c r="AE12" s="46" t="s">
        <v>1747</v>
      </c>
      <c r="AJ12" s="29" t="s">
        <v>6292</v>
      </c>
      <c r="AK12" s="29" t="s">
        <v>747</v>
      </c>
      <c r="AL12" s="42" t="s">
        <v>7304</v>
      </c>
      <c r="AO12" s="29" t="s">
        <v>6461</v>
      </c>
      <c r="AP12" s="29" t="s">
        <v>1226</v>
      </c>
      <c r="AQ12" s="29" t="s">
        <v>7344</v>
      </c>
      <c r="AR12" s="46"/>
      <c r="AZ12" s="46"/>
      <c r="BB12" s="29" t="e">
        <f>LEN(#REF!)-LEN(SUBSTITUTE(#REF!,",",""))+1</f>
        <v>#REF!</v>
      </c>
      <c r="BD12" s="29" t="e">
        <f>LEN(#REF!)-LEN(SUBSTITUTE(#REF!,",",""))+1</f>
        <v>#REF!</v>
      </c>
      <c r="BE12" s="42" t="e">
        <f>Table1[[#This Row], [no. of native regions]]+Table1[[#This Row], [no. of introduced regions]]</f>
        <v>#REF!</v>
      </c>
      <c r="BF12" s="42" t="e">
        <f>Table1[[#This Row], [no. of introduced regions]]/Table1[[#This Row], [no. of native regions]]</f>
        <v>#REF!</v>
      </c>
      <c r="BM12" s="46"/>
      <c r="BO12" s="45"/>
      <c r="BQ12" s="45"/>
      <c r="DP12" s="46"/>
    </row>
    <row r="13" spans="1:145" s="29" customFormat="1" x14ac:dyDescent="0.25">
      <c r="A13" s="29" t="s">
        <v>6214</v>
      </c>
      <c r="I13" s="29" t="s">
        <v>1750</v>
      </c>
      <c r="J13" s="29" t="s">
        <v>6949</v>
      </c>
      <c r="K13" s="29" t="s">
        <v>730</v>
      </c>
      <c r="N13" s="29" t="s">
        <v>119</v>
      </c>
      <c r="O13" s="29" t="s">
        <v>119</v>
      </c>
      <c r="S13" s="29">
        <f t="shared" si="0"/>
        <v>2</v>
      </c>
      <c r="T13" s="29" t="s">
        <v>1749</v>
      </c>
      <c r="AD13" s="29" t="s">
        <v>1750</v>
      </c>
      <c r="AE13" s="29" t="s">
        <v>1750</v>
      </c>
      <c r="AJ13" s="29" t="s">
        <v>6292</v>
      </c>
      <c r="AK13" s="29" t="s">
        <v>747</v>
      </c>
      <c r="AL13" s="42" t="s">
        <v>7304</v>
      </c>
      <c r="AO13" s="29" t="s">
        <v>6461</v>
      </c>
      <c r="AP13" s="29" t="s">
        <v>979</v>
      </c>
      <c r="AQ13" s="29" t="s">
        <v>6039</v>
      </c>
      <c r="BB13" s="29" t="e">
        <f>LEN(#REF!)-LEN(SUBSTITUTE(#REF!,",",""))+1</f>
        <v>#REF!</v>
      </c>
      <c r="BD13" s="29">
        <f>LEN(BC13)-LEN(SUBSTITUTE(BC13,",",""))+1</f>
        <v>1</v>
      </c>
      <c r="BE13" s="42" t="e">
        <f>Table1[[#This Row], [no. of native regions]]+Table1[[#This Row], [no. of introduced regions]]</f>
        <v>#REF!</v>
      </c>
      <c r="BF13" s="42" t="e">
        <f>Table1[[#This Row], [no. of introduced regions]]/Table1[[#This Row], [no. of native regions]]</f>
        <v>#REF!</v>
      </c>
      <c r="BO13" s="45"/>
      <c r="BQ13" s="45"/>
    </row>
    <row r="14" spans="1:145" s="29" customFormat="1" x14ac:dyDescent="0.25">
      <c r="A14" s="29" t="s">
        <v>6214</v>
      </c>
      <c r="I14" s="44" t="s">
        <v>7136</v>
      </c>
      <c r="K14" s="29" t="s">
        <v>7121</v>
      </c>
      <c r="M14" s="29" t="s">
        <v>119</v>
      </c>
      <c r="S14" s="29">
        <f t="shared" si="0"/>
        <v>1</v>
      </c>
      <c r="AJ14" s="29" t="s">
        <v>6292</v>
      </c>
      <c r="AL14" s="42" t="s">
        <v>7304</v>
      </c>
      <c r="BO14" s="45"/>
      <c r="BQ14" s="45"/>
    </row>
    <row r="15" spans="1:145" s="29" customFormat="1" x14ac:dyDescent="0.25">
      <c r="A15" s="29" t="s">
        <v>6214</v>
      </c>
      <c r="I15" s="44" t="s">
        <v>7135</v>
      </c>
      <c r="K15" s="29" t="s">
        <v>7121</v>
      </c>
      <c r="M15" s="29" t="s">
        <v>119</v>
      </c>
      <c r="S15" s="29">
        <f t="shared" si="0"/>
        <v>1</v>
      </c>
      <c r="AJ15" s="29" t="s">
        <v>6292</v>
      </c>
      <c r="AL15" s="42" t="s">
        <v>7304</v>
      </c>
      <c r="BO15" s="45"/>
      <c r="BQ15" s="45"/>
    </row>
    <row r="16" spans="1:145" s="29" customFormat="1" x14ac:dyDescent="0.25">
      <c r="A16" s="29" t="s">
        <v>6214</v>
      </c>
      <c r="I16" s="29" t="s">
        <v>6482</v>
      </c>
      <c r="J16" s="29" t="s">
        <v>6827</v>
      </c>
      <c r="K16" s="29" t="s">
        <v>6812</v>
      </c>
      <c r="N16" s="29" t="s">
        <v>119</v>
      </c>
      <c r="S16" s="29">
        <f t="shared" si="0"/>
        <v>1</v>
      </c>
      <c r="AE16" s="29" t="s">
        <v>6482</v>
      </c>
      <c r="AJ16" s="29" t="s">
        <v>6292</v>
      </c>
      <c r="AL16" s="42" t="s">
        <v>7304</v>
      </c>
      <c r="AO16" s="29" t="s">
        <v>6461</v>
      </c>
      <c r="AR16" s="29" t="s">
        <v>6461</v>
      </c>
      <c r="BO16" s="45"/>
      <c r="BQ16" s="45"/>
    </row>
    <row r="17" spans="1:145" s="29" customFormat="1" x14ac:dyDescent="0.25">
      <c r="A17" s="29" t="s">
        <v>6214</v>
      </c>
      <c r="I17" s="29" t="s">
        <v>6502</v>
      </c>
      <c r="J17" s="29" t="s">
        <v>6840</v>
      </c>
      <c r="K17" s="29" t="s">
        <v>6812</v>
      </c>
      <c r="N17" s="29" t="s">
        <v>119</v>
      </c>
      <c r="S17" s="29">
        <f t="shared" si="0"/>
        <v>1</v>
      </c>
      <c r="AE17" s="29" t="s">
        <v>6502</v>
      </c>
      <c r="AJ17" s="29" t="s">
        <v>6292</v>
      </c>
      <c r="AL17" s="42" t="s">
        <v>7304</v>
      </c>
      <c r="AO17" s="29" t="s">
        <v>6461</v>
      </c>
      <c r="AR17" s="29" t="s">
        <v>6503</v>
      </c>
      <c r="BO17" s="45"/>
      <c r="BQ17" s="45"/>
    </row>
    <row r="18" spans="1:145" s="29" customFormat="1" x14ac:dyDescent="0.25">
      <c r="A18" s="29" t="s">
        <v>6214</v>
      </c>
      <c r="S18" s="29">
        <f t="shared" si="0"/>
        <v>0</v>
      </c>
      <c r="AL18" s="42"/>
      <c r="AO18" s="29" t="s">
        <v>6461</v>
      </c>
      <c r="BO18" s="45"/>
      <c r="BQ18" s="45"/>
    </row>
    <row r="19" spans="1:145" s="29" customFormat="1" x14ac:dyDescent="0.25">
      <c r="A19" s="29" t="s">
        <v>6214</v>
      </c>
      <c r="I19" s="29" t="s">
        <v>6548</v>
      </c>
      <c r="J19" s="29" t="s">
        <v>6872</v>
      </c>
      <c r="K19" s="29" t="s">
        <v>6812</v>
      </c>
      <c r="N19" s="29" t="s">
        <v>119</v>
      </c>
      <c r="S19" s="29">
        <f t="shared" si="0"/>
        <v>1</v>
      </c>
      <c r="AE19" s="29" t="s">
        <v>6548</v>
      </c>
      <c r="AJ19" s="29" t="s">
        <v>6292</v>
      </c>
      <c r="AL19" s="42" t="s">
        <v>7304</v>
      </c>
      <c r="AO19" s="29" t="s">
        <v>6461</v>
      </c>
      <c r="AR19" s="29" t="s">
        <v>1035</v>
      </c>
      <c r="BO19" s="45"/>
      <c r="BQ19" s="45"/>
    </row>
    <row r="20" spans="1:145" x14ac:dyDescent="0.25">
      <c r="A20" s="16" t="s">
        <v>6214</v>
      </c>
      <c r="I20" t="s">
        <v>6586</v>
      </c>
      <c r="J20" t="s">
        <v>6896</v>
      </c>
      <c r="K20" t="s">
        <v>6812</v>
      </c>
      <c r="L20" s="16"/>
      <c r="N20" t="s">
        <v>119</v>
      </c>
      <c r="P20" s="16"/>
      <c r="Q20" s="16"/>
      <c r="S20" s="16">
        <f t="shared" si="0"/>
        <v>1</v>
      </c>
      <c r="T20" s="16"/>
      <c r="U20" s="16"/>
      <c r="V20" s="16"/>
      <c r="W20" s="16"/>
      <c r="X20" s="16"/>
      <c r="Y20" s="16"/>
      <c r="Z20" s="16"/>
      <c r="AA20" s="16"/>
      <c r="AB20" s="16"/>
      <c r="AC20" s="16"/>
      <c r="AE20" t="s">
        <v>6586</v>
      </c>
      <c r="AH20" s="16"/>
      <c r="AJ20" s="20" t="s">
        <v>6292</v>
      </c>
      <c r="AK20" s="16"/>
      <c r="AL20" s="42" t="s">
        <v>7304</v>
      </c>
      <c r="AO20" t="s">
        <v>6461</v>
      </c>
      <c r="AP20" s="16"/>
      <c r="AQ20" t="s">
        <v>6587</v>
      </c>
      <c r="AR20" s="39"/>
      <c r="AS20" s="16"/>
      <c r="AT20" s="16"/>
      <c r="AY20" s="16"/>
      <c r="AZ20" s="16"/>
      <c r="BF20" s="28"/>
      <c r="BJ20" s="25"/>
      <c r="BM20" s="20"/>
      <c r="BO20" s="38"/>
      <c r="BQ20" s="38"/>
      <c r="BU20" s="16"/>
      <c r="BV20" s="16"/>
      <c r="BW20" s="29"/>
      <c r="BX20" s="16"/>
      <c r="CA20" s="16"/>
      <c r="CD20" s="19"/>
      <c r="CE20" s="16"/>
      <c r="CG20" s="16"/>
      <c r="CH20" s="16"/>
      <c r="CJ20" s="16"/>
      <c r="CK20" s="16"/>
      <c r="CL20" s="16"/>
      <c r="CR20" s="16"/>
      <c r="CV20" s="16"/>
      <c r="CW20" s="16"/>
      <c r="CX20" s="16"/>
      <c r="CY20" s="16"/>
      <c r="DA20" s="16"/>
      <c r="DD20" s="19"/>
      <c r="DE20" s="16"/>
      <c r="DH20" s="19"/>
      <c r="DL20" s="16"/>
      <c r="DN20" s="16"/>
      <c r="DO20" s="16"/>
      <c r="DQ20" s="16"/>
      <c r="DS20" s="16"/>
      <c r="EC20" s="16"/>
      <c r="EF20" s="16"/>
      <c r="EG20" s="16"/>
      <c r="EH20" s="16"/>
      <c r="EJ20" s="16"/>
      <c r="EO20" s="16"/>
    </row>
    <row r="21" spans="1:145" x14ac:dyDescent="0.25">
      <c r="A21" s="16" t="s">
        <v>6214</v>
      </c>
      <c r="I21" t="s">
        <v>6651</v>
      </c>
      <c r="J21" t="s">
        <v>6936</v>
      </c>
      <c r="K21" t="s">
        <v>6812</v>
      </c>
      <c r="L21" s="16"/>
      <c r="N21" t="s">
        <v>119</v>
      </c>
      <c r="P21" s="16"/>
      <c r="Q21" s="16"/>
      <c r="S21" s="16">
        <f t="shared" si="0"/>
        <v>1</v>
      </c>
      <c r="T21" s="16"/>
      <c r="U21" s="16"/>
      <c r="V21" s="16"/>
      <c r="W21" s="16"/>
      <c r="X21" s="16"/>
      <c r="Y21" s="16"/>
      <c r="Z21" s="16"/>
      <c r="AA21" s="16"/>
      <c r="AB21" s="16"/>
      <c r="AC21" s="16"/>
      <c r="AE21" t="s">
        <v>6651</v>
      </c>
      <c r="AH21" s="16"/>
      <c r="AJ21" s="20" t="s">
        <v>6292</v>
      </c>
      <c r="AK21" s="16"/>
      <c r="AL21" s="42" t="s">
        <v>7304</v>
      </c>
      <c r="AO21" t="s">
        <v>6461</v>
      </c>
      <c r="AP21" s="16"/>
      <c r="AQ21" t="s">
        <v>834</v>
      </c>
      <c r="AR21" s="39"/>
      <c r="AS21" s="16"/>
      <c r="AT21" s="16"/>
      <c r="AY21" s="16"/>
      <c r="AZ21" s="16"/>
      <c r="BF21" s="28"/>
      <c r="BJ21" s="25"/>
      <c r="BO21" s="38"/>
      <c r="BQ21" s="38"/>
      <c r="BU21" s="16"/>
      <c r="BV21" s="16"/>
      <c r="BW21" s="29"/>
      <c r="BX21" s="16"/>
      <c r="CA21" s="16"/>
      <c r="CD21" s="19"/>
      <c r="CE21" s="16"/>
      <c r="CG21" s="16"/>
      <c r="CH21" s="16"/>
      <c r="CJ21" s="16"/>
      <c r="CK21" s="16"/>
      <c r="CL21" s="16"/>
      <c r="CR21" s="16"/>
      <c r="CV21" s="16"/>
      <c r="CW21" s="16"/>
      <c r="CX21" s="16"/>
      <c r="CY21" s="16"/>
      <c r="DA21" s="16"/>
      <c r="DD21" s="19"/>
      <c r="DE21" s="16"/>
      <c r="DH21" s="19"/>
      <c r="DL21" s="16"/>
      <c r="DN21" s="16"/>
      <c r="DO21" s="16"/>
      <c r="DQ21" s="16"/>
      <c r="DS21" s="16"/>
      <c r="EC21" s="16"/>
      <c r="EF21" s="16"/>
      <c r="EG21" s="16"/>
      <c r="EH21" s="16"/>
      <c r="EJ21" s="16"/>
      <c r="EO21" s="16"/>
    </row>
    <row r="22" spans="1:145" x14ac:dyDescent="0.25">
      <c r="A22" s="16" t="s">
        <v>6214</v>
      </c>
      <c r="I22" t="s">
        <v>6653</v>
      </c>
      <c r="J22"/>
      <c r="K22" t="s">
        <v>6812</v>
      </c>
      <c r="L22" s="16"/>
      <c r="N22" t="s">
        <v>119</v>
      </c>
      <c r="P22" s="16"/>
      <c r="Q22" s="16"/>
      <c r="S22" s="16">
        <f t="shared" si="0"/>
        <v>1</v>
      </c>
      <c r="T22" s="16"/>
      <c r="U22" s="16"/>
      <c r="V22" s="16"/>
      <c r="W22" s="16"/>
      <c r="X22" s="16"/>
      <c r="Y22" s="16"/>
      <c r="Z22" s="16"/>
      <c r="AA22" s="16"/>
      <c r="AB22" s="16"/>
      <c r="AC22" s="16"/>
      <c r="AE22" t="s">
        <v>6653</v>
      </c>
      <c r="AH22" s="16"/>
      <c r="AJ22" s="20" t="s">
        <v>6292</v>
      </c>
      <c r="AK22" s="16"/>
      <c r="AL22" s="42" t="s">
        <v>7304</v>
      </c>
      <c r="AO22" t="s">
        <v>6937</v>
      </c>
      <c r="AP22" s="16"/>
      <c r="AQ22" t="s">
        <v>6461</v>
      </c>
      <c r="AR22" s="39"/>
      <c r="AS22" s="16"/>
      <c r="AT22" s="16"/>
      <c r="AY22" s="16"/>
      <c r="AZ22" s="16"/>
      <c r="BF22" s="28"/>
      <c r="BJ22" s="25"/>
      <c r="BO22" s="38"/>
      <c r="BQ22" s="38"/>
      <c r="BU22" s="16"/>
      <c r="BV22" s="16"/>
      <c r="BW22" s="29"/>
      <c r="BX22" s="16"/>
      <c r="CA22" s="16"/>
      <c r="CD22" s="19"/>
      <c r="CE22" s="16"/>
      <c r="CG22" s="16"/>
      <c r="CH22" s="16"/>
      <c r="CJ22" s="16"/>
      <c r="CK22" s="16"/>
      <c r="CL22" s="16"/>
      <c r="CR22" s="16"/>
      <c r="CV22" s="16"/>
      <c r="CW22" s="16"/>
      <c r="CX22" s="16"/>
      <c r="CY22" s="16"/>
      <c r="DA22" s="16"/>
      <c r="DD22" s="19"/>
      <c r="DE22" s="16"/>
      <c r="DH22" s="19"/>
      <c r="DL22" s="16"/>
      <c r="DN22" s="16"/>
      <c r="DO22" s="16"/>
      <c r="DQ22" s="16"/>
      <c r="DS22" s="16"/>
      <c r="EC22" s="16"/>
      <c r="EF22" s="16"/>
      <c r="EG22" s="16"/>
      <c r="EH22" s="16"/>
      <c r="EJ22" s="16"/>
      <c r="EO22" s="16"/>
    </row>
    <row r="23" spans="1:145" s="17" customFormat="1" x14ac:dyDescent="0.25">
      <c r="A23" s="16" t="s">
        <v>6214</v>
      </c>
      <c r="B23" s="16"/>
      <c r="C23" s="16"/>
      <c r="D23" s="16"/>
      <c r="E23" s="16"/>
      <c r="F23" s="16"/>
      <c r="G23" s="16"/>
      <c r="H23" s="16"/>
      <c r="I23" t="s">
        <v>1755</v>
      </c>
      <c r="J23"/>
      <c r="K23" s="16" t="s">
        <v>730</v>
      </c>
      <c r="L23" s="16"/>
      <c r="M23" s="16"/>
      <c r="N23"/>
      <c r="O23" s="16" t="s">
        <v>119</v>
      </c>
      <c r="P23" s="16"/>
      <c r="Q23" s="16"/>
      <c r="R23" s="16"/>
      <c r="S23" s="16">
        <f t="shared" si="0"/>
        <v>1</v>
      </c>
      <c r="T23" s="16" t="s">
        <v>1752</v>
      </c>
      <c r="U23" s="16" t="s">
        <v>1753</v>
      </c>
      <c r="V23" s="16"/>
      <c r="W23" s="16" t="s">
        <v>1754</v>
      </c>
      <c r="X23" s="16" t="s">
        <v>1148</v>
      </c>
      <c r="Y23" s="16"/>
      <c r="Z23" s="16"/>
      <c r="AA23" s="16"/>
      <c r="AB23" s="16"/>
      <c r="AC23" s="16"/>
      <c r="AD23" s="16" t="s">
        <v>1755</v>
      </c>
      <c r="AE23" s="16"/>
      <c r="AF23" s="16"/>
      <c r="AG23" s="16"/>
      <c r="AH23" s="16"/>
      <c r="AI23" s="16" t="s">
        <v>1756</v>
      </c>
      <c r="AJ23" s="20" t="s">
        <v>6292</v>
      </c>
      <c r="AK23" s="16" t="s">
        <v>747</v>
      </c>
      <c r="AL23" s="42" t="s">
        <v>7304</v>
      </c>
      <c r="AM23" s="16"/>
      <c r="AN23" s="16"/>
      <c r="AO23" s="16"/>
      <c r="AP23" s="16" t="s">
        <v>979</v>
      </c>
      <c r="AQ23" s="16" t="s">
        <v>1152</v>
      </c>
      <c r="AR23" s="38"/>
      <c r="AS23" s="16"/>
      <c r="AT23" s="16"/>
      <c r="AU23" s="16"/>
      <c r="AV23" s="16"/>
      <c r="AW23" s="16"/>
      <c r="AX23" s="16"/>
      <c r="AY23" s="16"/>
      <c r="AZ23" s="16"/>
      <c r="BA23" s="16"/>
      <c r="BB23" s="16">
        <f>LEN(BA23)-LEN(SUBSTITUTE(BA23,",",""))+1</f>
        <v>1</v>
      </c>
      <c r="BC23" s="16"/>
      <c r="BD23" s="16">
        <f>LEN(BC23)-LEN(SUBSTITUTE(BC23,",",""))+1</f>
        <v>1</v>
      </c>
      <c r="BE23" s="16">
        <f>Table1[[#This Row], [no. of native regions]]+Table1[[#This Row], [no. of introduced regions]]</f>
        <v>2</v>
      </c>
      <c r="BF23" s="28">
        <f>Table1[[#This Row], [no. of introduced regions]]/Table1[[#This Row], [no. of native regions]]</f>
        <v>1</v>
      </c>
      <c r="BG23" s="16"/>
      <c r="BH23" s="16"/>
      <c r="BI23" s="16"/>
      <c r="BJ23" s="25"/>
      <c r="BK23" s="16"/>
      <c r="BL23" s="16"/>
      <c r="BM23" s="16"/>
      <c r="BN23" s="16"/>
      <c r="BO23" s="38"/>
      <c r="BP23" s="16"/>
      <c r="BQ23" s="38"/>
      <c r="BR23" s="16"/>
      <c r="BS23" s="16"/>
      <c r="BT23" s="16"/>
      <c r="BU23" s="16"/>
      <c r="BV23" s="16"/>
      <c r="BW23" s="29"/>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9"/>
      <c r="DE23" s="16"/>
      <c r="DF23" s="16"/>
      <c r="DG23" s="16"/>
      <c r="DH23" s="16"/>
      <c r="DI23" s="16"/>
      <c r="DJ23" s="16"/>
      <c r="DK23" s="16"/>
      <c r="DL23" s="16"/>
      <c r="DM23" s="16"/>
      <c r="DN23" s="16"/>
      <c r="DO23" s="16"/>
      <c r="DP23" s="16"/>
      <c r="DQ23" s="16"/>
      <c r="DR23" s="16"/>
      <c r="DS23" s="16"/>
      <c r="DT23" s="16"/>
      <c r="DU23" s="16"/>
      <c r="DV23" s="16"/>
    </row>
    <row r="24" spans="1:145" x14ac:dyDescent="0.25">
      <c r="A24" s="16" t="s">
        <v>6214</v>
      </c>
      <c r="I24" t="s">
        <v>1901</v>
      </c>
      <c r="J24"/>
      <c r="K24" s="16" t="s">
        <v>730</v>
      </c>
      <c r="L24" s="16"/>
      <c r="O24" s="16" t="s">
        <v>119</v>
      </c>
      <c r="P24" s="16"/>
      <c r="Q24" s="16"/>
      <c r="S24" s="16">
        <f t="shared" si="0"/>
        <v>1</v>
      </c>
      <c r="T24" s="16" t="s">
        <v>1900</v>
      </c>
      <c r="U24" s="16"/>
      <c r="V24" s="16"/>
      <c r="W24" s="16"/>
      <c r="X24" s="16"/>
      <c r="Y24" s="16"/>
      <c r="Z24" s="16"/>
      <c r="AA24" s="16"/>
      <c r="AB24" s="16"/>
      <c r="AC24" s="16"/>
      <c r="AD24" s="16" t="s">
        <v>1901</v>
      </c>
      <c r="AH24" s="16"/>
      <c r="AJ24" s="20" t="s">
        <v>6292</v>
      </c>
      <c r="AK24" s="16" t="s">
        <v>747</v>
      </c>
      <c r="AL24" s="42" t="s">
        <v>7304</v>
      </c>
      <c r="AP24" s="16" t="s">
        <v>1137</v>
      </c>
      <c r="AQ24" s="16" t="s">
        <v>1170</v>
      </c>
      <c r="AR24" s="38"/>
      <c r="AS24" s="16"/>
      <c r="AT24" s="16"/>
      <c r="AY24" s="16"/>
      <c r="AZ24" s="16"/>
      <c r="BB24" s="16">
        <f>LEN(BA24)-LEN(SUBSTITUTE(BA24,",",""))+1</f>
        <v>1</v>
      </c>
      <c r="BD24" s="16">
        <f>LEN(BC24)-LEN(SUBSTITUTE(BC24,",",""))+1</f>
        <v>1</v>
      </c>
      <c r="BF24" s="28">
        <f>Table1[[#This Row], [no. of introduced regions]]/Table1[[#This Row], [no. of native regions]]</f>
        <v>1</v>
      </c>
      <c r="BJ24" s="25"/>
      <c r="BO24" s="38"/>
      <c r="BQ24" s="38"/>
      <c r="BU24" s="16"/>
      <c r="BV24" s="16"/>
      <c r="BW24" s="29"/>
      <c r="BX24" s="16"/>
      <c r="CA24" s="16"/>
      <c r="CE24" s="16"/>
      <c r="CG24" s="16"/>
      <c r="CH24" s="16"/>
      <c r="CJ24" s="16"/>
      <c r="CK24" s="16"/>
      <c r="CL24" s="16"/>
      <c r="CR24" s="16"/>
      <c r="CV24" s="16"/>
      <c r="CW24" s="16"/>
      <c r="CX24" s="16"/>
      <c r="CY24" s="16"/>
      <c r="DA24" s="16"/>
      <c r="DD24" s="19"/>
      <c r="DE24" s="16"/>
      <c r="DL24" s="16"/>
      <c r="DN24" s="16"/>
      <c r="DO24" s="16"/>
      <c r="DQ24" s="16"/>
      <c r="DS24" s="16"/>
      <c r="EC24" s="16"/>
      <c r="EF24" s="16"/>
      <c r="EG24" s="16"/>
      <c r="EH24" s="16"/>
      <c r="EJ24" s="16"/>
      <c r="EO24" s="16"/>
    </row>
    <row r="25" spans="1:145" x14ac:dyDescent="0.25">
      <c r="A25" s="16" t="s">
        <v>6214</v>
      </c>
      <c r="B25" s="16" t="s">
        <v>7366</v>
      </c>
      <c r="C25" s="16" t="s">
        <v>7281</v>
      </c>
      <c r="D25" s="16" t="s">
        <v>7368</v>
      </c>
      <c r="E25" s="16" t="s">
        <v>7294</v>
      </c>
      <c r="G25" s="16">
        <v>1</v>
      </c>
      <c r="H25" s="16">
        <v>1</v>
      </c>
      <c r="I25" t="s">
        <v>1884</v>
      </c>
      <c r="J25"/>
      <c r="K25" s="16" t="s">
        <v>730</v>
      </c>
      <c r="L25" s="16"/>
      <c r="O25" s="16" t="s">
        <v>119</v>
      </c>
      <c r="P25" s="16"/>
      <c r="Q25" s="16"/>
      <c r="S25" s="16">
        <f t="shared" si="0"/>
        <v>1</v>
      </c>
      <c r="T25" s="17" t="s">
        <v>7376</v>
      </c>
      <c r="U25" s="17" t="s">
        <v>7377</v>
      </c>
      <c r="V25" s="17"/>
      <c r="W25" s="17" t="s">
        <v>1883</v>
      </c>
      <c r="X25" s="17" t="s">
        <v>1131</v>
      </c>
      <c r="Y25" s="17"/>
      <c r="Z25" s="16"/>
      <c r="AA25" s="16"/>
      <c r="AB25" s="16"/>
      <c r="AC25" s="16"/>
      <c r="AD25" s="16" t="s">
        <v>1884</v>
      </c>
      <c r="AH25" s="16"/>
      <c r="AJ25" s="20" t="s">
        <v>6292</v>
      </c>
      <c r="AK25" s="16" t="s">
        <v>747</v>
      </c>
      <c r="AL25" s="42" t="s">
        <v>7304</v>
      </c>
      <c r="AP25" s="16" t="s">
        <v>1137</v>
      </c>
      <c r="AQ25" s="16" t="s">
        <v>1885</v>
      </c>
      <c r="AR25" s="38"/>
      <c r="AS25" s="16" t="s">
        <v>6026</v>
      </c>
      <c r="AT25" s="16"/>
      <c r="AY25" s="16" t="s">
        <v>7378</v>
      </c>
      <c r="AZ25" t="s">
        <v>7379</v>
      </c>
      <c r="BA25" t="s">
        <v>7380</v>
      </c>
      <c r="BB25" s="16">
        <f>LEN(BA25)-LEN(SUBSTITUTE(BA25,",",""))+1</f>
        <v>4</v>
      </c>
      <c r="BC25" s="16" t="s">
        <v>666</v>
      </c>
      <c r="BD25" s="16">
        <f>LEN(BC25)-LEN(SUBSTITUTE(BC25,",",""))+1</f>
        <v>1</v>
      </c>
      <c r="BF25" s="28">
        <f>Table1[[#This Row], [no. of introduced regions]]/Table1[[#This Row], [no. of native regions]]</f>
        <v>0.25</v>
      </c>
      <c r="BJ25" s="25"/>
      <c r="BO25" s="38"/>
      <c r="BQ25" s="38"/>
      <c r="BU25" s="16"/>
      <c r="BV25" s="16"/>
      <c r="BW25" s="29"/>
      <c r="BX25" s="16"/>
      <c r="CA25" s="16"/>
      <c r="CE25" s="16"/>
      <c r="CG25" s="16"/>
      <c r="CH25" s="16"/>
      <c r="CJ25" s="16"/>
      <c r="CK25" s="16"/>
      <c r="CL25" s="16"/>
      <c r="CR25" s="16"/>
      <c r="CV25" s="16"/>
      <c r="CW25" s="16"/>
      <c r="CX25" s="16"/>
      <c r="CY25" s="16"/>
      <c r="DA25" s="16"/>
      <c r="DD25" s="19"/>
      <c r="DE25" s="16"/>
      <c r="DL25" s="16"/>
      <c r="DN25" s="16"/>
      <c r="DO25" s="16"/>
      <c r="DQ25" s="16"/>
      <c r="DS25" s="16"/>
      <c r="EC25" s="16"/>
      <c r="EF25" s="16"/>
      <c r="EG25" s="16"/>
      <c r="EH25" s="16"/>
      <c r="EJ25" s="16"/>
      <c r="EO25" s="16"/>
    </row>
    <row r="26" spans="1:145" x14ac:dyDescent="0.25">
      <c r="A26" s="16" t="s">
        <v>6214</v>
      </c>
      <c r="I26" t="s">
        <v>1887</v>
      </c>
      <c r="J26"/>
      <c r="K26" s="16" t="s">
        <v>730</v>
      </c>
      <c r="L26" s="16"/>
      <c r="O26" s="16" t="s">
        <v>119</v>
      </c>
      <c r="P26" s="16"/>
      <c r="Q26" s="16"/>
      <c r="S26" s="16">
        <f t="shared" si="0"/>
        <v>1</v>
      </c>
      <c r="T26" s="16" t="s">
        <v>1886</v>
      </c>
      <c r="U26" s="16"/>
      <c r="V26" s="16"/>
      <c r="W26" s="16"/>
      <c r="X26" s="16"/>
      <c r="Y26" s="16"/>
      <c r="Z26" s="16"/>
      <c r="AA26" s="16"/>
      <c r="AB26" s="16"/>
      <c r="AC26" s="16"/>
      <c r="AD26" s="16" t="s">
        <v>1887</v>
      </c>
      <c r="AH26" s="16"/>
      <c r="AJ26" s="20" t="s">
        <v>6292</v>
      </c>
      <c r="AK26" s="16" t="s">
        <v>747</v>
      </c>
      <c r="AL26" s="42" t="s">
        <v>7304</v>
      </c>
      <c r="AP26" s="16" t="s">
        <v>1137</v>
      </c>
      <c r="AQ26" s="16" t="s">
        <v>1714</v>
      </c>
      <c r="AR26" s="38"/>
      <c r="AS26" s="16"/>
      <c r="AT26" s="16"/>
      <c r="AY26" s="16"/>
      <c r="AZ26" s="16"/>
      <c r="BB26" s="16">
        <f>LEN(BA26)-LEN(SUBSTITUTE(BA26,",",""))+1</f>
        <v>1</v>
      </c>
      <c r="BD26" s="16">
        <f>LEN(BC26)-LEN(SUBSTITUTE(BC26,",",""))+1</f>
        <v>1</v>
      </c>
      <c r="BF26" s="28">
        <f>Table1[[#This Row], [no. of introduced regions]]/Table1[[#This Row], [no. of native regions]]</f>
        <v>1</v>
      </c>
      <c r="BJ26" s="25"/>
      <c r="BO26" s="38"/>
      <c r="BQ26" s="38"/>
      <c r="BU26" s="16"/>
      <c r="BV26" s="16"/>
      <c r="BW26" s="29"/>
      <c r="BX26" s="16"/>
      <c r="CA26" s="16"/>
      <c r="CE26" s="16"/>
      <c r="CG26" s="16"/>
      <c r="CH26" s="16"/>
      <c r="CJ26" s="16"/>
      <c r="CK26" s="16"/>
      <c r="CL26" s="16"/>
      <c r="CR26" s="16"/>
      <c r="CV26" s="16"/>
      <c r="CW26" s="16"/>
      <c r="CX26" s="16"/>
      <c r="CY26" s="16"/>
      <c r="DA26" s="16"/>
      <c r="DD26" s="19"/>
      <c r="DE26" s="16"/>
      <c r="DL26" s="16"/>
      <c r="DN26" s="16"/>
      <c r="DO26" s="16"/>
      <c r="DQ26" s="16"/>
      <c r="DS26" s="16"/>
      <c r="EC26" s="16"/>
      <c r="EF26" s="16"/>
      <c r="EG26" s="16"/>
      <c r="EH26" s="16"/>
      <c r="EJ26" s="16"/>
      <c r="EO26" s="16"/>
    </row>
    <row r="27" spans="1:145" x14ac:dyDescent="0.25">
      <c r="A27" s="16" t="s">
        <v>6214</v>
      </c>
      <c r="I27" t="s">
        <v>1336</v>
      </c>
      <c r="J27"/>
      <c r="K27" s="16" t="s">
        <v>730</v>
      </c>
      <c r="L27" s="16"/>
      <c r="O27" s="16" t="s">
        <v>119</v>
      </c>
      <c r="P27" s="16"/>
      <c r="Q27" s="16"/>
      <c r="S27" s="16">
        <f t="shared" si="0"/>
        <v>1</v>
      </c>
      <c r="T27" s="16" t="s">
        <v>1337</v>
      </c>
      <c r="U27" s="16"/>
      <c r="V27" s="16"/>
      <c r="W27" s="16"/>
      <c r="X27" s="16"/>
      <c r="Y27" s="16"/>
      <c r="Z27" s="16"/>
      <c r="AA27" s="16"/>
      <c r="AB27" s="16"/>
      <c r="AC27" s="16"/>
      <c r="AD27" s="16" t="s">
        <v>1338</v>
      </c>
      <c r="AH27" s="16"/>
      <c r="AJ27" s="20" t="s">
        <v>6292</v>
      </c>
      <c r="AK27" s="16" t="s">
        <v>747</v>
      </c>
      <c r="AL27" s="42" t="s">
        <v>7304</v>
      </c>
      <c r="AP27" s="16" t="s">
        <v>979</v>
      </c>
      <c r="AQ27" s="16" t="s">
        <v>1339</v>
      </c>
      <c r="AR27" s="38"/>
      <c r="AS27" s="16"/>
      <c r="AT27" s="16"/>
      <c r="AY27" s="16"/>
      <c r="AZ27" s="16"/>
      <c r="BB27" s="16">
        <f>LEN(BA27)-LEN(SUBSTITUTE(BA27,",",""))+1</f>
        <v>1</v>
      </c>
      <c r="BD27" s="16">
        <f>LEN(BC27)-LEN(SUBSTITUTE(BC27,",",""))+1</f>
        <v>1</v>
      </c>
      <c r="BE27" s="16">
        <f>Table1[[#This Row], [no. of native regions]]+Table1[[#This Row], [no. of introduced regions]]</f>
        <v>2</v>
      </c>
      <c r="BF27" s="28">
        <f>Table1[[#This Row], [no. of introduced regions]]/Table1[[#This Row], [no. of native regions]]</f>
        <v>1</v>
      </c>
      <c r="BJ27" s="25"/>
      <c r="BO27" s="38"/>
      <c r="BQ27" s="38"/>
      <c r="BU27" s="16"/>
      <c r="BV27" s="16"/>
      <c r="BW27" s="29"/>
      <c r="BX27" s="16"/>
      <c r="CA27" s="16"/>
      <c r="CE27" s="16"/>
      <c r="CG27" s="16"/>
      <c r="CH27" s="16"/>
      <c r="CJ27" s="16"/>
      <c r="CK27" s="16"/>
      <c r="CL27" s="16"/>
      <c r="CR27" s="16"/>
      <c r="CV27" s="16"/>
      <c r="CW27" s="16"/>
      <c r="CX27" s="16"/>
      <c r="CY27" s="16"/>
      <c r="DA27" s="16"/>
      <c r="DD27" s="19"/>
      <c r="DE27" s="16"/>
      <c r="DL27" s="16"/>
      <c r="DN27" s="16"/>
      <c r="DO27" s="16"/>
      <c r="DQ27" s="16"/>
      <c r="DS27" s="16"/>
      <c r="EC27" s="16"/>
      <c r="EF27" s="16"/>
      <c r="EG27" s="16"/>
      <c r="EH27" s="16"/>
      <c r="EJ27" s="16"/>
      <c r="EO27" s="16"/>
    </row>
    <row r="28" spans="1:145" x14ac:dyDescent="0.25">
      <c r="A28" s="16" t="s">
        <v>6214</v>
      </c>
      <c r="I28" t="s">
        <v>1761</v>
      </c>
      <c r="J28"/>
      <c r="K28" s="16" t="s">
        <v>730</v>
      </c>
      <c r="L28" s="16"/>
      <c r="O28" s="16" t="s">
        <v>119</v>
      </c>
      <c r="P28" s="16"/>
      <c r="Q28" s="16"/>
      <c r="S28" s="16">
        <f t="shared" si="0"/>
        <v>1</v>
      </c>
      <c r="T28" s="16" t="s">
        <v>1760</v>
      </c>
      <c r="U28" s="16"/>
      <c r="V28" s="16"/>
      <c r="W28" s="16"/>
      <c r="X28" s="16"/>
      <c r="Y28" s="16"/>
      <c r="Z28" s="16"/>
      <c r="AA28" s="16"/>
      <c r="AB28" s="16"/>
      <c r="AC28" s="16"/>
      <c r="AD28" s="16" t="s">
        <v>1761</v>
      </c>
      <c r="AH28" s="16"/>
      <c r="AJ28" s="20" t="s">
        <v>6292</v>
      </c>
      <c r="AK28" s="16" t="s">
        <v>747</v>
      </c>
      <c r="AL28" s="42" t="s">
        <v>7304</v>
      </c>
      <c r="AP28" s="16" t="s">
        <v>979</v>
      </c>
      <c r="AQ28" s="16" t="s">
        <v>1709</v>
      </c>
      <c r="AR28" s="38"/>
      <c r="AS28" s="16"/>
      <c r="AT28" s="16"/>
      <c r="AY28" s="16"/>
      <c r="AZ28" s="16"/>
      <c r="BB28" s="16">
        <f>LEN(BA28)-LEN(SUBSTITUTE(BA28,",",""))+1</f>
        <v>1</v>
      </c>
      <c r="BD28" s="16">
        <f>LEN(BC28)-LEN(SUBSTITUTE(BC28,",",""))+1</f>
        <v>1</v>
      </c>
      <c r="BE28" s="16">
        <f>Table1[[#This Row], [no. of native regions]]+Table1[[#This Row], [no. of introduced regions]]</f>
        <v>2</v>
      </c>
      <c r="BF28" s="28">
        <f>Table1[[#This Row], [no. of introduced regions]]/Table1[[#This Row], [no. of native regions]]</f>
        <v>1</v>
      </c>
      <c r="BJ28" s="25"/>
      <c r="BO28" s="38"/>
      <c r="BQ28" s="38"/>
      <c r="BU28" s="16"/>
      <c r="BV28" s="16"/>
      <c r="BW28" s="29"/>
      <c r="BX28" s="16"/>
      <c r="CA28" s="16"/>
      <c r="CE28" s="16"/>
      <c r="CG28" s="16"/>
      <c r="CH28" s="16"/>
      <c r="CJ28" s="16"/>
      <c r="CK28" s="16"/>
      <c r="CL28" s="16"/>
      <c r="CR28" s="16"/>
      <c r="CV28" s="16"/>
      <c r="CW28" s="16"/>
      <c r="CX28" s="16"/>
      <c r="CY28" s="16"/>
      <c r="DA28" s="16"/>
      <c r="DD28" s="19"/>
      <c r="DE28" s="16"/>
      <c r="DL28" s="16"/>
      <c r="DN28" s="16"/>
      <c r="DO28" s="16"/>
      <c r="DQ28" s="16"/>
      <c r="DS28" s="16"/>
      <c r="EC28" s="16"/>
      <c r="EF28" s="16"/>
      <c r="EG28" s="16"/>
      <c r="EH28" s="16"/>
      <c r="EJ28" s="16"/>
      <c r="EO28" s="16"/>
    </row>
    <row r="29" spans="1:145" s="17" customFormat="1" x14ac:dyDescent="0.25">
      <c r="A29" s="17" t="s">
        <v>6214</v>
      </c>
      <c r="B29" s="17" t="s">
        <v>7390</v>
      </c>
      <c r="C29" s="17" t="s">
        <v>7281</v>
      </c>
      <c r="D29" s="17" t="s">
        <v>7368</v>
      </c>
      <c r="E29" s="17" t="s">
        <v>7283</v>
      </c>
      <c r="G29" s="17">
        <v>1</v>
      </c>
      <c r="H29" s="17">
        <v>1</v>
      </c>
      <c r="I29" s="31" t="s">
        <v>1563</v>
      </c>
      <c r="J29" s="31"/>
      <c r="K29" s="17" t="s">
        <v>730</v>
      </c>
      <c r="N29" s="31" t="s">
        <v>119</v>
      </c>
      <c r="O29" s="17" t="s">
        <v>119</v>
      </c>
      <c r="R29" s="17" t="s">
        <v>119</v>
      </c>
      <c r="S29" s="17">
        <f t="shared" si="0"/>
        <v>3</v>
      </c>
      <c r="T29" s="17" t="s">
        <v>1573</v>
      </c>
      <c r="U29" s="17" t="s">
        <v>1574</v>
      </c>
      <c r="W29" s="17" t="s">
        <v>1575</v>
      </c>
      <c r="X29" s="42" t="s">
        <v>1576</v>
      </c>
      <c r="Y29" s="16" t="s">
        <v>7392</v>
      </c>
      <c r="AD29" s="17" t="s">
        <v>7393</v>
      </c>
      <c r="AI29" s="17" t="s">
        <v>7389</v>
      </c>
      <c r="AJ29" s="30" t="s">
        <v>6292</v>
      </c>
      <c r="AK29" s="17" t="s">
        <v>747</v>
      </c>
      <c r="AL29" s="42" t="s">
        <v>7304</v>
      </c>
      <c r="AP29" s="17" t="s">
        <v>1137</v>
      </c>
      <c r="AQ29" s="17" t="s">
        <v>1578</v>
      </c>
      <c r="AS29" s="17" t="s">
        <v>4081</v>
      </c>
      <c r="AV29" s="17">
        <v>-8</v>
      </c>
      <c r="AW29" s="17">
        <v>111</v>
      </c>
      <c r="AX29" s="17" t="s">
        <v>707</v>
      </c>
      <c r="AY29" s="17" t="s">
        <v>1577</v>
      </c>
      <c r="AZ29" s="17" t="s">
        <v>1578</v>
      </c>
      <c r="BA29" s="17" t="s">
        <v>1579</v>
      </c>
      <c r="BB29" s="17">
        <f>LEN(BA29)-LEN(SUBSTITUTE(BA29,",",""))+1</f>
        <v>2</v>
      </c>
      <c r="BC29" s="17" t="s">
        <v>1580</v>
      </c>
      <c r="BD29" s="17">
        <f>LEN(BC29)-LEN(SUBSTITUTE(BC29,",",""))+1</f>
        <v>5</v>
      </c>
      <c r="BE29" s="17">
        <f>Table1[[#This Row], [no. of native regions]]+Table1[[#This Row], [no. of introduced regions]]</f>
        <v>7</v>
      </c>
      <c r="BF29" s="47">
        <f>Table1[[#This Row], [no. of introduced regions]]/Table1[[#This Row], [no. of native regions]]</f>
        <v>2.5</v>
      </c>
      <c r="BJ29" s="48"/>
      <c r="BV29" s="17" t="s">
        <v>758</v>
      </c>
      <c r="BW29" s="42" t="s">
        <v>476</v>
      </c>
      <c r="CQ29" s="17" t="s">
        <v>5824</v>
      </c>
      <c r="CR29" s="17" t="s">
        <v>119</v>
      </c>
      <c r="CS29" s="17" t="s">
        <v>3164</v>
      </c>
      <c r="CU29" s="17" t="s">
        <v>758</v>
      </c>
      <c r="CV29" s="17" t="s">
        <v>476</v>
      </c>
      <c r="CW29" s="17" t="s">
        <v>5335</v>
      </c>
      <c r="CX29" s="17" t="s">
        <v>5337</v>
      </c>
      <c r="CY29" s="17" t="s">
        <v>3300</v>
      </c>
      <c r="CZ29" s="17" t="s">
        <v>3370</v>
      </c>
      <c r="DA29" s="17" t="s">
        <v>3822</v>
      </c>
      <c r="DC29" s="17" t="s">
        <v>1198</v>
      </c>
      <c r="DD29" s="49" t="s">
        <v>14</v>
      </c>
    </row>
    <row r="30" spans="1:145" x14ac:dyDescent="0.25">
      <c r="A30" s="16" t="s">
        <v>6214</v>
      </c>
      <c r="I30" t="s">
        <v>1893</v>
      </c>
      <c r="J30"/>
      <c r="K30" s="16" t="s">
        <v>730</v>
      </c>
      <c r="L30" s="16"/>
      <c r="O30" s="16" t="s">
        <v>119</v>
      </c>
      <c r="P30" s="16"/>
      <c r="Q30" s="16"/>
      <c r="S30" s="16">
        <f t="shared" si="0"/>
        <v>1</v>
      </c>
      <c r="T30" s="16" t="s">
        <v>1892</v>
      </c>
      <c r="U30" s="16"/>
      <c r="V30" s="16"/>
      <c r="W30" s="16"/>
      <c r="X30" s="16"/>
      <c r="Y30" s="16"/>
      <c r="Z30" s="16"/>
      <c r="AA30" s="16"/>
      <c r="AB30" s="16"/>
      <c r="AC30" s="16"/>
      <c r="AD30" s="16" t="s">
        <v>1893</v>
      </c>
      <c r="AH30" s="16"/>
      <c r="AJ30" s="20" t="s">
        <v>6292</v>
      </c>
      <c r="AK30" s="16" t="s">
        <v>747</v>
      </c>
      <c r="AL30" s="42" t="s">
        <v>7304</v>
      </c>
      <c r="AP30" s="16" t="s">
        <v>1137</v>
      </c>
      <c r="AQ30" s="16" t="s">
        <v>1227</v>
      </c>
      <c r="AR30" s="38"/>
      <c r="AS30" s="16"/>
      <c r="AT30" s="16"/>
      <c r="AY30" s="16"/>
      <c r="AZ30" s="16"/>
      <c r="BB30" s="16">
        <f>LEN(BA30)-LEN(SUBSTITUTE(BA30,",",""))+1</f>
        <v>1</v>
      </c>
      <c r="BD30" s="16">
        <f>LEN(BC30)-LEN(SUBSTITUTE(BC30,",",""))+1</f>
        <v>1</v>
      </c>
      <c r="BF30" s="28">
        <f>Table1[[#This Row], [no. of introduced regions]]/Table1[[#This Row], [no. of native regions]]</f>
        <v>1</v>
      </c>
      <c r="BJ30" s="25"/>
      <c r="BO30" s="38"/>
      <c r="BQ30" s="38"/>
      <c r="BU30" s="16"/>
      <c r="BV30" s="16"/>
      <c r="BW30" s="29"/>
      <c r="BX30" s="16"/>
      <c r="CA30" s="16"/>
      <c r="CE30" s="16"/>
      <c r="CG30" s="16"/>
      <c r="CH30" s="16"/>
      <c r="CJ30" s="16"/>
      <c r="CK30" s="16"/>
      <c r="CL30" s="16"/>
      <c r="CR30" s="16"/>
      <c r="CV30" s="16"/>
      <c r="CW30" s="16"/>
      <c r="CX30" s="16"/>
      <c r="CY30" s="16"/>
      <c r="DA30" s="16"/>
      <c r="DD30" s="19"/>
      <c r="DE30" s="16"/>
      <c r="DL30" s="16"/>
      <c r="DN30" s="16"/>
      <c r="DO30" s="16"/>
      <c r="DQ30" s="16"/>
      <c r="DS30" s="16"/>
      <c r="EC30" s="16"/>
      <c r="EF30" s="16"/>
      <c r="EG30" s="16"/>
      <c r="EH30" s="16"/>
      <c r="EJ30" s="16"/>
      <c r="EO30" s="16"/>
    </row>
    <row r="31" spans="1:145" x14ac:dyDescent="0.25">
      <c r="A31" s="16" t="s">
        <v>6214</v>
      </c>
      <c r="I31" t="s">
        <v>1899</v>
      </c>
      <c r="J31"/>
      <c r="K31" s="16" t="s">
        <v>730</v>
      </c>
      <c r="L31" s="16"/>
      <c r="O31" s="16" t="s">
        <v>119</v>
      </c>
      <c r="P31" s="16"/>
      <c r="Q31" s="16"/>
      <c r="S31" s="16">
        <f t="shared" si="0"/>
        <v>1</v>
      </c>
      <c r="T31" s="17" t="s">
        <v>7385</v>
      </c>
      <c r="U31" s="17" t="s">
        <v>7386</v>
      </c>
      <c r="V31" s="17"/>
      <c r="W31" s="17" t="s">
        <v>1898</v>
      </c>
      <c r="X31" s="17" t="s">
        <v>1510</v>
      </c>
      <c r="Y31" s="17"/>
      <c r="Z31" s="16"/>
      <c r="AA31" s="16"/>
      <c r="AB31" s="16"/>
      <c r="AC31" s="16"/>
      <c r="AD31" s="16" t="s">
        <v>1899</v>
      </c>
      <c r="AH31" s="16"/>
      <c r="AJ31" s="20" t="s">
        <v>6292</v>
      </c>
      <c r="AK31" s="16" t="s">
        <v>747</v>
      </c>
      <c r="AL31" s="42" t="s">
        <v>7304</v>
      </c>
      <c r="AP31" s="16" t="s">
        <v>1137</v>
      </c>
      <c r="AQ31" s="16" t="s">
        <v>1170</v>
      </c>
      <c r="AR31" s="38"/>
      <c r="AS31" s="16"/>
      <c r="AT31" s="16"/>
      <c r="AY31" s="16" t="s">
        <v>7387</v>
      </c>
      <c r="AZ31" s="16"/>
      <c r="BB31" s="16">
        <f>LEN(BA31)-LEN(SUBSTITUTE(BA31,",",""))+1</f>
        <v>1</v>
      </c>
      <c r="BD31" s="16">
        <f>LEN(BC31)-LEN(SUBSTITUTE(BC31,",",""))+1</f>
        <v>1</v>
      </c>
      <c r="BF31" s="28">
        <f>Table1[[#This Row], [no. of introduced regions]]/Table1[[#This Row], [no. of native regions]]</f>
        <v>1</v>
      </c>
      <c r="BJ31" s="25"/>
      <c r="BO31" s="38"/>
      <c r="BQ31" s="38"/>
      <c r="BU31" s="16"/>
      <c r="BV31" s="16"/>
      <c r="BW31" s="29"/>
      <c r="BX31" s="16"/>
      <c r="CA31" s="16"/>
      <c r="CE31" s="16"/>
      <c r="CG31" s="16"/>
      <c r="CH31" s="16"/>
      <c r="CJ31" s="16"/>
      <c r="CK31" s="16"/>
      <c r="CL31" s="16"/>
      <c r="CR31" s="16"/>
      <c r="CV31" s="16"/>
      <c r="CW31" s="16"/>
      <c r="CX31" s="16"/>
      <c r="CY31" s="16"/>
      <c r="DA31" s="16"/>
      <c r="DD31" s="19"/>
      <c r="DE31" s="16"/>
      <c r="DL31" s="16"/>
      <c r="DN31" s="16"/>
      <c r="DO31" s="16"/>
      <c r="DQ31" s="16"/>
      <c r="DS31" s="16"/>
      <c r="EC31" s="16"/>
      <c r="EF31" s="16"/>
      <c r="EG31" s="16"/>
      <c r="EH31" s="16"/>
      <c r="EJ31" s="16"/>
      <c r="EO31" s="16"/>
    </row>
    <row r="32" spans="1:145" x14ac:dyDescent="0.25">
      <c r="A32" s="16" t="s">
        <v>6214</v>
      </c>
      <c r="I32" t="s">
        <v>1889</v>
      </c>
      <c r="J32"/>
      <c r="K32" s="16" t="s">
        <v>730</v>
      </c>
      <c r="L32" s="16"/>
      <c r="O32" s="16" t="s">
        <v>119</v>
      </c>
      <c r="P32" s="16"/>
      <c r="Q32" s="16"/>
      <c r="S32" s="16">
        <f ca="1">SUM(COUNTIF(L32:T32,"yes"))</f>
        <v>1</v>
      </c>
      <c r="T32" s="16" t="s">
        <v>7394</v>
      </c>
      <c r="U32" s="16" t="s">
        <v>7395</v>
      </c>
      <c r="V32" s="16"/>
      <c r="W32" s="16" t="s">
        <v>1888</v>
      </c>
      <c r="X32" s="16" t="s">
        <v>1510</v>
      </c>
      <c r="Y32" s="16"/>
      <c r="Z32" s="16"/>
      <c r="AA32" s="16"/>
      <c r="AB32" s="16"/>
      <c r="AC32" s="16"/>
      <c r="AD32" s="16" t="s">
        <v>1889</v>
      </c>
      <c r="AH32" s="16"/>
      <c r="AJ32" s="20" t="s">
        <v>6292</v>
      </c>
      <c r="AK32" s="16" t="s">
        <v>747</v>
      </c>
      <c r="AL32" s="42" t="s">
        <v>7304</v>
      </c>
      <c r="AP32" s="16" t="s">
        <v>1137</v>
      </c>
      <c r="AQ32" s="16" t="s">
        <v>1035</v>
      </c>
      <c r="AR32" s="38"/>
      <c r="AS32" s="16"/>
      <c r="AT32" s="16"/>
      <c r="AY32" s="16"/>
      <c r="AZ32" s="16"/>
      <c r="BB32" s="16">
        <f>LEN(BA32)-LEN(SUBSTITUTE(BA32,",",""))+1</f>
        <v>1</v>
      </c>
      <c r="BD32" s="16">
        <f>LEN(BC32)-LEN(SUBSTITUTE(BC32,",",""))+1</f>
        <v>1</v>
      </c>
      <c r="BF32" s="28">
        <f>Table1[[#This Row], [no. of introduced regions]]/Table1[[#This Row], [no. of native regions]]</f>
        <v>1</v>
      </c>
      <c r="BJ32" s="25"/>
      <c r="BO32" s="38"/>
      <c r="BQ32" s="38"/>
      <c r="BU32" s="16"/>
      <c r="BV32" s="16"/>
      <c r="BW32" s="29"/>
      <c r="BX32" s="16"/>
      <c r="CA32" s="16"/>
      <c r="CE32" s="16"/>
      <c r="CG32" s="16"/>
      <c r="CH32" s="16"/>
      <c r="CJ32" s="16"/>
      <c r="CK32" s="16"/>
      <c r="CL32" s="16"/>
      <c r="CR32" s="16"/>
      <c r="CV32" s="16"/>
      <c r="CW32" s="16"/>
      <c r="CX32" s="16"/>
      <c r="CY32" s="16"/>
      <c r="DA32" s="16"/>
      <c r="DD32" s="19"/>
      <c r="DE32" s="16"/>
      <c r="DL32" s="16"/>
      <c r="DN32" s="16"/>
      <c r="DO32" s="16"/>
      <c r="DQ32" s="16"/>
      <c r="DS32" s="16"/>
      <c r="EC32" s="16"/>
      <c r="EF32" s="16"/>
      <c r="EG32" s="16"/>
      <c r="EH32" s="16"/>
      <c r="EJ32" s="16"/>
      <c r="EO32" s="16"/>
    </row>
    <row r="33" spans="1:145" x14ac:dyDescent="0.25">
      <c r="A33" s="16" t="s">
        <v>6214</v>
      </c>
      <c r="I33" t="s">
        <v>1891</v>
      </c>
      <c r="J33"/>
      <c r="K33" s="16" t="s">
        <v>730</v>
      </c>
      <c r="L33" s="16"/>
      <c r="O33" s="16" t="s">
        <v>119</v>
      </c>
      <c r="P33" s="16"/>
      <c r="Q33" s="16"/>
      <c r="S33" s="16">
        <f t="shared" si="0"/>
        <v>1</v>
      </c>
      <c r="T33" s="16" t="s">
        <v>1890</v>
      </c>
      <c r="U33" s="16"/>
      <c r="V33" s="16"/>
      <c r="W33" s="16"/>
      <c r="X33" s="16"/>
      <c r="Y33" s="16"/>
      <c r="Z33" s="16"/>
      <c r="AA33" s="16"/>
      <c r="AB33" s="16"/>
      <c r="AC33" s="16"/>
      <c r="AD33" s="16" t="s">
        <v>1891</v>
      </c>
      <c r="AH33" s="16"/>
      <c r="AJ33" s="20" t="s">
        <v>6292</v>
      </c>
      <c r="AK33" s="16" t="s">
        <v>747</v>
      </c>
      <c r="AL33" s="42" t="s">
        <v>7304</v>
      </c>
      <c r="AP33" s="16" t="s">
        <v>1226</v>
      </c>
      <c r="AQ33" s="16" t="s">
        <v>1408</v>
      </c>
      <c r="AR33" s="38"/>
      <c r="AS33" s="16"/>
      <c r="AT33" s="16"/>
      <c r="AY33" s="16"/>
      <c r="AZ33" s="16"/>
      <c r="BB33" s="16">
        <f>LEN(BA33)-LEN(SUBSTITUTE(BA33,",",""))+1</f>
        <v>1</v>
      </c>
      <c r="BD33" s="16">
        <f>LEN(BC33)-LEN(SUBSTITUTE(BC33,",",""))+1</f>
        <v>1</v>
      </c>
      <c r="BF33" s="28">
        <f>Table1[[#This Row], [no. of introduced regions]]/Table1[[#This Row], [no. of native regions]]</f>
        <v>1</v>
      </c>
      <c r="BJ33" s="25"/>
      <c r="BO33" s="38"/>
      <c r="BQ33" s="38"/>
      <c r="BU33" s="16"/>
      <c r="BV33" s="16"/>
      <c r="BW33" s="29"/>
      <c r="BX33" s="16"/>
      <c r="CA33" s="16"/>
      <c r="CE33" s="16"/>
      <c r="CG33" s="16"/>
      <c r="CH33" s="16"/>
      <c r="CJ33" s="16"/>
      <c r="CK33" s="16"/>
      <c r="CL33" s="16"/>
      <c r="CR33" s="16"/>
      <c r="CV33" s="16"/>
      <c r="CW33" s="16"/>
      <c r="CX33" s="16"/>
      <c r="CY33" s="16"/>
      <c r="DA33" s="16"/>
      <c r="DD33" s="19"/>
      <c r="DE33" s="16"/>
      <c r="DL33" s="16"/>
      <c r="DN33" s="16"/>
      <c r="DO33" s="16"/>
      <c r="DQ33" s="16"/>
      <c r="DS33" s="16"/>
      <c r="EC33" s="16"/>
      <c r="EF33" s="16"/>
      <c r="EG33" s="16"/>
      <c r="EH33" s="16"/>
      <c r="EJ33" s="16"/>
      <c r="EO33" s="16"/>
    </row>
    <row r="34" spans="1:145" x14ac:dyDescent="0.25">
      <c r="A34" s="16" t="s">
        <v>6214</v>
      </c>
      <c r="I34" t="s">
        <v>7383</v>
      </c>
      <c r="J34"/>
      <c r="K34" s="16" t="s">
        <v>730</v>
      </c>
      <c r="L34" s="16"/>
      <c r="O34" s="16" t="s">
        <v>119</v>
      </c>
      <c r="P34" s="16"/>
      <c r="Q34" s="16"/>
      <c r="S34" s="16">
        <f t="shared" si="0"/>
        <v>1</v>
      </c>
      <c r="T34" s="16" t="s">
        <v>1684</v>
      </c>
      <c r="U34" s="16" t="s">
        <v>1685</v>
      </c>
      <c r="V34" s="16"/>
      <c r="W34" s="16" t="s">
        <v>1686</v>
      </c>
      <c r="X34" s="16"/>
      <c r="Y34" s="16"/>
      <c r="Z34" s="16"/>
      <c r="AA34" s="16"/>
      <c r="AB34" s="16"/>
      <c r="AC34" s="16"/>
      <c r="AD34" s="16" t="s">
        <v>1688</v>
      </c>
      <c r="AH34" s="16"/>
      <c r="AJ34" s="20" t="s">
        <v>6292</v>
      </c>
      <c r="AK34" s="16" t="s">
        <v>747</v>
      </c>
      <c r="AL34" s="42" t="s">
        <v>7304</v>
      </c>
      <c r="AP34" s="16" t="s">
        <v>1137</v>
      </c>
      <c r="AQ34" s="16" t="s">
        <v>1170</v>
      </c>
      <c r="AR34" s="38"/>
      <c r="AS34" s="16"/>
      <c r="AT34" s="16"/>
      <c r="AY34" s="16" t="s">
        <v>1687</v>
      </c>
      <c r="AZ34" s="16"/>
      <c r="BB34" s="16">
        <f>LEN(BA34)-LEN(SUBSTITUTE(BA34,",",""))+1</f>
        <v>1</v>
      </c>
      <c r="BD34" s="16">
        <f>LEN(BC34)-LEN(SUBSTITUTE(BC34,",",""))+1</f>
        <v>1</v>
      </c>
      <c r="BF34" s="28"/>
      <c r="BJ34" s="25"/>
      <c r="BO34" s="38"/>
      <c r="BQ34" s="38"/>
      <c r="BU34" s="16"/>
      <c r="BV34" s="16" t="s">
        <v>1690</v>
      </c>
      <c r="BW34" s="29" t="s">
        <v>1691</v>
      </c>
      <c r="BX34" s="16" t="s">
        <v>1692</v>
      </c>
      <c r="CA34" s="16"/>
      <c r="CE34" s="16"/>
      <c r="CG34" s="16"/>
      <c r="CH34" s="16"/>
      <c r="CJ34" s="16"/>
      <c r="CK34" s="16"/>
      <c r="CL34" s="16"/>
      <c r="CR34" s="16"/>
      <c r="CV34" s="16"/>
      <c r="CW34" s="16"/>
      <c r="CX34" s="16"/>
      <c r="CY34" s="16"/>
      <c r="DA34" s="16"/>
      <c r="DD34" s="19"/>
      <c r="DE34" s="16"/>
      <c r="DL34" s="16"/>
      <c r="DN34" s="16"/>
      <c r="DO34" s="16" t="s">
        <v>1689</v>
      </c>
      <c r="DQ34" s="16"/>
      <c r="DS34" s="16"/>
      <c r="EC34" s="16"/>
      <c r="EF34" s="16"/>
      <c r="EG34" s="16"/>
      <c r="EH34" s="16"/>
      <c r="EJ34" s="16"/>
      <c r="EO34" s="16"/>
    </row>
    <row r="35" spans="1:145" x14ac:dyDescent="0.25">
      <c r="A35" s="16" t="s">
        <v>6214</v>
      </c>
      <c r="B35" s="16" t="s">
        <v>7382</v>
      </c>
      <c r="C35" s="16" t="s">
        <v>7281</v>
      </c>
      <c r="D35" s="16" t="s">
        <v>7294</v>
      </c>
      <c r="E35" s="16" t="s">
        <v>7374</v>
      </c>
      <c r="G35" s="16">
        <v>1</v>
      </c>
      <c r="H35" s="16">
        <v>1</v>
      </c>
      <c r="I35" t="s">
        <v>1563</v>
      </c>
      <c r="J35"/>
      <c r="L35" s="16"/>
      <c r="P35" s="16"/>
      <c r="Q35" s="16"/>
      <c r="S35" s="16">
        <f t="shared" si="0"/>
        <v>0</v>
      </c>
      <c r="T35" s="16" t="s">
        <v>1564</v>
      </c>
      <c r="U35" s="16" t="s">
        <v>1148</v>
      </c>
      <c r="V35" s="16"/>
      <c r="W35" s="16" t="s">
        <v>1565</v>
      </c>
      <c r="X35" s="16" t="s">
        <v>1566</v>
      </c>
      <c r="Y35" s="16"/>
      <c r="Z35" s="16"/>
      <c r="AA35" s="16"/>
      <c r="AB35" s="16"/>
      <c r="AC35" s="16"/>
      <c r="AH35" s="16"/>
      <c r="AJ35" s="20" t="s">
        <v>6292</v>
      </c>
      <c r="AK35" s="16" t="s">
        <v>747</v>
      </c>
      <c r="AL35" s="42" t="s">
        <v>7304</v>
      </c>
      <c r="AP35" s="16" t="s">
        <v>1568</v>
      </c>
      <c r="AQ35" s="16" t="s">
        <v>1569</v>
      </c>
      <c r="AR35" s="38"/>
      <c r="AS35" s="16"/>
      <c r="AT35" s="16"/>
      <c r="AY35" s="21" t="s">
        <v>1567</v>
      </c>
      <c r="AZ35" s="16"/>
      <c r="BB35" s="16">
        <f>LEN(BA35)-LEN(SUBSTITUTE(BA35,",",""))+1</f>
        <v>1</v>
      </c>
      <c r="BD35" s="16">
        <f>LEN(BC35)-LEN(SUBSTITUTE(BC35,",",""))+1</f>
        <v>1</v>
      </c>
      <c r="BE35" s="16">
        <f>Table1[[#This Row], [no. of native regions]]+Table1[[#This Row], [no. of introduced regions]]</f>
        <v>2</v>
      </c>
      <c r="BF35" s="28">
        <f>Table1[[#This Row], [no. of introduced regions]]/Table1[[#This Row], [no. of native regions]]</f>
        <v>1</v>
      </c>
      <c r="BJ35" s="25"/>
      <c r="BO35" s="38"/>
      <c r="BQ35" s="38"/>
      <c r="BU35" s="16"/>
      <c r="BV35" s="16" t="s">
        <v>1571</v>
      </c>
      <c r="BW35" s="29" t="s">
        <v>1572</v>
      </c>
      <c r="BX35" s="16" t="s">
        <v>7373</v>
      </c>
      <c r="CA35" s="16"/>
      <c r="CE35" s="16"/>
      <c r="CG35" s="16"/>
      <c r="CH35" s="16"/>
      <c r="CJ35" s="16"/>
      <c r="CK35" s="16"/>
      <c r="CL35" s="16"/>
      <c r="CR35" s="16"/>
      <c r="CV35" s="16"/>
      <c r="CW35" s="16"/>
      <c r="CX35" s="16"/>
      <c r="CY35" s="16"/>
      <c r="DA35" s="16"/>
      <c r="DD35" s="19"/>
      <c r="DE35" s="16"/>
      <c r="DL35" s="16"/>
      <c r="DN35" s="16"/>
      <c r="DO35" s="16" t="s">
        <v>7375</v>
      </c>
      <c r="DQ35" s="16"/>
      <c r="DS35" s="16"/>
      <c r="EC35" s="16"/>
      <c r="EF35" s="16"/>
      <c r="EG35" s="16"/>
      <c r="EH35" s="16"/>
      <c r="EJ35" s="16"/>
      <c r="EO35" s="16"/>
    </row>
    <row r="36" spans="1:145" x14ac:dyDescent="0.25">
      <c r="A36" s="16" t="s">
        <v>650</v>
      </c>
      <c r="I36" t="s">
        <v>271</v>
      </c>
      <c r="J36" t="s">
        <v>7193</v>
      </c>
      <c r="K36" s="16" t="s">
        <v>730</v>
      </c>
      <c r="L36" s="16" t="s">
        <v>119</v>
      </c>
      <c r="M36" s="16" t="s">
        <v>119</v>
      </c>
      <c r="N36" t="s">
        <v>119</v>
      </c>
      <c r="O36" s="16" t="s">
        <v>119</v>
      </c>
      <c r="P36" s="16" t="s">
        <v>119</v>
      </c>
      <c r="Q36" s="16" t="s">
        <v>119</v>
      </c>
      <c r="R36" s="16" t="s">
        <v>119</v>
      </c>
      <c r="S36" s="16">
        <f t="shared" si="0"/>
        <v>7</v>
      </c>
      <c r="T36" s="16" t="s">
        <v>272</v>
      </c>
      <c r="U36" s="16" t="s">
        <v>925</v>
      </c>
      <c r="V36" s="16"/>
      <c r="W36" s="16"/>
      <c r="X36" s="16"/>
      <c r="Y36" s="16"/>
      <c r="Z36" s="16"/>
      <c r="AA36" s="21" t="s">
        <v>6281</v>
      </c>
      <c r="AB36" s="16" t="s">
        <v>6210</v>
      </c>
      <c r="AC36" s="21"/>
      <c r="AD36" s="16" t="s">
        <v>928</v>
      </c>
      <c r="AE36" t="s">
        <v>6599</v>
      </c>
      <c r="AH36" s="16"/>
      <c r="AJ36" s="20" t="s">
        <v>6292</v>
      </c>
      <c r="AK36" s="16" t="s">
        <v>747</v>
      </c>
      <c r="AL36" s="16" t="s">
        <v>651</v>
      </c>
      <c r="AM36" s="16" t="s">
        <v>6266</v>
      </c>
      <c r="AO36" t="s">
        <v>6600</v>
      </c>
      <c r="AP36" s="16" t="s">
        <v>929</v>
      </c>
      <c r="AQ36" s="16" t="s">
        <v>930</v>
      </c>
      <c r="AR36" s="39" t="s">
        <v>1035</v>
      </c>
      <c r="AS36" s="16"/>
      <c r="AT36" s="16"/>
      <c r="AV36" s="16">
        <v>24</v>
      </c>
      <c r="AW36" s="16">
        <v>95</v>
      </c>
      <c r="AX36" s="16" t="s">
        <v>707</v>
      </c>
      <c r="AY36" s="21" t="s">
        <v>926</v>
      </c>
      <c r="AZ36" s="16" t="s">
        <v>595</v>
      </c>
      <c r="BA36" s="16" t="s">
        <v>931</v>
      </c>
      <c r="BB36" s="16">
        <f>LEN(BA36)-LEN(SUBSTITUTE(BA36,",",""))+1</f>
        <v>4</v>
      </c>
      <c r="BC36" s="16" t="s">
        <v>932</v>
      </c>
      <c r="BD36" s="16">
        <f>LEN(BC36)-LEN(SUBSTITUTE(BC36,",",""))+1</f>
        <v>35</v>
      </c>
      <c r="BE36" s="16">
        <f>Table1[[#This Row], [no. of native regions]]+Table1[[#This Row], [no. of introduced regions]]</f>
        <v>39</v>
      </c>
      <c r="BF36" s="28">
        <f>Table1[[#This Row], [no. of introduced regions]]/Table1[[#This Row], [no. of native regions]]</f>
        <v>8.75</v>
      </c>
      <c r="BG36" s="16" t="s">
        <v>6393</v>
      </c>
      <c r="BH36" s="16" t="s">
        <v>933</v>
      </c>
      <c r="BI36" s="16" t="s">
        <v>934</v>
      </c>
      <c r="BJ36" s="25">
        <v>7</v>
      </c>
      <c r="BK36" s="16" t="s">
        <v>935</v>
      </c>
      <c r="BL36" s="16" t="s">
        <v>939</v>
      </c>
      <c r="BM36" s="16" t="s">
        <v>6455</v>
      </c>
      <c r="BO36" s="38">
        <v>288</v>
      </c>
      <c r="BQ36" s="38" t="s">
        <v>6437</v>
      </c>
      <c r="BR36" s="16" t="s">
        <v>271</v>
      </c>
      <c r="BU36" s="16"/>
      <c r="BV36" s="16" t="s">
        <v>516</v>
      </c>
      <c r="BW36" s="29" t="s">
        <v>517</v>
      </c>
      <c r="BX36" s="16"/>
      <c r="CA36" s="16"/>
      <c r="CC36" s="16" t="s">
        <v>518</v>
      </c>
      <c r="CD36" s="16" t="s">
        <v>519</v>
      </c>
      <c r="CE36" s="16"/>
      <c r="CG36" s="16" t="s">
        <v>941</v>
      </c>
      <c r="CH36" s="16"/>
      <c r="CJ36" s="16"/>
      <c r="CK36" s="16"/>
      <c r="CL36" s="16"/>
      <c r="CP36" s="16" t="s">
        <v>940</v>
      </c>
      <c r="CQ36" s="16" t="s">
        <v>936</v>
      </c>
      <c r="CR36" s="16" t="s">
        <v>119</v>
      </c>
      <c r="CS36" s="16" t="s">
        <v>3164</v>
      </c>
      <c r="CU36" s="16" t="s">
        <v>938</v>
      </c>
      <c r="CV36" s="16" t="s">
        <v>517</v>
      </c>
      <c r="CW36" s="16" t="s">
        <v>937</v>
      </c>
      <c r="CX36" s="16" t="s">
        <v>5830</v>
      </c>
      <c r="CY36" s="16"/>
      <c r="DA36" s="16"/>
      <c r="DD36" s="19" t="s">
        <v>14</v>
      </c>
      <c r="DE36" s="16" t="s">
        <v>119</v>
      </c>
      <c r="DI36" s="16" t="s">
        <v>927</v>
      </c>
      <c r="DL36" s="16"/>
      <c r="DM36" s="16">
        <v>94328</v>
      </c>
      <c r="DN36" s="16"/>
      <c r="DO36" s="16"/>
      <c r="DQ36" s="16"/>
      <c r="DS36" s="16"/>
      <c r="EC36" s="16"/>
      <c r="EF36" s="16"/>
      <c r="EG36" s="16"/>
      <c r="EH36" s="16"/>
      <c r="EJ36" s="16"/>
      <c r="EO36" s="16"/>
    </row>
    <row r="37" spans="1:145" x14ac:dyDescent="0.25">
      <c r="A37" s="16" t="s">
        <v>650</v>
      </c>
      <c r="I37" t="s">
        <v>313</v>
      </c>
      <c r="J37" t="s">
        <v>6407</v>
      </c>
      <c r="K37" s="16" t="s">
        <v>730</v>
      </c>
      <c r="L37" s="16" t="s">
        <v>119</v>
      </c>
      <c r="M37" s="16" t="s">
        <v>119</v>
      </c>
      <c r="N37" t="s">
        <v>119</v>
      </c>
      <c r="O37" s="16" t="s">
        <v>119</v>
      </c>
      <c r="P37" s="16" t="s">
        <v>119</v>
      </c>
      <c r="Q37" s="16" t="s">
        <v>119</v>
      </c>
      <c r="R37" s="16" t="s">
        <v>119</v>
      </c>
      <c r="S37" s="16">
        <f t="shared" si="0"/>
        <v>7</v>
      </c>
      <c r="T37" s="16" t="s">
        <v>308</v>
      </c>
      <c r="U37" s="16" t="s">
        <v>957</v>
      </c>
      <c r="V37" s="16"/>
      <c r="W37" s="16"/>
      <c r="X37" s="16"/>
      <c r="Y37" s="16"/>
      <c r="Z37" s="16"/>
      <c r="AA37" s="21" t="s">
        <v>6284</v>
      </c>
      <c r="AB37" s="16" t="s">
        <v>6295</v>
      </c>
      <c r="AC37" s="21"/>
      <c r="AD37" s="16" t="s">
        <v>313</v>
      </c>
      <c r="AH37" s="16"/>
      <c r="AJ37" s="20" t="s">
        <v>6292</v>
      </c>
      <c r="AK37" s="16" t="s">
        <v>960</v>
      </c>
      <c r="AL37" s="16" t="s">
        <v>651</v>
      </c>
      <c r="AM37" s="16" t="s">
        <v>6202</v>
      </c>
      <c r="AN37" s="16" t="s">
        <v>307</v>
      </c>
      <c r="AP37" s="16" t="s">
        <v>979</v>
      </c>
      <c r="AQ37" s="16" t="s">
        <v>833</v>
      </c>
      <c r="AR37" s="38"/>
      <c r="AS37" s="16" t="s">
        <v>962</v>
      </c>
      <c r="AT37" s="16"/>
      <c r="AV37" s="16">
        <v>-4</v>
      </c>
      <c r="AW37" s="16">
        <v>129</v>
      </c>
      <c r="AX37" s="16" t="s">
        <v>707</v>
      </c>
      <c r="AY37" s="21" t="s">
        <v>958</v>
      </c>
      <c r="AZ37" s="16" t="s">
        <v>834</v>
      </c>
      <c r="BA37" s="16" t="s">
        <v>835</v>
      </c>
      <c r="BB37" s="16">
        <f>LEN(BA37)-LEN(SUBSTITUTE(BA37,",",""))+1</f>
        <v>1</v>
      </c>
      <c r="BC37" s="16" t="s">
        <v>963</v>
      </c>
      <c r="BD37" s="16">
        <f>LEN(BC37)-LEN(SUBSTITUTE(BC37,",",""))+1</f>
        <v>14</v>
      </c>
      <c r="BE37" s="16">
        <f>Table1[[#This Row], [no. of native regions]]+Table1[[#This Row], [no. of introduced regions]]</f>
        <v>15</v>
      </c>
      <c r="BF37" s="28">
        <f>Table1[[#This Row], [no. of introduced regions]]/Table1[[#This Row], [no. of native regions]]</f>
        <v>14</v>
      </c>
      <c r="BG37" s="16" t="s">
        <v>6395</v>
      </c>
      <c r="BH37" s="16" t="s">
        <v>980</v>
      </c>
      <c r="BI37" s="16" t="s">
        <v>965</v>
      </c>
      <c r="BJ37" s="25">
        <v>1</v>
      </c>
      <c r="BK37" s="16" t="s">
        <v>966</v>
      </c>
      <c r="BL37" s="16" t="s">
        <v>970</v>
      </c>
      <c r="BM37" s="16" t="s">
        <v>6455</v>
      </c>
      <c r="BO37" s="38">
        <v>182</v>
      </c>
      <c r="BQ37" s="38" t="s">
        <v>6440</v>
      </c>
      <c r="BR37" s="16" t="s">
        <v>313</v>
      </c>
      <c r="BU37" s="16"/>
      <c r="BV37" s="16" t="s">
        <v>969</v>
      </c>
      <c r="BW37" s="29" t="s">
        <v>530</v>
      </c>
      <c r="BX37" s="16" t="s">
        <v>982</v>
      </c>
      <c r="CA37" s="16"/>
      <c r="CC37" s="16" t="s">
        <v>531</v>
      </c>
      <c r="CD37" s="16" t="s">
        <v>532</v>
      </c>
      <c r="CE37" s="16" t="s">
        <v>983</v>
      </c>
      <c r="CG37" s="16" t="s">
        <v>984</v>
      </c>
      <c r="CH37" s="16" t="s">
        <v>985</v>
      </c>
      <c r="CI37" s="16" t="s">
        <v>986</v>
      </c>
      <c r="CJ37" s="16"/>
      <c r="CK37" s="16"/>
      <c r="CL37" s="16"/>
      <c r="CP37" s="16" t="s">
        <v>981</v>
      </c>
      <c r="CQ37" s="16" t="s">
        <v>5822</v>
      </c>
      <c r="CR37" s="16" t="s">
        <v>119</v>
      </c>
      <c r="CS37" s="16" t="s">
        <v>3164</v>
      </c>
      <c r="CU37" s="16" t="s">
        <v>969</v>
      </c>
      <c r="CV37" s="16" t="s">
        <v>530</v>
      </c>
      <c r="CW37" s="16" t="s">
        <v>968</v>
      </c>
      <c r="CX37" s="16" t="s">
        <v>4972</v>
      </c>
      <c r="CY37" s="16" t="s">
        <v>3284</v>
      </c>
      <c r="CZ37" s="16" t="s">
        <v>3370</v>
      </c>
      <c r="DA37" s="16" t="s">
        <v>4458</v>
      </c>
      <c r="DC37" s="16" t="s">
        <v>119</v>
      </c>
      <c r="DD37" s="19">
        <v>973</v>
      </c>
      <c r="DE37" s="16"/>
      <c r="DI37" s="16" t="s">
        <v>959</v>
      </c>
      <c r="DL37" s="16"/>
      <c r="DM37" s="16">
        <v>51089</v>
      </c>
      <c r="DN37" s="16"/>
      <c r="DO37" s="16"/>
      <c r="DQ37" s="16"/>
      <c r="DS37" s="16"/>
      <c r="EC37" s="16"/>
      <c r="EF37" s="16"/>
      <c r="EG37" s="16"/>
      <c r="EH37" s="16"/>
      <c r="EJ37" s="16"/>
      <c r="EO37" s="16"/>
    </row>
    <row r="38" spans="1:145" x14ac:dyDescent="0.25">
      <c r="A38" s="16" t="s">
        <v>650</v>
      </c>
      <c r="I38" t="s">
        <v>143</v>
      </c>
      <c r="J38" t="s">
        <v>7196</v>
      </c>
      <c r="K38" s="16" t="s">
        <v>730</v>
      </c>
      <c r="L38" s="16" t="s">
        <v>119</v>
      </c>
      <c r="M38" s="16" t="s">
        <v>119</v>
      </c>
      <c r="N38" t="s">
        <v>119</v>
      </c>
      <c r="O38" s="16" t="s">
        <v>119</v>
      </c>
      <c r="P38" s="16" t="s">
        <v>119</v>
      </c>
      <c r="Q38" s="16" t="s">
        <v>119</v>
      </c>
      <c r="R38" s="16" t="s">
        <v>119</v>
      </c>
      <c r="S38" s="16">
        <f t="shared" si="0"/>
        <v>7</v>
      </c>
      <c r="T38" s="16" t="s">
        <v>334</v>
      </c>
      <c r="U38" s="16" t="s">
        <v>677</v>
      </c>
      <c r="V38" s="16"/>
      <c r="W38" s="16"/>
      <c r="X38" s="16"/>
      <c r="Y38" s="16"/>
      <c r="Z38" s="16"/>
      <c r="AA38" s="21" t="s">
        <v>6286</v>
      </c>
      <c r="AB38" s="16" t="s">
        <v>1020</v>
      </c>
      <c r="AC38" s="21"/>
      <c r="AD38" s="16" t="s">
        <v>143</v>
      </c>
      <c r="AE38" t="s">
        <v>1015</v>
      </c>
      <c r="AH38" s="16"/>
      <c r="AJ38" s="20" t="s">
        <v>6292</v>
      </c>
      <c r="AK38" s="16" t="s">
        <v>1008</v>
      </c>
      <c r="AL38" s="16" t="s">
        <v>6267</v>
      </c>
      <c r="AM38" s="16" t="s">
        <v>6202</v>
      </c>
      <c r="AP38" s="16" t="s">
        <v>1009</v>
      </c>
      <c r="AQ38" s="16" t="s">
        <v>1010</v>
      </c>
      <c r="AR38" s="39" t="s">
        <v>6464</v>
      </c>
      <c r="AS38" s="16"/>
      <c r="AT38" s="16"/>
      <c r="AV38" s="16">
        <v>39</v>
      </c>
      <c r="AW38" s="16">
        <v>22</v>
      </c>
      <c r="AX38" s="16" t="s">
        <v>6054</v>
      </c>
      <c r="AY38" s="21" t="s">
        <v>1006</v>
      </c>
      <c r="AZ38" s="16" t="s">
        <v>1010</v>
      </c>
      <c r="BA38" s="16" t="s">
        <v>1010</v>
      </c>
      <c r="BB38" s="16">
        <f>LEN(BA38)-LEN(SUBSTITUTE(BA38,",",""))+1</f>
        <v>1</v>
      </c>
      <c r="BC38" s="16" t="s">
        <v>1011</v>
      </c>
      <c r="BD38" s="16">
        <f>LEN(BC38)-LEN(SUBSTITUTE(BC38,",",""))+1</f>
        <v>8</v>
      </c>
      <c r="BE38" s="16">
        <f>Table1[[#This Row], [no. of native regions]]+Table1[[#This Row], [no. of introduced regions]]</f>
        <v>9</v>
      </c>
      <c r="BF38" s="28">
        <f>Table1[[#This Row], [no. of introduced regions]]/Table1[[#This Row], [no. of native regions]]</f>
        <v>8</v>
      </c>
      <c r="BG38" s="16" t="s">
        <v>1012</v>
      </c>
      <c r="BH38" s="16" t="s">
        <v>1013</v>
      </c>
      <c r="BI38" s="16" t="s">
        <v>1014</v>
      </c>
      <c r="BJ38" s="25">
        <v>0</v>
      </c>
      <c r="BK38" s="16" t="s">
        <v>7211</v>
      </c>
      <c r="BL38" s="16" t="s">
        <v>1018</v>
      </c>
      <c r="BM38" s="16" t="s">
        <v>6455</v>
      </c>
      <c r="BO38" s="38">
        <v>124</v>
      </c>
      <c r="BQ38" s="38" t="s">
        <v>6442</v>
      </c>
      <c r="BR38" s="16" t="s">
        <v>143</v>
      </c>
      <c r="BU38" s="16"/>
      <c r="BV38" s="16" t="s">
        <v>1017</v>
      </c>
      <c r="BW38" s="29" t="s">
        <v>1021</v>
      </c>
      <c r="BX38" s="16" t="s">
        <v>1022</v>
      </c>
      <c r="BY38" s="16" t="s">
        <v>6167</v>
      </c>
      <c r="CA38" s="16"/>
      <c r="CB38" s="16" t="s">
        <v>1017</v>
      </c>
      <c r="CC38" s="16" t="s">
        <v>144</v>
      </c>
      <c r="CD38" s="16" t="s">
        <v>539</v>
      </c>
      <c r="CE38" s="16"/>
      <c r="CG38" s="16" t="s">
        <v>1023</v>
      </c>
      <c r="CH38" s="16"/>
      <c r="CJ38" s="16"/>
      <c r="CK38" s="16"/>
      <c r="CL38" s="16"/>
      <c r="CN38" s="16" t="s">
        <v>5828</v>
      </c>
      <c r="CP38" s="16" t="s">
        <v>1019</v>
      </c>
      <c r="CQ38" s="16" t="s">
        <v>6307</v>
      </c>
      <c r="CR38" s="16" t="s">
        <v>119</v>
      </c>
      <c r="CS38" s="16" t="s">
        <v>3164</v>
      </c>
      <c r="CU38" s="16" t="s">
        <v>1016</v>
      </c>
      <c r="CV38" s="16" t="s">
        <v>1021</v>
      </c>
      <c r="CW38" s="16" t="s">
        <v>1015</v>
      </c>
      <c r="CX38" s="16" t="s">
        <v>5340</v>
      </c>
      <c r="CY38" s="16" t="s">
        <v>3686</v>
      </c>
      <c r="CZ38" s="16" t="s">
        <v>3193</v>
      </c>
      <c r="DA38" s="16" t="s">
        <v>3210</v>
      </c>
      <c r="DC38" s="16" t="s">
        <v>119</v>
      </c>
      <c r="DD38" s="19">
        <v>1596</v>
      </c>
      <c r="DE38" s="16"/>
      <c r="DI38" s="16" t="s">
        <v>1007</v>
      </c>
      <c r="DL38" s="16"/>
      <c r="DM38" s="16">
        <v>82528</v>
      </c>
      <c r="DN38" s="16"/>
      <c r="DO38" s="16"/>
      <c r="DP38" s="16" t="s">
        <v>1024</v>
      </c>
      <c r="DQ38" s="16" t="s">
        <v>1025</v>
      </c>
      <c r="DR38" s="16" t="s">
        <v>1026</v>
      </c>
      <c r="DS38" s="16" t="s">
        <v>1027</v>
      </c>
      <c r="DT38" s="16" t="s">
        <v>1028</v>
      </c>
      <c r="EC38" s="16"/>
      <c r="EF38" s="16"/>
      <c r="EG38" s="16"/>
      <c r="EH38" s="16"/>
      <c r="EJ38" s="16"/>
      <c r="EO38" s="16"/>
    </row>
    <row r="39" spans="1:145" x14ac:dyDescent="0.25">
      <c r="A39" s="16" t="s">
        <v>650</v>
      </c>
      <c r="I39" t="s">
        <v>348</v>
      </c>
      <c r="J39" t="s">
        <v>7197</v>
      </c>
      <c r="K39" s="16" t="s">
        <v>730</v>
      </c>
      <c r="L39" s="16" t="s">
        <v>119</v>
      </c>
      <c r="M39" s="16" t="s">
        <v>119</v>
      </c>
      <c r="N39" t="s">
        <v>119</v>
      </c>
      <c r="O39" s="16" t="s">
        <v>119</v>
      </c>
      <c r="P39" s="16" t="s">
        <v>119</v>
      </c>
      <c r="Q39" s="16" t="s">
        <v>119</v>
      </c>
      <c r="R39" s="16" t="s">
        <v>119</v>
      </c>
      <c r="S39" s="16">
        <f t="shared" si="0"/>
        <v>7</v>
      </c>
      <c r="T39" s="16" t="s">
        <v>349</v>
      </c>
      <c r="U39" s="16" t="s">
        <v>1048</v>
      </c>
      <c r="V39" s="16"/>
      <c r="W39" s="16"/>
      <c r="X39" s="16"/>
      <c r="Y39" s="16"/>
      <c r="Z39" s="16"/>
      <c r="AA39" s="21" t="s">
        <v>6288</v>
      </c>
      <c r="AB39" s="16" t="s">
        <v>6297</v>
      </c>
      <c r="AC39" s="21"/>
      <c r="AD39" s="16" t="s">
        <v>1058</v>
      </c>
      <c r="AE39" t="s">
        <v>6761</v>
      </c>
      <c r="AH39" s="16"/>
      <c r="AJ39" s="20" t="s">
        <v>6292</v>
      </c>
      <c r="AK39" s="16" t="s">
        <v>1057</v>
      </c>
      <c r="AL39" s="16" t="s">
        <v>651</v>
      </c>
      <c r="AM39" s="16" t="s">
        <v>6202</v>
      </c>
      <c r="AP39" s="16" t="s">
        <v>1034</v>
      </c>
      <c r="AQ39" s="16" t="s">
        <v>1059</v>
      </c>
      <c r="AR39" s="39" t="s">
        <v>1035</v>
      </c>
      <c r="AS39" s="16"/>
      <c r="AT39" s="16"/>
      <c r="AV39" s="16">
        <v>18</v>
      </c>
      <c r="AW39" s="16">
        <v>106</v>
      </c>
      <c r="AX39" s="16" t="s">
        <v>707</v>
      </c>
      <c r="AY39" s="21" t="s">
        <v>1049</v>
      </c>
      <c r="AZ39" s="16" t="s">
        <v>771</v>
      </c>
      <c r="BA39" s="16" t="s">
        <v>1060</v>
      </c>
      <c r="BB39" s="16">
        <f>LEN(BA39)-LEN(SUBSTITUTE(BA39,",",""))+1</f>
        <v>2</v>
      </c>
      <c r="BC39" s="16" t="s">
        <v>1061</v>
      </c>
      <c r="BD39" s="16">
        <f>LEN(BC39)-LEN(SUBSTITUTE(BC39,",",""))+1</f>
        <v>2</v>
      </c>
      <c r="BE39" s="16">
        <f>Table1[[#This Row], [no. of native regions]]+Table1[[#This Row], [no. of introduced regions]]</f>
        <v>4</v>
      </c>
      <c r="BF39" s="28">
        <f>Table1[[#This Row], [no. of introduced regions]]/Table1[[#This Row], [no. of native regions]]</f>
        <v>1</v>
      </c>
      <c r="BG39" s="16" t="s">
        <v>6396</v>
      </c>
      <c r="BH39" s="16" t="s">
        <v>1062</v>
      </c>
      <c r="BI39" s="16" t="s">
        <v>1063</v>
      </c>
      <c r="BJ39" s="25">
        <v>3</v>
      </c>
      <c r="BK39" s="16" t="s">
        <v>1064</v>
      </c>
      <c r="BL39" s="16" t="s">
        <v>6447</v>
      </c>
      <c r="BM39" s="16" t="s">
        <v>6455</v>
      </c>
      <c r="BO39" s="38">
        <v>152</v>
      </c>
      <c r="BQ39" s="38" t="s">
        <v>6444</v>
      </c>
      <c r="BR39" s="16" t="s">
        <v>348</v>
      </c>
      <c r="BU39" s="16"/>
      <c r="BV39" s="16" t="s">
        <v>546</v>
      </c>
      <c r="BW39" s="29" t="s">
        <v>547</v>
      </c>
      <c r="BX39" s="16" t="s">
        <v>1068</v>
      </c>
      <c r="CA39" s="16"/>
      <c r="CC39" s="16" t="s">
        <v>1069</v>
      </c>
      <c r="CD39" s="16" t="s">
        <v>1070</v>
      </c>
      <c r="CE39" s="16" t="s">
        <v>348</v>
      </c>
      <c r="CG39" s="16" t="s">
        <v>1071</v>
      </c>
      <c r="CH39" s="16" t="s">
        <v>1072</v>
      </c>
      <c r="CJ39" s="16"/>
      <c r="CK39" s="16"/>
      <c r="CL39" s="16"/>
      <c r="CP39" s="16" t="s">
        <v>1067</v>
      </c>
      <c r="CQ39" s="16" t="s">
        <v>5834</v>
      </c>
      <c r="CR39" s="16" t="s">
        <v>119</v>
      </c>
      <c r="CS39" s="16" t="s">
        <v>3164</v>
      </c>
      <c r="CU39" s="16" t="s">
        <v>1066</v>
      </c>
      <c r="CV39" s="16" t="s">
        <v>3687</v>
      </c>
      <c r="CW39" s="16" t="s">
        <v>1065</v>
      </c>
      <c r="CX39" s="16" t="s">
        <v>3688</v>
      </c>
      <c r="CY39" s="16" t="s">
        <v>3481</v>
      </c>
      <c r="CZ39" s="16" t="s">
        <v>3370</v>
      </c>
      <c r="DA39" s="16" t="s">
        <v>3689</v>
      </c>
      <c r="DD39" s="19" t="s">
        <v>14</v>
      </c>
      <c r="DE39" s="16"/>
      <c r="DG39" s="16" t="s">
        <v>1050</v>
      </c>
      <c r="DH39" s="16" t="s">
        <v>1052</v>
      </c>
      <c r="DI39" s="16" t="s">
        <v>1051</v>
      </c>
      <c r="DJ39" s="16" t="s">
        <v>1055</v>
      </c>
      <c r="DK39" s="16" t="s">
        <v>1053</v>
      </c>
      <c r="DL39" s="21" t="s">
        <v>1056</v>
      </c>
      <c r="DM39" s="16">
        <v>124778</v>
      </c>
      <c r="DN39" s="21" t="s">
        <v>1054</v>
      </c>
      <c r="DO39" s="16"/>
      <c r="DP39" s="16" t="s">
        <v>1073</v>
      </c>
      <c r="DQ39" s="16"/>
      <c r="DS39" s="16"/>
      <c r="DT39" s="16" t="s">
        <v>1074</v>
      </c>
      <c r="EC39" s="16"/>
      <c r="EF39" s="16"/>
      <c r="EG39" s="16"/>
      <c r="EH39" s="16"/>
      <c r="EJ39" s="16"/>
      <c r="EO39" s="16"/>
    </row>
    <row r="40" spans="1:145" x14ac:dyDescent="0.25">
      <c r="A40" s="16" t="s">
        <v>650</v>
      </c>
      <c r="I40" t="s">
        <v>146</v>
      </c>
      <c r="J40" t="s">
        <v>7198</v>
      </c>
      <c r="K40" s="16" t="s">
        <v>730</v>
      </c>
      <c r="L40" s="16" t="s">
        <v>119</v>
      </c>
      <c r="M40" s="16" t="s">
        <v>119</v>
      </c>
      <c r="N40" t="s">
        <v>119</v>
      </c>
      <c r="O40" s="16" t="s">
        <v>119</v>
      </c>
      <c r="P40" s="16" t="s">
        <v>119</v>
      </c>
      <c r="Q40" s="16" t="s">
        <v>119</v>
      </c>
      <c r="R40" s="16" t="s">
        <v>119</v>
      </c>
      <c r="S40" s="16">
        <f t="shared" si="0"/>
        <v>7</v>
      </c>
      <c r="T40" s="16" t="s">
        <v>360</v>
      </c>
      <c r="U40" s="16" t="s">
        <v>677</v>
      </c>
      <c r="V40" s="16"/>
      <c r="W40" s="16" t="s">
        <v>6174</v>
      </c>
      <c r="X40" s="16" t="s">
        <v>1075</v>
      </c>
      <c r="Y40" s="16"/>
      <c r="Z40" s="16"/>
      <c r="AA40" s="21" t="s">
        <v>6289</v>
      </c>
      <c r="AB40" s="16" t="s">
        <v>146</v>
      </c>
      <c r="AC40" s="21"/>
      <c r="AD40" s="16" t="s">
        <v>146</v>
      </c>
      <c r="AE40" t="s">
        <v>1082</v>
      </c>
      <c r="AH40" s="16"/>
      <c r="AJ40" s="20" t="s">
        <v>6292</v>
      </c>
      <c r="AK40" s="16" t="s">
        <v>747</v>
      </c>
      <c r="AL40" s="16" t="s">
        <v>6267</v>
      </c>
      <c r="AM40" s="16" t="s">
        <v>6298</v>
      </c>
      <c r="AO40" t="s">
        <v>6788</v>
      </c>
      <c r="AP40" s="16" t="s">
        <v>929</v>
      </c>
      <c r="AQ40" s="16" t="s">
        <v>601</v>
      </c>
      <c r="AR40" s="39" t="s">
        <v>6478</v>
      </c>
      <c r="AS40" s="16"/>
      <c r="AT40" s="16"/>
      <c r="AV40" s="16">
        <v>12</v>
      </c>
      <c r="AW40" s="16">
        <v>79</v>
      </c>
      <c r="AX40" s="16" t="s">
        <v>707</v>
      </c>
      <c r="AY40" s="21" t="s">
        <v>1076</v>
      </c>
      <c r="AZ40" s="16" t="s">
        <v>601</v>
      </c>
      <c r="BA40" s="16" t="s">
        <v>601</v>
      </c>
      <c r="BB40" s="16">
        <f>LEN(BA40)-LEN(SUBSTITUTE(BA40,",",""))+1</f>
        <v>1</v>
      </c>
      <c r="BC40" s="16" t="s">
        <v>1078</v>
      </c>
      <c r="BD40" s="16">
        <f>LEN(BC40)-LEN(SUBSTITUTE(BC40,",",""))+1</f>
        <v>53</v>
      </c>
      <c r="BE40" s="16">
        <f>Table1[[#This Row], [no. of native regions]]+Table1[[#This Row], [no. of introduced regions]]</f>
        <v>54</v>
      </c>
      <c r="BF40" s="28">
        <f>Table1[[#This Row], [no. of introduced regions]]/Table1[[#This Row], [no. of native regions]]</f>
        <v>53</v>
      </c>
      <c r="BG40" s="16" t="s">
        <v>6397</v>
      </c>
      <c r="BH40" s="16" t="s">
        <v>1079</v>
      </c>
      <c r="BI40" s="16" t="s">
        <v>1080</v>
      </c>
      <c r="BJ40" s="25">
        <v>3</v>
      </c>
      <c r="BK40" s="16" t="s">
        <v>1081</v>
      </c>
      <c r="BL40" s="16" t="s">
        <v>1083</v>
      </c>
      <c r="BM40" s="16" t="s">
        <v>6455</v>
      </c>
      <c r="BO40" s="38">
        <v>128</v>
      </c>
      <c r="BQ40" s="38" t="s">
        <v>6445</v>
      </c>
      <c r="BR40" s="16" t="s">
        <v>146</v>
      </c>
      <c r="BU40" s="16"/>
      <c r="BV40" s="16" t="s">
        <v>550</v>
      </c>
      <c r="BW40" s="29" t="s">
        <v>551</v>
      </c>
      <c r="BX40" s="16" t="s">
        <v>1085</v>
      </c>
      <c r="BY40" s="16" t="s">
        <v>1086</v>
      </c>
      <c r="CA40" s="16"/>
      <c r="CC40" s="16" t="s">
        <v>147</v>
      </c>
      <c r="CD40" s="16" t="s">
        <v>552</v>
      </c>
      <c r="CE40" s="16"/>
      <c r="CG40" s="16" t="s">
        <v>1087</v>
      </c>
      <c r="CH40" s="16"/>
      <c r="CJ40" s="16"/>
      <c r="CK40" s="16"/>
      <c r="CL40" s="16"/>
      <c r="CP40" s="16" t="s">
        <v>1084</v>
      </c>
      <c r="CQ40" s="16" t="s">
        <v>5829</v>
      </c>
      <c r="CR40" s="16" t="s">
        <v>119</v>
      </c>
      <c r="CS40" s="16" t="s">
        <v>3164</v>
      </c>
      <c r="CU40" s="16" t="s">
        <v>550</v>
      </c>
      <c r="CV40" s="16" t="s">
        <v>551</v>
      </c>
      <c r="CW40" s="16" t="s">
        <v>1082</v>
      </c>
      <c r="CX40" s="16" t="s">
        <v>5703</v>
      </c>
      <c r="CY40" s="16" t="s">
        <v>4012</v>
      </c>
      <c r="CZ40" s="16" t="s">
        <v>3242</v>
      </c>
      <c r="DA40" s="16" t="s">
        <v>3219</v>
      </c>
      <c r="DD40" s="19" t="s">
        <v>14</v>
      </c>
      <c r="DE40" s="16" t="s">
        <v>119</v>
      </c>
      <c r="DI40" s="16" t="s">
        <v>1077</v>
      </c>
      <c r="DL40" s="16"/>
      <c r="DM40" s="16">
        <v>136217</v>
      </c>
      <c r="DN40" s="16"/>
      <c r="DO40" s="16"/>
      <c r="DQ40" s="16"/>
      <c r="DS40" s="16"/>
      <c r="EC40" s="16"/>
      <c r="EF40" s="16"/>
      <c r="EG40" s="16"/>
      <c r="EH40" s="16"/>
      <c r="EJ40" s="16"/>
      <c r="EO40" s="16"/>
    </row>
    <row r="41" spans="1:145" x14ac:dyDescent="0.25">
      <c r="A41" s="16" t="s">
        <v>650</v>
      </c>
      <c r="I41" t="s">
        <v>178</v>
      </c>
      <c r="J41" s="29" t="s">
        <v>6400</v>
      </c>
      <c r="K41" s="16" t="s">
        <v>730</v>
      </c>
      <c r="L41" s="16" t="s">
        <v>119</v>
      </c>
      <c r="M41" s="16" t="s">
        <v>119</v>
      </c>
      <c r="N41" t="s">
        <v>119</v>
      </c>
      <c r="O41" s="16" t="s">
        <v>119</v>
      </c>
      <c r="P41" s="16" t="s">
        <v>119</v>
      </c>
      <c r="Q41" s="16" t="s">
        <v>119</v>
      </c>
      <c r="S41" s="16">
        <f t="shared" si="0"/>
        <v>6</v>
      </c>
      <c r="T41" s="16" t="s">
        <v>702</v>
      </c>
      <c r="U41" s="16" t="s">
        <v>703</v>
      </c>
      <c r="V41" s="16"/>
      <c r="W41" s="16"/>
      <c r="X41" s="16"/>
      <c r="Y41" s="16"/>
      <c r="Z41" s="16" t="s">
        <v>7212</v>
      </c>
      <c r="AA41" s="21" t="s">
        <v>6269</v>
      </c>
      <c r="AB41" s="16" t="s">
        <v>6304</v>
      </c>
      <c r="AC41" s="21"/>
      <c r="AD41" s="16" t="s">
        <v>6223</v>
      </c>
      <c r="AH41" s="16" t="s">
        <v>5948</v>
      </c>
      <c r="AJ41" s="20" t="s">
        <v>6292</v>
      </c>
      <c r="AK41" s="16" t="s">
        <v>1208</v>
      </c>
      <c r="AL41" s="16" t="s">
        <v>651</v>
      </c>
      <c r="AM41" s="16" t="s">
        <v>6266</v>
      </c>
      <c r="AP41" s="16" t="s">
        <v>6168</v>
      </c>
      <c r="AQ41" s="16" t="s">
        <v>706</v>
      </c>
      <c r="AR41" s="38"/>
      <c r="AS41" s="16" t="s">
        <v>710</v>
      </c>
      <c r="AT41" s="16"/>
      <c r="AV41" s="16">
        <v>35</v>
      </c>
      <c r="AW41" s="16">
        <v>55</v>
      </c>
      <c r="AX41" s="16" t="s">
        <v>707</v>
      </c>
      <c r="AY41" s="21" t="s">
        <v>704</v>
      </c>
      <c r="AZ41" s="16" t="s">
        <v>708</v>
      </c>
      <c r="BA41" s="16" t="s">
        <v>709</v>
      </c>
      <c r="BB41" s="16">
        <f>LEN(BA41)-LEN(SUBSTITUTE(BA41,",",""))+1</f>
        <v>8</v>
      </c>
      <c r="BC41" s="16" t="s">
        <v>666</v>
      </c>
      <c r="BD41" s="16">
        <f>LEN(BC41)-LEN(SUBSTITUTE(BC41,",",""))+1</f>
        <v>1</v>
      </c>
      <c r="BE41" s="16">
        <f>Table1[[#This Row], [no. of native regions]]+Table1[[#This Row], [no. of introduced regions]]</f>
        <v>9</v>
      </c>
      <c r="BF41" s="28">
        <f>Table1[[#This Row], [no. of introduced regions]]/Table1[[#This Row], [no. of native regions]]</f>
        <v>0.125</v>
      </c>
      <c r="BG41" s="16" t="s">
        <v>710</v>
      </c>
      <c r="BH41" s="16" t="s">
        <v>711</v>
      </c>
      <c r="BI41" s="16" t="s">
        <v>712</v>
      </c>
      <c r="BJ41" s="25">
        <v>1</v>
      </c>
      <c r="BK41" s="16" t="s">
        <v>713</v>
      </c>
      <c r="BL41" s="16" t="s">
        <v>715</v>
      </c>
      <c r="BM41" s="16" t="s">
        <v>6455</v>
      </c>
      <c r="BO41" s="38">
        <v>138</v>
      </c>
      <c r="BQ41" s="38" t="s">
        <v>6425</v>
      </c>
      <c r="BR41" s="16" t="s">
        <v>178</v>
      </c>
      <c r="BS41" s="16" t="s">
        <v>717</v>
      </c>
      <c r="BU41" s="16"/>
      <c r="BV41" s="16" t="s">
        <v>467</v>
      </c>
      <c r="BW41" s="29" t="s">
        <v>468</v>
      </c>
      <c r="BX41" s="16"/>
      <c r="CA41" s="16"/>
      <c r="CC41" s="16" t="s">
        <v>469</v>
      </c>
      <c r="CD41" s="16" t="s">
        <v>470</v>
      </c>
      <c r="CE41" s="16"/>
      <c r="CG41" s="16" t="s">
        <v>718</v>
      </c>
      <c r="CH41" s="16" t="s">
        <v>719</v>
      </c>
      <c r="CI41" s="16" t="s">
        <v>720</v>
      </c>
      <c r="CJ41" s="16" t="s">
        <v>721</v>
      </c>
      <c r="CK41" s="16"/>
      <c r="CL41" s="16"/>
      <c r="CN41" s="16" t="s">
        <v>724</v>
      </c>
      <c r="CP41" s="16" t="s">
        <v>716</v>
      </c>
      <c r="CQ41" s="16" t="s">
        <v>6305</v>
      </c>
      <c r="CR41" s="16"/>
      <c r="CU41" s="16" t="s">
        <v>467</v>
      </c>
      <c r="CV41" s="16" t="s">
        <v>468</v>
      </c>
      <c r="CW41" s="16" t="s">
        <v>714</v>
      </c>
      <c r="CX41" s="16"/>
      <c r="CY41" s="16"/>
      <c r="DA41" s="16"/>
      <c r="DC41" s="16" t="s">
        <v>119</v>
      </c>
      <c r="DD41" s="19">
        <v>659</v>
      </c>
      <c r="DE41" s="16"/>
      <c r="DI41" s="16" t="s">
        <v>705</v>
      </c>
      <c r="DL41" s="16"/>
      <c r="DM41" s="16">
        <v>371345</v>
      </c>
      <c r="DN41" s="16"/>
      <c r="DO41" s="16"/>
      <c r="DP41" s="16" t="s">
        <v>722</v>
      </c>
      <c r="DQ41" s="16" t="s">
        <v>723</v>
      </c>
      <c r="DS41" s="16"/>
      <c r="EC41" s="16"/>
      <c r="EF41" s="16"/>
      <c r="EG41" s="16"/>
      <c r="EH41" s="16"/>
      <c r="EJ41" s="16"/>
      <c r="EO41" s="16"/>
    </row>
    <row r="42" spans="1:145" x14ac:dyDescent="0.25">
      <c r="A42" s="16" t="s">
        <v>650</v>
      </c>
      <c r="I42" t="s">
        <v>255</v>
      </c>
      <c r="J42" s="29" t="s">
        <v>7189</v>
      </c>
      <c r="K42" s="16" t="s">
        <v>730</v>
      </c>
      <c r="L42" s="16" t="s">
        <v>119</v>
      </c>
      <c r="M42" s="16" t="s">
        <v>119</v>
      </c>
      <c r="N42" t="s">
        <v>119</v>
      </c>
      <c r="O42" s="16" t="s">
        <v>119</v>
      </c>
      <c r="P42" s="16" t="s">
        <v>119</v>
      </c>
      <c r="Q42" s="16" t="s">
        <v>119</v>
      </c>
      <c r="S42" s="16">
        <f t="shared" si="0"/>
        <v>6</v>
      </c>
      <c r="T42" s="16" t="s">
        <v>256</v>
      </c>
      <c r="U42" s="16" t="s">
        <v>677</v>
      </c>
      <c r="V42" s="16"/>
      <c r="W42" s="16"/>
      <c r="X42" s="16"/>
      <c r="Y42" s="16"/>
      <c r="Z42" s="16"/>
      <c r="AA42" s="21" t="s">
        <v>6277</v>
      </c>
      <c r="AB42" s="16" t="s">
        <v>255</v>
      </c>
      <c r="AC42" s="21"/>
      <c r="AD42" s="16" t="s">
        <v>255</v>
      </c>
      <c r="AE42" t="s">
        <v>6574</v>
      </c>
      <c r="AH42" s="16"/>
      <c r="AI42" s="16" t="s">
        <v>7190</v>
      </c>
      <c r="AJ42" s="20" t="s">
        <v>6292</v>
      </c>
      <c r="AK42" s="16" t="s">
        <v>1208</v>
      </c>
      <c r="AL42" s="16" t="s">
        <v>651</v>
      </c>
      <c r="AM42" s="16" t="s">
        <v>6202</v>
      </c>
      <c r="AP42" s="16" t="s">
        <v>727</v>
      </c>
      <c r="AQ42" s="16" t="s">
        <v>869</v>
      </c>
      <c r="AR42" s="39" t="s">
        <v>6541</v>
      </c>
      <c r="AS42" s="16"/>
      <c r="AT42" s="16"/>
      <c r="AV42" s="16">
        <v>32</v>
      </c>
      <c r="AW42" s="16">
        <v>53</v>
      </c>
      <c r="AX42" s="16" t="s">
        <v>707</v>
      </c>
      <c r="AY42" s="21" t="s">
        <v>867</v>
      </c>
      <c r="AZ42" s="16" t="s">
        <v>853</v>
      </c>
      <c r="BA42" s="16" t="s">
        <v>870</v>
      </c>
      <c r="BB42" s="16">
        <f>LEN(BA42)-LEN(SUBSTITUTE(BA42,",",""))+1</f>
        <v>3</v>
      </c>
      <c r="BC42" s="16" t="s">
        <v>871</v>
      </c>
      <c r="BD42" s="16">
        <f>LEN(BC42)-LEN(SUBSTITUTE(BC42,",",""))+1</f>
        <v>26</v>
      </c>
      <c r="BE42" s="16">
        <f>Table1[[#This Row], [no. of native regions]]+Table1[[#This Row], [no. of introduced regions]]</f>
        <v>29</v>
      </c>
      <c r="BF42" s="28">
        <f>Table1[[#This Row], [no. of introduced regions]]/Table1[[#This Row], [no. of native regions]]</f>
        <v>8.6666666666666661</v>
      </c>
      <c r="BG42" s="16" t="s">
        <v>6391</v>
      </c>
      <c r="BH42" s="16" t="s">
        <v>685</v>
      </c>
      <c r="BI42" s="16" t="s">
        <v>872</v>
      </c>
      <c r="BJ42" s="25">
        <v>4</v>
      </c>
      <c r="BK42" s="16" t="s">
        <v>873</v>
      </c>
      <c r="BL42" s="16" t="s">
        <v>875</v>
      </c>
      <c r="BM42" s="16" t="s">
        <v>6455</v>
      </c>
      <c r="BO42" s="38">
        <v>126</v>
      </c>
      <c r="BQ42" s="38" t="s">
        <v>6433</v>
      </c>
      <c r="BR42" s="16" t="s">
        <v>255</v>
      </c>
      <c r="BU42" s="16"/>
      <c r="BV42" s="16" t="s">
        <v>500</v>
      </c>
      <c r="BW42" s="29" t="s">
        <v>501</v>
      </c>
      <c r="BX42" s="16"/>
      <c r="CA42" s="16"/>
      <c r="CC42" s="16" t="s">
        <v>502</v>
      </c>
      <c r="CD42" s="16" t="s">
        <v>503</v>
      </c>
      <c r="CE42" s="16"/>
      <c r="CG42" s="16" t="s">
        <v>877</v>
      </c>
      <c r="CH42" s="16" t="s">
        <v>878</v>
      </c>
      <c r="CJ42" s="16" t="s">
        <v>879</v>
      </c>
      <c r="CK42" s="16"/>
      <c r="CL42" s="16"/>
      <c r="CP42" s="16" t="s">
        <v>876</v>
      </c>
      <c r="CQ42" s="16" t="s">
        <v>874</v>
      </c>
      <c r="CR42" s="16"/>
      <c r="CV42" s="16"/>
      <c r="CW42" s="16"/>
      <c r="CX42" s="16"/>
      <c r="CY42" s="16"/>
      <c r="DA42" s="16"/>
      <c r="DD42" s="19"/>
      <c r="DE42" s="16"/>
      <c r="DI42" s="16" t="s">
        <v>868</v>
      </c>
      <c r="DL42" s="16"/>
      <c r="DM42" s="16">
        <v>52462</v>
      </c>
      <c r="DN42" s="16"/>
      <c r="DO42" s="16"/>
      <c r="DQ42" s="16"/>
      <c r="DS42" s="16"/>
      <c r="DU42" s="16" t="s">
        <v>880</v>
      </c>
      <c r="EC42" s="16"/>
      <c r="EF42" s="16"/>
      <c r="EG42" s="16"/>
      <c r="EH42" s="16"/>
      <c r="EJ42" s="16"/>
      <c r="EO42" s="16"/>
    </row>
    <row r="43" spans="1:145" x14ac:dyDescent="0.25">
      <c r="A43" s="16" t="s">
        <v>6214</v>
      </c>
      <c r="I43" t="s">
        <v>1424</v>
      </c>
      <c r="J43" s="29" t="s">
        <v>6942</v>
      </c>
      <c r="K43" s="16" t="s">
        <v>730</v>
      </c>
      <c r="L43" s="16" t="s">
        <v>119</v>
      </c>
      <c r="M43" s="16" t="s">
        <v>119</v>
      </c>
      <c r="N43" t="s">
        <v>119</v>
      </c>
      <c r="O43" s="16" t="s">
        <v>119</v>
      </c>
      <c r="P43" s="16" t="s">
        <v>119</v>
      </c>
      <c r="Q43" s="16" t="s">
        <v>119</v>
      </c>
      <c r="S43" s="16">
        <f t="shared" si="0"/>
        <v>6</v>
      </c>
      <c r="T43" s="16" t="s">
        <v>296</v>
      </c>
      <c r="U43" s="16"/>
      <c r="V43" s="16"/>
      <c r="W43" s="16"/>
      <c r="X43" s="16"/>
      <c r="Y43" s="16"/>
      <c r="Z43" s="16"/>
      <c r="AA43" s="16"/>
      <c r="AB43" s="16"/>
      <c r="AC43" s="16"/>
      <c r="AD43" s="16" t="s">
        <v>1424</v>
      </c>
      <c r="AH43" s="16"/>
      <c r="AJ43" s="20" t="s">
        <v>6292</v>
      </c>
      <c r="AK43" s="16" t="s">
        <v>1423</v>
      </c>
      <c r="AL43" s="16" t="s">
        <v>1223</v>
      </c>
      <c r="AP43" s="16" t="s">
        <v>1226</v>
      </c>
      <c r="AQ43" s="16" t="s">
        <v>1425</v>
      </c>
      <c r="AR43" s="38"/>
      <c r="AS43" s="16"/>
      <c r="AT43" s="16"/>
      <c r="AY43" s="16"/>
      <c r="AZ43" s="16"/>
      <c r="BB43" s="16">
        <f>LEN(BA43)-LEN(SUBSTITUTE(BA43,",",""))+1</f>
        <v>1</v>
      </c>
      <c r="BD43" s="16">
        <f>LEN(BC43)-LEN(SUBSTITUTE(BC43,",",""))+1</f>
        <v>1</v>
      </c>
      <c r="BF43" s="28"/>
      <c r="BI43" s="16" t="s">
        <v>6341</v>
      </c>
      <c r="BJ43" s="26">
        <v>1</v>
      </c>
      <c r="BK43" s="16" t="s">
        <v>6342</v>
      </c>
      <c r="BO43" s="38"/>
      <c r="BQ43" s="38"/>
      <c r="BU43" s="16"/>
      <c r="BV43" s="16"/>
      <c r="BW43" s="29"/>
      <c r="BX43" s="16"/>
      <c r="CA43" s="16"/>
      <c r="CE43" s="16"/>
      <c r="CG43" s="16"/>
      <c r="CH43" s="16"/>
      <c r="CJ43" s="16"/>
      <c r="CK43" s="16"/>
      <c r="CL43" s="16"/>
      <c r="CR43" s="16"/>
      <c r="CV43" s="16"/>
      <c r="CW43" s="16"/>
      <c r="CX43" s="16"/>
      <c r="CY43" s="16"/>
      <c r="DA43" s="16"/>
      <c r="DD43" s="19"/>
      <c r="DE43" s="16"/>
      <c r="DL43" s="16"/>
      <c r="DN43" s="16"/>
      <c r="DO43" s="16"/>
      <c r="DQ43" s="16"/>
      <c r="DS43" s="16"/>
      <c r="EC43" s="16"/>
      <c r="EF43" s="16"/>
      <c r="EG43" s="16"/>
      <c r="EH43" s="16"/>
      <c r="EJ43" s="16"/>
      <c r="EO43" s="16"/>
    </row>
    <row r="44" spans="1:145" x14ac:dyDescent="0.25">
      <c r="A44" s="16" t="s">
        <v>6214</v>
      </c>
      <c r="I44" t="s">
        <v>307</v>
      </c>
      <c r="J44" s="29" t="s">
        <v>6408</v>
      </c>
      <c r="K44" s="16" t="s">
        <v>730</v>
      </c>
      <c r="L44" s="16" t="s">
        <v>119</v>
      </c>
      <c r="M44" s="16" t="s">
        <v>119</v>
      </c>
      <c r="N44" t="s">
        <v>119</v>
      </c>
      <c r="O44" s="16" t="s">
        <v>119</v>
      </c>
      <c r="P44" s="16" t="s">
        <v>119</v>
      </c>
      <c r="Q44" s="16" t="s">
        <v>119</v>
      </c>
      <c r="S44" s="16">
        <f t="shared" si="0"/>
        <v>6</v>
      </c>
      <c r="T44" s="16" t="s">
        <v>308</v>
      </c>
      <c r="U44" s="16" t="s">
        <v>957</v>
      </c>
      <c r="V44" s="16"/>
      <c r="W44" s="16"/>
      <c r="X44" s="16"/>
      <c r="Y44" s="16"/>
      <c r="Z44" s="16"/>
      <c r="AA44" s="21" t="s">
        <v>6283</v>
      </c>
      <c r="AB44" s="16" t="s">
        <v>6295</v>
      </c>
      <c r="AC44" s="21"/>
      <c r="AD44" s="16" t="s">
        <v>307</v>
      </c>
      <c r="AE44" t="s">
        <v>307</v>
      </c>
      <c r="AH44" s="16"/>
      <c r="AJ44" s="20" t="s">
        <v>6292</v>
      </c>
      <c r="AK44" s="16" t="s">
        <v>960</v>
      </c>
      <c r="AL44" s="16" t="s">
        <v>651</v>
      </c>
      <c r="AM44" s="16" t="s">
        <v>6202</v>
      </c>
      <c r="AN44" s="16" t="s">
        <v>313</v>
      </c>
      <c r="AO44" t="s">
        <v>6948</v>
      </c>
      <c r="AP44" s="16" t="s">
        <v>961</v>
      </c>
      <c r="AQ44" s="16" t="s">
        <v>833</v>
      </c>
      <c r="AR44" s="38"/>
      <c r="AS44" s="16" t="s">
        <v>962</v>
      </c>
      <c r="AT44" s="16"/>
      <c r="AV44" s="16">
        <v>-6</v>
      </c>
      <c r="AW44" s="16">
        <v>130</v>
      </c>
      <c r="AX44" s="16" t="s">
        <v>707</v>
      </c>
      <c r="AY44" s="21" t="s">
        <v>958</v>
      </c>
      <c r="AZ44" s="16" t="s">
        <v>834</v>
      </c>
      <c r="BA44" s="16" t="s">
        <v>835</v>
      </c>
      <c r="BB44" s="16">
        <f>LEN(BA44)-LEN(SUBSTITUTE(BA44,",",""))+1</f>
        <v>1</v>
      </c>
      <c r="BC44" s="16" t="s">
        <v>963</v>
      </c>
      <c r="BD44" s="16">
        <f>LEN(BC44)-LEN(SUBSTITUTE(BC44,",",""))+1</f>
        <v>14</v>
      </c>
      <c r="BE44" s="16">
        <f>Table1[[#This Row], [no. of native regions]]+Table1[[#This Row], [no. of introduced regions]]</f>
        <v>15</v>
      </c>
      <c r="BF44" s="28">
        <f>Table1[[#This Row], [no. of introduced regions]]/Table1[[#This Row], [no. of native regions]]</f>
        <v>14</v>
      </c>
      <c r="BG44" s="16" t="s">
        <v>6395</v>
      </c>
      <c r="BH44" s="16" t="s">
        <v>964</v>
      </c>
      <c r="BI44" s="16" t="s">
        <v>6343</v>
      </c>
      <c r="BJ44" s="25">
        <v>1</v>
      </c>
      <c r="BK44" s="16" t="s">
        <v>6344</v>
      </c>
      <c r="BL44" s="16" t="s">
        <v>970</v>
      </c>
      <c r="BM44" s="16" t="s">
        <v>6455</v>
      </c>
      <c r="BO44" s="38">
        <v>182</v>
      </c>
      <c r="BQ44" s="38" t="s">
        <v>6439</v>
      </c>
      <c r="BR44" s="16" t="s">
        <v>307</v>
      </c>
      <c r="BU44" s="16"/>
      <c r="BV44" s="16" t="s">
        <v>972</v>
      </c>
      <c r="BW44" s="29" t="s">
        <v>526</v>
      </c>
      <c r="BX44" s="16" t="s">
        <v>973</v>
      </c>
      <c r="CA44" s="16"/>
      <c r="CC44" s="16" t="s">
        <v>974</v>
      </c>
      <c r="CD44" s="16" t="s">
        <v>975</v>
      </c>
      <c r="CE44" s="16"/>
      <c r="CF44" s="16" t="s">
        <v>976</v>
      </c>
      <c r="CG44" s="16" t="s">
        <v>977</v>
      </c>
      <c r="CH44" s="16" t="s">
        <v>978</v>
      </c>
      <c r="CJ44" s="16"/>
      <c r="CK44" s="16"/>
      <c r="CL44" s="16"/>
      <c r="CP44" s="16" t="s">
        <v>971</v>
      </c>
      <c r="CQ44" s="16" t="s">
        <v>967</v>
      </c>
      <c r="CR44" s="16"/>
      <c r="CV44" s="16"/>
      <c r="CW44" s="16" t="s">
        <v>968</v>
      </c>
      <c r="CX44" s="16"/>
      <c r="CY44" s="16"/>
      <c r="DA44" s="16"/>
      <c r="DD44" s="19" t="s">
        <v>14</v>
      </c>
      <c r="DE44" s="16"/>
      <c r="DI44" s="16" t="s">
        <v>959</v>
      </c>
      <c r="DL44" s="16"/>
      <c r="DM44" s="16">
        <v>51089</v>
      </c>
      <c r="DN44" s="16"/>
      <c r="DO44" s="16"/>
      <c r="DQ44" s="16"/>
      <c r="DS44" s="16"/>
      <c r="EC44" s="16"/>
      <c r="EF44" s="16"/>
      <c r="EG44" s="16"/>
      <c r="EH44" s="16"/>
      <c r="EJ44" s="16"/>
      <c r="EO44" s="16"/>
    </row>
    <row r="45" spans="1:145" x14ac:dyDescent="0.25">
      <c r="A45" s="16" t="s">
        <v>6214</v>
      </c>
      <c r="I45" t="s">
        <v>1494</v>
      </c>
      <c r="J45" s="29" t="s">
        <v>6963</v>
      </c>
      <c r="K45" s="16" t="s">
        <v>730</v>
      </c>
      <c r="L45" s="16" t="s">
        <v>119</v>
      </c>
      <c r="M45" s="16" t="s">
        <v>119</v>
      </c>
      <c r="N45" t="s">
        <v>119</v>
      </c>
      <c r="O45" s="16" t="s">
        <v>119</v>
      </c>
      <c r="P45" s="16" t="s">
        <v>119</v>
      </c>
      <c r="Q45" s="16" t="s">
        <v>119</v>
      </c>
      <c r="S45" s="16">
        <f t="shared" si="0"/>
        <v>6</v>
      </c>
      <c r="T45" s="16" t="s">
        <v>191</v>
      </c>
      <c r="U45" s="16" t="s">
        <v>677</v>
      </c>
      <c r="V45" s="16"/>
      <c r="W45" s="16"/>
      <c r="X45" s="16"/>
      <c r="Y45" s="16"/>
      <c r="Z45" s="16"/>
      <c r="AA45" s="16"/>
      <c r="AB45" s="16"/>
      <c r="AC45" s="16"/>
      <c r="AD45" s="16" t="s">
        <v>1497</v>
      </c>
      <c r="AE45" t="s">
        <v>6688</v>
      </c>
      <c r="AH45" s="16"/>
      <c r="AI45" s="16" t="s">
        <v>190</v>
      </c>
      <c r="AJ45" s="20" t="s">
        <v>6292</v>
      </c>
      <c r="AK45" s="16" t="s">
        <v>1496</v>
      </c>
      <c r="AL45" s="16" t="s">
        <v>651</v>
      </c>
      <c r="AP45" s="16" t="s">
        <v>979</v>
      </c>
      <c r="AQ45" s="16" t="s">
        <v>1422</v>
      </c>
      <c r="AR45" s="39" t="s">
        <v>6464</v>
      </c>
      <c r="AS45" s="16"/>
      <c r="AT45" s="16"/>
      <c r="AY45" s="16" t="s">
        <v>1495</v>
      </c>
      <c r="AZ45" s="16"/>
      <c r="BA45" s="16" t="s">
        <v>1498</v>
      </c>
      <c r="BB45" s="16">
        <f>LEN(BA45)-LEN(SUBSTITUTE(BA45,",",""))+1</f>
        <v>9</v>
      </c>
      <c r="BC45" s="16" t="s">
        <v>1499</v>
      </c>
      <c r="BD45" s="16">
        <f>LEN(BC45)-LEN(SUBSTITUTE(BC45,",",""))+1</f>
        <v>29</v>
      </c>
      <c r="BF45" s="28"/>
      <c r="BI45" s="16" t="s">
        <v>6355</v>
      </c>
      <c r="BJ45" s="26">
        <v>3</v>
      </c>
      <c r="BK45" s="16" t="s">
        <v>6356</v>
      </c>
      <c r="BL45" s="16" t="s">
        <v>1500</v>
      </c>
      <c r="BO45" s="38" t="s">
        <v>119</v>
      </c>
      <c r="BQ45" s="38"/>
      <c r="BR45" s="16" t="s">
        <v>1494</v>
      </c>
      <c r="BU45" s="16"/>
      <c r="BV45" s="16"/>
      <c r="BW45" s="29"/>
      <c r="BX45" s="16"/>
      <c r="CA45" s="16"/>
      <c r="CE45" s="16"/>
      <c r="CG45" s="16" t="s">
        <v>1501</v>
      </c>
      <c r="CH45" s="16"/>
      <c r="CJ45" s="16"/>
      <c r="CK45" s="16"/>
      <c r="CL45" s="16"/>
      <c r="CR45" s="16"/>
      <c r="CV45" s="16"/>
      <c r="CW45" s="16"/>
      <c r="CX45" s="16"/>
      <c r="CY45" s="16"/>
      <c r="DA45" s="16"/>
      <c r="DD45" s="19"/>
      <c r="DE45" s="16"/>
      <c r="DL45" s="16"/>
      <c r="DN45" s="16"/>
      <c r="DO45" s="16"/>
      <c r="DQ45" s="16"/>
      <c r="DS45" s="16"/>
      <c r="EC45" s="16"/>
      <c r="EF45" s="16"/>
      <c r="EG45" s="16"/>
      <c r="EH45" s="16"/>
      <c r="EJ45" s="16"/>
      <c r="EO45" s="16"/>
    </row>
    <row r="46" spans="1:145" x14ac:dyDescent="0.25">
      <c r="A46" s="16" t="s">
        <v>6214</v>
      </c>
      <c r="I46" t="s">
        <v>262</v>
      </c>
      <c r="J46" s="29" t="s">
        <v>6410</v>
      </c>
      <c r="K46" s="16" t="s">
        <v>730</v>
      </c>
      <c r="L46" s="16" t="s">
        <v>119</v>
      </c>
      <c r="M46" s="16" t="s">
        <v>119</v>
      </c>
      <c r="O46" s="16" t="s">
        <v>119</v>
      </c>
      <c r="P46" s="16" t="s">
        <v>119</v>
      </c>
      <c r="Q46" s="16" t="s">
        <v>119</v>
      </c>
      <c r="R46" s="16" t="s">
        <v>119</v>
      </c>
      <c r="S46" s="16">
        <f t="shared" si="0"/>
        <v>6</v>
      </c>
      <c r="T46" s="16" t="s">
        <v>263</v>
      </c>
      <c r="U46" s="16" t="s">
        <v>894</v>
      </c>
      <c r="V46" s="16"/>
      <c r="W46" s="16"/>
      <c r="X46" s="16"/>
      <c r="Y46" s="16"/>
      <c r="Z46" s="16"/>
      <c r="AA46" s="21" t="s">
        <v>6279</v>
      </c>
      <c r="AB46" s="16" t="s">
        <v>262</v>
      </c>
      <c r="AC46" s="21"/>
      <c r="AD46" s="16" t="s">
        <v>262</v>
      </c>
      <c r="AH46" s="16"/>
      <c r="AJ46" s="20" t="s">
        <v>6292</v>
      </c>
      <c r="AK46" s="16" t="s">
        <v>1208</v>
      </c>
      <c r="AL46" s="16" t="s">
        <v>893</v>
      </c>
      <c r="AM46" s="16" t="s">
        <v>6202</v>
      </c>
      <c r="AP46" s="16" t="s">
        <v>852</v>
      </c>
      <c r="AQ46" s="16" t="s">
        <v>1230</v>
      </c>
      <c r="AR46" s="38"/>
      <c r="AS46" s="16"/>
      <c r="AT46" s="16"/>
      <c r="AV46" s="16">
        <v>29</v>
      </c>
      <c r="AW46" s="16">
        <v>42</v>
      </c>
      <c r="AX46" s="16" t="s">
        <v>885</v>
      </c>
      <c r="AY46" s="21" t="s">
        <v>895</v>
      </c>
      <c r="AZ46" s="16" t="s">
        <v>897</v>
      </c>
      <c r="BA46" s="16" t="s">
        <v>898</v>
      </c>
      <c r="BB46" s="16">
        <f>LEN(BA46)-LEN(SUBSTITUTE(BA46,",",""))+1</f>
        <v>45</v>
      </c>
      <c r="BC46" s="16" t="s">
        <v>899</v>
      </c>
      <c r="BD46" s="16">
        <f>LEN(BC46)-LEN(SUBSTITUTE(BC46,",",""))+1</f>
        <v>125</v>
      </c>
      <c r="BE46" s="16">
        <f>Table1[[#This Row], [no. of native regions]]+Table1[[#This Row], [no. of introduced regions]]</f>
        <v>170</v>
      </c>
      <c r="BF46" s="28">
        <f>Table1[[#This Row], [no. of introduced regions]]/Table1[[#This Row], [no. of native regions]]</f>
        <v>2.7777777777777777</v>
      </c>
      <c r="BG46" s="16" t="s">
        <v>6392</v>
      </c>
      <c r="BH46" s="16" t="s">
        <v>900</v>
      </c>
      <c r="BI46" s="16" t="s">
        <v>901</v>
      </c>
      <c r="BJ46" s="25">
        <v>1</v>
      </c>
      <c r="BK46" s="16" t="s">
        <v>902</v>
      </c>
      <c r="BL46" s="16" t="s">
        <v>906</v>
      </c>
      <c r="BM46" s="16" t="s">
        <v>6455</v>
      </c>
      <c r="BO46" s="38">
        <v>140</v>
      </c>
      <c r="BQ46" s="38" t="s">
        <v>6435</v>
      </c>
      <c r="BR46" s="16" t="s">
        <v>262</v>
      </c>
      <c r="BU46" s="16"/>
      <c r="BV46" s="16" t="s">
        <v>508</v>
      </c>
      <c r="BW46" s="29" t="s">
        <v>509</v>
      </c>
      <c r="BX46" s="16" t="s">
        <v>909</v>
      </c>
      <c r="BY46" s="16" t="s">
        <v>6166</v>
      </c>
      <c r="CA46" s="16"/>
      <c r="CB46" s="16" t="s">
        <v>905</v>
      </c>
      <c r="CC46" s="16" t="s">
        <v>510</v>
      </c>
      <c r="CD46" s="16" t="s">
        <v>511</v>
      </c>
      <c r="CE46" s="16"/>
      <c r="CG46" s="16" t="s">
        <v>910</v>
      </c>
      <c r="CH46" s="16" t="s">
        <v>911</v>
      </c>
      <c r="CI46" s="16" t="s">
        <v>912</v>
      </c>
      <c r="CJ46" s="16"/>
      <c r="CK46" s="16"/>
      <c r="CL46" s="16"/>
      <c r="CN46" s="16" t="s">
        <v>907</v>
      </c>
      <c r="CP46" s="16" t="s">
        <v>908</v>
      </c>
      <c r="CQ46" s="16" t="s">
        <v>5810</v>
      </c>
      <c r="CR46" s="16" t="s">
        <v>119</v>
      </c>
      <c r="CS46" s="16" t="s">
        <v>3164</v>
      </c>
      <c r="CU46" s="16" t="s">
        <v>904</v>
      </c>
      <c r="CV46" s="16" t="s">
        <v>6312</v>
      </c>
      <c r="CW46" s="16" t="s">
        <v>903</v>
      </c>
      <c r="CX46" s="16" t="s">
        <v>6104</v>
      </c>
      <c r="CY46" s="16" t="s">
        <v>3481</v>
      </c>
      <c r="CZ46" s="16" t="s">
        <v>3370</v>
      </c>
      <c r="DA46" s="16" t="s">
        <v>4166</v>
      </c>
      <c r="DC46" s="16" t="s">
        <v>119</v>
      </c>
      <c r="DD46" s="19">
        <v>659</v>
      </c>
      <c r="DE46" s="16"/>
      <c r="DI46" s="16" t="s">
        <v>896</v>
      </c>
      <c r="DL46" s="16"/>
      <c r="DM46" s="16">
        <v>2849586</v>
      </c>
      <c r="DN46" s="16"/>
      <c r="DO46" s="16"/>
      <c r="DP46" s="16" t="s">
        <v>913</v>
      </c>
      <c r="DQ46" s="16" t="s">
        <v>914</v>
      </c>
      <c r="DR46" s="16" t="s">
        <v>262</v>
      </c>
      <c r="DS46" s="16"/>
      <c r="DT46" s="16" t="s">
        <v>915</v>
      </c>
      <c r="DV46" s="16" t="s">
        <v>5811</v>
      </c>
      <c r="EC46" s="16"/>
      <c r="EF46" s="16"/>
      <c r="EG46" s="16"/>
      <c r="EH46" s="16"/>
      <c r="EJ46" s="16"/>
      <c r="EO46" s="16"/>
    </row>
    <row r="47" spans="1:145" x14ac:dyDescent="0.25">
      <c r="A47" s="16" t="s">
        <v>6214</v>
      </c>
      <c r="I47" t="s">
        <v>214</v>
      </c>
      <c r="J47" s="29" t="s">
        <v>7056</v>
      </c>
      <c r="K47" s="16" t="s">
        <v>730</v>
      </c>
      <c r="L47" s="16" t="s">
        <v>119</v>
      </c>
      <c r="N47" t="s">
        <v>119</v>
      </c>
      <c r="O47" s="16" t="s">
        <v>119</v>
      </c>
      <c r="P47" s="16" t="s">
        <v>119</v>
      </c>
      <c r="Q47" s="16" t="s">
        <v>119</v>
      </c>
      <c r="R47" s="16" t="s">
        <v>119</v>
      </c>
      <c r="S47" s="16">
        <f t="shared" si="0"/>
        <v>6</v>
      </c>
      <c r="T47" s="16" t="s">
        <v>215</v>
      </c>
      <c r="U47" s="16" t="s">
        <v>762</v>
      </c>
      <c r="V47" s="16"/>
      <c r="W47" s="16" t="s">
        <v>6172</v>
      </c>
      <c r="X47" s="16" t="s">
        <v>763</v>
      </c>
      <c r="Y47" s="16"/>
      <c r="Z47" s="16" t="s">
        <v>764</v>
      </c>
      <c r="AA47" s="21" t="s">
        <v>6272</v>
      </c>
      <c r="AB47" s="16" t="s">
        <v>6303</v>
      </c>
      <c r="AC47" s="21"/>
      <c r="AD47" s="16" t="s">
        <v>768</v>
      </c>
      <c r="AE47" t="s">
        <v>214</v>
      </c>
      <c r="AH47" s="16"/>
      <c r="AJ47" s="20" t="s">
        <v>6292</v>
      </c>
      <c r="AK47" s="16" t="s">
        <v>767</v>
      </c>
      <c r="AL47" s="16" t="s">
        <v>651</v>
      </c>
      <c r="AM47" s="16" t="s">
        <v>6266</v>
      </c>
      <c r="AO47" t="s">
        <v>7055</v>
      </c>
      <c r="AP47" s="16" t="s">
        <v>769</v>
      </c>
      <c r="AQ47" s="16"/>
      <c r="AR47" s="38" t="s">
        <v>770</v>
      </c>
      <c r="AS47" s="16" t="s">
        <v>770</v>
      </c>
      <c r="AT47" s="16"/>
      <c r="AV47" s="16">
        <v>22</v>
      </c>
      <c r="AW47" s="16">
        <v>111</v>
      </c>
      <c r="AX47" s="16" t="s">
        <v>707</v>
      </c>
      <c r="AY47" s="21" t="s">
        <v>765</v>
      </c>
      <c r="AZ47" s="16" t="s">
        <v>771</v>
      </c>
      <c r="BA47" s="16" t="s">
        <v>772</v>
      </c>
      <c r="BB47" s="16">
        <f>LEN(BA47)-LEN(SUBSTITUTE(BA47,",",""))+1</f>
        <v>1</v>
      </c>
      <c r="BC47" s="16" t="s">
        <v>773</v>
      </c>
      <c r="BD47" s="16">
        <f>LEN(BC47)-LEN(SUBSTITUTE(BC47,",",""))+1</f>
        <v>15</v>
      </c>
      <c r="BE47" s="16">
        <f>Table1[[#This Row], [no. of native regions]]+Table1[[#This Row], [no. of introduced regions]]</f>
        <v>16</v>
      </c>
      <c r="BF47" s="28">
        <f>Table1[[#This Row], [no. of introduced regions]]/Table1[[#This Row], [no. of native regions]]</f>
        <v>15</v>
      </c>
      <c r="BG47" s="16" t="s">
        <v>774</v>
      </c>
      <c r="BH47" s="16" t="s">
        <v>775</v>
      </c>
      <c r="BI47" s="16" t="s">
        <v>776</v>
      </c>
      <c r="BJ47" s="25">
        <v>3</v>
      </c>
      <c r="BK47" s="16" t="s">
        <v>777</v>
      </c>
      <c r="BL47" s="16" t="s">
        <v>780</v>
      </c>
      <c r="BM47" s="16" t="s">
        <v>6455</v>
      </c>
      <c r="BO47" s="38">
        <v>104</v>
      </c>
      <c r="BQ47" s="38" t="s">
        <v>6429</v>
      </c>
      <c r="BR47" s="16" t="s">
        <v>214</v>
      </c>
      <c r="BU47" s="16"/>
      <c r="BV47" s="16" t="s">
        <v>479</v>
      </c>
      <c r="BW47" s="29" t="s">
        <v>480</v>
      </c>
      <c r="BX47" s="16" t="s">
        <v>782</v>
      </c>
      <c r="CA47" s="16"/>
      <c r="CC47" s="16" t="s">
        <v>481</v>
      </c>
      <c r="CD47" s="16" t="s">
        <v>482</v>
      </c>
      <c r="CE47" s="16" t="s">
        <v>783</v>
      </c>
      <c r="CG47" s="16" t="s">
        <v>784</v>
      </c>
      <c r="CH47" s="16" t="s">
        <v>785</v>
      </c>
      <c r="CJ47" s="16"/>
      <c r="CK47" s="16"/>
      <c r="CL47" s="16"/>
      <c r="CP47" s="16" t="s">
        <v>781</v>
      </c>
      <c r="CQ47" s="16" t="s">
        <v>778</v>
      </c>
      <c r="CR47" s="16" t="s">
        <v>119</v>
      </c>
      <c r="CS47" s="16" t="s">
        <v>3164</v>
      </c>
      <c r="CT47" s="21" t="s">
        <v>7252</v>
      </c>
      <c r="CU47" s="16" t="s">
        <v>479</v>
      </c>
      <c r="CV47" s="16" t="s">
        <v>480</v>
      </c>
      <c r="CW47" s="16" t="s">
        <v>779</v>
      </c>
      <c r="CX47" t="s">
        <v>3479</v>
      </c>
      <c r="CY47" t="s">
        <v>3481</v>
      </c>
      <c r="CZ47" t="s">
        <v>3482</v>
      </c>
      <c r="DA47" t="s">
        <v>3483</v>
      </c>
      <c r="DB47" t="s">
        <v>7251</v>
      </c>
      <c r="DD47" s="19" t="s">
        <v>14</v>
      </c>
      <c r="DE47" s="16"/>
      <c r="DI47" s="16" t="s">
        <v>766</v>
      </c>
      <c r="DL47" s="16"/>
      <c r="DM47" s="16">
        <v>119260</v>
      </c>
      <c r="DN47" s="16"/>
      <c r="DO47" s="16"/>
      <c r="DQ47" s="16"/>
      <c r="DS47" s="16"/>
      <c r="EC47" s="16"/>
      <c r="EF47" s="16"/>
      <c r="EG47" s="16"/>
      <c r="EH47" s="16"/>
      <c r="EJ47" s="16"/>
      <c r="EO47" s="16"/>
    </row>
    <row r="48" spans="1:145" x14ac:dyDescent="0.25">
      <c r="A48" s="16" t="s">
        <v>6214</v>
      </c>
      <c r="I48" t="s">
        <v>8</v>
      </c>
      <c r="J48" s="29" t="s">
        <v>6405</v>
      </c>
      <c r="K48" s="16" t="s">
        <v>730</v>
      </c>
      <c r="L48" s="16" t="s">
        <v>119</v>
      </c>
      <c r="N48" t="s">
        <v>119</v>
      </c>
      <c r="O48" s="16" t="s">
        <v>119</v>
      </c>
      <c r="P48" s="16" t="s">
        <v>119</v>
      </c>
      <c r="Q48" s="16" t="s">
        <v>119</v>
      </c>
      <c r="R48" s="16" t="s">
        <v>119</v>
      </c>
      <c r="S48" s="16">
        <f t="shared" si="0"/>
        <v>6</v>
      </c>
      <c r="T48" s="16" t="s">
        <v>197</v>
      </c>
      <c r="U48" s="16" t="s">
        <v>677</v>
      </c>
      <c r="V48" s="16"/>
      <c r="W48" s="16"/>
      <c r="X48" s="16"/>
      <c r="Y48" s="16"/>
      <c r="Z48" s="16"/>
      <c r="AA48" s="21" t="s">
        <v>6285</v>
      </c>
      <c r="AB48" s="16" t="s">
        <v>6299</v>
      </c>
      <c r="AC48" s="21"/>
      <c r="AD48" s="16" t="s">
        <v>989</v>
      </c>
      <c r="AH48" s="16"/>
      <c r="AI48" s="16" t="s">
        <v>6359</v>
      </c>
      <c r="AJ48" s="20" t="s">
        <v>6292</v>
      </c>
      <c r="AK48" s="16" t="s">
        <v>945</v>
      </c>
      <c r="AL48" s="16" t="s">
        <v>651</v>
      </c>
      <c r="AM48" s="16" t="s">
        <v>6266</v>
      </c>
      <c r="AP48" s="16" t="s">
        <v>727</v>
      </c>
      <c r="AQ48" s="16" t="s">
        <v>990</v>
      </c>
      <c r="AR48" s="38"/>
      <c r="AS48" s="16"/>
      <c r="AT48" s="16"/>
      <c r="AV48" s="16">
        <v>14</v>
      </c>
      <c r="AW48" s="16">
        <v>76</v>
      </c>
      <c r="AX48" s="16" t="s">
        <v>707</v>
      </c>
      <c r="AY48" s="21" t="s">
        <v>987</v>
      </c>
      <c r="AZ48" s="16" t="s">
        <v>601</v>
      </c>
      <c r="BA48" s="16" t="s">
        <v>601</v>
      </c>
      <c r="BB48" s="16">
        <f>LEN(BA48)-LEN(SUBSTITUTE(BA48,",",""))+1</f>
        <v>1</v>
      </c>
      <c r="BC48" s="16" t="s">
        <v>991</v>
      </c>
      <c r="BD48" s="16">
        <f>LEN(BC48)-LEN(SUBSTITUTE(BC48,",",""))+1</f>
        <v>37</v>
      </c>
      <c r="BE48" s="16">
        <f>Table1[[#This Row], [no. of native regions]]+Table1[[#This Row], [no. of introduced regions]]</f>
        <v>38</v>
      </c>
      <c r="BF48" s="28">
        <f>Table1[[#This Row], [no. of introduced regions]]/Table1[[#This Row], [no. of native regions]]</f>
        <v>37</v>
      </c>
      <c r="BG48" s="16" t="s">
        <v>992</v>
      </c>
      <c r="BH48" s="16" t="s">
        <v>993</v>
      </c>
      <c r="BI48" s="16" t="s">
        <v>994</v>
      </c>
      <c r="BJ48" s="25" t="s">
        <v>995</v>
      </c>
      <c r="BK48" s="16" t="s">
        <v>7217</v>
      </c>
      <c r="BL48" s="16" t="s">
        <v>996</v>
      </c>
      <c r="BM48" s="16" t="s">
        <v>6455</v>
      </c>
      <c r="BO48" s="38">
        <v>216</v>
      </c>
      <c r="BQ48" s="38" t="s">
        <v>6441</v>
      </c>
      <c r="BR48" s="16" t="s">
        <v>8</v>
      </c>
      <c r="BS48" s="16" t="s">
        <v>196</v>
      </c>
      <c r="BU48" s="16"/>
      <c r="BV48" s="16" t="s">
        <v>533</v>
      </c>
      <c r="BW48" s="29" t="s">
        <v>534</v>
      </c>
      <c r="BX48" s="16" t="s">
        <v>998</v>
      </c>
      <c r="BY48" s="16" t="s">
        <v>999</v>
      </c>
      <c r="CA48" s="16"/>
      <c r="CC48" s="16" t="s">
        <v>535</v>
      </c>
      <c r="CD48" s="16" t="s">
        <v>536</v>
      </c>
      <c r="CE48" s="16"/>
      <c r="CF48" s="16" t="s">
        <v>1000</v>
      </c>
      <c r="CG48" s="16" t="s">
        <v>122</v>
      </c>
      <c r="CH48" s="16" t="s">
        <v>8</v>
      </c>
      <c r="CI48" s="16" t="s">
        <v>1001</v>
      </c>
      <c r="CJ48" s="16"/>
      <c r="CK48" s="16"/>
      <c r="CL48" s="16"/>
      <c r="CN48" s="16" t="s">
        <v>6316</v>
      </c>
      <c r="CP48" s="16" t="s">
        <v>997</v>
      </c>
      <c r="CQ48" s="16" t="s">
        <v>5823</v>
      </c>
      <c r="CR48" s="16" t="s">
        <v>119</v>
      </c>
      <c r="CS48" s="16" t="s">
        <v>3164</v>
      </c>
      <c r="CU48" s="16" t="s">
        <v>533</v>
      </c>
      <c r="CV48" s="16" t="s">
        <v>534</v>
      </c>
      <c r="CW48" s="16" t="s">
        <v>5080</v>
      </c>
      <c r="CX48" s="16" t="s">
        <v>5081</v>
      </c>
      <c r="CY48" s="16" t="s">
        <v>3481</v>
      </c>
      <c r="CZ48" s="16" t="s">
        <v>4690</v>
      </c>
      <c r="DA48" s="16" t="s">
        <v>3243</v>
      </c>
      <c r="DC48" s="16" t="s">
        <v>119</v>
      </c>
      <c r="DD48" s="19">
        <v>659</v>
      </c>
      <c r="DE48" s="16" t="s">
        <v>119</v>
      </c>
      <c r="DI48" s="16" t="s">
        <v>988</v>
      </c>
      <c r="DL48" s="16"/>
      <c r="DM48" s="16">
        <v>13216</v>
      </c>
      <c r="DN48" s="16"/>
      <c r="DO48" s="16"/>
      <c r="DP48" s="16" t="s">
        <v>1002</v>
      </c>
      <c r="DQ48" s="16" t="s">
        <v>1003</v>
      </c>
      <c r="DS48" s="16" t="s">
        <v>1004</v>
      </c>
      <c r="DT48" s="16" t="s">
        <v>1005</v>
      </c>
      <c r="EC48" s="16"/>
      <c r="EF48" s="16"/>
      <c r="EG48" s="16"/>
      <c r="EH48" s="16"/>
      <c r="EJ48" s="16"/>
      <c r="EO48" s="16"/>
    </row>
    <row r="49" spans="1:145" x14ac:dyDescent="0.25">
      <c r="A49" s="16" t="s">
        <v>6214</v>
      </c>
      <c r="I49" t="s">
        <v>208</v>
      </c>
      <c r="J49" s="29" t="s">
        <v>7052</v>
      </c>
      <c r="K49" s="16" t="s">
        <v>730</v>
      </c>
      <c r="L49" s="16" t="s">
        <v>119</v>
      </c>
      <c r="M49" s="16" t="s">
        <v>119</v>
      </c>
      <c r="N49" t="s">
        <v>119</v>
      </c>
      <c r="O49" s="16" t="s">
        <v>119</v>
      </c>
      <c r="P49" s="16" t="s">
        <v>119</v>
      </c>
      <c r="Q49" s="16"/>
      <c r="S49" s="16">
        <f t="shared" si="0"/>
        <v>5</v>
      </c>
      <c r="T49" s="16" t="s">
        <v>209</v>
      </c>
      <c r="U49" s="16" t="s">
        <v>677</v>
      </c>
      <c r="V49" s="16"/>
      <c r="W49" s="16"/>
      <c r="X49" s="16"/>
      <c r="Y49" s="16"/>
      <c r="Z49" s="16"/>
      <c r="AA49" s="21" t="s">
        <v>6270</v>
      </c>
      <c r="AB49" s="16" t="s">
        <v>208</v>
      </c>
      <c r="AC49" s="21"/>
      <c r="AD49" s="16" t="s">
        <v>208</v>
      </c>
      <c r="AE49" t="s">
        <v>6533</v>
      </c>
      <c r="AH49" s="16"/>
      <c r="AJ49" s="20" t="s">
        <v>6292</v>
      </c>
      <c r="AK49" s="16" t="s">
        <v>1208</v>
      </c>
      <c r="AL49" s="16" t="s">
        <v>651</v>
      </c>
      <c r="AM49" s="16" t="s">
        <v>6202</v>
      </c>
      <c r="AP49" s="16" t="s">
        <v>727</v>
      </c>
      <c r="AQ49" s="16" t="s">
        <v>728</v>
      </c>
      <c r="AR49" s="39" t="s">
        <v>6534</v>
      </c>
      <c r="AS49" s="16" t="s">
        <v>729</v>
      </c>
      <c r="AT49" s="16"/>
      <c r="AV49" s="16">
        <v>45</v>
      </c>
      <c r="AW49" s="16">
        <v>69</v>
      </c>
      <c r="AX49" s="16" t="s">
        <v>731</v>
      </c>
      <c r="AY49" s="21" t="s">
        <v>725</v>
      </c>
      <c r="AZ49" s="16" t="s">
        <v>731</v>
      </c>
      <c r="BA49" s="16" t="s">
        <v>732</v>
      </c>
      <c r="BB49" s="16">
        <f>LEN(BA49)-LEN(SUBSTITUTE(BA49,",",""))+1</f>
        <v>67</v>
      </c>
      <c r="BC49" s="16" t="s">
        <v>733</v>
      </c>
      <c r="BD49" s="16">
        <f>LEN(BC49)-LEN(SUBSTITUTE(BC49,",",""))+1</f>
        <v>57</v>
      </c>
      <c r="BE49" s="16">
        <f>Table1[[#This Row], [no. of native regions]]+Table1[[#This Row], [no. of introduced regions]]</f>
        <v>124</v>
      </c>
      <c r="BF49" s="28">
        <f>Table1[[#This Row], [no. of introduced regions]]/Table1[[#This Row], [no. of native regions]]</f>
        <v>0.85074626865671643</v>
      </c>
      <c r="BG49" s="16" t="s">
        <v>6387</v>
      </c>
      <c r="BH49" s="16" t="s">
        <v>664</v>
      </c>
      <c r="BI49" s="16" t="s">
        <v>734</v>
      </c>
      <c r="BJ49" s="25">
        <v>1</v>
      </c>
      <c r="BK49" s="16" t="s">
        <v>735</v>
      </c>
      <c r="BL49" s="16" t="s">
        <v>738</v>
      </c>
      <c r="BM49" s="16" t="s">
        <v>6455</v>
      </c>
      <c r="BO49" s="38">
        <v>100</v>
      </c>
      <c r="BQ49" s="38" t="s">
        <v>6426</v>
      </c>
      <c r="BR49" s="16" t="s">
        <v>208</v>
      </c>
      <c r="BU49" s="16"/>
      <c r="BV49" s="16" t="s">
        <v>471</v>
      </c>
      <c r="BW49" s="29" t="s">
        <v>472</v>
      </c>
      <c r="BX49" s="16"/>
      <c r="CA49" s="16"/>
      <c r="CB49" s="16" t="s">
        <v>737</v>
      </c>
      <c r="CC49" s="16" t="s">
        <v>473</v>
      </c>
      <c r="CD49" s="16" t="s">
        <v>474</v>
      </c>
      <c r="CE49" s="16"/>
      <c r="CG49" s="16" t="s">
        <v>740</v>
      </c>
      <c r="CH49" s="16" t="s">
        <v>741</v>
      </c>
      <c r="CJ49" s="16"/>
      <c r="CK49" s="16"/>
      <c r="CL49" s="16"/>
      <c r="CP49" s="16" t="s">
        <v>739</v>
      </c>
      <c r="CQ49" s="16" t="s">
        <v>736</v>
      </c>
      <c r="CR49" s="16"/>
      <c r="CV49" s="16">
        <v>1675</v>
      </c>
      <c r="CW49" s="16"/>
      <c r="CX49" s="16"/>
      <c r="CY49" s="16"/>
      <c r="DA49" s="16"/>
      <c r="DD49" s="19"/>
      <c r="DE49" s="16"/>
      <c r="DI49" s="16" t="s">
        <v>726</v>
      </c>
      <c r="DL49" s="16"/>
      <c r="DM49" s="16">
        <v>48032</v>
      </c>
      <c r="DN49" s="16"/>
      <c r="DO49" s="16"/>
      <c r="DQ49" s="16"/>
      <c r="DS49" s="16"/>
      <c r="DU49" s="16" t="s">
        <v>742</v>
      </c>
      <c r="EC49" s="16"/>
      <c r="EF49" s="16"/>
      <c r="EG49" s="16"/>
      <c r="EH49" s="16"/>
      <c r="EJ49" s="16"/>
      <c r="EO49" s="16"/>
    </row>
    <row r="50" spans="1:145" x14ac:dyDescent="0.25">
      <c r="A50" s="16" t="s">
        <v>6214</v>
      </c>
      <c r="I50" t="s">
        <v>241</v>
      </c>
      <c r="K50" s="16" t="s">
        <v>730</v>
      </c>
      <c r="L50" s="16" t="s">
        <v>119</v>
      </c>
      <c r="M50" s="16" t="s">
        <v>119</v>
      </c>
      <c r="N50" t="s">
        <v>119</v>
      </c>
      <c r="O50" s="16" t="s">
        <v>119</v>
      </c>
      <c r="P50" s="16" t="s">
        <v>119</v>
      </c>
      <c r="Q50" s="16"/>
      <c r="S50" s="16">
        <f t="shared" si="0"/>
        <v>5</v>
      </c>
      <c r="T50" s="16"/>
      <c r="U50" s="16"/>
      <c r="V50" s="16"/>
      <c r="W50" s="16"/>
      <c r="X50" s="16"/>
      <c r="Y50" s="16"/>
      <c r="Z50" s="16"/>
      <c r="AA50" s="16"/>
      <c r="AB50" s="16"/>
      <c r="AC50" s="16"/>
      <c r="AE50" t="s">
        <v>241</v>
      </c>
      <c r="AH50" s="16"/>
      <c r="AJ50" s="20" t="s">
        <v>6292</v>
      </c>
      <c r="AK50" s="16"/>
      <c r="AL50" s="16" t="s">
        <v>1223</v>
      </c>
      <c r="AO50" t="s">
        <v>6874</v>
      </c>
      <c r="AP50" s="16"/>
      <c r="AQ50" s="16"/>
      <c r="AR50" s="38"/>
      <c r="AS50" s="16"/>
      <c r="AT50" s="16"/>
      <c r="AY50" s="16"/>
      <c r="AZ50" s="16"/>
      <c r="BF50" s="28"/>
      <c r="BJ50" s="25"/>
      <c r="BO50" s="38"/>
      <c r="BQ50" s="38"/>
      <c r="BU50" s="16"/>
      <c r="BV50" s="16"/>
      <c r="BW50" s="29"/>
      <c r="BX50" s="16"/>
      <c r="CA50" s="16"/>
      <c r="CE50" s="16"/>
      <c r="CG50" s="16"/>
      <c r="CH50" s="16"/>
      <c r="CJ50" s="16"/>
      <c r="CK50" s="16"/>
      <c r="CL50" s="16"/>
      <c r="CR50" s="16"/>
      <c r="CV50" s="16"/>
      <c r="CW50" s="16"/>
      <c r="CX50" s="16"/>
      <c r="CY50" s="16"/>
      <c r="DA50" s="16"/>
      <c r="DD50" s="19"/>
      <c r="DE50" s="16"/>
      <c r="DL50" s="16"/>
      <c r="DN50" s="16"/>
      <c r="DO50" s="16"/>
      <c r="DQ50" s="16"/>
      <c r="DS50" s="16"/>
      <c r="EC50" s="16"/>
      <c r="EF50" s="16"/>
      <c r="EG50" s="16"/>
      <c r="EH50" s="16"/>
      <c r="EJ50" s="16"/>
      <c r="EO50" s="16"/>
    </row>
    <row r="51" spans="1:145" x14ac:dyDescent="0.25">
      <c r="A51" s="16" t="s">
        <v>6214</v>
      </c>
      <c r="I51" t="s">
        <v>283</v>
      </c>
      <c r="J51" s="29" t="s">
        <v>6923</v>
      </c>
      <c r="K51" s="16" t="s">
        <v>730</v>
      </c>
      <c r="L51" s="16" t="s">
        <v>119</v>
      </c>
      <c r="M51" s="16" t="s">
        <v>119</v>
      </c>
      <c r="N51" t="s">
        <v>119</v>
      </c>
      <c r="O51" s="16" t="s">
        <v>119</v>
      </c>
      <c r="P51" s="16" t="s">
        <v>119</v>
      </c>
      <c r="Q51" s="16"/>
      <c r="S51" s="16">
        <f t="shared" si="0"/>
        <v>5</v>
      </c>
      <c r="T51" s="16" t="s">
        <v>284</v>
      </c>
      <c r="U51" s="16"/>
      <c r="V51" s="16"/>
      <c r="W51" s="16"/>
      <c r="X51" s="16"/>
      <c r="Y51" s="16"/>
      <c r="Z51" s="16"/>
      <c r="AA51" s="16"/>
      <c r="AB51" s="16"/>
      <c r="AC51" s="16"/>
      <c r="AD51" s="16" t="s">
        <v>283</v>
      </c>
      <c r="AE51" t="s">
        <v>6630</v>
      </c>
      <c r="AH51" s="16"/>
      <c r="AJ51" s="20" t="s">
        <v>6292</v>
      </c>
      <c r="AK51" s="16" t="s">
        <v>1255</v>
      </c>
      <c r="AP51" s="16" t="s">
        <v>1382</v>
      </c>
      <c r="AQ51" s="16" t="s">
        <v>1170</v>
      </c>
      <c r="AR51" s="39" t="s">
        <v>6631</v>
      </c>
      <c r="AS51" s="16"/>
      <c r="AT51" s="16"/>
      <c r="AY51" s="16"/>
      <c r="AZ51" s="16"/>
      <c r="BB51" s="16">
        <f>LEN(BA51)-LEN(SUBSTITUTE(BA51,",",""))+1</f>
        <v>1</v>
      </c>
      <c r="BD51" s="16">
        <f>LEN(BC51)-LEN(SUBSTITUTE(BC51,",",""))+1</f>
        <v>1</v>
      </c>
      <c r="BF51" s="28">
        <f>Table1[[#This Row], [no. of introduced regions]]/Table1[[#This Row], [no. of native regions]]</f>
        <v>1</v>
      </c>
      <c r="BJ51" s="25"/>
      <c r="BO51" s="38"/>
      <c r="BQ51" s="38"/>
      <c r="BU51" s="16"/>
      <c r="BV51" s="16"/>
      <c r="BW51" s="29"/>
      <c r="BX51" s="16"/>
      <c r="CA51" s="16"/>
      <c r="CE51" s="16"/>
      <c r="CG51" s="16"/>
      <c r="CH51" s="16"/>
      <c r="CJ51" s="16"/>
      <c r="CK51" s="16"/>
      <c r="CL51" s="16"/>
      <c r="CR51" s="16"/>
      <c r="CV51" s="16"/>
      <c r="CW51" s="16"/>
      <c r="CX51" s="16"/>
      <c r="CY51" s="16"/>
      <c r="DA51" s="16"/>
      <c r="DD51" s="19"/>
      <c r="DE51" s="16"/>
      <c r="DL51" s="16"/>
      <c r="DN51" s="16"/>
      <c r="DO51" s="16"/>
      <c r="DQ51" s="16"/>
      <c r="DS51" s="16"/>
      <c r="EC51" s="16"/>
      <c r="EF51" s="16"/>
      <c r="EG51" s="16"/>
      <c r="EH51" s="16"/>
      <c r="EJ51" s="16"/>
      <c r="EO51" s="16"/>
    </row>
    <row r="52" spans="1:145" x14ac:dyDescent="0.25">
      <c r="A52" s="16" t="s">
        <v>6214</v>
      </c>
      <c r="I52" t="s">
        <v>6258</v>
      </c>
      <c r="J52" s="29" t="s">
        <v>7004</v>
      </c>
      <c r="K52" s="16" t="s">
        <v>730</v>
      </c>
      <c r="L52" s="16" t="s">
        <v>119</v>
      </c>
      <c r="M52" s="16" t="s">
        <v>119</v>
      </c>
      <c r="N52" t="s">
        <v>119</v>
      </c>
      <c r="O52" s="16" t="s">
        <v>119</v>
      </c>
      <c r="P52" s="16" t="s">
        <v>119</v>
      </c>
      <c r="Q52" s="16"/>
      <c r="S52" s="16">
        <f t="shared" si="0"/>
        <v>5</v>
      </c>
      <c r="T52" s="16" t="s">
        <v>269</v>
      </c>
      <c r="U52" s="16" t="s">
        <v>632</v>
      </c>
      <c r="V52" s="16"/>
      <c r="W52" s="16"/>
      <c r="X52" s="16"/>
      <c r="Y52" s="16"/>
      <c r="Z52" s="16"/>
      <c r="AA52" s="16"/>
      <c r="AB52" s="16"/>
      <c r="AC52" s="16"/>
      <c r="AD52" s="16" t="s">
        <v>1340</v>
      </c>
      <c r="AE52" t="s">
        <v>6747</v>
      </c>
      <c r="AH52" s="16"/>
      <c r="AI52" s="16" t="s">
        <v>268</v>
      </c>
      <c r="AJ52" s="20" t="s">
        <v>6292</v>
      </c>
      <c r="AK52" s="16" t="s">
        <v>767</v>
      </c>
      <c r="AO52" t="s">
        <v>6748</v>
      </c>
      <c r="AP52" s="16" t="s">
        <v>1226</v>
      </c>
      <c r="AQ52" s="16" t="s">
        <v>1341</v>
      </c>
      <c r="AR52" s="39" t="s">
        <v>6480</v>
      </c>
      <c r="AS52" s="16"/>
      <c r="AT52" s="16"/>
      <c r="AY52" s="16"/>
      <c r="AZ52" s="16"/>
      <c r="BF52" s="28"/>
      <c r="BJ52" s="25"/>
      <c r="BO52" s="38"/>
      <c r="BQ52" s="38"/>
      <c r="BU52" s="16"/>
      <c r="BV52" s="16"/>
      <c r="BW52" s="29"/>
      <c r="BX52" s="16"/>
      <c r="CA52" s="16"/>
      <c r="CE52" s="16"/>
      <c r="CG52" s="16"/>
      <c r="CH52" s="16"/>
      <c r="CJ52" s="16"/>
      <c r="CK52" s="16"/>
      <c r="CL52" s="16"/>
      <c r="CR52" s="16"/>
      <c r="CV52" s="16"/>
      <c r="CW52" s="16"/>
      <c r="CX52" s="16"/>
      <c r="CY52" s="16"/>
      <c r="DA52" s="16"/>
      <c r="DD52" s="19"/>
      <c r="DE52" s="16"/>
      <c r="DL52" s="16"/>
      <c r="DN52" s="16"/>
      <c r="DO52" s="16"/>
      <c r="DQ52" s="16"/>
      <c r="DS52" s="16"/>
      <c r="EC52" s="16"/>
      <c r="EF52" s="16"/>
      <c r="EG52" s="16"/>
      <c r="EH52" s="16"/>
      <c r="EJ52" s="16"/>
      <c r="EO52" s="16"/>
    </row>
    <row r="53" spans="1:145" x14ac:dyDescent="0.25">
      <c r="A53" s="16" t="s">
        <v>6214</v>
      </c>
      <c r="I53" t="s">
        <v>259</v>
      </c>
      <c r="J53" s="29" t="s">
        <v>6411</v>
      </c>
      <c r="K53" s="16" t="s">
        <v>730</v>
      </c>
      <c r="L53" s="16" t="s">
        <v>119</v>
      </c>
      <c r="M53" s="16" t="s">
        <v>119</v>
      </c>
      <c r="O53" s="16" t="s">
        <v>119</v>
      </c>
      <c r="P53" s="16" t="s">
        <v>119</v>
      </c>
      <c r="Q53" s="16" t="s">
        <v>119</v>
      </c>
      <c r="S53" s="16">
        <f t="shared" si="0"/>
        <v>5</v>
      </c>
      <c r="T53" s="16" t="s">
        <v>260</v>
      </c>
      <c r="U53" s="16" t="s">
        <v>677</v>
      </c>
      <c r="V53" s="16"/>
      <c r="W53" s="16"/>
      <c r="X53" s="16"/>
      <c r="Y53" s="16"/>
      <c r="Z53" s="16"/>
      <c r="AA53" s="21" t="s">
        <v>6278</v>
      </c>
      <c r="AB53" s="16" t="s">
        <v>259</v>
      </c>
      <c r="AC53" s="21"/>
      <c r="AD53" s="16" t="s">
        <v>883</v>
      </c>
      <c r="AH53" s="16"/>
      <c r="AJ53" s="20" t="s">
        <v>6292</v>
      </c>
      <c r="AK53" s="16" t="s">
        <v>1208</v>
      </c>
      <c r="AL53" s="16" t="s">
        <v>848</v>
      </c>
      <c r="AM53" s="16" t="s">
        <v>6202</v>
      </c>
      <c r="AP53" s="16" t="s">
        <v>852</v>
      </c>
      <c r="AQ53" s="16" t="s">
        <v>884</v>
      </c>
      <c r="AR53" s="38"/>
      <c r="AS53" s="16"/>
      <c r="AT53" s="16"/>
      <c r="AV53" s="16">
        <v>28</v>
      </c>
      <c r="AW53" s="16">
        <v>30</v>
      </c>
      <c r="AX53" s="16" t="s">
        <v>885</v>
      </c>
      <c r="AY53" s="21" t="s">
        <v>881</v>
      </c>
      <c r="AZ53" s="16" t="s">
        <v>884</v>
      </c>
      <c r="BA53" s="16" t="s">
        <v>886</v>
      </c>
      <c r="BB53" s="16">
        <f>LEN(BA53)-LEN(SUBSTITUTE(BA53,",",""))+1</f>
        <v>11</v>
      </c>
      <c r="BC53" s="16" t="s">
        <v>887</v>
      </c>
      <c r="BD53" s="16">
        <f>LEN(BC53)-LEN(SUBSTITUTE(BC53,",",""))+1</f>
        <v>134</v>
      </c>
      <c r="BE53" s="16">
        <f>Table1[[#This Row], [no. of native regions]]+Table1[[#This Row], [no. of introduced regions]]</f>
        <v>145</v>
      </c>
      <c r="BF53" s="28">
        <f>Table1[[#This Row], [no. of introduced regions]]/Table1[[#This Row], [no. of native regions]]</f>
        <v>12.181818181818182</v>
      </c>
      <c r="BG53" s="16" t="s">
        <v>601</v>
      </c>
      <c r="BH53" s="16" t="s">
        <v>888</v>
      </c>
      <c r="BI53" s="16" t="s">
        <v>6332</v>
      </c>
      <c r="BJ53" s="25">
        <v>1</v>
      </c>
      <c r="BK53" s="16" t="s">
        <v>6333</v>
      </c>
      <c r="BL53" s="16" t="s">
        <v>666</v>
      </c>
      <c r="BM53" s="16" t="s">
        <v>6455</v>
      </c>
      <c r="BO53" s="38">
        <v>70</v>
      </c>
      <c r="BQ53" s="38" t="s">
        <v>6434</v>
      </c>
      <c r="BR53" s="16" t="s">
        <v>259</v>
      </c>
      <c r="BU53" s="16"/>
      <c r="BV53" s="16" t="s">
        <v>504</v>
      </c>
      <c r="BW53" s="29" t="s">
        <v>505</v>
      </c>
      <c r="BX53" s="16"/>
      <c r="CA53" s="16"/>
      <c r="CB53" s="16" t="s">
        <v>890</v>
      </c>
      <c r="CC53" s="16" t="s">
        <v>506</v>
      </c>
      <c r="CD53" s="16" t="s">
        <v>507</v>
      </c>
      <c r="CE53" s="16"/>
      <c r="CG53" s="16" t="s">
        <v>892</v>
      </c>
      <c r="CH53" s="16"/>
      <c r="CJ53" s="16"/>
      <c r="CK53" s="16"/>
      <c r="CL53" s="16"/>
      <c r="CP53" s="16" t="s">
        <v>891</v>
      </c>
      <c r="CQ53" s="16" t="s">
        <v>889</v>
      </c>
      <c r="CR53" s="16"/>
      <c r="CV53" s="16">
        <v>1261</v>
      </c>
      <c r="CW53" s="16"/>
      <c r="CX53" s="16"/>
      <c r="CY53" s="16"/>
      <c r="DA53" s="16"/>
      <c r="DD53" s="19"/>
      <c r="DE53" s="16"/>
      <c r="DI53" s="16" t="s">
        <v>882</v>
      </c>
      <c r="DL53" s="16"/>
      <c r="DM53" s="16">
        <v>40922</v>
      </c>
      <c r="DN53" s="16"/>
      <c r="DO53" s="16"/>
      <c r="DQ53" s="16"/>
      <c r="DS53" s="16"/>
      <c r="EC53" s="16"/>
      <c r="EF53" s="16"/>
      <c r="EG53" s="16"/>
      <c r="EH53" s="16"/>
      <c r="EJ53" s="16"/>
      <c r="EO53" s="16"/>
    </row>
    <row r="54" spans="1:145" x14ac:dyDescent="0.25">
      <c r="A54" s="16" t="s">
        <v>6214</v>
      </c>
      <c r="I54" t="s">
        <v>265</v>
      </c>
      <c r="J54" s="29" t="s">
        <v>6409</v>
      </c>
      <c r="K54" s="16" t="s">
        <v>730</v>
      </c>
      <c r="L54" s="16" t="s">
        <v>119</v>
      </c>
      <c r="M54" s="16" t="s">
        <v>119</v>
      </c>
      <c r="O54" s="16" t="s">
        <v>119</v>
      </c>
      <c r="P54" s="16" t="s">
        <v>119</v>
      </c>
      <c r="Q54" s="16" t="s">
        <v>119</v>
      </c>
      <c r="S54" s="16">
        <f t="shared" si="0"/>
        <v>5</v>
      </c>
      <c r="T54" s="16" t="s">
        <v>266</v>
      </c>
      <c r="U54" s="16" t="s">
        <v>677</v>
      </c>
      <c r="V54" s="16"/>
      <c r="W54" s="16"/>
      <c r="X54" s="16"/>
      <c r="Y54" s="16"/>
      <c r="Z54" s="16"/>
      <c r="AA54" s="21" t="s">
        <v>6280</v>
      </c>
      <c r="AB54" s="16" t="s">
        <v>265</v>
      </c>
      <c r="AC54" s="21"/>
      <c r="AD54" s="16" t="s">
        <v>265</v>
      </c>
      <c r="AH54" s="16"/>
      <c r="AJ54" s="20" t="s">
        <v>6292</v>
      </c>
      <c r="AK54" s="16" t="s">
        <v>5858</v>
      </c>
      <c r="AL54" s="16" t="s">
        <v>848</v>
      </c>
      <c r="AM54" s="16" t="s">
        <v>6202</v>
      </c>
      <c r="AP54" s="16" t="s">
        <v>918</v>
      </c>
      <c r="AQ54" s="16" t="s">
        <v>3049</v>
      </c>
      <c r="AR54" s="38"/>
      <c r="AS54" s="16"/>
      <c r="AT54" s="16"/>
      <c r="AV54" s="16">
        <v>33</v>
      </c>
      <c r="AW54" s="16">
        <v>67</v>
      </c>
      <c r="AX54" s="16" t="s">
        <v>707</v>
      </c>
      <c r="AY54" s="21" t="s">
        <v>916</v>
      </c>
      <c r="AZ54" s="16" t="s">
        <v>853</v>
      </c>
      <c r="BA54" s="16" t="s">
        <v>919</v>
      </c>
      <c r="BB54" s="16">
        <f>LEN(BA54)-LEN(SUBSTITUTE(BA54,",",""))+1</f>
        <v>4</v>
      </c>
      <c r="BC54" s="16" t="s">
        <v>920</v>
      </c>
      <c r="BD54" s="16">
        <f>LEN(BC54)-LEN(SUBSTITUTE(BC54,",",""))+1</f>
        <v>68</v>
      </c>
      <c r="BE54" s="16">
        <f>Table1[[#This Row], [no. of native regions]]+Table1[[#This Row], [no. of introduced regions]]</f>
        <v>72</v>
      </c>
      <c r="BF54" s="28">
        <f>Table1[[#This Row], [no. of introduced regions]]/Table1[[#This Row], [no. of native regions]]</f>
        <v>17</v>
      </c>
      <c r="BG54" s="16" t="s">
        <v>601</v>
      </c>
      <c r="BH54" s="16" t="s">
        <v>6308</v>
      </c>
      <c r="BI54" s="16" t="s">
        <v>6334</v>
      </c>
      <c r="BJ54" s="25">
        <v>2</v>
      </c>
      <c r="BK54" s="16" t="s">
        <v>6335</v>
      </c>
      <c r="BL54" s="16" t="s">
        <v>921</v>
      </c>
      <c r="BM54" s="16" t="s">
        <v>6455</v>
      </c>
      <c r="BO54" s="38">
        <v>278</v>
      </c>
      <c r="BQ54" s="38" t="s">
        <v>6436</v>
      </c>
      <c r="BR54" s="16" t="s">
        <v>265</v>
      </c>
      <c r="BU54" s="16"/>
      <c r="BV54" s="16" t="s">
        <v>512</v>
      </c>
      <c r="BW54" s="29" t="s">
        <v>513</v>
      </c>
      <c r="BX54" s="16"/>
      <c r="CA54" s="16"/>
      <c r="CC54" s="16" t="s">
        <v>514</v>
      </c>
      <c r="CD54" s="16" t="s">
        <v>515</v>
      </c>
      <c r="CE54" s="16"/>
      <c r="CG54" s="16" t="s">
        <v>923</v>
      </c>
      <c r="CH54" s="16" t="s">
        <v>924</v>
      </c>
      <c r="CJ54" s="16"/>
      <c r="CK54" s="16"/>
      <c r="CL54" s="16"/>
      <c r="CP54" s="16" t="s">
        <v>922</v>
      </c>
      <c r="CR54" s="16"/>
      <c r="CV54" s="16"/>
      <c r="CW54" s="16"/>
      <c r="CX54" s="16"/>
      <c r="CY54" s="16"/>
      <c r="DA54" s="16"/>
      <c r="DC54" s="16" t="s">
        <v>119</v>
      </c>
      <c r="DD54" s="19">
        <v>1061</v>
      </c>
      <c r="DE54" s="16"/>
      <c r="DI54" s="16" t="s">
        <v>917</v>
      </c>
      <c r="DL54" s="16"/>
      <c r="DM54" s="16">
        <v>78534</v>
      </c>
      <c r="DN54" s="16"/>
      <c r="DO54" s="21" t="s">
        <v>6309</v>
      </c>
      <c r="DQ54" s="16"/>
      <c r="DS54" s="16"/>
      <c r="DT54" s="16" t="s">
        <v>5813</v>
      </c>
      <c r="EC54" s="16"/>
      <c r="EF54" s="16"/>
      <c r="EG54" s="16"/>
      <c r="EH54" s="16"/>
      <c r="EJ54" s="16"/>
      <c r="EO54" s="16"/>
    </row>
    <row r="55" spans="1:145" x14ac:dyDescent="0.25">
      <c r="A55" s="16" t="s">
        <v>6214</v>
      </c>
      <c r="I55" t="s">
        <v>73</v>
      </c>
      <c r="K55" s="16" t="s">
        <v>730</v>
      </c>
      <c r="L55" s="16" t="s">
        <v>119</v>
      </c>
      <c r="M55" s="16" t="s">
        <v>119</v>
      </c>
      <c r="O55" s="16" t="s">
        <v>119</v>
      </c>
      <c r="P55" s="16" t="s">
        <v>119</v>
      </c>
      <c r="Q55" s="16" t="s">
        <v>119</v>
      </c>
      <c r="S55" s="16">
        <f t="shared" si="0"/>
        <v>5</v>
      </c>
      <c r="T55" s="16" t="s">
        <v>221</v>
      </c>
      <c r="U55" s="16" t="s">
        <v>677</v>
      </c>
      <c r="V55" s="16"/>
      <c r="W55" s="16"/>
      <c r="X55" s="16"/>
      <c r="Y55" s="16"/>
      <c r="Z55" s="16"/>
      <c r="AA55" s="21" t="s">
        <v>6209</v>
      </c>
      <c r="AB55" s="16"/>
      <c r="AC55" s="21"/>
      <c r="AH55" s="16"/>
      <c r="AJ55" s="20" t="s">
        <v>6292</v>
      </c>
      <c r="AK55" s="16"/>
      <c r="AL55" s="16" t="s">
        <v>651</v>
      </c>
      <c r="AM55" s="16" t="s">
        <v>651</v>
      </c>
      <c r="AO55" s="16" t="s">
        <v>483</v>
      </c>
      <c r="AP55" s="16"/>
      <c r="AQ55" s="16"/>
      <c r="AR55" s="38"/>
      <c r="AS55" s="16"/>
      <c r="AT55" s="16"/>
      <c r="AY55" s="21" t="s">
        <v>786</v>
      </c>
      <c r="AZ55" s="16"/>
      <c r="BF55" s="28"/>
      <c r="BI55" s="16" t="s">
        <v>6357</v>
      </c>
      <c r="BJ55" s="26" t="s">
        <v>6338</v>
      </c>
      <c r="BK55" s="16" t="s">
        <v>6358</v>
      </c>
      <c r="BO55" s="38"/>
      <c r="BQ55" s="38"/>
      <c r="BU55" s="16"/>
      <c r="BV55" s="16"/>
      <c r="BW55" s="29"/>
      <c r="BX55" s="16"/>
      <c r="CA55" s="16"/>
      <c r="CE55" s="16"/>
      <c r="CG55" s="16"/>
      <c r="CH55" s="16"/>
      <c r="CJ55" s="16"/>
      <c r="CK55" s="16"/>
      <c r="CL55" s="16"/>
      <c r="CN55" s="16" t="s">
        <v>483</v>
      </c>
      <c r="CP55" s="21" t="s">
        <v>6208</v>
      </c>
      <c r="CR55" s="16"/>
      <c r="CV55" s="16"/>
      <c r="CW55" s="16"/>
      <c r="CX55" s="16"/>
      <c r="CY55" s="16"/>
      <c r="DA55" s="16"/>
      <c r="DD55" s="19"/>
      <c r="DE55" s="16"/>
      <c r="DL55" s="16"/>
      <c r="DN55" s="16"/>
      <c r="DO55" s="16"/>
      <c r="DQ55" s="16"/>
      <c r="DS55" s="16"/>
      <c r="EC55" s="16"/>
      <c r="EF55" s="16"/>
      <c r="EG55" s="16"/>
      <c r="EH55" s="16"/>
      <c r="EJ55" s="16"/>
      <c r="EO55" s="16"/>
    </row>
    <row r="56" spans="1:145" x14ac:dyDescent="0.25">
      <c r="A56" s="16" t="s">
        <v>6214</v>
      </c>
      <c r="I56" t="s">
        <v>483</v>
      </c>
      <c r="J56" s="29" t="s">
        <v>6402</v>
      </c>
      <c r="K56" s="16" t="s">
        <v>730</v>
      </c>
      <c r="L56" s="16" t="s">
        <v>119</v>
      </c>
      <c r="N56" t="s">
        <v>119</v>
      </c>
      <c r="O56" s="16" t="s">
        <v>119</v>
      </c>
      <c r="P56" s="16" t="s">
        <v>119</v>
      </c>
      <c r="Q56" s="16" t="s">
        <v>119</v>
      </c>
      <c r="S56" s="16">
        <f t="shared" si="0"/>
        <v>5</v>
      </c>
      <c r="T56" s="16" t="s">
        <v>221</v>
      </c>
      <c r="U56" s="16" t="s">
        <v>677</v>
      </c>
      <c r="V56" s="16"/>
      <c r="W56" s="16"/>
      <c r="X56" s="16"/>
      <c r="Y56" s="16"/>
      <c r="Z56" s="16" t="s">
        <v>6179</v>
      </c>
      <c r="AA56" s="21" t="s">
        <v>6273</v>
      </c>
      <c r="AB56" s="16" t="s">
        <v>6302</v>
      </c>
      <c r="AC56" s="21"/>
      <c r="AD56" s="16" t="s">
        <v>789</v>
      </c>
      <c r="AH56" s="16"/>
      <c r="AI56" s="16" t="s">
        <v>232</v>
      </c>
      <c r="AJ56" s="20" t="s">
        <v>6292</v>
      </c>
      <c r="AK56" s="16" t="s">
        <v>788</v>
      </c>
      <c r="AL56" s="16" t="s">
        <v>651</v>
      </c>
      <c r="AM56" s="16" t="s">
        <v>6202</v>
      </c>
      <c r="AN56" s="16" t="s">
        <v>73</v>
      </c>
      <c r="AP56" s="16" t="s">
        <v>727</v>
      </c>
      <c r="AQ56" s="16" t="s">
        <v>661</v>
      </c>
      <c r="AR56" s="38"/>
      <c r="AS56" s="16" t="s">
        <v>661</v>
      </c>
      <c r="AT56" s="16"/>
      <c r="AV56" s="16">
        <v>12</v>
      </c>
      <c r="AW56" s="16">
        <v>-85</v>
      </c>
      <c r="AX56" s="16" t="s">
        <v>660</v>
      </c>
      <c r="AY56" s="21" t="s">
        <v>786</v>
      </c>
      <c r="AZ56" s="16" t="s">
        <v>661</v>
      </c>
      <c r="BA56" s="16" t="s">
        <v>790</v>
      </c>
      <c r="BB56" s="16">
        <f>LEN(BA56)-LEN(SUBSTITUTE(BA56,",",""))+1</f>
        <v>7</v>
      </c>
      <c r="BC56" s="16" t="s">
        <v>791</v>
      </c>
      <c r="BD56" s="16">
        <f>LEN(BC56)-LEN(SUBSTITUTE(BC56,",",""))+1</f>
        <v>120</v>
      </c>
      <c r="BE56" s="16">
        <f>Table1[[#This Row], [no. of native regions]]+Table1[[#This Row], [no. of introduced regions]]</f>
        <v>127</v>
      </c>
      <c r="BF56" s="28">
        <f>Table1[[#This Row], [no. of introduced regions]]/Table1[[#This Row], [no. of native regions]]</f>
        <v>17.142857142857142</v>
      </c>
      <c r="BG56" s="16" t="s">
        <v>6388</v>
      </c>
      <c r="BH56" s="16" t="s">
        <v>792</v>
      </c>
      <c r="BI56" s="16" t="s">
        <v>793</v>
      </c>
      <c r="BJ56" s="25" t="s">
        <v>794</v>
      </c>
      <c r="BK56" s="16" t="s">
        <v>795</v>
      </c>
      <c r="BL56" s="16" t="s">
        <v>797</v>
      </c>
      <c r="BM56" s="16" t="s">
        <v>6455</v>
      </c>
      <c r="BO56" s="38">
        <v>94</v>
      </c>
      <c r="BQ56" s="38" t="s">
        <v>6430</v>
      </c>
      <c r="BR56" s="16" t="s">
        <v>483</v>
      </c>
      <c r="BS56" s="16" t="s">
        <v>6419</v>
      </c>
      <c r="BU56" s="16"/>
      <c r="BV56" s="16" t="s">
        <v>484</v>
      </c>
      <c r="BW56" s="29" t="s">
        <v>485</v>
      </c>
      <c r="BX56" s="16" t="s">
        <v>800</v>
      </c>
      <c r="CA56" s="16"/>
      <c r="CC56" s="16" t="s">
        <v>801</v>
      </c>
      <c r="CD56" s="16" t="s">
        <v>487</v>
      </c>
      <c r="CE56" s="16" t="s">
        <v>802</v>
      </c>
      <c r="CG56" s="16" t="s">
        <v>73</v>
      </c>
      <c r="CH56" s="16"/>
      <c r="CI56" s="16" t="s">
        <v>803</v>
      </c>
      <c r="CJ56" s="16"/>
      <c r="CK56" s="16"/>
      <c r="CL56" s="16"/>
      <c r="CN56" s="16" t="s">
        <v>798</v>
      </c>
      <c r="CP56" s="16" t="s">
        <v>799</v>
      </c>
      <c r="CQ56" s="16" t="s">
        <v>796</v>
      </c>
      <c r="CR56" s="16"/>
      <c r="CV56" s="16"/>
      <c r="CW56" s="16"/>
      <c r="CX56" s="16"/>
      <c r="CY56" s="16"/>
      <c r="DA56" s="16"/>
      <c r="DD56" s="19"/>
      <c r="DE56" s="16"/>
      <c r="DI56" s="16" t="s">
        <v>787</v>
      </c>
      <c r="DL56" s="16"/>
      <c r="DM56" s="16">
        <v>4072</v>
      </c>
      <c r="DN56" s="16"/>
      <c r="DO56" s="16"/>
      <c r="DP56" s="16" t="s">
        <v>804</v>
      </c>
      <c r="DQ56" s="16" t="s">
        <v>805</v>
      </c>
      <c r="DS56" s="16"/>
      <c r="DT56" s="16" t="s">
        <v>806</v>
      </c>
      <c r="EC56" s="16"/>
      <c r="EF56" s="16"/>
      <c r="EG56" s="16"/>
      <c r="EH56" s="16"/>
      <c r="EJ56" s="16"/>
      <c r="EO56" s="16"/>
    </row>
    <row r="57" spans="1:145" x14ac:dyDescent="0.25">
      <c r="A57" s="16" t="s">
        <v>6214</v>
      </c>
      <c r="I57" t="s">
        <v>244</v>
      </c>
      <c r="J57" s="29" t="s">
        <v>6403</v>
      </c>
      <c r="K57" s="16" t="s">
        <v>730</v>
      </c>
      <c r="L57" s="16" t="s">
        <v>119</v>
      </c>
      <c r="N57" t="s">
        <v>119</v>
      </c>
      <c r="O57" s="16" t="s">
        <v>119</v>
      </c>
      <c r="P57" s="16" t="s">
        <v>119</v>
      </c>
      <c r="Q57" s="16" t="s">
        <v>119</v>
      </c>
      <c r="S57" s="16">
        <f t="shared" si="0"/>
        <v>5</v>
      </c>
      <c r="T57" s="16" t="s">
        <v>245</v>
      </c>
      <c r="U57" s="16" t="s">
        <v>807</v>
      </c>
      <c r="V57" s="16"/>
      <c r="W57" s="16" t="s">
        <v>6173</v>
      </c>
      <c r="X57" s="16" t="s">
        <v>808</v>
      </c>
      <c r="Y57" s="16"/>
      <c r="Z57" s="16"/>
      <c r="AA57" s="21" t="s">
        <v>6274</v>
      </c>
      <c r="AB57" s="16" t="s">
        <v>6296</v>
      </c>
      <c r="AC57" s="21"/>
      <c r="AD57" s="16" t="s">
        <v>811</v>
      </c>
      <c r="AH57" s="16"/>
      <c r="AI57" s="16" t="s">
        <v>6220</v>
      </c>
      <c r="AJ57" s="20" t="s">
        <v>6292</v>
      </c>
      <c r="AK57" s="16" t="s">
        <v>767</v>
      </c>
      <c r="AL57" s="16" t="s">
        <v>651</v>
      </c>
      <c r="AM57" s="16" t="s">
        <v>6266</v>
      </c>
      <c r="AN57" s="16" t="s">
        <v>214</v>
      </c>
      <c r="AP57" s="16" t="s">
        <v>812</v>
      </c>
      <c r="AQ57" s="16" t="s">
        <v>813</v>
      </c>
      <c r="AR57" s="38"/>
      <c r="AS57" s="16" t="s">
        <v>590</v>
      </c>
      <c r="AT57" s="16"/>
      <c r="AV57" s="16">
        <v>7</v>
      </c>
      <c r="AW57" s="16">
        <v>81</v>
      </c>
      <c r="AX57" s="16" t="s">
        <v>707</v>
      </c>
      <c r="AY57" s="21" t="s">
        <v>809</v>
      </c>
      <c r="AZ57" s="16" t="s">
        <v>590</v>
      </c>
      <c r="BA57" s="16" t="s">
        <v>590</v>
      </c>
      <c r="BB57" s="16">
        <f>LEN(BA57)-LEN(SUBSTITUTE(BA57,",",""))+1</f>
        <v>1</v>
      </c>
      <c r="BC57" s="16" t="s">
        <v>814</v>
      </c>
      <c r="BD57" s="16">
        <f>LEN(BC57)-LEN(SUBSTITUTE(BC57,",",""))+1</f>
        <v>26</v>
      </c>
      <c r="BE57" s="16">
        <f>Table1[[#This Row], [no. of native regions]]+Table1[[#This Row], [no. of introduced regions]]</f>
        <v>27</v>
      </c>
      <c r="BF57" s="28">
        <f>Table1[[#This Row], [no. of introduced regions]]/Table1[[#This Row], [no. of native regions]]</f>
        <v>26</v>
      </c>
      <c r="BG57" s="16" t="s">
        <v>815</v>
      </c>
      <c r="BH57" s="16" t="s">
        <v>816</v>
      </c>
      <c r="BI57" s="16" t="s">
        <v>817</v>
      </c>
      <c r="BJ57" s="25">
        <v>3</v>
      </c>
      <c r="BK57" s="16" t="s">
        <v>818</v>
      </c>
      <c r="BL57" s="16" t="s">
        <v>820</v>
      </c>
      <c r="BM57" s="16" t="s">
        <v>6455</v>
      </c>
      <c r="BO57" s="38">
        <v>104</v>
      </c>
      <c r="BQ57" s="38" t="s">
        <v>6428</v>
      </c>
      <c r="BR57" s="16" t="s">
        <v>244</v>
      </c>
      <c r="BU57" s="16"/>
      <c r="BV57" s="16" t="s">
        <v>488</v>
      </c>
      <c r="BW57" s="29" t="s">
        <v>489</v>
      </c>
      <c r="BX57" s="16" t="s">
        <v>822</v>
      </c>
      <c r="CA57" s="16"/>
      <c r="CC57" s="16" t="s">
        <v>490</v>
      </c>
      <c r="CD57" s="16" t="s">
        <v>491</v>
      </c>
      <c r="CE57" s="16" t="s">
        <v>823</v>
      </c>
      <c r="CF57" s="16" t="s">
        <v>824</v>
      </c>
      <c r="CG57" s="16" t="s">
        <v>825</v>
      </c>
      <c r="CH57" s="16" t="s">
        <v>826</v>
      </c>
      <c r="CJ57" s="16"/>
      <c r="CK57" s="16"/>
      <c r="CL57" s="16"/>
      <c r="CP57" s="16" t="s">
        <v>821</v>
      </c>
      <c r="CQ57" s="16" t="s">
        <v>819</v>
      </c>
      <c r="CR57" s="16"/>
      <c r="CV57" s="16"/>
      <c r="CW57" s="16"/>
      <c r="CX57" s="16"/>
      <c r="CY57" s="16"/>
      <c r="DA57" s="16"/>
      <c r="DD57" s="19"/>
      <c r="DE57" s="16"/>
      <c r="DI57" s="16" t="s">
        <v>810</v>
      </c>
      <c r="DL57" s="16"/>
      <c r="DM57" s="16">
        <v>128608</v>
      </c>
      <c r="DN57" s="16"/>
      <c r="DO57" s="16"/>
      <c r="DQ57" s="16"/>
      <c r="DS57" s="16"/>
      <c r="EC57" s="16"/>
      <c r="EF57" s="16"/>
      <c r="EG57" s="16"/>
      <c r="EH57" s="16"/>
      <c r="EJ57" s="16"/>
      <c r="EO57" s="16"/>
    </row>
    <row r="58" spans="1:145" x14ac:dyDescent="0.25">
      <c r="A58" s="16" t="s">
        <v>6214</v>
      </c>
      <c r="I58" t="s">
        <v>250</v>
      </c>
      <c r="J58" s="29" t="s">
        <v>6404</v>
      </c>
      <c r="K58" s="16" t="s">
        <v>730</v>
      </c>
      <c r="L58" s="16" t="s">
        <v>119</v>
      </c>
      <c r="N58" t="s">
        <v>119</v>
      </c>
      <c r="O58" s="16" t="s">
        <v>119</v>
      </c>
      <c r="P58" s="16" t="s">
        <v>119</v>
      </c>
      <c r="Q58" s="16" t="s">
        <v>119</v>
      </c>
      <c r="S58" s="16">
        <f t="shared" si="0"/>
        <v>5</v>
      </c>
      <c r="T58" s="16" t="s">
        <v>242</v>
      </c>
      <c r="U58" s="16" t="s">
        <v>677</v>
      </c>
      <c r="V58" s="16"/>
      <c r="W58" s="16"/>
      <c r="X58" s="16"/>
      <c r="Y58" s="16"/>
      <c r="Z58" s="16"/>
      <c r="AA58" s="21" t="s">
        <v>6276</v>
      </c>
      <c r="AB58" s="16" t="s">
        <v>250</v>
      </c>
      <c r="AC58" s="21"/>
      <c r="AD58" s="16" t="s">
        <v>851</v>
      </c>
      <c r="AH58" s="16"/>
      <c r="AJ58" s="20" t="s">
        <v>6292</v>
      </c>
      <c r="AK58" s="16" t="s">
        <v>1208</v>
      </c>
      <c r="AL58" s="16" t="s">
        <v>848</v>
      </c>
      <c r="AM58" s="16" t="s">
        <v>6202</v>
      </c>
      <c r="AP58" s="16" t="s">
        <v>852</v>
      </c>
      <c r="AQ58" s="16" t="s">
        <v>5944</v>
      </c>
      <c r="AR58" s="38"/>
      <c r="AS58" s="16"/>
      <c r="AT58" s="16"/>
      <c r="AV58" s="16">
        <v>35</v>
      </c>
      <c r="AW58" s="16">
        <v>39</v>
      </c>
      <c r="AX58" s="16" t="s">
        <v>707</v>
      </c>
      <c r="AY58" s="21" t="s">
        <v>849</v>
      </c>
      <c r="AZ58" s="16" t="s">
        <v>853</v>
      </c>
      <c r="BA58" s="16" t="s">
        <v>854</v>
      </c>
      <c r="BB58" s="16">
        <f>LEN(BA58)-LEN(SUBSTITUTE(BA58,",",""))+1</f>
        <v>10</v>
      </c>
      <c r="BC58" s="16" t="s">
        <v>855</v>
      </c>
      <c r="BD58" s="16">
        <f>LEN(BC58)-LEN(SUBSTITUTE(BC58,",",""))+1</f>
        <v>150</v>
      </c>
      <c r="BE58" s="16">
        <f>Table1[[#This Row], [no. of native regions]]+Table1[[#This Row], [no. of introduced regions]]</f>
        <v>160</v>
      </c>
      <c r="BF58" s="28">
        <f>Table1[[#This Row], [no. of introduced regions]]/Table1[[#This Row], [no. of native regions]]</f>
        <v>15</v>
      </c>
      <c r="BG58" s="16" t="s">
        <v>6390</v>
      </c>
      <c r="BH58" s="16" t="s">
        <v>856</v>
      </c>
      <c r="BI58" s="16" t="s">
        <v>857</v>
      </c>
      <c r="BJ58" s="25">
        <v>1</v>
      </c>
      <c r="BK58" s="16" t="s">
        <v>858</v>
      </c>
      <c r="BL58" s="16" t="s">
        <v>861</v>
      </c>
      <c r="BM58" s="16" t="s">
        <v>6455</v>
      </c>
      <c r="BO58" s="38">
        <v>118</v>
      </c>
      <c r="BQ58" s="38" t="s">
        <v>6432</v>
      </c>
      <c r="BR58" s="16" t="s">
        <v>250</v>
      </c>
      <c r="BS58" s="16" t="s">
        <v>863</v>
      </c>
      <c r="BU58" s="16"/>
      <c r="BV58" s="16" t="s">
        <v>496</v>
      </c>
      <c r="BW58" s="29" t="s">
        <v>497</v>
      </c>
      <c r="BX58" s="16" t="s">
        <v>864</v>
      </c>
      <c r="CA58" s="16"/>
      <c r="CB58" s="16" t="s">
        <v>860</v>
      </c>
      <c r="CC58" s="16" t="s">
        <v>498</v>
      </c>
      <c r="CD58" s="16" t="s">
        <v>499</v>
      </c>
      <c r="CE58" s="16"/>
      <c r="CG58" s="16" t="s">
        <v>865</v>
      </c>
      <c r="CH58" s="16"/>
      <c r="CI58" s="16" t="s">
        <v>866</v>
      </c>
      <c r="CJ58" s="16"/>
      <c r="CK58" s="16"/>
      <c r="CL58" s="16"/>
      <c r="CP58" s="16" t="s">
        <v>862</v>
      </c>
      <c r="CQ58" s="16" t="s">
        <v>859</v>
      </c>
      <c r="CR58" s="16"/>
      <c r="CU58" s="16" t="s">
        <v>5945</v>
      </c>
      <c r="CV58" s="16" t="s">
        <v>6313</v>
      </c>
      <c r="CW58" s="16"/>
      <c r="CX58" s="16"/>
      <c r="CY58" s="16"/>
      <c r="DA58" s="16"/>
      <c r="DC58" s="16" t="s">
        <v>119</v>
      </c>
      <c r="DD58" s="19">
        <v>1061</v>
      </c>
      <c r="DE58" s="16"/>
      <c r="DI58" s="16" t="s">
        <v>850</v>
      </c>
      <c r="DL58" s="16"/>
      <c r="DM58" s="16">
        <v>4047</v>
      </c>
      <c r="DN58" s="16"/>
      <c r="DO58" s="16"/>
      <c r="DQ58" s="16"/>
      <c r="DS58" s="16"/>
      <c r="EC58" s="16"/>
      <c r="EF58" s="16"/>
      <c r="EG58" s="16"/>
      <c r="EH58" s="16"/>
      <c r="EJ58" s="16"/>
      <c r="EO58" s="16"/>
    </row>
    <row r="59" spans="1:145" x14ac:dyDescent="0.25">
      <c r="A59" s="16" t="s">
        <v>6214</v>
      </c>
      <c r="I59" t="s">
        <v>6346</v>
      </c>
      <c r="K59" s="16" t="s">
        <v>730</v>
      </c>
      <c r="L59" s="16" t="s">
        <v>119</v>
      </c>
      <c r="N59" t="s">
        <v>119</v>
      </c>
      <c r="O59" s="16" t="s">
        <v>119</v>
      </c>
      <c r="P59" s="16" t="s">
        <v>119</v>
      </c>
      <c r="Q59" s="16" t="s">
        <v>119</v>
      </c>
      <c r="S59" s="16">
        <f t="shared" si="0"/>
        <v>5</v>
      </c>
      <c r="T59" s="16" t="s">
        <v>275</v>
      </c>
      <c r="U59" s="16" t="s">
        <v>1148</v>
      </c>
      <c r="V59" s="16"/>
      <c r="W59" s="16"/>
      <c r="X59" s="16"/>
      <c r="Y59" s="16"/>
      <c r="Z59" s="16"/>
      <c r="AA59" s="21" t="s">
        <v>6347</v>
      </c>
      <c r="AB59" s="16"/>
      <c r="AC59" s="21"/>
      <c r="AD59" s="16" t="s">
        <v>1151</v>
      </c>
      <c r="AE59" t="s">
        <v>6677</v>
      </c>
      <c r="AH59" s="16"/>
      <c r="AJ59" s="20" t="s">
        <v>6292</v>
      </c>
      <c r="AK59" s="16" t="s">
        <v>747</v>
      </c>
      <c r="AL59" s="16" t="s">
        <v>651</v>
      </c>
      <c r="AO59" t="s">
        <v>6913</v>
      </c>
      <c r="AP59" s="16" t="s">
        <v>979</v>
      </c>
      <c r="AQ59" s="16" t="s">
        <v>1152</v>
      </c>
      <c r="AR59" s="38"/>
      <c r="AS59" s="16"/>
      <c r="AT59" s="16"/>
      <c r="AY59" s="21" t="s">
        <v>1149</v>
      </c>
      <c r="AZ59" s="16"/>
      <c r="BB59" s="16">
        <f>LEN(BA59)-LEN(SUBSTITUTE(BA59,",",""))+1</f>
        <v>1</v>
      </c>
      <c r="BC59" s="16" t="s">
        <v>1153</v>
      </c>
      <c r="BD59" s="16">
        <f>LEN(BC59)-LEN(SUBSTITUTE(BC59,",",""))+1</f>
        <v>4</v>
      </c>
      <c r="BE59" s="16">
        <f>Table1[[#This Row], [no. of native regions]]+Table1[[#This Row], [no. of introduced regions]]</f>
        <v>5</v>
      </c>
      <c r="BF59" s="28">
        <f>Table1[[#This Row], [no. of introduced regions]]/Table1[[#This Row], [no. of native regions]]</f>
        <v>4</v>
      </c>
      <c r="BI59" s="16" t="s">
        <v>6345</v>
      </c>
      <c r="BJ59" s="26">
        <v>5</v>
      </c>
      <c r="BK59" s="16" t="s">
        <v>1154</v>
      </c>
      <c r="BO59" s="38" t="s">
        <v>666</v>
      </c>
      <c r="BQ59" s="38"/>
      <c r="BU59" s="16"/>
      <c r="BV59" s="16" t="s">
        <v>1156</v>
      </c>
      <c r="BW59" s="29" t="s">
        <v>1157</v>
      </c>
      <c r="BX59" s="16" t="s">
        <v>1158</v>
      </c>
      <c r="BY59" s="16" t="s">
        <v>1159</v>
      </c>
      <c r="CA59" s="16"/>
      <c r="CE59" s="16"/>
      <c r="CG59" s="16"/>
      <c r="CH59" s="16" t="s">
        <v>1160</v>
      </c>
      <c r="CJ59" s="16"/>
      <c r="CK59" s="16"/>
      <c r="CL59" s="16"/>
      <c r="CR59" s="16"/>
      <c r="CV59" s="16"/>
      <c r="CW59" s="16" t="s">
        <v>1155</v>
      </c>
      <c r="CX59" s="16"/>
      <c r="CY59" s="16"/>
      <c r="DA59" s="16"/>
      <c r="DD59" s="19"/>
      <c r="DE59" s="16"/>
      <c r="DH59" s="16" t="s">
        <v>1150</v>
      </c>
      <c r="DL59" s="16"/>
      <c r="DM59" s="16">
        <v>637930</v>
      </c>
      <c r="DN59" s="16"/>
      <c r="DO59" s="16"/>
      <c r="DQ59" s="16"/>
      <c r="DS59" s="16"/>
      <c r="EC59" s="16"/>
      <c r="EF59" s="16"/>
      <c r="EG59" s="16"/>
      <c r="EH59" s="16"/>
      <c r="EJ59" s="16"/>
      <c r="EO59" s="16"/>
    </row>
    <row r="60" spans="1:145" x14ac:dyDescent="0.25">
      <c r="A60" s="16" t="s">
        <v>6214</v>
      </c>
      <c r="I60" t="s">
        <v>362</v>
      </c>
      <c r="J60" s="29" t="s">
        <v>7199</v>
      </c>
      <c r="K60" s="16" t="s">
        <v>730</v>
      </c>
      <c r="L60" s="16" t="s">
        <v>119</v>
      </c>
      <c r="N60" t="s">
        <v>119</v>
      </c>
      <c r="O60" s="16" t="s">
        <v>119</v>
      </c>
      <c r="P60" s="16" t="s">
        <v>119</v>
      </c>
      <c r="Q60" s="16" t="s">
        <v>119</v>
      </c>
      <c r="S60" s="16">
        <f t="shared" si="0"/>
        <v>5</v>
      </c>
      <c r="T60" s="16" t="s">
        <v>553</v>
      </c>
      <c r="U60" s="16" t="s">
        <v>1088</v>
      </c>
      <c r="V60" s="16"/>
      <c r="W60" s="16" t="s">
        <v>6175</v>
      </c>
      <c r="X60" s="16" t="s">
        <v>1089</v>
      </c>
      <c r="Y60" s="16"/>
      <c r="Z60" s="16" t="s">
        <v>1090</v>
      </c>
      <c r="AA60" s="21" t="s">
        <v>6290</v>
      </c>
      <c r="AB60" s="16" t="s">
        <v>1113</v>
      </c>
      <c r="AC60" s="21"/>
      <c r="AD60" s="16" t="s">
        <v>1100</v>
      </c>
      <c r="AE60" t="s">
        <v>6794</v>
      </c>
      <c r="AH60" s="16"/>
      <c r="AJ60" s="20" t="s">
        <v>6292</v>
      </c>
      <c r="AK60" s="16" t="s">
        <v>1099</v>
      </c>
      <c r="AL60" s="16" t="s">
        <v>651</v>
      </c>
      <c r="AM60" s="16" t="s">
        <v>6202</v>
      </c>
      <c r="AO60" t="s">
        <v>6795</v>
      </c>
      <c r="AP60" s="16" t="s">
        <v>727</v>
      </c>
      <c r="AQ60" s="16" t="s">
        <v>1101</v>
      </c>
      <c r="AR60" s="39" t="s">
        <v>661</v>
      </c>
      <c r="AS60" s="16"/>
      <c r="AT60" s="16"/>
      <c r="AV60" s="16">
        <v>-10</v>
      </c>
      <c r="AW60" s="16">
        <v>-55</v>
      </c>
      <c r="AX60" s="16" t="s">
        <v>660</v>
      </c>
      <c r="AY60" s="21" t="s">
        <v>1091</v>
      </c>
      <c r="AZ60" s="16" t="s">
        <v>1102</v>
      </c>
      <c r="BA60" s="16" t="s">
        <v>1103</v>
      </c>
      <c r="BB60" s="16">
        <f>LEN(BA60)-LEN(SUBSTITUTE(BA60,",",""))+1</f>
        <v>14</v>
      </c>
      <c r="BC60" s="16" t="s">
        <v>1104</v>
      </c>
      <c r="BD60" s="16">
        <f>LEN(BC60)-LEN(SUBSTITUTE(BC60,",",""))+1</f>
        <v>37</v>
      </c>
      <c r="BE60" s="16">
        <f>Table1[[#This Row], [no. of native regions]]+Table1[[#This Row], [no. of introduced regions]]</f>
        <v>51</v>
      </c>
      <c r="BF60" s="28">
        <f>Table1[[#This Row], [no. of introduced regions]]/Table1[[#This Row], [no. of native regions]]</f>
        <v>2.6428571428571428</v>
      </c>
      <c r="BG60" s="16" t="s">
        <v>1105</v>
      </c>
      <c r="BH60" s="16" t="s">
        <v>1106</v>
      </c>
      <c r="BI60" s="16" t="s">
        <v>1107</v>
      </c>
      <c r="BJ60" s="25">
        <v>1</v>
      </c>
      <c r="BK60" s="16" t="s">
        <v>1108</v>
      </c>
      <c r="BL60" s="16" t="s">
        <v>1110</v>
      </c>
      <c r="BM60" s="16" t="s">
        <v>6455</v>
      </c>
      <c r="BO60" s="38">
        <v>282</v>
      </c>
      <c r="BQ60" s="38" t="s">
        <v>6446</v>
      </c>
      <c r="BR60" s="16" t="s">
        <v>362</v>
      </c>
      <c r="BU60" s="16"/>
      <c r="BV60" s="16" t="s">
        <v>142</v>
      </c>
      <c r="BW60" s="29" t="s">
        <v>554</v>
      </c>
      <c r="BX60" s="16" t="s">
        <v>1114</v>
      </c>
      <c r="BY60" s="16" t="s">
        <v>6169</v>
      </c>
      <c r="CA60" s="16"/>
      <c r="CC60" s="16" t="s">
        <v>555</v>
      </c>
      <c r="CD60" s="16" t="s">
        <v>556</v>
      </c>
      <c r="CE60" s="16"/>
      <c r="CG60" s="16" t="s">
        <v>75</v>
      </c>
      <c r="CH60" s="16"/>
      <c r="CJ60" s="16"/>
      <c r="CK60" s="16"/>
      <c r="CL60" s="16"/>
      <c r="CN60" s="16" t="s">
        <v>1111</v>
      </c>
      <c r="CP60" s="16" t="s">
        <v>1112</v>
      </c>
      <c r="CQ60" s="16" t="s">
        <v>1109</v>
      </c>
      <c r="CR60" s="16"/>
      <c r="CV60" s="16"/>
      <c r="CW60" s="16"/>
      <c r="CX60" s="16"/>
      <c r="CY60" s="16"/>
      <c r="DA60" s="16"/>
      <c r="DD60" s="19"/>
      <c r="DE60" s="16"/>
      <c r="DG60" s="16" t="s">
        <v>1092</v>
      </c>
      <c r="DH60" s="16" t="s">
        <v>1094</v>
      </c>
      <c r="DI60" s="16" t="s">
        <v>1093</v>
      </c>
      <c r="DJ60" s="16" t="s">
        <v>1097</v>
      </c>
      <c r="DK60" s="16" t="s">
        <v>1095</v>
      </c>
      <c r="DL60" s="16" t="s">
        <v>1098</v>
      </c>
      <c r="DM60" s="16">
        <v>51239</v>
      </c>
      <c r="DN60" s="16" t="s">
        <v>1096</v>
      </c>
      <c r="DO60" s="16"/>
      <c r="DP60" s="16" t="s">
        <v>1115</v>
      </c>
      <c r="DQ60" s="16" t="s">
        <v>1116</v>
      </c>
      <c r="DS60" s="16"/>
      <c r="DT60" s="16" t="s">
        <v>1117</v>
      </c>
      <c r="DV60" s="16" t="s">
        <v>1118</v>
      </c>
      <c r="EC60" s="16"/>
      <c r="EF60" s="16"/>
      <c r="EG60" s="16"/>
      <c r="EH60" s="16"/>
      <c r="EJ60" s="16"/>
      <c r="EO60" s="16"/>
    </row>
    <row r="61" spans="1:145" x14ac:dyDescent="0.25">
      <c r="A61" s="16" t="s">
        <v>6214</v>
      </c>
      <c r="I61" t="s">
        <v>7117</v>
      </c>
      <c r="J61" s="29" t="s">
        <v>6816</v>
      </c>
      <c r="K61" s="16" t="s">
        <v>730</v>
      </c>
      <c r="L61" s="16"/>
      <c r="M61" s="16" t="s">
        <v>119</v>
      </c>
      <c r="N61" t="s">
        <v>119</v>
      </c>
      <c r="O61" s="16" t="s">
        <v>119</v>
      </c>
      <c r="P61" s="16" t="s">
        <v>119</v>
      </c>
      <c r="Q61" s="16" t="s">
        <v>119</v>
      </c>
      <c r="S61" s="16">
        <f t="shared" si="0"/>
        <v>5</v>
      </c>
      <c r="T61" s="16" t="s">
        <v>1179</v>
      </c>
      <c r="U61" s="16" t="s">
        <v>1180</v>
      </c>
      <c r="V61" s="16"/>
      <c r="W61" s="16" t="s">
        <v>1181</v>
      </c>
      <c r="X61" s="16" t="s">
        <v>1182</v>
      </c>
      <c r="Y61" s="16"/>
      <c r="Z61" s="16" t="s">
        <v>7049</v>
      </c>
      <c r="AA61" s="16"/>
      <c r="AB61" s="16"/>
      <c r="AC61" s="16"/>
      <c r="AD61" s="16" t="s">
        <v>1184</v>
      </c>
      <c r="AE61" t="s">
        <v>6463</v>
      </c>
      <c r="AH61" s="16"/>
      <c r="AJ61" s="20" t="s">
        <v>6292</v>
      </c>
      <c r="AK61" s="16" t="s">
        <v>1208</v>
      </c>
      <c r="AL61" s="16" t="s">
        <v>651</v>
      </c>
      <c r="AP61" s="16" t="s">
        <v>727</v>
      </c>
      <c r="AQ61" s="16"/>
      <c r="AR61" s="39" t="s">
        <v>6464</v>
      </c>
      <c r="AS61" s="16" t="s">
        <v>1185</v>
      </c>
      <c r="AT61" s="16"/>
      <c r="AY61" s="16" t="s">
        <v>1183</v>
      </c>
      <c r="AZ61" s="16"/>
      <c r="BF61" s="28"/>
      <c r="BI61" s="16" t="s">
        <v>6325</v>
      </c>
      <c r="BJ61" s="25">
        <v>5</v>
      </c>
      <c r="BK61" s="16" t="s">
        <v>6326</v>
      </c>
      <c r="BO61" s="38"/>
      <c r="BQ61" s="38"/>
      <c r="BR61" s="16" t="s">
        <v>1178</v>
      </c>
      <c r="BU61" s="16"/>
      <c r="BV61" s="16"/>
      <c r="BW61" s="29"/>
      <c r="BX61" s="16"/>
      <c r="CA61" s="16"/>
      <c r="CE61" s="16"/>
      <c r="CG61" s="16"/>
      <c r="CH61" s="16"/>
      <c r="CJ61" s="16"/>
      <c r="CK61" s="16"/>
      <c r="CL61" s="16"/>
      <c r="CR61" s="16"/>
      <c r="CV61" s="16"/>
      <c r="CW61" s="16"/>
      <c r="CX61" s="16"/>
      <c r="CY61" s="16"/>
      <c r="DA61" s="16"/>
      <c r="DD61" s="19"/>
      <c r="DE61" s="16"/>
      <c r="DL61" s="16"/>
      <c r="DN61" s="16"/>
      <c r="DO61" s="16"/>
      <c r="DQ61" s="16"/>
      <c r="DS61" s="16"/>
      <c r="EC61" s="16"/>
      <c r="EF61" s="16"/>
      <c r="EG61" s="16"/>
      <c r="EH61" s="16"/>
      <c r="EJ61" s="16"/>
      <c r="EO61" s="16"/>
    </row>
    <row r="62" spans="1:145" x14ac:dyDescent="0.25">
      <c r="A62" s="16" t="s">
        <v>6214</v>
      </c>
      <c r="I62" t="s">
        <v>1326</v>
      </c>
      <c r="J62" s="29" t="s">
        <v>6889</v>
      </c>
      <c r="K62" s="16" t="s">
        <v>730</v>
      </c>
      <c r="L62" s="16"/>
      <c r="M62" s="16" t="s">
        <v>119</v>
      </c>
      <c r="N62" t="s">
        <v>119</v>
      </c>
      <c r="O62" s="16" t="s">
        <v>119</v>
      </c>
      <c r="P62" s="16" t="s">
        <v>119</v>
      </c>
      <c r="Q62" s="16" t="s">
        <v>119</v>
      </c>
      <c r="S62" s="16">
        <f t="shared" si="0"/>
        <v>5</v>
      </c>
      <c r="T62" s="16" t="s">
        <v>1327</v>
      </c>
      <c r="U62" s="16"/>
      <c r="V62" s="16"/>
      <c r="W62" s="16" t="s">
        <v>1328</v>
      </c>
      <c r="X62" s="16" t="s">
        <v>1329</v>
      </c>
      <c r="Y62" s="16"/>
      <c r="Z62" s="16"/>
      <c r="AA62" s="16"/>
      <c r="AB62" s="16"/>
      <c r="AC62" s="16"/>
      <c r="AD62" s="16" t="s">
        <v>1330</v>
      </c>
      <c r="AE62" t="s">
        <v>6572</v>
      </c>
      <c r="AH62" s="16"/>
      <c r="AI62" s="16" t="s">
        <v>6230</v>
      </c>
      <c r="AJ62" s="20" t="s">
        <v>6292</v>
      </c>
      <c r="AK62" s="16" t="s">
        <v>945</v>
      </c>
      <c r="AL62" s="16" t="s">
        <v>651</v>
      </c>
      <c r="AO62" t="s">
        <v>6573</v>
      </c>
      <c r="AP62" s="16" t="s">
        <v>1331</v>
      </c>
      <c r="AQ62" s="16" t="s">
        <v>834</v>
      </c>
      <c r="AR62" s="38"/>
      <c r="AS62" s="16"/>
      <c r="AT62" s="16"/>
      <c r="AY62" s="16"/>
      <c r="AZ62" s="16"/>
      <c r="BF62" s="28"/>
      <c r="BI62" s="16" t="s">
        <v>6330</v>
      </c>
      <c r="BJ62" s="25">
        <v>3</v>
      </c>
      <c r="BK62" s="16" t="s">
        <v>6331</v>
      </c>
      <c r="BL62" s="16" t="s">
        <v>1332</v>
      </c>
      <c r="BO62" s="38"/>
      <c r="BQ62" s="38"/>
      <c r="BU62" s="16"/>
      <c r="BV62" s="16"/>
      <c r="BW62" s="29"/>
      <c r="BX62" s="16"/>
      <c r="CA62" s="16"/>
      <c r="CE62" s="16"/>
      <c r="CG62" s="16"/>
      <c r="CH62" s="16"/>
      <c r="CJ62" s="16"/>
      <c r="CK62" s="16"/>
      <c r="CL62" s="16"/>
      <c r="CR62" s="16"/>
      <c r="CV62" s="16"/>
      <c r="CW62" s="16"/>
      <c r="CX62" s="16"/>
      <c r="CY62" s="16"/>
      <c r="DA62" s="16"/>
      <c r="DD62" s="19"/>
      <c r="DE62" s="16"/>
      <c r="DL62" s="16"/>
      <c r="DN62" s="16"/>
      <c r="DO62" s="16"/>
      <c r="DQ62" s="16"/>
      <c r="DS62" s="16"/>
      <c r="EC62" s="16"/>
      <c r="EF62" s="16"/>
      <c r="EG62" s="16"/>
      <c r="EH62" s="16"/>
      <c r="EJ62" s="16"/>
      <c r="EO62" s="16"/>
    </row>
    <row r="63" spans="1:145" x14ac:dyDescent="0.25">
      <c r="A63" s="16" t="s">
        <v>6214</v>
      </c>
      <c r="I63" t="s">
        <v>541</v>
      </c>
      <c r="J63" s="29" t="s">
        <v>6406</v>
      </c>
      <c r="K63" s="16" t="s">
        <v>730</v>
      </c>
      <c r="L63" s="16"/>
      <c r="M63" s="16" t="s">
        <v>119</v>
      </c>
      <c r="N63" t="s">
        <v>119</v>
      </c>
      <c r="O63" s="16" t="s">
        <v>119</v>
      </c>
      <c r="P63" s="16" t="s">
        <v>119</v>
      </c>
      <c r="Q63" s="16" t="s">
        <v>119</v>
      </c>
      <c r="S63" s="16">
        <f t="shared" ref="S63:S126" si="1">SUM(COUNTIF(L63:R63,"yes"))</f>
        <v>5</v>
      </c>
      <c r="T63" s="16" t="s">
        <v>540</v>
      </c>
      <c r="U63" s="16" t="s">
        <v>1029</v>
      </c>
      <c r="V63" s="16"/>
      <c r="W63" s="16"/>
      <c r="X63" s="16"/>
      <c r="Y63" s="16"/>
      <c r="Z63" s="16" t="s">
        <v>6180</v>
      </c>
      <c r="AA63" s="21" t="s">
        <v>6287</v>
      </c>
      <c r="AB63" s="16" t="s">
        <v>6300</v>
      </c>
      <c r="AC63" s="21"/>
      <c r="AD63" s="16" t="s">
        <v>1033</v>
      </c>
      <c r="AH63" s="16"/>
      <c r="AI63" s="16" t="s">
        <v>6362</v>
      </c>
      <c r="AJ63" s="20" t="s">
        <v>6292</v>
      </c>
      <c r="AK63" s="16" t="s">
        <v>1032</v>
      </c>
      <c r="AL63" s="16" t="s">
        <v>651</v>
      </c>
      <c r="AM63" s="16" t="s">
        <v>6202</v>
      </c>
      <c r="AN63" s="16" t="s">
        <v>1594</v>
      </c>
      <c r="AP63" s="16" t="s">
        <v>1034</v>
      </c>
      <c r="AQ63" s="16" t="s">
        <v>1035</v>
      </c>
      <c r="AR63" s="38"/>
      <c r="AS63" s="16"/>
      <c r="AT63" s="16"/>
      <c r="AV63" s="16">
        <v>35</v>
      </c>
      <c r="AW63" s="16">
        <v>105</v>
      </c>
      <c r="AX63" s="16" t="s">
        <v>707</v>
      </c>
      <c r="AY63" s="21" t="s">
        <v>1030</v>
      </c>
      <c r="AZ63" s="16" t="s">
        <v>1035</v>
      </c>
      <c r="BA63" s="16" t="s">
        <v>1036</v>
      </c>
      <c r="BB63" s="16">
        <f>LEN(BA63)-LEN(SUBSTITUTE(BA63,",",""))+1</f>
        <v>10</v>
      </c>
      <c r="BC63" s="16" t="s">
        <v>1037</v>
      </c>
      <c r="BD63" s="16">
        <f>LEN(BC63)-LEN(SUBSTITUTE(BC63,",",""))+1</f>
        <v>1</v>
      </c>
      <c r="BE63" s="16">
        <f>Table1[[#This Row], [no. of native regions]]+Table1[[#This Row], [no. of introduced regions]]</f>
        <v>11</v>
      </c>
      <c r="BF63" s="28">
        <f>Table1[[#This Row], [no. of introduced regions]]/Table1[[#This Row], [no. of native regions]]</f>
        <v>0.1</v>
      </c>
      <c r="BG63" s="16" t="s">
        <v>1035</v>
      </c>
      <c r="BH63" s="16" t="s">
        <v>1038</v>
      </c>
      <c r="BI63" s="16" t="s">
        <v>1039</v>
      </c>
      <c r="BJ63" s="25">
        <v>3</v>
      </c>
      <c r="BK63" s="16" t="s">
        <v>1040</v>
      </c>
      <c r="BL63" s="16" t="s">
        <v>666</v>
      </c>
      <c r="BM63" s="16" t="s">
        <v>6450</v>
      </c>
      <c r="BN63" s="21" t="s">
        <v>6451</v>
      </c>
      <c r="BO63" s="38">
        <v>286</v>
      </c>
      <c r="BQ63" s="38" t="s">
        <v>6443</v>
      </c>
      <c r="BR63" s="16" t="s">
        <v>541</v>
      </c>
      <c r="BU63" s="16"/>
      <c r="BV63" s="16" t="s">
        <v>542</v>
      </c>
      <c r="BW63" s="29" t="s">
        <v>543</v>
      </c>
      <c r="BX63" s="16" t="s">
        <v>1045</v>
      </c>
      <c r="CA63" s="16"/>
      <c r="CB63" s="16" t="s">
        <v>1043</v>
      </c>
      <c r="CC63" s="16" t="s">
        <v>544</v>
      </c>
      <c r="CD63" s="16" t="s">
        <v>1046</v>
      </c>
      <c r="CE63" s="16" t="s">
        <v>541</v>
      </c>
      <c r="CG63" s="16" t="s">
        <v>1047</v>
      </c>
      <c r="CH63" s="16" t="s">
        <v>541</v>
      </c>
      <c r="CJ63" s="16"/>
      <c r="CK63" s="16"/>
      <c r="CL63" s="16"/>
      <c r="CN63" s="16" t="s">
        <v>6315</v>
      </c>
      <c r="CP63" s="16" t="s">
        <v>1044</v>
      </c>
      <c r="CQ63" s="16" t="s">
        <v>1041</v>
      </c>
      <c r="CR63" s="16"/>
      <c r="CU63" s="16" t="s">
        <v>542</v>
      </c>
      <c r="CV63" s="16">
        <v>528</v>
      </c>
      <c r="CW63" s="16" t="s">
        <v>1042</v>
      </c>
      <c r="CX63" s="16"/>
      <c r="CY63" s="16"/>
      <c r="DA63" s="16"/>
      <c r="DD63" s="19"/>
      <c r="DE63" s="16"/>
      <c r="DI63" s="16" t="s">
        <v>1031</v>
      </c>
      <c r="DL63" s="16"/>
      <c r="DM63" s="16">
        <v>328401</v>
      </c>
      <c r="DN63" s="16"/>
      <c r="DO63" s="16"/>
      <c r="DQ63" s="16"/>
      <c r="DS63" s="16"/>
      <c r="EC63" s="16"/>
      <c r="EF63" s="16"/>
      <c r="EG63" s="16"/>
      <c r="EH63" s="16"/>
      <c r="EJ63" s="16"/>
      <c r="EO63" s="16"/>
    </row>
    <row r="64" spans="1:145" x14ac:dyDescent="0.25">
      <c r="A64" s="16" t="s">
        <v>6214</v>
      </c>
      <c r="I64" t="s">
        <v>342</v>
      </c>
      <c r="K64" s="16" t="s">
        <v>730</v>
      </c>
      <c r="L64" s="16" t="s">
        <v>119</v>
      </c>
      <c r="O64" s="16" t="s">
        <v>119</v>
      </c>
      <c r="P64" s="16" t="s">
        <v>119</v>
      </c>
      <c r="Q64" s="16" t="s">
        <v>119</v>
      </c>
      <c r="R64" s="16" t="s">
        <v>119</v>
      </c>
      <c r="S64" s="16">
        <f t="shared" si="1"/>
        <v>5</v>
      </c>
      <c r="T64" s="16" t="s">
        <v>343</v>
      </c>
      <c r="U64" s="16" t="s">
        <v>677</v>
      </c>
      <c r="V64" s="16"/>
      <c r="W64" s="16" t="s">
        <v>6048</v>
      </c>
      <c r="X64" s="16" t="s">
        <v>677</v>
      </c>
      <c r="Y64" s="16"/>
      <c r="Z64" s="16"/>
      <c r="AA64" s="16"/>
      <c r="AB64" s="16"/>
      <c r="AC64" s="16"/>
      <c r="AD64" s="16" t="s">
        <v>1625</v>
      </c>
      <c r="AH64" s="16"/>
      <c r="AI64" s="16" t="s">
        <v>3151</v>
      </c>
      <c r="AJ64" s="20" t="s">
        <v>6292</v>
      </c>
      <c r="AK64" s="16" t="s">
        <v>1624</v>
      </c>
      <c r="AL64" s="16" t="s">
        <v>3155</v>
      </c>
      <c r="AP64" s="16" t="s">
        <v>3142</v>
      </c>
      <c r="AQ64" s="16" t="s">
        <v>1626</v>
      </c>
      <c r="AR64" s="38"/>
      <c r="AS64" s="16"/>
      <c r="AT64" s="16"/>
      <c r="AV64" s="16">
        <v>10</v>
      </c>
      <c r="AW64" s="16">
        <v>76</v>
      </c>
      <c r="AX64" s="16" t="s">
        <v>707</v>
      </c>
      <c r="AY64" s="21" t="s">
        <v>1623</v>
      </c>
      <c r="AZ64" s="16" t="s">
        <v>601</v>
      </c>
      <c r="BA64" s="16" t="s">
        <v>1627</v>
      </c>
      <c r="BB64" s="16">
        <f>LEN(BA64)-LEN(SUBSTITUTE(BA64,",",""))+1</f>
        <v>4</v>
      </c>
      <c r="BC64" s="16" t="s">
        <v>1628</v>
      </c>
      <c r="BD64" s="16">
        <f>LEN(BC64)-LEN(SUBSTITUTE(BC64,",",""))+1</f>
        <v>121</v>
      </c>
      <c r="BE64" s="16">
        <f>Table1[[#This Row], [no. of native regions]]+Table1[[#This Row], [no. of introduced regions]]</f>
        <v>125</v>
      </c>
      <c r="BF64" s="28">
        <f>Table1[[#This Row], [no. of introduced regions]]/Table1[[#This Row], [no. of native regions]]</f>
        <v>30.25</v>
      </c>
      <c r="BG64" s="16" t="s">
        <v>6398</v>
      </c>
      <c r="BI64" s="16" t="s">
        <v>6363</v>
      </c>
      <c r="BJ64" s="16">
        <v>0</v>
      </c>
      <c r="BK64" s="16" t="s">
        <v>6364</v>
      </c>
      <c r="BL64" s="16" t="s">
        <v>1629</v>
      </c>
      <c r="BO64" s="38" t="s">
        <v>119</v>
      </c>
      <c r="BQ64" s="38"/>
      <c r="BR64" s="16" t="s">
        <v>342</v>
      </c>
      <c r="BU64" s="16"/>
      <c r="BV64" s="16" t="s">
        <v>373</v>
      </c>
      <c r="BW64" s="29" t="s">
        <v>3152</v>
      </c>
      <c r="BX64" s="16" t="s">
        <v>3153</v>
      </c>
      <c r="CA64" s="16"/>
      <c r="CE64" s="16"/>
      <c r="CG64" s="16" t="s">
        <v>1630</v>
      </c>
      <c r="CH64" s="16"/>
      <c r="CJ64" s="16"/>
      <c r="CK64" s="16"/>
      <c r="CL64" s="16"/>
      <c r="CQ64" s="16" t="s">
        <v>5833</v>
      </c>
      <c r="CR64" s="16" t="s">
        <v>119</v>
      </c>
      <c r="CS64" s="16" t="s">
        <v>3164</v>
      </c>
      <c r="CU64" s="16" t="s">
        <v>373</v>
      </c>
      <c r="CV64" s="16" t="s">
        <v>3152</v>
      </c>
      <c r="CW64" s="16" t="s">
        <v>386</v>
      </c>
      <c r="CX64" s="16" t="s">
        <v>3388</v>
      </c>
      <c r="CY64" s="16" t="s">
        <v>3330</v>
      </c>
      <c r="CZ64" s="16" t="s">
        <v>3193</v>
      </c>
      <c r="DA64" s="16" t="s">
        <v>3389</v>
      </c>
      <c r="DC64" s="16" t="s">
        <v>119</v>
      </c>
      <c r="DD64" s="19">
        <v>100</v>
      </c>
      <c r="DE64" s="16"/>
      <c r="DL64" s="16"/>
      <c r="DN64" s="16"/>
      <c r="DO64" s="16"/>
      <c r="DQ64" s="16"/>
      <c r="DS64" s="16"/>
      <c r="EC64" s="16"/>
      <c r="EF64" s="16"/>
      <c r="EG64" s="16"/>
      <c r="EH64" s="16"/>
      <c r="EJ64" s="16"/>
      <c r="EO64" s="16"/>
    </row>
    <row r="65" spans="1:145" x14ac:dyDescent="0.25">
      <c r="A65" s="16" t="s">
        <v>6214</v>
      </c>
      <c r="I65" t="s">
        <v>1582</v>
      </c>
      <c r="J65" s="29" t="s">
        <v>1583</v>
      </c>
      <c r="K65" s="16" t="s">
        <v>730</v>
      </c>
      <c r="L65" s="16"/>
      <c r="M65" s="16" t="s">
        <v>119</v>
      </c>
      <c r="N65" t="s">
        <v>119</v>
      </c>
      <c r="O65" s="16" t="s">
        <v>119</v>
      </c>
      <c r="P65" s="16" t="s">
        <v>119</v>
      </c>
      <c r="Q65" s="16"/>
      <c r="R65" s="16" t="s">
        <v>119</v>
      </c>
      <c r="S65" s="16">
        <f t="shared" si="1"/>
        <v>5</v>
      </c>
      <c r="T65" s="16" t="s">
        <v>1583</v>
      </c>
      <c r="U65" s="16" t="s">
        <v>677</v>
      </c>
      <c r="V65" s="16"/>
      <c r="W65" s="16"/>
      <c r="X65" s="16"/>
      <c r="Y65" s="16"/>
      <c r="Z65" s="16"/>
      <c r="AA65" s="16"/>
      <c r="AB65" s="16"/>
      <c r="AC65" s="16"/>
      <c r="AD65" s="16" t="s">
        <v>1584</v>
      </c>
      <c r="AE65" t="s">
        <v>1582</v>
      </c>
      <c r="AH65" s="16"/>
      <c r="AJ65" s="20" t="s">
        <v>6292</v>
      </c>
      <c r="AK65" s="16" t="s">
        <v>1323</v>
      </c>
      <c r="AL65" s="16" t="s">
        <v>651</v>
      </c>
      <c r="AP65" s="16" t="s">
        <v>5929</v>
      </c>
      <c r="AQ65" s="16" t="s">
        <v>5928</v>
      </c>
      <c r="AR65" s="39" t="s">
        <v>6732</v>
      </c>
      <c r="AS65" s="16"/>
      <c r="AT65" s="16"/>
      <c r="AV65" s="16">
        <v>38</v>
      </c>
      <c r="AW65" s="16">
        <v>46</v>
      </c>
      <c r="AX65" s="16" t="s">
        <v>1230</v>
      </c>
      <c r="AY65" s="21" t="s">
        <v>5927</v>
      </c>
      <c r="AZ65" s="16" t="s">
        <v>5988</v>
      </c>
      <c r="BA65" s="16" t="s">
        <v>5989</v>
      </c>
      <c r="BB65" s="16">
        <f>LEN(BA65)-LEN(SUBSTITUTE(BA65,",",""))+1</f>
        <v>2</v>
      </c>
      <c r="BC65" s="16" t="s">
        <v>5990</v>
      </c>
      <c r="BD65" s="16">
        <f>LEN(BC65)-LEN(SUBSTITUTE(BC65,",",""))+1</f>
        <v>132</v>
      </c>
      <c r="BE65" s="16">
        <f>Table1[[#This Row], [no. of native regions]]+Table1[[#This Row], [no. of introduced regions]]</f>
        <v>134</v>
      </c>
      <c r="BF65" s="28">
        <f>Table1[[#This Row], [no. of introduced regions]]/Table1[[#This Row], [no. of native regions]]</f>
        <v>66</v>
      </c>
      <c r="BJ65" s="25"/>
      <c r="BK65" s="16" t="s">
        <v>5827</v>
      </c>
      <c r="BO65" s="38"/>
      <c r="BQ65" s="38"/>
      <c r="BR65" s="16" t="s">
        <v>1582</v>
      </c>
      <c r="BU65" s="16"/>
      <c r="BV65" s="16" t="s">
        <v>374</v>
      </c>
      <c r="BW65" s="29" t="s">
        <v>5338</v>
      </c>
      <c r="BX65" s="16"/>
      <c r="CA65" s="16"/>
      <c r="CE65" s="16"/>
      <c r="CG65" s="16"/>
      <c r="CH65" s="16"/>
      <c r="CJ65" s="16"/>
      <c r="CK65" s="16"/>
      <c r="CL65" s="16"/>
      <c r="CN65" s="16" t="s">
        <v>1587</v>
      </c>
      <c r="CQ65" s="16" t="s">
        <v>400</v>
      </c>
      <c r="CR65" s="16" t="s">
        <v>119</v>
      </c>
      <c r="CS65" s="16" t="s">
        <v>3164</v>
      </c>
      <c r="CU65" s="16" t="s">
        <v>374</v>
      </c>
      <c r="CV65" s="16" t="s">
        <v>5338</v>
      </c>
      <c r="CW65" s="16"/>
      <c r="CX65" s="16" t="s">
        <v>5339</v>
      </c>
      <c r="CY65" s="16" t="s">
        <v>3686</v>
      </c>
      <c r="CZ65" s="16" t="s">
        <v>3370</v>
      </c>
      <c r="DA65" s="16" t="s">
        <v>3210</v>
      </c>
      <c r="DC65" s="16" t="s">
        <v>119</v>
      </c>
      <c r="DD65" s="19">
        <v>973</v>
      </c>
      <c r="DE65" s="16"/>
      <c r="DL65" s="16"/>
      <c r="DN65" s="16"/>
      <c r="DO65" s="16"/>
      <c r="DQ65" s="16"/>
      <c r="DS65" s="16"/>
      <c r="EC65" s="16"/>
      <c r="EF65" s="16"/>
      <c r="EG65" s="16"/>
      <c r="EH65" s="16"/>
      <c r="EJ65" s="16"/>
      <c r="EO65" s="16"/>
    </row>
    <row r="66" spans="1:145" x14ac:dyDescent="0.25">
      <c r="A66" s="16" t="s">
        <v>6214</v>
      </c>
      <c r="I66" t="s">
        <v>1693</v>
      </c>
      <c r="K66" s="16" t="s">
        <v>730</v>
      </c>
      <c r="L66" s="16"/>
      <c r="M66" s="16" t="s">
        <v>119</v>
      </c>
      <c r="O66" s="16" t="s">
        <v>119</v>
      </c>
      <c r="P66" s="16" t="s">
        <v>119</v>
      </c>
      <c r="Q66" s="16" t="s">
        <v>119</v>
      </c>
      <c r="R66" s="16" t="s">
        <v>119</v>
      </c>
      <c r="S66" s="16">
        <f t="shared" si="1"/>
        <v>5</v>
      </c>
      <c r="T66" s="16" t="s">
        <v>1694</v>
      </c>
      <c r="U66" s="16" t="s">
        <v>6021</v>
      </c>
      <c r="V66" s="16"/>
      <c r="W66" s="16"/>
      <c r="X66" s="16"/>
      <c r="Y66" s="16"/>
      <c r="Z66" s="16"/>
      <c r="AA66" s="16"/>
      <c r="AB66" s="16"/>
      <c r="AC66" s="16"/>
      <c r="AD66" s="16" t="s">
        <v>1695</v>
      </c>
      <c r="AG66" s="16" t="s">
        <v>1696</v>
      </c>
      <c r="AH66" s="16"/>
      <c r="AJ66" s="20" t="s">
        <v>6292</v>
      </c>
      <c r="AK66" s="16" t="s">
        <v>747</v>
      </c>
      <c r="AL66" s="16" t="s">
        <v>5802</v>
      </c>
      <c r="AP66" s="16" t="s">
        <v>929</v>
      </c>
      <c r="AQ66" s="16" t="s">
        <v>6026</v>
      </c>
      <c r="AR66" s="38"/>
      <c r="AS66" s="16"/>
      <c r="AT66" s="16"/>
      <c r="AV66" s="16">
        <v>26</v>
      </c>
      <c r="AW66" s="16">
        <v>93</v>
      </c>
      <c r="AX66" s="16" t="s">
        <v>707</v>
      </c>
      <c r="AY66" s="21" t="s">
        <v>6022</v>
      </c>
      <c r="AZ66" s="16" t="s">
        <v>6023</v>
      </c>
      <c r="BA66" s="16" t="s">
        <v>6024</v>
      </c>
      <c r="BB66" s="16">
        <f>LEN(BA66)-LEN(SUBSTITUTE(BA66,",",""))+1</f>
        <v>3</v>
      </c>
      <c r="BC66" s="16" t="s">
        <v>6025</v>
      </c>
      <c r="BD66" s="16">
        <f>LEN(BC66)-LEN(SUBSTITUTE(BC66,",",""))+1</f>
        <v>10</v>
      </c>
      <c r="BE66" s="16">
        <f>Table1[[#This Row], [no. of native regions]]+Table1[[#This Row], [no. of introduced regions]]</f>
        <v>13</v>
      </c>
      <c r="BF66" s="28">
        <f>Table1[[#This Row], [no. of introduced regions]]/Table1[[#This Row], [no. of native regions]]</f>
        <v>3.3333333333333335</v>
      </c>
      <c r="BI66" s="16" t="s">
        <v>6339</v>
      </c>
      <c r="BJ66" s="16">
        <v>4</v>
      </c>
      <c r="BK66" s="16" t="s">
        <v>6368</v>
      </c>
      <c r="BL66" s="16" t="s">
        <v>1698</v>
      </c>
      <c r="BO66" s="38"/>
      <c r="BQ66" s="38"/>
      <c r="BU66" s="16"/>
      <c r="BV66" s="16" t="s">
        <v>1699</v>
      </c>
      <c r="BW66" s="29" t="s">
        <v>1700</v>
      </c>
      <c r="BX66" s="16" t="s">
        <v>1701</v>
      </c>
      <c r="BY66" s="16" t="s">
        <v>5790</v>
      </c>
      <c r="CA66" s="16"/>
      <c r="CC66" s="16" t="s">
        <v>1702</v>
      </c>
      <c r="CD66" s="16" t="s">
        <v>1703</v>
      </c>
      <c r="CE66" s="16"/>
      <c r="CG66" s="16"/>
      <c r="CH66" s="16"/>
      <c r="CJ66" s="16"/>
      <c r="CK66" s="16"/>
      <c r="CL66" s="16"/>
      <c r="CQ66" s="16" t="s">
        <v>5792</v>
      </c>
      <c r="CR66" s="16" t="s">
        <v>119</v>
      </c>
      <c r="CS66" s="16" t="s">
        <v>3164</v>
      </c>
      <c r="CU66" s="16" t="s">
        <v>1699</v>
      </c>
      <c r="CV66" s="16" t="s">
        <v>1700</v>
      </c>
      <c r="CW66" s="16" t="s">
        <v>5789</v>
      </c>
      <c r="CX66" s="16" t="s">
        <v>5791</v>
      </c>
      <c r="CY66" s="16" t="s">
        <v>3865</v>
      </c>
      <c r="CZ66" s="16" t="s">
        <v>3242</v>
      </c>
      <c r="DA66" s="16" t="s">
        <v>3219</v>
      </c>
      <c r="DC66" s="16" t="s">
        <v>1198</v>
      </c>
      <c r="DD66" s="19" t="s">
        <v>14</v>
      </c>
      <c r="DE66" s="16"/>
      <c r="DL66" s="16"/>
      <c r="DN66" s="16"/>
      <c r="DO66" s="16"/>
      <c r="DQ66" s="16"/>
      <c r="DS66" s="16"/>
      <c r="EC66" s="16"/>
      <c r="EF66" s="16"/>
      <c r="EG66" s="16"/>
      <c r="EH66" s="16"/>
      <c r="EJ66" s="16"/>
      <c r="EO66" s="16"/>
    </row>
    <row r="67" spans="1:145" x14ac:dyDescent="0.25">
      <c r="A67" s="16" t="s">
        <v>6214</v>
      </c>
      <c r="I67" t="s">
        <v>181</v>
      </c>
      <c r="K67" s="16" t="s">
        <v>730</v>
      </c>
      <c r="L67" s="16" t="s">
        <v>119</v>
      </c>
      <c r="M67" s="16" t="s">
        <v>119</v>
      </c>
      <c r="O67" s="16" t="s">
        <v>119</v>
      </c>
      <c r="P67" s="16" t="s">
        <v>119</v>
      </c>
      <c r="Q67" s="16"/>
      <c r="S67" s="16">
        <f t="shared" si="1"/>
        <v>4</v>
      </c>
      <c r="T67" s="16" t="s">
        <v>182</v>
      </c>
      <c r="U67" s="16" t="s">
        <v>677</v>
      </c>
      <c r="V67" s="16"/>
      <c r="W67" s="16"/>
      <c r="X67" s="16"/>
      <c r="Y67" s="16"/>
      <c r="Z67" s="16"/>
      <c r="AA67" s="16"/>
      <c r="AB67" s="16"/>
      <c r="AC67" s="16"/>
      <c r="AD67" s="16" t="s">
        <v>1225</v>
      </c>
      <c r="AH67" s="16"/>
      <c r="AJ67" s="20" t="s">
        <v>6292</v>
      </c>
      <c r="AK67" s="16" t="s">
        <v>1224</v>
      </c>
      <c r="AL67" s="16" t="s">
        <v>1223</v>
      </c>
      <c r="AP67" s="16" t="s">
        <v>1226</v>
      </c>
      <c r="AQ67" s="16" t="s">
        <v>1227</v>
      </c>
      <c r="AR67" s="38"/>
      <c r="AS67" s="16" t="s">
        <v>6060</v>
      </c>
      <c r="AT67" s="16"/>
      <c r="AV67" s="16">
        <v>19</v>
      </c>
      <c r="AW67" s="16">
        <v>99</v>
      </c>
      <c r="AX67" s="16" t="s">
        <v>707</v>
      </c>
      <c r="AY67" s="16" t="s">
        <v>6059</v>
      </c>
      <c r="AZ67" s="16" t="s">
        <v>6061</v>
      </c>
      <c r="BA67" s="16" t="s">
        <v>6062</v>
      </c>
      <c r="BB67" s="16">
        <f>LEN(BA67)-LEN(SUBSTITUTE(BA67,",",""))+1</f>
        <v>29</v>
      </c>
      <c r="BC67" s="16" t="s">
        <v>6063</v>
      </c>
      <c r="BD67" s="16">
        <f>LEN(BC67)-LEN(SUBSTITUTE(BC67,",",""))+1</f>
        <v>97</v>
      </c>
      <c r="BE67" s="16">
        <f>Table1[[#This Row], [no. of native regions]]+Table1[[#This Row], [no. of introduced regions]]</f>
        <v>126</v>
      </c>
      <c r="BF67" s="28">
        <f>Table1[[#This Row], [no. of introduced regions]]/Table1[[#This Row], [no. of native regions]]</f>
        <v>3.3448275862068964</v>
      </c>
      <c r="BJ67" s="25"/>
      <c r="BO67" s="38"/>
      <c r="BQ67" s="38"/>
      <c r="BU67" s="16"/>
      <c r="BV67" s="16" t="s">
        <v>6147</v>
      </c>
      <c r="BW67" s="29" t="s">
        <v>6148</v>
      </c>
      <c r="BX67" s="16"/>
      <c r="CA67" s="16"/>
      <c r="CE67" s="16"/>
      <c r="CG67" s="16"/>
      <c r="CH67" s="16"/>
      <c r="CJ67" s="16"/>
      <c r="CK67" s="16"/>
      <c r="CL67" s="16"/>
      <c r="CR67" s="16"/>
      <c r="CV67" s="16"/>
      <c r="CW67" s="16"/>
      <c r="CX67" s="16"/>
      <c r="CY67" s="16"/>
      <c r="DA67" s="16"/>
      <c r="DC67" s="16" t="s">
        <v>119</v>
      </c>
      <c r="DD67" s="19">
        <v>1061</v>
      </c>
      <c r="DE67" s="16"/>
      <c r="DL67" s="16"/>
      <c r="DN67" s="16"/>
      <c r="DO67" s="16"/>
      <c r="DQ67" s="16"/>
      <c r="DS67" s="16"/>
      <c r="EC67" s="16"/>
      <c r="EF67" s="16"/>
      <c r="EG67" s="16"/>
      <c r="EH67" s="16"/>
      <c r="EJ67" s="16"/>
      <c r="EO67" s="16"/>
    </row>
    <row r="68" spans="1:145" x14ac:dyDescent="0.25">
      <c r="A68" s="16" t="s">
        <v>6214</v>
      </c>
      <c r="I68" t="s">
        <v>199</v>
      </c>
      <c r="K68" s="16" t="s">
        <v>730</v>
      </c>
      <c r="L68" s="16" t="s">
        <v>119</v>
      </c>
      <c r="M68" s="16" t="s">
        <v>119</v>
      </c>
      <c r="O68" s="16" t="s">
        <v>119</v>
      </c>
      <c r="P68" s="16" t="s">
        <v>119</v>
      </c>
      <c r="Q68" s="16"/>
      <c r="S68" s="16">
        <f t="shared" si="1"/>
        <v>4</v>
      </c>
      <c r="T68" s="16" t="s">
        <v>200</v>
      </c>
      <c r="U68" s="16"/>
      <c r="V68" s="16"/>
      <c r="W68" s="16"/>
      <c r="X68" s="16"/>
      <c r="Y68" s="16"/>
      <c r="Z68" s="16"/>
      <c r="AA68" s="16"/>
      <c r="AB68" s="16"/>
      <c r="AC68" s="16"/>
      <c r="AD68" s="16" t="s">
        <v>199</v>
      </c>
      <c r="AH68" s="16"/>
      <c r="AJ68" s="20" t="s">
        <v>6292</v>
      </c>
      <c r="AK68" s="16" t="s">
        <v>1256</v>
      </c>
      <c r="AP68" s="16" t="s">
        <v>1257</v>
      </c>
      <c r="AQ68" s="16" t="s">
        <v>1258</v>
      </c>
      <c r="AR68" s="38"/>
      <c r="AS68" s="16"/>
      <c r="AT68" s="16"/>
      <c r="AY68" s="16"/>
      <c r="AZ68" s="16"/>
      <c r="BB68" s="16">
        <f>LEN(BA68)-LEN(SUBSTITUTE(BA68,",",""))+1</f>
        <v>1</v>
      </c>
      <c r="BD68" s="16">
        <f>LEN(BC68)-LEN(SUBSTITUTE(BC68,",",""))+1</f>
        <v>1</v>
      </c>
      <c r="BF68" s="28"/>
      <c r="BJ68" s="25"/>
      <c r="BO68" s="38"/>
      <c r="BQ68" s="38"/>
      <c r="BU68" s="16"/>
      <c r="BV68" s="16"/>
      <c r="BW68" s="29"/>
      <c r="BX68" s="16"/>
      <c r="CA68" s="16"/>
      <c r="CE68" s="16"/>
      <c r="CG68" s="16"/>
      <c r="CH68" s="16"/>
      <c r="CJ68" s="16"/>
      <c r="CK68" s="16"/>
      <c r="CL68" s="16"/>
      <c r="CR68" s="16"/>
      <c r="CV68" s="16"/>
      <c r="CW68" s="16"/>
      <c r="CX68" s="16"/>
      <c r="CY68" s="16"/>
      <c r="DA68" s="16"/>
      <c r="DD68" s="19"/>
      <c r="DE68" s="16"/>
      <c r="DL68" s="16"/>
      <c r="DN68" s="16"/>
      <c r="DO68" s="16"/>
      <c r="DQ68" s="16"/>
      <c r="DS68" s="16"/>
      <c r="EC68" s="16"/>
      <c r="EF68" s="16"/>
      <c r="EG68" s="16"/>
      <c r="EH68" s="16"/>
      <c r="EJ68" s="16"/>
      <c r="EO68" s="16"/>
    </row>
    <row r="69" spans="1:145" x14ac:dyDescent="0.25">
      <c r="A69" s="16" t="s">
        <v>6214</v>
      </c>
      <c r="I69" t="s">
        <v>226</v>
      </c>
      <c r="K69" s="16" t="s">
        <v>730</v>
      </c>
      <c r="L69" s="16" t="s">
        <v>119</v>
      </c>
      <c r="M69" s="16" t="s">
        <v>119</v>
      </c>
      <c r="O69" s="16" t="s">
        <v>119</v>
      </c>
      <c r="P69" s="16" t="s">
        <v>119</v>
      </c>
      <c r="Q69" s="16"/>
      <c r="S69" s="16">
        <f t="shared" si="1"/>
        <v>4</v>
      </c>
      <c r="T69" s="16" t="s">
        <v>227</v>
      </c>
      <c r="U69" s="16"/>
      <c r="V69" s="16"/>
      <c r="W69" s="16"/>
      <c r="X69" s="16"/>
      <c r="Y69" s="16"/>
      <c r="Z69" s="16"/>
      <c r="AA69" s="16"/>
      <c r="AB69" s="16"/>
      <c r="AC69" s="16"/>
      <c r="AD69" s="16" t="s">
        <v>1296</v>
      </c>
      <c r="AH69" s="16"/>
      <c r="AJ69" s="20" t="s">
        <v>6292</v>
      </c>
      <c r="AK69" s="16" t="s">
        <v>1208</v>
      </c>
      <c r="AP69" s="16" t="s">
        <v>1226</v>
      </c>
      <c r="AQ69" s="16" t="s">
        <v>1297</v>
      </c>
      <c r="AR69" s="38"/>
      <c r="AS69" s="16"/>
      <c r="AT69" s="16"/>
      <c r="AY69" s="16"/>
      <c r="AZ69" s="16"/>
      <c r="BB69" s="16">
        <f>LEN(BA69)-LEN(SUBSTITUTE(BA69,",",""))+1</f>
        <v>1</v>
      </c>
      <c r="BD69" s="16">
        <f>LEN(BC69)-LEN(SUBSTITUTE(BC69,",",""))+1</f>
        <v>1</v>
      </c>
      <c r="BF69" s="28">
        <f>Table1[[#This Row], [no. of introduced regions]]/Table1[[#This Row], [no. of native regions]]</f>
        <v>1</v>
      </c>
      <c r="BJ69" s="25"/>
      <c r="BO69" s="38"/>
      <c r="BQ69" s="38"/>
      <c r="BU69" s="16"/>
      <c r="BV69" s="16"/>
      <c r="BW69" s="29"/>
      <c r="BX69" s="16"/>
      <c r="CA69" s="16"/>
      <c r="CE69" s="16"/>
      <c r="CG69" s="16"/>
      <c r="CH69" s="16"/>
      <c r="CJ69" s="16"/>
      <c r="CK69" s="16"/>
      <c r="CL69" s="16"/>
      <c r="CR69" s="16"/>
      <c r="CV69" s="16"/>
      <c r="CW69" s="16"/>
      <c r="CX69" s="16"/>
      <c r="CY69" s="16"/>
      <c r="DA69" s="16"/>
      <c r="DD69" s="19"/>
      <c r="DE69" s="16"/>
      <c r="DL69" s="16"/>
      <c r="DN69" s="16"/>
      <c r="DO69" s="16"/>
      <c r="DQ69" s="16"/>
      <c r="DS69" s="16"/>
      <c r="EC69" s="16"/>
      <c r="EF69" s="16"/>
      <c r="EG69" s="16"/>
      <c r="EH69" s="16"/>
      <c r="EJ69" s="16"/>
      <c r="EO69" s="16"/>
    </row>
    <row r="70" spans="1:145" x14ac:dyDescent="0.25">
      <c r="A70" s="16" t="s">
        <v>6214</v>
      </c>
      <c r="I70" t="s">
        <v>238</v>
      </c>
      <c r="K70" s="16" t="s">
        <v>730</v>
      </c>
      <c r="L70" s="16" t="s">
        <v>119</v>
      </c>
      <c r="M70" s="16" t="s">
        <v>119</v>
      </c>
      <c r="O70" s="16" t="s">
        <v>119</v>
      </c>
      <c r="P70" s="16" t="s">
        <v>119</v>
      </c>
      <c r="Q70" s="16"/>
      <c r="S70" s="16">
        <f t="shared" si="1"/>
        <v>4</v>
      </c>
      <c r="T70" s="16" t="s">
        <v>239</v>
      </c>
      <c r="U70" s="16"/>
      <c r="V70" s="16"/>
      <c r="W70" s="16"/>
      <c r="X70" s="16"/>
      <c r="Y70" s="16"/>
      <c r="Z70" s="16"/>
      <c r="AA70" s="16"/>
      <c r="AB70" s="16"/>
      <c r="AC70" s="16"/>
      <c r="AD70" s="16" t="s">
        <v>1312</v>
      </c>
      <c r="AH70" s="16"/>
      <c r="AJ70" s="20" t="s">
        <v>6292</v>
      </c>
      <c r="AK70" s="16" t="s">
        <v>1208</v>
      </c>
      <c r="AP70" s="16" t="s">
        <v>1313</v>
      </c>
      <c r="AQ70" s="16" t="s">
        <v>1314</v>
      </c>
      <c r="AR70" s="38"/>
      <c r="AS70" s="16"/>
      <c r="AT70" s="16"/>
      <c r="AY70" s="16"/>
      <c r="AZ70" s="16"/>
      <c r="BB70" s="16">
        <f>LEN(BA70)-LEN(SUBSTITUTE(BA70,",",""))+1</f>
        <v>1</v>
      </c>
      <c r="BF70" s="28"/>
      <c r="BJ70" s="25"/>
      <c r="BO70" s="38"/>
      <c r="BQ70" s="38"/>
      <c r="BU70" s="16"/>
      <c r="BV70" s="16"/>
      <c r="BW70" s="29"/>
      <c r="BX70" s="16"/>
      <c r="CA70" s="16"/>
      <c r="CE70" s="16"/>
      <c r="CG70" s="16"/>
      <c r="CH70" s="16"/>
      <c r="CJ70" s="16"/>
      <c r="CK70" s="16"/>
      <c r="CL70" s="16"/>
      <c r="CR70" s="16"/>
      <c r="CV70" s="16"/>
      <c r="CW70" s="16"/>
      <c r="CX70" s="16"/>
      <c r="CY70" s="16"/>
      <c r="DA70" s="16"/>
      <c r="DD70" s="19"/>
      <c r="DE70" s="16"/>
      <c r="DL70" s="16"/>
      <c r="DN70" s="16"/>
      <c r="DO70" s="16"/>
      <c r="DQ70" s="16"/>
      <c r="DS70" s="16"/>
      <c r="EC70" s="16"/>
      <c r="EF70" s="16"/>
      <c r="EG70" s="16"/>
      <c r="EH70" s="16"/>
      <c r="EJ70" s="16"/>
      <c r="EO70" s="16"/>
    </row>
    <row r="71" spans="1:145" x14ac:dyDescent="0.25">
      <c r="A71" s="16" t="s">
        <v>6214</v>
      </c>
      <c r="I71" t="s">
        <v>286</v>
      </c>
      <c r="K71" s="16" t="s">
        <v>730</v>
      </c>
      <c r="L71" s="16" t="s">
        <v>119</v>
      </c>
      <c r="M71" s="16" t="s">
        <v>119</v>
      </c>
      <c r="O71" s="16" t="s">
        <v>119</v>
      </c>
      <c r="P71" s="16" t="s">
        <v>119</v>
      </c>
      <c r="Q71" s="16"/>
      <c r="S71" s="16">
        <f t="shared" si="1"/>
        <v>4</v>
      </c>
      <c r="T71" s="16" t="s">
        <v>287</v>
      </c>
      <c r="U71" s="16"/>
      <c r="V71" s="16"/>
      <c r="W71" s="16"/>
      <c r="X71" s="16"/>
      <c r="Y71" s="16"/>
      <c r="Z71" s="16"/>
      <c r="AA71" s="16"/>
      <c r="AB71" s="16"/>
      <c r="AC71" s="16"/>
      <c r="AD71" s="16" t="s">
        <v>286</v>
      </c>
      <c r="AH71" s="16"/>
      <c r="AJ71" s="20" t="s">
        <v>6292</v>
      </c>
      <c r="AK71" s="16" t="s">
        <v>1224</v>
      </c>
      <c r="AP71" s="16" t="s">
        <v>1223</v>
      </c>
      <c r="AQ71" s="16" t="s">
        <v>1383</v>
      </c>
      <c r="AR71" s="38"/>
      <c r="AS71" s="16"/>
      <c r="AT71" s="16"/>
      <c r="AY71" s="16"/>
      <c r="AZ71" s="16"/>
      <c r="BB71" s="16">
        <f>LEN(BA71)-LEN(SUBSTITUTE(BA71,",",""))+1</f>
        <v>1</v>
      </c>
      <c r="BF71" s="28"/>
      <c r="BJ71" s="25"/>
      <c r="BO71" s="38"/>
      <c r="BQ71" s="38"/>
      <c r="BU71" s="16"/>
      <c r="BV71" s="16"/>
      <c r="BW71" s="29"/>
      <c r="BX71" s="16"/>
      <c r="CA71" s="16"/>
      <c r="CE71" s="16"/>
      <c r="CG71" s="16"/>
      <c r="CH71" s="16"/>
      <c r="CJ71" s="16"/>
      <c r="CK71" s="16"/>
      <c r="CL71" s="16"/>
      <c r="CR71" s="16"/>
      <c r="CV71" s="16"/>
      <c r="CW71" s="16"/>
      <c r="CX71" s="16"/>
      <c r="CY71" s="16"/>
      <c r="DA71" s="16"/>
      <c r="DD71" s="19"/>
      <c r="DE71" s="16"/>
      <c r="DL71" s="16"/>
      <c r="DN71" s="16"/>
      <c r="DO71" s="16"/>
      <c r="DQ71" s="16"/>
      <c r="DS71" s="16"/>
      <c r="EC71" s="16"/>
      <c r="EF71" s="16"/>
      <c r="EG71" s="16"/>
      <c r="EH71" s="16"/>
      <c r="EJ71" s="16"/>
      <c r="EO71" s="16"/>
    </row>
    <row r="72" spans="1:145" x14ac:dyDescent="0.25">
      <c r="A72" s="16" t="s">
        <v>6214</v>
      </c>
      <c r="I72" t="s">
        <v>289</v>
      </c>
      <c r="K72" s="16" t="s">
        <v>730</v>
      </c>
      <c r="L72" s="16" t="s">
        <v>119</v>
      </c>
      <c r="M72" s="16" t="s">
        <v>119</v>
      </c>
      <c r="O72" s="16" t="s">
        <v>119</v>
      </c>
      <c r="P72" s="16" t="s">
        <v>119</v>
      </c>
      <c r="Q72" s="16"/>
      <c r="S72" s="16">
        <f t="shared" si="1"/>
        <v>4</v>
      </c>
      <c r="T72" s="16" t="s">
        <v>1419</v>
      </c>
      <c r="U72" s="16"/>
      <c r="V72" s="16"/>
      <c r="W72" s="16"/>
      <c r="X72" s="16"/>
      <c r="Y72" s="16"/>
      <c r="Z72" s="16"/>
      <c r="AA72" s="16"/>
      <c r="AB72" s="16"/>
      <c r="AC72" s="16"/>
      <c r="AD72" s="16" t="s">
        <v>1420</v>
      </c>
      <c r="AH72" s="16"/>
      <c r="AJ72" s="20" t="s">
        <v>6292</v>
      </c>
      <c r="AK72" s="16" t="s">
        <v>1224</v>
      </c>
      <c r="AP72" s="16" t="s">
        <v>1223</v>
      </c>
      <c r="AQ72" s="16" t="s">
        <v>1230</v>
      </c>
      <c r="AR72" s="38"/>
      <c r="AS72" s="16"/>
      <c r="AT72" s="16"/>
      <c r="AY72" s="16"/>
      <c r="AZ72" s="16"/>
      <c r="BB72" s="16">
        <f>LEN(BA72)-LEN(SUBSTITUTE(BA72,",",""))+1</f>
        <v>1</v>
      </c>
      <c r="BD72" s="16">
        <f>LEN(BC72)-LEN(SUBSTITUTE(BC72,",",""))+1</f>
        <v>1</v>
      </c>
      <c r="BF72" s="28"/>
      <c r="BJ72" s="25"/>
      <c r="BO72" s="38"/>
      <c r="BQ72" s="38"/>
      <c r="BU72" s="16"/>
      <c r="BV72" s="16"/>
      <c r="BW72" s="29"/>
      <c r="BX72" s="16"/>
      <c r="CA72" s="16"/>
      <c r="CE72" s="16"/>
      <c r="CG72" s="16"/>
      <c r="CH72" s="16"/>
      <c r="CJ72" s="16"/>
      <c r="CK72" s="16"/>
      <c r="CL72" s="16"/>
      <c r="CR72" s="16"/>
      <c r="CV72" s="16"/>
      <c r="CW72" s="16"/>
      <c r="CX72" s="16"/>
      <c r="CY72" s="16"/>
      <c r="DA72" s="16"/>
      <c r="DD72" s="19"/>
      <c r="DE72" s="16"/>
      <c r="DL72" s="16"/>
      <c r="DN72" s="16"/>
      <c r="DO72" s="16"/>
      <c r="DQ72" s="16"/>
      <c r="DS72" s="16"/>
      <c r="EC72" s="16"/>
      <c r="EF72" s="16"/>
      <c r="EG72" s="16"/>
      <c r="EH72" s="16"/>
      <c r="EJ72" s="16"/>
      <c r="EO72" s="16"/>
    </row>
    <row r="73" spans="1:145" x14ac:dyDescent="0.25">
      <c r="A73" s="16" t="s">
        <v>6214</v>
      </c>
      <c r="I73" t="s">
        <v>298</v>
      </c>
      <c r="K73" s="16" t="s">
        <v>730</v>
      </c>
      <c r="L73" s="16" t="s">
        <v>119</v>
      </c>
      <c r="M73" s="16" t="s">
        <v>119</v>
      </c>
      <c r="O73" s="16" t="s">
        <v>119</v>
      </c>
      <c r="P73" s="16" t="s">
        <v>119</v>
      </c>
      <c r="Q73" s="16"/>
      <c r="S73" s="16">
        <f t="shared" si="1"/>
        <v>4</v>
      </c>
      <c r="T73" s="16" t="s">
        <v>299</v>
      </c>
      <c r="U73" s="16"/>
      <c r="V73" s="16"/>
      <c r="W73" s="16" t="s">
        <v>1426</v>
      </c>
      <c r="X73" s="16"/>
      <c r="Y73" s="16"/>
      <c r="Z73" s="16"/>
      <c r="AA73" s="16"/>
      <c r="AB73" s="16"/>
      <c r="AC73" s="16"/>
      <c r="AD73" s="16" t="s">
        <v>1428</v>
      </c>
      <c r="AH73" s="16"/>
      <c r="AJ73" s="20" t="s">
        <v>6292</v>
      </c>
      <c r="AK73" s="16" t="s">
        <v>1427</v>
      </c>
      <c r="AP73" s="16" t="s">
        <v>1310</v>
      </c>
      <c r="AQ73" s="16" t="s">
        <v>1429</v>
      </c>
      <c r="AR73" s="38"/>
      <c r="AS73" s="16"/>
      <c r="AT73" s="16"/>
      <c r="AY73" s="16"/>
      <c r="AZ73" s="16"/>
      <c r="BB73" s="16">
        <f>LEN(BA73)-LEN(SUBSTITUTE(BA73,",",""))+1</f>
        <v>1</v>
      </c>
      <c r="BD73" s="16">
        <f>LEN(BC73)-LEN(SUBSTITUTE(BC73,",",""))+1</f>
        <v>1</v>
      </c>
      <c r="BF73" s="28">
        <f>Table1[[#This Row], [no. of introduced regions]]/Table1[[#This Row], [no. of native regions]]</f>
        <v>1</v>
      </c>
      <c r="BJ73" s="25"/>
      <c r="BO73" s="38"/>
      <c r="BQ73" s="38"/>
      <c r="BU73" s="16"/>
      <c r="BV73" s="16"/>
      <c r="BW73" s="29"/>
      <c r="BX73" s="16"/>
      <c r="CA73" s="16"/>
      <c r="CE73" s="16"/>
      <c r="CG73" s="16"/>
      <c r="CH73" s="16"/>
      <c r="CJ73" s="16"/>
      <c r="CK73" s="16"/>
      <c r="CL73" s="16"/>
      <c r="CR73" s="16"/>
      <c r="CV73" s="16"/>
      <c r="CW73" s="16"/>
      <c r="CX73" s="16"/>
      <c r="CY73" s="16"/>
      <c r="DA73" s="16"/>
      <c r="DD73" s="19"/>
      <c r="DE73" s="16"/>
      <c r="DL73" s="16"/>
      <c r="DN73" s="16"/>
      <c r="DO73" s="16"/>
      <c r="DQ73" s="16"/>
      <c r="DS73" s="16"/>
      <c r="EC73" s="16"/>
      <c r="EF73" s="16"/>
      <c r="EG73" s="16"/>
      <c r="EH73" s="16"/>
      <c r="EJ73" s="16"/>
      <c r="EO73" s="16"/>
    </row>
    <row r="74" spans="1:145" x14ac:dyDescent="0.25">
      <c r="A74" s="16" t="s">
        <v>6214</v>
      </c>
      <c r="I74" t="s">
        <v>319</v>
      </c>
      <c r="K74" s="16" t="s">
        <v>730</v>
      </c>
      <c r="L74" s="16" t="s">
        <v>119</v>
      </c>
      <c r="M74" s="16" t="s">
        <v>119</v>
      </c>
      <c r="O74" s="16" t="s">
        <v>119</v>
      </c>
      <c r="P74" s="16" t="s">
        <v>119</v>
      </c>
      <c r="Q74" s="16"/>
      <c r="S74" s="16">
        <f t="shared" si="1"/>
        <v>4</v>
      </c>
      <c r="T74" s="16" t="s">
        <v>320</v>
      </c>
      <c r="U74" s="16"/>
      <c r="V74" s="16"/>
      <c r="W74" s="16"/>
      <c r="X74" s="16"/>
      <c r="Y74" s="16"/>
      <c r="Z74" s="16"/>
      <c r="AA74" s="16"/>
      <c r="AB74" s="16"/>
      <c r="AC74" s="16"/>
      <c r="AD74" s="16" t="s">
        <v>319</v>
      </c>
      <c r="AH74" s="16"/>
      <c r="AJ74" s="20" t="s">
        <v>6292</v>
      </c>
      <c r="AK74" s="16" t="s">
        <v>6105</v>
      </c>
      <c r="AL74" s="16" t="s">
        <v>1223</v>
      </c>
      <c r="AP74" s="16" t="s">
        <v>1226</v>
      </c>
      <c r="AQ74" s="16" t="s">
        <v>1525</v>
      </c>
      <c r="AR74" s="38"/>
      <c r="AS74" s="16"/>
      <c r="AT74" s="16"/>
      <c r="AY74" s="16"/>
      <c r="AZ74" s="16"/>
      <c r="BB74" s="16">
        <f>LEN(BA74)-LEN(SUBSTITUTE(BA74,",",""))+1</f>
        <v>1</v>
      </c>
      <c r="BD74" s="16">
        <f>LEN(BC74)-LEN(SUBSTITUTE(BC74,",",""))+1</f>
        <v>1</v>
      </c>
      <c r="BF74" s="28"/>
      <c r="BJ74" s="25"/>
      <c r="BL74" s="16" t="s">
        <v>1526</v>
      </c>
      <c r="BO74" s="38"/>
      <c r="BQ74" s="38"/>
      <c r="BU74" s="16"/>
      <c r="BV74" s="16" t="s">
        <v>1527</v>
      </c>
      <c r="BW74" s="29" t="s">
        <v>1528</v>
      </c>
      <c r="BX74" s="16" t="s">
        <v>1529</v>
      </c>
      <c r="CA74" s="16"/>
      <c r="CE74" s="16"/>
      <c r="CG74" s="16"/>
      <c r="CH74" s="16"/>
      <c r="CJ74" s="16"/>
      <c r="CK74" s="16"/>
      <c r="CL74" s="16"/>
      <c r="CR74" s="16"/>
      <c r="CV74" s="16"/>
      <c r="CW74" s="16"/>
      <c r="CX74" s="16"/>
      <c r="CY74" s="16"/>
      <c r="DA74" s="16"/>
      <c r="DD74" s="19"/>
      <c r="DE74" s="16"/>
      <c r="DL74" s="16"/>
      <c r="DN74" s="16"/>
      <c r="DO74" s="16"/>
      <c r="DQ74" s="16"/>
      <c r="DS74" s="16"/>
      <c r="EC74" s="16"/>
      <c r="EF74" s="16"/>
      <c r="EG74" s="16"/>
      <c r="EH74" s="16"/>
      <c r="EJ74" s="16"/>
      <c r="EO74" s="16"/>
    </row>
    <row r="75" spans="1:145" x14ac:dyDescent="0.25">
      <c r="A75" s="16" t="s">
        <v>6214</v>
      </c>
      <c r="I75" t="s">
        <v>328</v>
      </c>
      <c r="K75" s="16" t="s">
        <v>730</v>
      </c>
      <c r="L75" s="16" t="s">
        <v>119</v>
      </c>
      <c r="M75" s="16" t="s">
        <v>119</v>
      </c>
      <c r="O75" s="16" t="s">
        <v>119</v>
      </c>
      <c r="P75" s="16" t="s">
        <v>119</v>
      </c>
      <c r="Q75" s="16"/>
      <c r="S75" s="16">
        <f t="shared" si="1"/>
        <v>4</v>
      </c>
      <c r="T75" s="16" t="s">
        <v>6050</v>
      </c>
      <c r="U75" s="16" t="s">
        <v>6051</v>
      </c>
      <c r="V75" s="16"/>
      <c r="W75" s="16" t="s">
        <v>1561</v>
      </c>
      <c r="X75" s="16" t="s">
        <v>677</v>
      </c>
      <c r="Y75" s="16"/>
      <c r="Z75" s="16"/>
      <c r="AA75" s="16"/>
      <c r="AB75" s="16"/>
      <c r="AC75" s="16"/>
      <c r="AD75" s="16" t="s">
        <v>328</v>
      </c>
      <c r="AH75" s="16"/>
      <c r="AJ75" s="20" t="s">
        <v>6292</v>
      </c>
      <c r="AK75" s="16" t="s">
        <v>1224</v>
      </c>
      <c r="AL75" s="16" t="s">
        <v>1223</v>
      </c>
      <c r="AP75" s="16" t="s">
        <v>1380</v>
      </c>
      <c r="AQ75" s="16" t="s">
        <v>6053</v>
      </c>
      <c r="AR75" s="38"/>
      <c r="AS75" s="16"/>
      <c r="AT75" s="16"/>
      <c r="AV75" s="16">
        <v>38</v>
      </c>
      <c r="AW75" s="16">
        <v>14</v>
      </c>
      <c r="AX75" s="16" t="s">
        <v>1230</v>
      </c>
      <c r="AY75" s="21" t="s">
        <v>6052</v>
      </c>
      <c r="AZ75" s="16" t="s">
        <v>6054</v>
      </c>
      <c r="BA75" s="16" t="s">
        <v>6055</v>
      </c>
      <c r="BB75" s="16">
        <f>LEN(BA75)-LEN(SUBSTITUTE(BA75,",",""))+1</f>
        <v>19</v>
      </c>
      <c r="BC75" s="16" t="s">
        <v>6056</v>
      </c>
      <c r="BD75" s="16">
        <f>LEN(BC75)-LEN(SUBSTITUTE(BC75,",",""))+1</f>
        <v>14</v>
      </c>
      <c r="BE75" s="16">
        <f>Table1[[#This Row], [no. of native regions]]+Table1[[#This Row], [no. of introduced regions]]</f>
        <v>33</v>
      </c>
      <c r="BF75" s="28">
        <f>Table1[[#This Row], [no. of introduced regions]]/Table1[[#This Row], [no. of native regions]]</f>
        <v>0.73684210526315785</v>
      </c>
      <c r="BJ75" s="25"/>
      <c r="BL75" s="16" t="s">
        <v>1562</v>
      </c>
      <c r="BO75" s="38"/>
      <c r="BQ75" s="38"/>
      <c r="BU75" s="16"/>
      <c r="BV75" s="16" t="s">
        <v>6057</v>
      </c>
      <c r="BW75" s="29" t="s">
        <v>6058</v>
      </c>
      <c r="BX75" s="16"/>
      <c r="CA75" s="16"/>
      <c r="CE75" s="16"/>
      <c r="CG75" s="16"/>
      <c r="CH75" s="16"/>
      <c r="CJ75" s="16"/>
      <c r="CK75" s="16"/>
      <c r="CL75" s="16"/>
      <c r="CR75" s="16"/>
      <c r="CV75" s="16"/>
      <c r="CW75" s="16"/>
      <c r="CX75" s="16"/>
      <c r="CY75" s="16"/>
      <c r="DA75" s="16"/>
      <c r="DC75" s="16" t="s">
        <v>119</v>
      </c>
      <c r="DD75" s="19">
        <v>739</v>
      </c>
      <c r="DE75" s="16"/>
      <c r="DL75" s="16"/>
      <c r="DN75" s="16"/>
      <c r="DO75" s="16"/>
      <c r="DQ75" s="16"/>
      <c r="DS75" s="16"/>
      <c r="EC75" s="16"/>
      <c r="EF75" s="16"/>
      <c r="EG75" s="16"/>
      <c r="EH75" s="16"/>
      <c r="EJ75" s="16"/>
      <c r="EO75" s="16"/>
    </row>
    <row r="76" spans="1:145" x14ac:dyDescent="0.25">
      <c r="A76" s="16" t="s">
        <v>6214</v>
      </c>
      <c r="I76" t="s">
        <v>336</v>
      </c>
      <c r="K76" s="16" t="s">
        <v>730</v>
      </c>
      <c r="L76" s="16" t="s">
        <v>119</v>
      </c>
      <c r="M76" s="16" t="s">
        <v>119</v>
      </c>
      <c r="O76" s="16" t="s">
        <v>119</v>
      </c>
      <c r="P76" s="16" t="s">
        <v>119</v>
      </c>
      <c r="Q76" s="16"/>
      <c r="S76" s="16">
        <f t="shared" si="1"/>
        <v>4</v>
      </c>
      <c r="T76" s="16" t="s">
        <v>337</v>
      </c>
      <c r="U76" s="16" t="s">
        <v>632</v>
      </c>
      <c r="V76" s="16"/>
      <c r="W76" s="16"/>
      <c r="X76" s="16"/>
      <c r="Y76" s="16"/>
      <c r="Z76" s="16"/>
      <c r="AA76" s="16"/>
      <c r="AB76" s="16"/>
      <c r="AC76" s="16"/>
      <c r="AD76" s="16" t="s">
        <v>1588</v>
      </c>
      <c r="AH76" s="16"/>
      <c r="AJ76" s="20" t="s">
        <v>6292</v>
      </c>
      <c r="AK76" s="16" t="s">
        <v>1224</v>
      </c>
      <c r="AP76" s="16" t="s">
        <v>1226</v>
      </c>
      <c r="AQ76" s="16" t="s">
        <v>1589</v>
      </c>
      <c r="AR76" s="38"/>
      <c r="AS76" s="16"/>
      <c r="AT76" s="16"/>
      <c r="AY76" s="16"/>
      <c r="AZ76" s="16"/>
      <c r="BF76" s="28"/>
      <c r="BJ76" s="25"/>
      <c r="BL76" s="16" t="s">
        <v>1590</v>
      </c>
      <c r="BO76" s="38"/>
      <c r="BQ76" s="38"/>
      <c r="BU76" s="16"/>
      <c r="BV76" s="16"/>
      <c r="BW76" s="29"/>
      <c r="BX76" s="16"/>
      <c r="CA76" s="16"/>
      <c r="CE76" s="16"/>
      <c r="CG76" s="16"/>
      <c r="CH76" s="16"/>
      <c r="CJ76" s="16"/>
      <c r="CK76" s="16"/>
      <c r="CL76" s="16"/>
      <c r="CR76" s="16"/>
      <c r="CV76" s="16"/>
      <c r="CW76" s="16"/>
      <c r="CX76" s="16"/>
      <c r="CY76" s="16"/>
      <c r="DA76" s="16"/>
      <c r="DD76" s="19"/>
      <c r="DE76" s="16"/>
      <c r="DL76" s="16"/>
      <c r="DN76" s="16"/>
      <c r="DO76" s="16"/>
      <c r="DQ76" s="16"/>
      <c r="DS76" s="16"/>
      <c r="EC76" s="16"/>
      <c r="EF76" s="16"/>
      <c r="EG76" s="16"/>
      <c r="EH76" s="16"/>
      <c r="EJ76" s="16"/>
      <c r="EO76" s="16"/>
    </row>
    <row r="77" spans="1:145" x14ac:dyDescent="0.25">
      <c r="A77" s="16" t="s">
        <v>6214</v>
      </c>
      <c r="I77" t="s">
        <v>354</v>
      </c>
      <c r="K77" s="16" t="s">
        <v>730</v>
      </c>
      <c r="L77" s="16" t="s">
        <v>119</v>
      </c>
      <c r="M77" s="16" t="s">
        <v>119</v>
      </c>
      <c r="O77" s="16" t="s">
        <v>119</v>
      </c>
      <c r="P77" s="16" t="s">
        <v>119</v>
      </c>
      <c r="Q77" s="16"/>
      <c r="S77" s="16">
        <f t="shared" si="1"/>
        <v>4</v>
      </c>
      <c r="T77" s="16" t="s">
        <v>355</v>
      </c>
      <c r="U77" s="16" t="s">
        <v>632</v>
      </c>
      <c r="V77" s="16"/>
      <c r="W77" s="16"/>
      <c r="X77" s="16"/>
      <c r="Y77" s="16"/>
      <c r="Z77" s="16"/>
      <c r="AA77" s="16"/>
      <c r="AB77" s="16"/>
      <c r="AC77" s="16"/>
      <c r="AD77" s="16" t="s">
        <v>1652</v>
      </c>
      <c r="AH77" s="16"/>
      <c r="AJ77" s="20" t="s">
        <v>6292</v>
      </c>
      <c r="AK77" s="16" t="s">
        <v>1323</v>
      </c>
      <c r="AP77" s="16" t="s">
        <v>1310</v>
      </c>
      <c r="AQ77" s="16" t="s">
        <v>1222</v>
      </c>
      <c r="AR77" s="38"/>
      <c r="AS77" s="16"/>
      <c r="AT77" s="16"/>
      <c r="AY77" s="16"/>
      <c r="AZ77" s="16"/>
      <c r="BB77" s="16">
        <f>LEN(BA77)-LEN(SUBSTITUTE(BA77,",",""))+1</f>
        <v>1</v>
      </c>
      <c r="BD77" s="16">
        <f>LEN(BC77)-LEN(SUBSTITUTE(BC77,",",""))+1</f>
        <v>1</v>
      </c>
      <c r="BF77" s="28">
        <f>Table1[[#This Row], [no. of introduced regions]]/Table1[[#This Row], [no. of native regions]]</f>
        <v>1</v>
      </c>
      <c r="BJ77" s="25"/>
      <c r="BO77" s="38"/>
      <c r="BQ77" s="38"/>
      <c r="BU77" s="16"/>
      <c r="BV77" s="16"/>
      <c r="BW77" s="29"/>
      <c r="BX77" s="16"/>
      <c r="CA77" s="16"/>
      <c r="CE77" s="16"/>
      <c r="CG77" s="16" t="s">
        <v>1653</v>
      </c>
      <c r="CH77" s="16"/>
      <c r="CJ77" s="16"/>
      <c r="CK77" s="16"/>
      <c r="CL77" s="16"/>
      <c r="CR77" s="16"/>
      <c r="CV77" s="16"/>
      <c r="CW77" s="16"/>
      <c r="CX77" s="16"/>
      <c r="CY77" s="16"/>
      <c r="DA77" s="16"/>
      <c r="DD77" s="19"/>
      <c r="DE77" s="16"/>
      <c r="DL77" s="16"/>
      <c r="DN77" s="16"/>
      <c r="DO77" s="16"/>
      <c r="DQ77" s="16"/>
      <c r="DS77" s="16"/>
      <c r="EC77" s="16"/>
      <c r="EF77" s="16"/>
      <c r="EG77" s="16"/>
      <c r="EH77" s="16"/>
      <c r="EJ77" s="16"/>
      <c r="EO77" s="16"/>
    </row>
    <row r="78" spans="1:145" x14ac:dyDescent="0.25">
      <c r="A78" s="16" t="s">
        <v>6214</v>
      </c>
      <c r="I78" t="s">
        <v>357</v>
      </c>
      <c r="K78" s="16" t="s">
        <v>730</v>
      </c>
      <c r="L78" s="16" t="s">
        <v>119</v>
      </c>
      <c r="M78" s="16" t="s">
        <v>119</v>
      </c>
      <c r="O78" s="16" t="s">
        <v>119</v>
      </c>
      <c r="P78" s="16" t="s">
        <v>119</v>
      </c>
      <c r="Q78" s="16"/>
      <c r="S78" s="16">
        <f t="shared" si="1"/>
        <v>4</v>
      </c>
      <c r="T78" s="16" t="s">
        <v>1666</v>
      </c>
      <c r="U78" s="16"/>
      <c r="V78" s="16"/>
      <c r="W78" s="16"/>
      <c r="X78" s="16"/>
      <c r="Y78" s="16"/>
      <c r="Z78" s="16"/>
      <c r="AA78" s="16"/>
      <c r="AB78" s="16"/>
      <c r="AC78" s="16"/>
      <c r="AD78" s="16" t="s">
        <v>3035</v>
      </c>
      <c r="AH78" s="16"/>
      <c r="AJ78" s="20" t="s">
        <v>6292</v>
      </c>
      <c r="AK78" s="16" t="s">
        <v>1224</v>
      </c>
      <c r="AL78" s="16" t="s">
        <v>1223</v>
      </c>
      <c r="AP78" s="16" t="s">
        <v>1380</v>
      </c>
      <c r="AQ78" s="16" t="s">
        <v>1667</v>
      </c>
      <c r="AR78" s="38"/>
      <c r="AS78" s="16"/>
      <c r="AT78" s="16"/>
      <c r="AY78" s="16"/>
      <c r="AZ78" s="16"/>
      <c r="BB78" s="16">
        <f>LEN(BA78)-LEN(SUBSTITUTE(BA78,",",""))+1</f>
        <v>1</v>
      </c>
      <c r="BD78" s="16">
        <f>LEN(BC78)-LEN(SUBSTITUTE(BC78,",",""))+1</f>
        <v>1</v>
      </c>
      <c r="BF78" s="28"/>
      <c r="BJ78" s="25"/>
      <c r="BL78" s="16" t="s">
        <v>1668</v>
      </c>
      <c r="BO78" s="38"/>
      <c r="BQ78" s="38"/>
      <c r="BR78" s="16" t="s">
        <v>357</v>
      </c>
      <c r="BU78" s="16"/>
      <c r="BV78" s="16" t="s">
        <v>1669</v>
      </c>
      <c r="BW78" s="29" t="s">
        <v>1670</v>
      </c>
      <c r="BX78" s="16" t="s">
        <v>1671</v>
      </c>
      <c r="BY78" s="16" t="s">
        <v>1672</v>
      </c>
      <c r="CA78" s="16"/>
      <c r="CE78" s="16"/>
      <c r="CG78" s="16"/>
      <c r="CH78" s="16"/>
      <c r="CJ78" s="16"/>
      <c r="CK78" s="16"/>
      <c r="CL78" s="16"/>
      <c r="CR78" s="16"/>
      <c r="CV78" s="16"/>
      <c r="CW78" s="16"/>
      <c r="CX78" s="16"/>
      <c r="CY78" s="16"/>
      <c r="DA78" s="16"/>
      <c r="DD78" s="19"/>
      <c r="DE78" s="16"/>
      <c r="DL78" s="16"/>
      <c r="DN78" s="16"/>
      <c r="DO78" s="16"/>
      <c r="DQ78" s="16"/>
      <c r="DS78" s="16"/>
      <c r="EC78" s="16"/>
      <c r="EF78" s="16"/>
      <c r="EG78" s="16"/>
      <c r="EH78" s="16"/>
      <c r="EJ78" s="16"/>
      <c r="EO78" s="16"/>
    </row>
    <row r="79" spans="1:145" x14ac:dyDescent="0.25">
      <c r="A79" s="16" t="s">
        <v>6214</v>
      </c>
      <c r="I79" t="s">
        <v>365</v>
      </c>
      <c r="K79" s="16" t="s">
        <v>730</v>
      </c>
      <c r="L79" s="16" t="s">
        <v>119</v>
      </c>
      <c r="M79" s="16" t="s">
        <v>119</v>
      </c>
      <c r="O79" s="16" t="s">
        <v>119</v>
      </c>
      <c r="P79" s="16" t="s">
        <v>119</v>
      </c>
      <c r="Q79" s="16"/>
      <c r="S79" s="16">
        <f t="shared" si="1"/>
        <v>4</v>
      </c>
      <c r="T79" s="16" t="s">
        <v>366</v>
      </c>
      <c r="U79" s="16"/>
      <c r="V79" s="16"/>
      <c r="W79" s="16" t="s">
        <v>3086</v>
      </c>
      <c r="X79" s="16"/>
      <c r="Y79" s="16"/>
      <c r="Z79" s="16"/>
      <c r="AA79" s="16"/>
      <c r="AB79" s="16"/>
      <c r="AC79" s="16"/>
      <c r="AD79" s="16" t="s">
        <v>3087</v>
      </c>
      <c r="AH79" s="16"/>
      <c r="AJ79" s="20" t="s">
        <v>6292</v>
      </c>
      <c r="AK79" s="16" t="s">
        <v>1255</v>
      </c>
      <c r="AP79" s="16" t="s">
        <v>3088</v>
      </c>
      <c r="AQ79" s="16" t="s">
        <v>3089</v>
      </c>
      <c r="AR79" s="38"/>
      <c r="AS79" s="16"/>
      <c r="AT79" s="16"/>
      <c r="AY79" s="16"/>
      <c r="AZ79" s="16"/>
      <c r="BB79" s="16" t="e">
        <f>LEN(#REF!)-LEN(SUBSTITUTE(#REF!,",",""))+1</f>
        <v>#REF!</v>
      </c>
      <c r="BF79" s="28"/>
      <c r="BJ79" s="25"/>
      <c r="BO79" s="38"/>
      <c r="BQ79" s="38"/>
      <c r="BU79" s="16"/>
      <c r="BV79" s="16"/>
      <c r="BW79" s="29"/>
      <c r="BX79" s="16"/>
      <c r="CA79" s="16"/>
      <c r="CE79" s="16"/>
      <c r="CG79" s="16"/>
      <c r="CH79" s="16"/>
      <c r="CJ79" s="16"/>
      <c r="CK79" s="16"/>
      <c r="CL79" s="16"/>
      <c r="CR79" s="16"/>
      <c r="CV79" s="16"/>
      <c r="CW79" s="16"/>
      <c r="CX79" s="16"/>
      <c r="CY79" s="16"/>
      <c r="DA79" s="16"/>
      <c r="DD79" s="19"/>
      <c r="DE79" s="16"/>
      <c r="DL79" s="16"/>
      <c r="DN79" s="16"/>
      <c r="DO79" s="16"/>
      <c r="DQ79" s="16"/>
      <c r="DS79" s="16"/>
      <c r="EC79" s="16"/>
      <c r="EF79" s="16"/>
      <c r="EG79" s="16"/>
      <c r="EH79" s="16"/>
      <c r="EJ79" s="16"/>
      <c r="EO79" s="16"/>
    </row>
    <row r="80" spans="1:145" x14ac:dyDescent="0.25">
      <c r="A80" s="16" t="s">
        <v>6214</v>
      </c>
      <c r="I80" t="s">
        <v>193</v>
      </c>
      <c r="K80" s="16" t="s">
        <v>730</v>
      </c>
      <c r="L80" s="16" t="s">
        <v>119</v>
      </c>
      <c r="O80" s="16" t="s">
        <v>119</v>
      </c>
      <c r="P80" s="16" t="s">
        <v>119</v>
      </c>
      <c r="Q80" s="16" t="s">
        <v>119</v>
      </c>
      <c r="S80" s="16">
        <f t="shared" si="1"/>
        <v>4</v>
      </c>
      <c r="T80" s="16" t="s">
        <v>1254</v>
      </c>
      <c r="U80" s="16"/>
      <c r="V80" s="16"/>
      <c r="W80" s="16"/>
      <c r="X80" s="16"/>
      <c r="Y80" s="16"/>
      <c r="Z80" s="16"/>
      <c r="AA80" s="16"/>
      <c r="AB80" s="16"/>
      <c r="AC80" s="16"/>
      <c r="AD80" s="16" t="s">
        <v>193</v>
      </c>
      <c r="AH80" s="16"/>
      <c r="AJ80" s="20" t="s">
        <v>6292</v>
      </c>
      <c r="AK80" s="16" t="s">
        <v>1255</v>
      </c>
      <c r="AL80" s="16" t="s">
        <v>651</v>
      </c>
      <c r="AP80" s="16" t="s">
        <v>979</v>
      </c>
      <c r="AQ80" s="16" t="s">
        <v>1189</v>
      </c>
      <c r="AR80" s="38"/>
      <c r="AS80" s="16"/>
      <c r="AT80" s="16"/>
      <c r="AY80" s="16"/>
      <c r="AZ80" s="16"/>
      <c r="BB80" s="16">
        <f>LEN(BA80)-LEN(SUBSTITUTE(BA80,",",""))+1</f>
        <v>1</v>
      </c>
      <c r="BD80" s="16">
        <f>LEN(BC80)-LEN(SUBSTITUTE(BC80,",",""))+1</f>
        <v>1</v>
      </c>
      <c r="BF80" s="28"/>
      <c r="BI80" s="16" t="s">
        <v>6352</v>
      </c>
      <c r="BJ80" s="25" t="s">
        <v>995</v>
      </c>
      <c r="BK80" s="16" t="s">
        <v>6353</v>
      </c>
      <c r="BO80" s="38"/>
      <c r="BQ80" s="38"/>
      <c r="BU80" s="16"/>
      <c r="BV80" s="16"/>
      <c r="BW80" s="29"/>
      <c r="BX80" s="16"/>
      <c r="CA80" s="16"/>
      <c r="CE80" s="16"/>
      <c r="CG80" s="16"/>
      <c r="CH80" s="16"/>
      <c r="CJ80" s="16"/>
      <c r="CK80" s="16"/>
      <c r="CL80" s="16"/>
      <c r="CR80" s="16"/>
      <c r="CV80" s="16"/>
      <c r="CW80" s="16"/>
      <c r="CX80" s="16"/>
      <c r="CY80" s="16"/>
      <c r="DA80" s="16"/>
      <c r="DD80" s="19"/>
      <c r="DE80" s="16"/>
      <c r="DL80" s="16"/>
      <c r="DN80" s="16"/>
      <c r="DO80" s="16"/>
      <c r="DQ80" s="16"/>
      <c r="DS80" s="16"/>
      <c r="EC80" s="16"/>
      <c r="EF80" s="16"/>
      <c r="EG80" s="16"/>
      <c r="EH80" s="16"/>
      <c r="EJ80" s="16"/>
      <c r="EO80" s="16"/>
    </row>
    <row r="81" spans="1:145" x14ac:dyDescent="0.25">
      <c r="A81" s="16" t="s">
        <v>6214</v>
      </c>
      <c r="I81" t="s">
        <v>1434</v>
      </c>
      <c r="K81" s="16" t="s">
        <v>730</v>
      </c>
      <c r="L81" s="16" t="s">
        <v>119</v>
      </c>
      <c r="O81" s="16" t="s">
        <v>119</v>
      </c>
      <c r="P81" s="16" t="s">
        <v>119</v>
      </c>
      <c r="Q81" s="16" t="s">
        <v>119</v>
      </c>
      <c r="S81" s="16">
        <f t="shared" si="1"/>
        <v>4</v>
      </c>
      <c r="T81" s="16" t="s">
        <v>302</v>
      </c>
      <c r="U81" s="16" t="s">
        <v>677</v>
      </c>
      <c r="V81" s="16"/>
      <c r="W81" s="16"/>
      <c r="X81" s="16"/>
      <c r="Y81" s="16"/>
      <c r="Z81" s="16"/>
      <c r="AA81" s="16"/>
      <c r="AB81" s="16"/>
      <c r="AC81" s="16"/>
      <c r="AD81" s="16" t="s">
        <v>1436</v>
      </c>
      <c r="AH81" s="16"/>
      <c r="AI81" s="16" t="s">
        <v>6212</v>
      </c>
      <c r="AJ81" s="20" t="s">
        <v>6292</v>
      </c>
      <c r="AK81" s="16" t="s">
        <v>5858</v>
      </c>
      <c r="AP81" s="16" t="s">
        <v>929</v>
      </c>
      <c r="AQ81" s="16" t="s">
        <v>1437</v>
      </c>
      <c r="AR81" s="38"/>
      <c r="AS81" s="16"/>
      <c r="AT81" s="16"/>
      <c r="AY81" s="16" t="s">
        <v>1435</v>
      </c>
      <c r="AZ81" s="16"/>
      <c r="BA81" s="16" t="s">
        <v>1438</v>
      </c>
      <c r="BB81" s="16">
        <f>LEN(BA81)-LEN(SUBSTITUTE(BA81,",",""))+1</f>
        <v>34</v>
      </c>
      <c r="BC81" s="16" t="s">
        <v>1439</v>
      </c>
      <c r="BD81" s="16">
        <f>LEN(BC81)-LEN(SUBSTITUTE(BC81,",",""))+1</f>
        <v>15</v>
      </c>
      <c r="BF81" s="28"/>
      <c r="BI81" s="16" t="s">
        <v>6343</v>
      </c>
      <c r="BJ81" s="26">
        <v>1</v>
      </c>
      <c r="BK81" s="16" t="s">
        <v>6344</v>
      </c>
      <c r="BL81" s="16" t="s">
        <v>1440</v>
      </c>
      <c r="BO81" s="38" t="s">
        <v>119</v>
      </c>
      <c r="BQ81" s="38"/>
      <c r="BR81" s="16" t="s">
        <v>1434</v>
      </c>
      <c r="BU81" s="16"/>
      <c r="BV81" s="16"/>
      <c r="BW81" s="29"/>
      <c r="BX81" s="16"/>
      <c r="CA81" s="16"/>
      <c r="CE81" s="16"/>
      <c r="CG81" s="16" t="s">
        <v>1441</v>
      </c>
      <c r="CH81" s="16"/>
      <c r="CJ81" s="16"/>
      <c r="CK81" s="16"/>
      <c r="CL81" s="16"/>
      <c r="CR81" s="16"/>
      <c r="CV81" s="16"/>
      <c r="CW81" s="16"/>
      <c r="CX81" s="16"/>
      <c r="CY81" s="16"/>
      <c r="DA81" s="16"/>
      <c r="DD81" s="19"/>
      <c r="DE81" s="16"/>
      <c r="DL81" s="16"/>
      <c r="DN81" s="16"/>
      <c r="DO81" s="16"/>
      <c r="DQ81" s="16"/>
      <c r="DS81" s="16"/>
      <c r="EC81" s="16"/>
      <c r="EF81" s="16"/>
      <c r="EG81" s="16"/>
      <c r="EH81" s="16"/>
      <c r="EJ81" s="16"/>
      <c r="EO81" s="16"/>
    </row>
    <row r="82" spans="1:145" x14ac:dyDescent="0.25">
      <c r="A82" s="16" t="s">
        <v>6214</v>
      </c>
      <c r="I82" t="s">
        <v>368</v>
      </c>
      <c r="K82" s="16" t="s">
        <v>730</v>
      </c>
      <c r="L82" s="16" t="s">
        <v>119</v>
      </c>
      <c r="O82" s="16" t="s">
        <v>119</v>
      </c>
      <c r="P82" s="16" t="s">
        <v>119</v>
      </c>
      <c r="Q82" s="16" t="s">
        <v>119</v>
      </c>
      <c r="S82" s="16">
        <f t="shared" si="1"/>
        <v>4</v>
      </c>
      <c r="T82" s="16" t="s">
        <v>369</v>
      </c>
      <c r="U82" s="16" t="s">
        <v>677</v>
      </c>
      <c r="V82" s="16" t="s">
        <v>5907</v>
      </c>
      <c r="W82" s="16" t="s">
        <v>5904</v>
      </c>
      <c r="X82" s="16" t="s">
        <v>5905</v>
      </c>
      <c r="Y82" s="16"/>
      <c r="Z82" s="16"/>
      <c r="AA82" s="16"/>
      <c r="AB82" s="16"/>
      <c r="AC82" s="16"/>
      <c r="AD82" s="16" t="s">
        <v>1475</v>
      </c>
      <c r="AH82" s="16"/>
      <c r="AI82" s="16" t="s">
        <v>1474</v>
      </c>
      <c r="AJ82" s="20" t="s">
        <v>6292</v>
      </c>
      <c r="AK82" s="16" t="s">
        <v>1255</v>
      </c>
      <c r="AP82" s="16" t="s">
        <v>979</v>
      </c>
      <c r="AQ82" s="16" t="s">
        <v>1258</v>
      </c>
      <c r="AR82" s="38"/>
      <c r="AS82" s="16"/>
      <c r="AT82" s="16"/>
      <c r="AV82" s="16">
        <v>44</v>
      </c>
      <c r="AW82" s="16">
        <v>45</v>
      </c>
      <c r="AX82" s="16" t="s">
        <v>731</v>
      </c>
      <c r="AY82" s="21" t="s">
        <v>5906</v>
      </c>
      <c r="AZ82" s="16" t="s">
        <v>6014</v>
      </c>
      <c r="BA82" s="16" t="s">
        <v>6015</v>
      </c>
      <c r="BB82" s="16">
        <f>LEN(BA82)-LEN(SUBSTITUTE(BA82,",",""))+1</f>
        <v>62</v>
      </c>
      <c r="BC82" s="16" t="s">
        <v>6016</v>
      </c>
      <c r="BD82" s="16">
        <f>LEN(BC82)-LEN(SUBSTITUTE(BC82,",",""))+1</f>
        <v>82</v>
      </c>
      <c r="BE82" s="16">
        <f>Table1[[#This Row], [no. of native regions]]+Table1[[#This Row], [no. of introduced regions]]</f>
        <v>144</v>
      </c>
      <c r="BF82" s="28">
        <f>Table1[[#This Row], [no. of introduced regions]]/Table1[[#This Row], [no. of native regions]]</f>
        <v>1.3225806451612903</v>
      </c>
      <c r="BI82" s="16" t="s">
        <v>6352</v>
      </c>
      <c r="BJ82" s="26" t="s">
        <v>995</v>
      </c>
      <c r="BK82" s="16" t="s">
        <v>6353</v>
      </c>
      <c r="BL82" s="16" t="s">
        <v>1476</v>
      </c>
      <c r="BO82" s="38"/>
      <c r="BQ82" s="38"/>
      <c r="BR82" s="16" t="s">
        <v>1474</v>
      </c>
      <c r="BU82" s="16"/>
      <c r="BV82" s="16" t="s">
        <v>6159</v>
      </c>
      <c r="BW82" s="29" t="s">
        <v>6160</v>
      </c>
      <c r="BX82" s="16" t="s">
        <v>6161</v>
      </c>
      <c r="CA82" s="16"/>
      <c r="CE82" s="16"/>
      <c r="CG82" s="16" t="s">
        <v>1477</v>
      </c>
      <c r="CH82" s="16"/>
      <c r="CJ82" s="16"/>
      <c r="CK82" s="16"/>
      <c r="CL82" s="16"/>
      <c r="CR82" s="16"/>
      <c r="CV82" s="16"/>
      <c r="CW82" s="16"/>
      <c r="CX82" s="16"/>
      <c r="CY82" s="16"/>
      <c r="DA82" s="16"/>
      <c r="DC82" s="16" t="s">
        <v>119</v>
      </c>
      <c r="DD82" s="19">
        <v>540</v>
      </c>
      <c r="DE82" s="16"/>
      <c r="DL82" s="16"/>
      <c r="DN82" s="16"/>
      <c r="DO82" s="16"/>
      <c r="DQ82" s="16"/>
      <c r="DS82" s="16"/>
      <c r="EC82" s="16"/>
      <c r="EF82" s="16"/>
      <c r="EG82" s="16"/>
      <c r="EH82" s="16"/>
      <c r="EJ82" s="16"/>
      <c r="EO82" s="16"/>
    </row>
    <row r="83" spans="1:145" x14ac:dyDescent="0.25">
      <c r="A83" s="16" t="s">
        <v>6214</v>
      </c>
      <c r="I83" t="s">
        <v>1366</v>
      </c>
      <c r="K83" s="16" t="s">
        <v>730</v>
      </c>
      <c r="L83" s="16"/>
      <c r="M83" s="16" t="s">
        <v>119</v>
      </c>
      <c r="O83" s="16" t="s">
        <v>119</v>
      </c>
      <c r="P83" s="16" t="s">
        <v>119</v>
      </c>
      <c r="Q83" s="16" t="s">
        <v>119</v>
      </c>
      <c r="S83" s="16">
        <f t="shared" si="1"/>
        <v>4</v>
      </c>
      <c r="T83" s="16" t="s">
        <v>1367</v>
      </c>
      <c r="U83" s="16"/>
      <c r="V83" s="16"/>
      <c r="W83" s="16"/>
      <c r="X83" s="16"/>
      <c r="Y83" s="16"/>
      <c r="Z83" s="16"/>
      <c r="AA83" s="16"/>
      <c r="AB83" s="16"/>
      <c r="AC83" s="16"/>
      <c r="AD83" s="16" t="s">
        <v>1366</v>
      </c>
      <c r="AH83" s="16"/>
      <c r="AJ83" s="20" t="s">
        <v>6292</v>
      </c>
      <c r="AK83" s="16" t="s">
        <v>1308</v>
      </c>
      <c r="AP83" s="16" t="s">
        <v>1368</v>
      </c>
      <c r="AQ83" s="16" t="s">
        <v>1369</v>
      </c>
      <c r="AR83" s="38"/>
      <c r="AS83" s="16"/>
      <c r="AT83" s="16"/>
      <c r="AY83" s="16"/>
      <c r="AZ83" s="16"/>
      <c r="BB83" s="16">
        <f>LEN(BA83)-LEN(SUBSTITUTE(BA83,",",""))+1</f>
        <v>1</v>
      </c>
      <c r="BD83" s="16">
        <f>LEN(BC83)-LEN(SUBSTITUTE(BC83,",",""))+1</f>
        <v>1</v>
      </c>
      <c r="BF83" s="28">
        <f>Table1[[#This Row], [no. of introduced regions]]/Table1[[#This Row], [no. of native regions]]</f>
        <v>1</v>
      </c>
      <c r="BI83" s="16" t="s">
        <v>6336</v>
      </c>
      <c r="BJ83" s="25" t="s">
        <v>6338</v>
      </c>
      <c r="BK83" s="16" t="s">
        <v>6337</v>
      </c>
      <c r="BO83" s="38"/>
      <c r="BQ83" s="38"/>
      <c r="BU83" s="16"/>
      <c r="BV83" s="16"/>
      <c r="BW83" s="29"/>
      <c r="BX83" s="16"/>
      <c r="CA83" s="16"/>
      <c r="CE83" s="16"/>
      <c r="CG83" s="16"/>
      <c r="CH83" s="16"/>
      <c r="CJ83" s="16"/>
      <c r="CK83" s="16"/>
      <c r="CL83" s="16"/>
      <c r="CR83" s="16"/>
      <c r="CV83" s="16"/>
      <c r="CW83" s="16"/>
      <c r="CX83" s="16"/>
      <c r="CY83" s="16"/>
      <c r="DA83" s="16"/>
      <c r="DD83" s="19"/>
      <c r="DE83" s="16"/>
      <c r="DL83" s="16"/>
      <c r="DN83" s="16"/>
      <c r="DO83" s="16"/>
      <c r="DQ83" s="16"/>
      <c r="DS83" s="16"/>
      <c r="EC83" s="16"/>
      <c r="EF83" s="16"/>
      <c r="EG83" s="16"/>
      <c r="EH83" s="16"/>
      <c r="EJ83" s="16"/>
      <c r="EO83" s="16"/>
    </row>
    <row r="84" spans="1:145" x14ac:dyDescent="0.25">
      <c r="A84" s="16" t="s">
        <v>6214</v>
      </c>
      <c r="I84" t="s">
        <v>1645</v>
      </c>
      <c r="K84" s="16" t="s">
        <v>730</v>
      </c>
      <c r="L84" s="16"/>
      <c r="M84" s="16" t="s">
        <v>119</v>
      </c>
      <c r="O84" s="16" t="s">
        <v>119</v>
      </c>
      <c r="P84" s="16" t="s">
        <v>119</v>
      </c>
      <c r="Q84" s="16" t="s">
        <v>119</v>
      </c>
      <c r="S84" s="16">
        <f t="shared" si="1"/>
        <v>4</v>
      </c>
      <c r="T84" s="16" t="s">
        <v>1646</v>
      </c>
      <c r="U84" s="16"/>
      <c r="V84" s="16"/>
      <c r="W84" s="16"/>
      <c r="X84" s="16"/>
      <c r="Y84" s="16"/>
      <c r="Z84" s="16"/>
      <c r="AA84" s="16"/>
      <c r="AB84" s="16"/>
      <c r="AC84" s="16"/>
      <c r="AD84" s="16" t="s">
        <v>1647</v>
      </c>
      <c r="AH84" s="16"/>
      <c r="AJ84" s="20" t="s">
        <v>6292</v>
      </c>
      <c r="AK84" s="16" t="s">
        <v>1464</v>
      </c>
      <c r="AP84" s="16" t="s">
        <v>727</v>
      </c>
      <c r="AQ84" s="16" t="s">
        <v>1383</v>
      </c>
      <c r="AR84" s="38"/>
      <c r="AS84" s="16"/>
      <c r="AT84" s="16"/>
      <c r="AY84" s="16"/>
      <c r="AZ84" s="16"/>
      <c r="BF84" s="28"/>
      <c r="BI84" s="16" t="s">
        <v>6365</v>
      </c>
      <c r="BJ84" s="16">
        <v>1</v>
      </c>
      <c r="BK84" s="16" t="s">
        <v>6366</v>
      </c>
      <c r="BO84" s="38"/>
      <c r="BQ84" s="38"/>
      <c r="BU84" s="16"/>
      <c r="BV84" s="16"/>
      <c r="BW84" s="29"/>
      <c r="BX84" s="16"/>
      <c r="CA84" s="16"/>
      <c r="CE84" s="16"/>
      <c r="CG84" s="16"/>
      <c r="CH84" s="16"/>
      <c r="CJ84" s="16"/>
      <c r="CK84" s="16"/>
      <c r="CL84" s="16"/>
      <c r="CR84" s="16"/>
      <c r="CV84" s="16"/>
      <c r="CW84" s="16"/>
      <c r="CX84" s="16"/>
      <c r="CY84" s="16"/>
      <c r="DA84" s="16"/>
      <c r="DD84" s="19"/>
      <c r="DE84" s="16"/>
      <c r="DL84" s="16"/>
      <c r="DN84" s="16"/>
      <c r="DO84" s="16"/>
      <c r="DQ84" s="16"/>
      <c r="DS84" s="16"/>
      <c r="EC84" s="16"/>
      <c r="EF84" s="16"/>
      <c r="EG84" s="16"/>
      <c r="EH84" s="16"/>
      <c r="EJ84" s="16"/>
      <c r="EO84" s="16"/>
    </row>
    <row r="85" spans="1:145" x14ac:dyDescent="0.25">
      <c r="A85" s="16" t="s">
        <v>6214</v>
      </c>
      <c r="I85" t="s">
        <v>6037</v>
      </c>
      <c r="K85" s="16" t="s">
        <v>730</v>
      </c>
      <c r="L85" s="16"/>
      <c r="M85" s="16" t="s">
        <v>119</v>
      </c>
      <c r="O85" s="16" t="s">
        <v>119</v>
      </c>
      <c r="P85" s="16" t="s">
        <v>119</v>
      </c>
      <c r="Q85" s="16" t="s">
        <v>119</v>
      </c>
      <c r="S85" s="16">
        <f t="shared" si="1"/>
        <v>4</v>
      </c>
      <c r="T85" s="16" t="s">
        <v>6036</v>
      </c>
      <c r="U85" s="16" t="s">
        <v>677</v>
      </c>
      <c r="V85" s="16"/>
      <c r="W85" s="16"/>
      <c r="X85" s="16"/>
      <c r="Y85" s="16"/>
      <c r="Z85" s="16"/>
      <c r="AA85" s="16"/>
      <c r="AB85" s="16"/>
      <c r="AC85" s="16"/>
      <c r="AD85" s="16" t="s">
        <v>2995</v>
      </c>
      <c r="AH85" s="16"/>
      <c r="AJ85" s="20" t="s">
        <v>6292</v>
      </c>
      <c r="AK85" s="16" t="s">
        <v>5858</v>
      </c>
      <c r="AL85" s="16" t="s">
        <v>727</v>
      </c>
      <c r="AP85" s="16" t="s">
        <v>2996</v>
      </c>
      <c r="AQ85" s="16" t="s">
        <v>6039</v>
      </c>
      <c r="AR85" s="38"/>
      <c r="AS85" s="16" t="s">
        <v>6039</v>
      </c>
      <c r="AT85" s="16"/>
      <c r="AV85" s="16">
        <v>-19</v>
      </c>
      <c r="AW85" s="16">
        <v>47</v>
      </c>
      <c r="AX85" s="16" t="s">
        <v>5939</v>
      </c>
      <c r="AY85" s="21" t="s">
        <v>6038</v>
      </c>
      <c r="AZ85" s="16" t="s">
        <v>6040</v>
      </c>
      <c r="BA85" s="16" t="s">
        <v>6040</v>
      </c>
      <c r="BB85" s="16">
        <f>LEN(BA85)-LEN(SUBSTITUTE(BA85,",",""))+1</f>
        <v>2</v>
      </c>
      <c r="BC85" s="16" t="s">
        <v>6041</v>
      </c>
      <c r="BD85" s="16">
        <f>LEN(BC85)-LEN(SUBSTITUTE(BC85,",",""))+1</f>
        <v>117</v>
      </c>
      <c r="BE85" s="16">
        <f>Table1[[#This Row], [no. of native regions]]+Table1[[#This Row], [no. of introduced regions]]</f>
        <v>119</v>
      </c>
      <c r="BF85" s="28">
        <f>Table1[[#This Row], [no. of introduced regions]]/Table1[[#This Row], [no. of native regions]]</f>
        <v>58.5</v>
      </c>
      <c r="BI85" s="16" t="s">
        <v>6365</v>
      </c>
      <c r="BJ85" s="16">
        <v>1</v>
      </c>
      <c r="BK85" s="16" t="s">
        <v>6367</v>
      </c>
      <c r="BO85" s="38"/>
      <c r="BQ85" s="38"/>
      <c r="BU85" s="16"/>
      <c r="BV85" s="16" t="s">
        <v>6154</v>
      </c>
      <c r="BW85" s="29" t="s">
        <v>6155</v>
      </c>
      <c r="BX85" s="16"/>
      <c r="CA85" s="16"/>
      <c r="CE85" s="16"/>
      <c r="CG85" s="16"/>
      <c r="CH85" s="16"/>
      <c r="CJ85" s="16"/>
      <c r="CK85" s="16"/>
      <c r="CL85" s="16"/>
      <c r="CR85" s="16"/>
      <c r="CV85" s="16"/>
      <c r="CW85" s="16"/>
      <c r="CX85" s="16"/>
      <c r="CY85" s="16"/>
      <c r="DA85" s="16"/>
      <c r="DC85" s="16" t="s">
        <v>119</v>
      </c>
      <c r="DD85" s="19">
        <v>1370</v>
      </c>
      <c r="DE85" s="16"/>
      <c r="DL85" s="16"/>
      <c r="DN85" s="16"/>
      <c r="DO85" s="16"/>
      <c r="DQ85" s="16"/>
      <c r="DS85" s="16"/>
      <c r="EC85" s="16"/>
      <c r="EF85" s="16"/>
      <c r="EG85" s="16"/>
      <c r="EH85" s="16"/>
      <c r="EJ85" s="16"/>
      <c r="EO85" s="16"/>
    </row>
    <row r="86" spans="1:145" x14ac:dyDescent="0.25">
      <c r="A86" s="16" t="s">
        <v>6214</v>
      </c>
      <c r="I86" t="s">
        <v>322</v>
      </c>
      <c r="K86" s="16" t="s">
        <v>730</v>
      </c>
      <c r="L86" s="16" t="s">
        <v>119</v>
      </c>
      <c r="O86" s="16" t="s">
        <v>119</v>
      </c>
      <c r="P86" s="16" t="s">
        <v>119</v>
      </c>
      <c r="Q86" s="16"/>
      <c r="R86" s="16" t="s">
        <v>119</v>
      </c>
      <c r="S86" s="16">
        <f t="shared" si="1"/>
        <v>4</v>
      </c>
      <c r="T86" s="16" t="s">
        <v>323</v>
      </c>
      <c r="U86" s="16"/>
      <c r="V86" s="16"/>
      <c r="W86" s="16"/>
      <c r="X86" s="16"/>
      <c r="Y86" s="16"/>
      <c r="Z86" s="16"/>
      <c r="AA86" s="21" t="s">
        <v>6348</v>
      </c>
      <c r="AB86" s="16"/>
      <c r="AC86" s="21"/>
      <c r="AD86" s="16" t="s">
        <v>322</v>
      </c>
      <c r="AH86" s="16"/>
      <c r="AJ86" s="20" t="s">
        <v>6292</v>
      </c>
      <c r="AK86" s="16" t="s">
        <v>1224</v>
      </c>
      <c r="AL86" s="16" t="s">
        <v>1223</v>
      </c>
      <c r="AP86" s="16" t="s">
        <v>1380</v>
      </c>
      <c r="AQ86" s="16" t="s">
        <v>1533</v>
      </c>
      <c r="AR86" s="38"/>
      <c r="AS86" s="16"/>
      <c r="AT86" s="16"/>
      <c r="AY86" s="16"/>
      <c r="AZ86" s="16"/>
      <c r="BB86" s="16">
        <f>LEN(BA86)-LEN(SUBSTITUTE(BA86,",",""))+1</f>
        <v>1</v>
      </c>
      <c r="BF86" s="28"/>
      <c r="BJ86" s="25"/>
      <c r="BL86" s="16" t="s">
        <v>1534</v>
      </c>
      <c r="BO86" s="38"/>
      <c r="BQ86" s="38"/>
      <c r="BU86" s="16"/>
      <c r="BV86" s="16" t="s">
        <v>378</v>
      </c>
      <c r="BW86" s="29" t="s">
        <v>5082</v>
      </c>
      <c r="BX86" s="16"/>
      <c r="CA86" s="16"/>
      <c r="CE86" s="16"/>
      <c r="CG86" s="16"/>
      <c r="CH86" s="16"/>
      <c r="CJ86" s="16"/>
      <c r="CK86" s="16"/>
      <c r="CL86" s="16"/>
      <c r="CQ86" s="16" t="s">
        <v>404</v>
      </c>
      <c r="CR86" s="16" t="s">
        <v>119</v>
      </c>
      <c r="CS86" s="16" t="s">
        <v>3164</v>
      </c>
      <c r="CU86" s="16" t="s">
        <v>378</v>
      </c>
      <c r="CV86" s="16" t="s">
        <v>5082</v>
      </c>
      <c r="CW86" s="16" t="s">
        <v>322</v>
      </c>
      <c r="CX86" s="16" t="s">
        <v>5083</v>
      </c>
      <c r="CY86" s="16" t="s">
        <v>3718</v>
      </c>
      <c r="CZ86" s="16" t="s">
        <v>5084</v>
      </c>
      <c r="DA86" s="16" t="s">
        <v>3511</v>
      </c>
      <c r="DD86" s="19"/>
      <c r="DE86" s="16"/>
      <c r="DL86" s="16"/>
      <c r="DN86" s="16"/>
      <c r="DO86" s="16"/>
      <c r="DQ86" s="16"/>
      <c r="DS86" s="16"/>
      <c r="EC86" s="16"/>
      <c r="EF86" s="16"/>
      <c r="EG86" s="16"/>
      <c r="EH86" s="16"/>
      <c r="EJ86" s="16"/>
      <c r="EO86" s="16"/>
    </row>
    <row r="87" spans="1:145" x14ac:dyDescent="0.25">
      <c r="A87" s="16" t="s">
        <v>6214</v>
      </c>
      <c r="I87" t="s">
        <v>33</v>
      </c>
      <c r="J87" s="29" t="s">
        <v>7195</v>
      </c>
      <c r="K87" s="16" t="s">
        <v>730</v>
      </c>
      <c r="L87" s="16"/>
      <c r="N87" t="s">
        <v>119</v>
      </c>
      <c r="O87" s="16" t="s">
        <v>119</v>
      </c>
      <c r="P87" s="16" t="s">
        <v>119</v>
      </c>
      <c r="Q87" s="16"/>
      <c r="R87" s="16" t="s">
        <v>119</v>
      </c>
      <c r="S87" s="16">
        <f t="shared" si="1"/>
        <v>4</v>
      </c>
      <c r="T87" s="16" t="s">
        <v>520</v>
      </c>
      <c r="U87" s="16" t="s">
        <v>677</v>
      </c>
      <c r="V87" s="16"/>
      <c r="W87" s="16"/>
      <c r="X87" s="16"/>
      <c r="Y87" s="16"/>
      <c r="Z87" s="16" t="s">
        <v>942</v>
      </c>
      <c r="AA87" s="21" t="s">
        <v>6282</v>
      </c>
      <c r="AB87" s="16" t="s">
        <v>6301</v>
      </c>
      <c r="AC87" s="21"/>
      <c r="AD87" s="16" t="s">
        <v>946</v>
      </c>
      <c r="AE87" t="s">
        <v>6670</v>
      </c>
      <c r="AH87" s="16"/>
      <c r="AJ87" s="20" t="s">
        <v>6292</v>
      </c>
      <c r="AK87" s="16" t="s">
        <v>945</v>
      </c>
      <c r="AL87" s="16" t="s">
        <v>651</v>
      </c>
      <c r="AM87" s="16" t="s">
        <v>6266</v>
      </c>
      <c r="AO87" t="s">
        <v>6671</v>
      </c>
      <c r="AP87" s="16" t="s">
        <v>727</v>
      </c>
      <c r="AQ87" s="16" t="s">
        <v>947</v>
      </c>
      <c r="AR87" s="39" t="s">
        <v>601</v>
      </c>
      <c r="AS87" s="16"/>
      <c r="AT87" s="16"/>
      <c r="AV87" s="16">
        <v>23</v>
      </c>
      <c r="AW87" s="16">
        <v>80</v>
      </c>
      <c r="AX87" s="16" t="s">
        <v>707</v>
      </c>
      <c r="AY87" s="21" t="s">
        <v>943</v>
      </c>
      <c r="AZ87" s="16" t="s">
        <v>601</v>
      </c>
      <c r="BA87" s="16" t="s">
        <v>948</v>
      </c>
      <c r="BB87" s="16">
        <f>LEN(BA87)-LEN(SUBSTITUTE(BA87,",",""))+1</f>
        <v>10</v>
      </c>
      <c r="BC87" s="16" t="s">
        <v>949</v>
      </c>
      <c r="BD87" s="16">
        <f>LEN(BC87)-LEN(SUBSTITUTE(BC87,",",""))+1</f>
        <v>7</v>
      </c>
      <c r="BE87" s="16">
        <f>Table1[[#This Row], [no. of native regions]]+Table1[[#This Row], [no. of introduced regions]]</f>
        <v>17</v>
      </c>
      <c r="BF87" s="28">
        <f>Table1[[#This Row], [no. of introduced regions]]/Table1[[#This Row], [no. of native regions]]</f>
        <v>0.7</v>
      </c>
      <c r="BG87" s="16" t="s">
        <v>6394</v>
      </c>
      <c r="BH87" s="16" t="s">
        <v>950</v>
      </c>
      <c r="BI87" s="16" t="s">
        <v>6382</v>
      </c>
      <c r="BJ87" s="25" t="s">
        <v>6383</v>
      </c>
      <c r="BK87" s="16" t="s">
        <v>6384</v>
      </c>
      <c r="BL87" s="16" t="s">
        <v>666</v>
      </c>
      <c r="BM87" t="s">
        <v>6453</v>
      </c>
      <c r="BN87" s="21" t="s">
        <v>6454</v>
      </c>
      <c r="BO87" s="38">
        <v>216</v>
      </c>
      <c r="BQ87" s="38" t="s">
        <v>6438</v>
      </c>
      <c r="BR87" s="16" t="s">
        <v>33</v>
      </c>
      <c r="BU87" s="16"/>
      <c r="BV87" s="16" t="s">
        <v>521</v>
      </c>
      <c r="BW87" s="29" t="s">
        <v>522</v>
      </c>
      <c r="BX87" s="16"/>
      <c r="CA87" s="16"/>
      <c r="CC87" s="16" t="s">
        <v>953</v>
      </c>
      <c r="CD87" s="16" t="s">
        <v>954</v>
      </c>
      <c r="CE87" s="16"/>
      <c r="CG87" s="16" t="s">
        <v>955</v>
      </c>
      <c r="CH87" s="16" t="s">
        <v>956</v>
      </c>
      <c r="CJ87" s="16"/>
      <c r="CK87" s="16"/>
      <c r="CL87" s="16"/>
      <c r="CP87" s="16" t="s">
        <v>666</v>
      </c>
      <c r="CQ87" s="16" t="s">
        <v>5814</v>
      </c>
      <c r="CR87" s="16" t="s">
        <v>119</v>
      </c>
      <c r="CS87" s="16" t="s">
        <v>3164</v>
      </c>
      <c r="CU87" s="16" t="s">
        <v>952</v>
      </c>
      <c r="CV87" s="16" t="s">
        <v>6311</v>
      </c>
      <c r="CW87" s="16" t="s">
        <v>951</v>
      </c>
      <c r="CX87" s="16" t="s">
        <v>4741</v>
      </c>
      <c r="CY87" s="16" t="s">
        <v>3481</v>
      </c>
      <c r="CZ87" s="16" t="s">
        <v>4742</v>
      </c>
      <c r="DA87" s="16" t="s">
        <v>3243</v>
      </c>
      <c r="DC87" s="16" t="s">
        <v>119</v>
      </c>
      <c r="DD87" s="19">
        <v>973</v>
      </c>
      <c r="DE87" s="16" t="s">
        <v>119</v>
      </c>
      <c r="DI87" s="16" t="s">
        <v>944</v>
      </c>
      <c r="DL87" s="16"/>
      <c r="DM87" s="16">
        <v>49511</v>
      </c>
      <c r="DN87" s="16"/>
      <c r="DO87" s="16"/>
      <c r="DQ87" s="16"/>
      <c r="DS87" s="16"/>
      <c r="EC87" s="16"/>
      <c r="EF87" s="16"/>
      <c r="EG87" s="16"/>
      <c r="EH87" s="16"/>
      <c r="EJ87" s="16"/>
      <c r="EO87" s="16"/>
    </row>
    <row r="88" spans="1:145" x14ac:dyDescent="0.25">
      <c r="A88" s="16" t="s">
        <v>6214</v>
      </c>
      <c r="I88" t="s">
        <v>1370</v>
      </c>
      <c r="K88" s="16" t="s">
        <v>730</v>
      </c>
      <c r="L88" s="16"/>
      <c r="O88" s="16" t="s">
        <v>119</v>
      </c>
      <c r="P88" s="16" t="s">
        <v>119</v>
      </c>
      <c r="Q88" s="16" t="s">
        <v>119</v>
      </c>
      <c r="R88" s="16" t="s">
        <v>119</v>
      </c>
      <c r="S88" s="16">
        <f t="shared" si="1"/>
        <v>4</v>
      </c>
      <c r="T88" s="16" t="s">
        <v>1371</v>
      </c>
      <c r="U88" s="16"/>
      <c r="V88" s="16"/>
      <c r="W88" s="16"/>
      <c r="X88" s="16"/>
      <c r="Y88" s="16"/>
      <c r="Z88" s="16"/>
      <c r="AA88" s="16"/>
      <c r="AB88" s="16"/>
      <c r="AC88" s="16"/>
      <c r="AD88" s="16" t="s">
        <v>1372</v>
      </c>
      <c r="AG88" s="16" t="s">
        <v>1373</v>
      </c>
      <c r="AH88" s="16"/>
      <c r="AJ88" s="20" t="s">
        <v>6292</v>
      </c>
      <c r="AK88" s="16" t="s">
        <v>747</v>
      </c>
      <c r="AL88" s="16" t="s">
        <v>651</v>
      </c>
      <c r="AP88" s="16" t="s">
        <v>5838</v>
      </c>
      <c r="AQ88" s="16" t="s">
        <v>1227</v>
      </c>
      <c r="AR88" s="38"/>
      <c r="AS88" s="16"/>
      <c r="AT88" s="16"/>
      <c r="AY88" s="21" t="s">
        <v>5835</v>
      </c>
      <c r="AZ88" s="16"/>
      <c r="BA88" s="16" t="s">
        <v>5836</v>
      </c>
      <c r="BB88" s="16">
        <f>LEN(BA88)-LEN(SUBSTITUTE(BA88,",",""))+1</f>
        <v>14</v>
      </c>
      <c r="BC88" s="16" t="s">
        <v>5837</v>
      </c>
      <c r="BD88" s="16">
        <f>LEN(BC88)-LEN(SUBSTITUTE(BC88,",",""))+1</f>
        <v>3</v>
      </c>
      <c r="BE88" s="16">
        <f>Table1[[#This Row], [no. of native regions]]+Table1[[#This Row], [no. of introduced regions]]</f>
        <v>17</v>
      </c>
      <c r="BF88" s="28">
        <f>Table1[[#This Row], [no. of introduced regions]]/Table1[[#This Row], [no. of native regions]]</f>
        <v>0.21428571428571427</v>
      </c>
      <c r="BI88" s="16" t="s">
        <v>6339</v>
      </c>
      <c r="BJ88" s="26">
        <v>5</v>
      </c>
      <c r="BK88" s="16" t="s">
        <v>6340</v>
      </c>
      <c r="BO88" s="38"/>
      <c r="BQ88" s="38"/>
      <c r="BU88" s="16"/>
      <c r="BV88" s="16" t="s">
        <v>1374</v>
      </c>
      <c r="BW88" s="29" t="s">
        <v>1375</v>
      </c>
      <c r="BX88" s="16"/>
      <c r="CA88" s="16"/>
      <c r="CC88" s="16" t="s">
        <v>1376</v>
      </c>
      <c r="CD88" s="16" t="s">
        <v>1377</v>
      </c>
      <c r="CE88" s="16" t="s">
        <v>1246</v>
      </c>
      <c r="CG88" s="16"/>
      <c r="CH88" s="16"/>
      <c r="CJ88" s="16"/>
      <c r="CK88" s="16"/>
      <c r="CL88" s="16"/>
      <c r="CQ88" s="16" t="s">
        <v>402</v>
      </c>
      <c r="CR88" s="16" t="s">
        <v>119</v>
      </c>
      <c r="CS88" s="16" t="s">
        <v>3164</v>
      </c>
      <c r="CU88" s="16" t="s">
        <v>1374</v>
      </c>
      <c r="CV88" s="16" t="s">
        <v>1375</v>
      </c>
      <c r="CW88" s="16" t="s">
        <v>389</v>
      </c>
      <c r="CX88" s="16" t="s">
        <v>4273</v>
      </c>
      <c r="CY88" s="16" t="s">
        <v>3300</v>
      </c>
      <c r="CZ88" s="16" t="s">
        <v>3370</v>
      </c>
      <c r="DA88" s="16" t="s">
        <v>4094</v>
      </c>
      <c r="DD88" s="19"/>
      <c r="DE88" s="16"/>
      <c r="DL88" s="16"/>
      <c r="DN88" s="16"/>
      <c r="DO88" s="16"/>
      <c r="DQ88" s="16"/>
      <c r="DS88" s="16"/>
      <c r="EC88" s="16"/>
      <c r="EF88" s="16"/>
      <c r="EG88" s="16"/>
      <c r="EH88" s="16"/>
      <c r="EJ88" s="16"/>
      <c r="EO88" s="16"/>
    </row>
    <row r="89" spans="1:145" x14ac:dyDescent="0.25">
      <c r="A89" s="16" t="s">
        <v>6214</v>
      </c>
      <c r="I89" t="s">
        <v>6538</v>
      </c>
      <c r="K89" t="s">
        <v>6812</v>
      </c>
      <c r="L89" s="16" t="s">
        <v>119</v>
      </c>
      <c r="M89" s="16" t="s">
        <v>119</v>
      </c>
      <c r="N89" t="s">
        <v>119</v>
      </c>
      <c r="P89" s="16"/>
      <c r="Q89" s="16"/>
      <c r="S89" s="16">
        <f t="shared" si="1"/>
        <v>3</v>
      </c>
      <c r="T89" s="16"/>
      <c r="U89" s="16"/>
      <c r="V89" s="16"/>
      <c r="W89" s="16"/>
      <c r="X89" s="16"/>
      <c r="Y89" s="16"/>
      <c r="Z89" s="16"/>
      <c r="AA89" s="16"/>
      <c r="AB89" s="16"/>
      <c r="AC89" s="16"/>
      <c r="AE89" t="s">
        <v>6538</v>
      </c>
      <c r="AH89" s="16"/>
      <c r="AJ89" s="20" t="s">
        <v>6292</v>
      </c>
      <c r="AK89" s="16"/>
      <c r="AO89" t="s">
        <v>6828</v>
      </c>
      <c r="AP89" s="16"/>
      <c r="AQ89" s="16"/>
      <c r="AR89" s="39" t="s">
        <v>6461</v>
      </c>
      <c r="AS89" s="16"/>
      <c r="AT89" s="16"/>
      <c r="AY89" s="16"/>
      <c r="AZ89" s="16"/>
      <c r="BF89" s="28"/>
      <c r="BJ89" s="25"/>
      <c r="BO89" s="38"/>
      <c r="BQ89" s="38"/>
      <c r="BU89" s="16"/>
      <c r="BV89" s="16"/>
      <c r="BW89" s="29"/>
      <c r="BX89" s="16"/>
      <c r="CA89" s="16"/>
      <c r="CD89" s="19"/>
      <c r="CE89" s="16"/>
      <c r="CG89" s="16"/>
      <c r="CH89" s="16"/>
      <c r="CJ89" s="16"/>
      <c r="CK89" s="16"/>
      <c r="CL89" s="16"/>
      <c r="CR89" s="16"/>
      <c r="CV89" s="16"/>
      <c r="CW89" s="16"/>
      <c r="CX89" s="16"/>
      <c r="CY89" s="16"/>
      <c r="DA89" s="16"/>
      <c r="DD89" s="19"/>
      <c r="DE89" s="16"/>
      <c r="DH89" s="19"/>
      <c r="DL89" s="16"/>
      <c r="DN89" s="16"/>
      <c r="DO89" s="16"/>
      <c r="DQ89" s="16"/>
      <c r="DS89" s="16"/>
      <c r="EC89" s="16"/>
      <c r="EF89" s="16"/>
      <c r="EG89" s="16"/>
      <c r="EH89" s="16"/>
      <c r="EJ89" s="16"/>
      <c r="EO89" s="16"/>
    </row>
    <row r="90" spans="1:145" x14ac:dyDescent="0.25">
      <c r="A90" s="16" t="s">
        <v>6214</v>
      </c>
      <c r="I90" t="s">
        <v>172</v>
      </c>
      <c r="K90" s="16" t="s">
        <v>730</v>
      </c>
      <c r="L90" s="16" t="s">
        <v>119</v>
      </c>
      <c r="M90" s="16" t="s">
        <v>119</v>
      </c>
      <c r="O90" s="16" t="s">
        <v>119</v>
      </c>
      <c r="P90" s="16"/>
      <c r="Q90" s="16"/>
      <c r="S90" s="16">
        <f t="shared" si="1"/>
        <v>3</v>
      </c>
      <c r="T90" s="16" t="s">
        <v>173</v>
      </c>
      <c r="U90" s="16"/>
      <c r="V90" s="16"/>
      <c r="W90" s="16"/>
      <c r="X90" s="16"/>
      <c r="Y90" s="16"/>
      <c r="Z90" s="16"/>
      <c r="AA90" s="16"/>
      <c r="AB90" s="16"/>
      <c r="AC90" s="16"/>
      <c r="AD90" s="16" t="s">
        <v>1220</v>
      </c>
      <c r="AH90" s="16"/>
      <c r="AJ90" s="20" t="s">
        <v>6292</v>
      </c>
      <c r="AK90" s="16" t="s">
        <v>1208</v>
      </c>
      <c r="AP90" s="16" t="s">
        <v>1221</v>
      </c>
      <c r="AQ90" s="16" t="s">
        <v>1222</v>
      </c>
      <c r="AR90" s="38"/>
      <c r="AS90" s="16"/>
      <c r="AT90" s="16"/>
      <c r="AY90" s="16"/>
      <c r="AZ90" s="16"/>
      <c r="BB90" s="16">
        <f>LEN(BA90)-LEN(SUBSTITUTE(BA90,",",""))+1</f>
        <v>1</v>
      </c>
      <c r="BD90" s="16">
        <f>LEN(BC90)-LEN(SUBSTITUTE(BC90,",",""))+1</f>
        <v>1</v>
      </c>
      <c r="BF90" s="28">
        <f>Table1[[#This Row], [no. of introduced regions]]/Table1[[#This Row], [no. of native regions]]</f>
        <v>1</v>
      </c>
      <c r="BJ90" s="25"/>
      <c r="BO90" s="38"/>
      <c r="BQ90" s="38"/>
      <c r="BU90" s="16"/>
      <c r="BV90" s="16"/>
      <c r="BW90" s="29"/>
      <c r="BX90" s="16"/>
      <c r="CA90" s="16"/>
      <c r="CE90" s="16"/>
      <c r="CG90" s="16"/>
      <c r="CH90" s="16"/>
      <c r="CJ90" s="16"/>
      <c r="CK90" s="16"/>
      <c r="CL90" s="16"/>
      <c r="CR90" s="16"/>
      <c r="CV90" s="16"/>
      <c r="CW90" s="16"/>
      <c r="CX90" s="16"/>
      <c r="CY90" s="16"/>
      <c r="DA90" s="16"/>
      <c r="DD90" s="19"/>
      <c r="DE90" s="16"/>
      <c r="DL90" s="16"/>
      <c r="DN90" s="16"/>
      <c r="DO90" s="16"/>
      <c r="DQ90" s="16"/>
      <c r="DS90" s="16"/>
      <c r="EC90" s="16"/>
      <c r="EF90" s="16"/>
      <c r="EG90" s="16"/>
      <c r="EH90" s="16"/>
      <c r="EJ90" s="16"/>
      <c r="EO90" s="16"/>
    </row>
    <row r="91" spans="1:145" x14ac:dyDescent="0.25">
      <c r="A91" s="16" t="s">
        <v>6214</v>
      </c>
      <c r="I91" t="s">
        <v>217</v>
      </c>
      <c r="K91" s="16" t="s">
        <v>730</v>
      </c>
      <c r="L91" s="16" t="s">
        <v>119</v>
      </c>
      <c r="M91" s="16" t="s">
        <v>119</v>
      </c>
      <c r="O91" s="16" t="s">
        <v>119</v>
      </c>
      <c r="P91" s="16"/>
      <c r="Q91" s="16"/>
      <c r="S91" s="16">
        <f t="shared" si="1"/>
        <v>3</v>
      </c>
      <c r="T91" s="16" t="s">
        <v>218</v>
      </c>
      <c r="U91" s="16"/>
      <c r="V91" s="16"/>
      <c r="W91" s="16"/>
      <c r="X91" s="16"/>
      <c r="Y91" s="16"/>
      <c r="Z91" s="16"/>
      <c r="AA91" s="16"/>
      <c r="AB91" s="16"/>
      <c r="AC91" s="16"/>
      <c r="AD91" s="16" t="s">
        <v>1290</v>
      </c>
      <c r="AH91" s="16"/>
      <c r="AJ91" s="20" t="s">
        <v>6292</v>
      </c>
      <c r="AK91" s="16" t="s">
        <v>1224</v>
      </c>
      <c r="AP91" s="16" t="s">
        <v>1223</v>
      </c>
      <c r="AQ91" s="16" t="s">
        <v>1291</v>
      </c>
      <c r="AR91" s="38"/>
      <c r="AS91" s="16"/>
      <c r="AT91" s="16"/>
      <c r="AY91" s="16"/>
      <c r="AZ91" s="16"/>
      <c r="BB91" s="16">
        <f>LEN(BA91)-LEN(SUBSTITUTE(BA91,",",""))+1</f>
        <v>1</v>
      </c>
      <c r="BF91" s="28"/>
      <c r="BJ91" s="25"/>
      <c r="BO91" s="38"/>
      <c r="BQ91" s="38"/>
      <c r="BU91" s="16"/>
      <c r="BV91" s="16"/>
      <c r="BW91" s="29"/>
      <c r="BX91" s="16"/>
      <c r="CA91" s="16"/>
      <c r="CE91" s="16"/>
      <c r="CG91" s="16"/>
      <c r="CH91" s="16"/>
      <c r="CJ91" s="16"/>
      <c r="CK91" s="16"/>
      <c r="CL91" s="16"/>
      <c r="CR91" s="16"/>
      <c r="CV91" s="16"/>
      <c r="CW91" s="16"/>
      <c r="CX91" s="16"/>
      <c r="CY91" s="16"/>
      <c r="DA91" s="16"/>
      <c r="DD91" s="19"/>
      <c r="DE91" s="16"/>
      <c r="DL91" s="16"/>
      <c r="DN91" s="16"/>
      <c r="DO91" s="16"/>
      <c r="DQ91" s="16"/>
      <c r="DS91" s="16"/>
      <c r="EC91" s="16"/>
      <c r="EF91" s="16"/>
      <c r="EG91" s="16"/>
      <c r="EH91" s="16"/>
      <c r="EJ91" s="16"/>
      <c r="EO91" s="16"/>
    </row>
    <row r="92" spans="1:145" x14ac:dyDescent="0.25">
      <c r="A92" s="16" t="s">
        <v>6214</v>
      </c>
      <c r="I92" t="s">
        <v>310</v>
      </c>
      <c r="K92" s="16" t="s">
        <v>6219</v>
      </c>
      <c r="L92" s="16" t="s">
        <v>119</v>
      </c>
      <c r="M92" s="16" t="s">
        <v>119</v>
      </c>
      <c r="P92" s="16" t="s">
        <v>119</v>
      </c>
      <c r="Q92" s="16"/>
      <c r="S92" s="16">
        <f t="shared" si="1"/>
        <v>3</v>
      </c>
      <c r="T92" s="16" t="s">
        <v>1458</v>
      </c>
      <c r="U92" s="16"/>
      <c r="V92" s="16"/>
      <c r="W92" s="16"/>
      <c r="X92" s="16"/>
      <c r="Y92" s="16"/>
      <c r="Z92" s="16"/>
      <c r="AA92" s="16"/>
      <c r="AB92" s="16"/>
      <c r="AC92" s="16"/>
      <c r="AH92" s="16"/>
      <c r="AJ92" s="20" t="s">
        <v>6292</v>
      </c>
      <c r="AK92" s="16" t="s">
        <v>1224</v>
      </c>
      <c r="AL92" s="16" t="s">
        <v>1223</v>
      </c>
      <c r="AP92" s="16" t="s">
        <v>1223</v>
      </c>
      <c r="AQ92" s="16" t="s">
        <v>1459</v>
      </c>
      <c r="AR92" s="38"/>
      <c r="AS92" s="16"/>
      <c r="AT92" s="16"/>
      <c r="AY92" s="16"/>
      <c r="AZ92" s="16"/>
      <c r="BB92" s="16">
        <f>LEN(BA92)-LEN(SUBSTITUTE(BA92,",",""))+1</f>
        <v>1</v>
      </c>
      <c r="BD92" s="16">
        <f>LEN(BC92)-LEN(SUBSTITUTE(BC92,",",""))+1</f>
        <v>1</v>
      </c>
      <c r="BF92" s="28"/>
      <c r="BJ92" s="25"/>
      <c r="BO92" s="38"/>
      <c r="BQ92" s="38"/>
      <c r="BU92" s="16"/>
      <c r="BV92" s="16"/>
      <c r="BW92" s="29"/>
      <c r="BX92" s="16"/>
      <c r="CA92" s="16"/>
      <c r="CE92" s="16"/>
      <c r="CG92" s="16"/>
      <c r="CH92" s="16"/>
      <c r="CJ92" s="16"/>
      <c r="CK92" s="16"/>
      <c r="CL92" s="16"/>
      <c r="CR92" s="16"/>
      <c r="CV92" s="16"/>
      <c r="CW92" s="16"/>
      <c r="CX92" s="16"/>
      <c r="CY92" s="16"/>
      <c r="DA92" s="16"/>
      <c r="DD92" s="19"/>
      <c r="DE92" s="16"/>
      <c r="DL92" s="16"/>
      <c r="DN92" s="16"/>
      <c r="DO92" s="16"/>
      <c r="DQ92" s="16"/>
      <c r="DS92" s="16"/>
      <c r="EC92" s="16"/>
      <c r="EF92" s="16"/>
      <c r="EG92" s="16"/>
      <c r="EH92" s="16"/>
      <c r="EJ92" s="16"/>
      <c r="EO92" s="16"/>
    </row>
    <row r="93" spans="1:145" x14ac:dyDescent="0.25">
      <c r="A93" s="16" t="s">
        <v>6214</v>
      </c>
      <c r="I93" t="s">
        <v>252</v>
      </c>
      <c r="J93" s="29" t="s">
        <v>6886</v>
      </c>
      <c r="K93" s="16" t="s">
        <v>730</v>
      </c>
      <c r="L93" s="16" t="s">
        <v>119</v>
      </c>
      <c r="N93" t="s">
        <v>119</v>
      </c>
      <c r="O93" s="16" t="s">
        <v>119</v>
      </c>
      <c r="P93" s="16"/>
      <c r="Q93" s="16"/>
      <c r="S93" s="16">
        <f t="shared" si="1"/>
        <v>3</v>
      </c>
      <c r="T93" s="16" t="s">
        <v>253</v>
      </c>
      <c r="U93" s="16"/>
      <c r="V93" s="16"/>
      <c r="W93" s="16"/>
      <c r="X93" s="16"/>
      <c r="Y93" s="16"/>
      <c r="Z93" s="16"/>
      <c r="AA93" s="16"/>
      <c r="AB93" s="16"/>
      <c r="AC93" s="16"/>
      <c r="AD93" s="16" t="s">
        <v>1324</v>
      </c>
      <c r="AE93" t="s">
        <v>6569</v>
      </c>
      <c r="AH93" s="16"/>
      <c r="AJ93" s="20" t="s">
        <v>6292</v>
      </c>
      <c r="AK93" s="16" t="s">
        <v>1323</v>
      </c>
      <c r="AP93" s="16" t="s">
        <v>1223</v>
      </c>
      <c r="AQ93" s="16" t="s">
        <v>1325</v>
      </c>
      <c r="AR93" s="39" t="s">
        <v>6570</v>
      </c>
      <c r="AS93" s="16"/>
      <c r="AT93" s="16"/>
      <c r="AY93" s="16"/>
      <c r="AZ93" s="16"/>
      <c r="BF93" s="28"/>
      <c r="BJ93" s="25"/>
      <c r="BO93" s="38"/>
      <c r="BQ93" s="38"/>
      <c r="BU93" s="16"/>
      <c r="BV93" s="16"/>
      <c r="BW93" s="29"/>
      <c r="BX93" s="16"/>
      <c r="CA93" s="16"/>
      <c r="CE93" s="16"/>
      <c r="CG93" s="16"/>
      <c r="CH93" s="16"/>
      <c r="CJ93" s="16"/>
      <c r="CK93" s="16"/>
      <c r="CL93" s="16"/>
      <c r="CR93" s="16"/>
      <c r="CV93" s="16"/>
      <c r="CW93" s="16"/>
      <c r="CX93" s="16"/>
      <c r="CY93" s="16"/>
      <c r="DA93" s="16"/>
      <c r="DD93" s="19"/>
      <c r="DE93" s="16"/>
      <c r="DL93" s="16"/>
      <c r="DN93" s="16"/>
      <c r="DO93" s="16"/>
      <c r="DQ93" s="16"/>
      <c r="DS93" s="16"/>
      <c r="EC93" s="16"/>
      <c r="EF93" s="16"/>
      <c r="EG93" s="16"/>
      <c r="EH93" s="16"/>
      <c r="EJ93" s="16"/>
      <c r="EO93" s="16"/>
    </row>
    <row r="94" spans="1:145" x14ac:dyDescent="0.25">
      <c r="A94" s="16" t="s">
        <v>6214</v>
      </c>
      <c r="I94" t="s">
        <v>6228</v>
      </c>
      <c r="K94" s="16" t="s">
        <v>730</v>
      </c>
      <c r="L94" s="16" t="s">
        <v>119</v>
      </c>
      <c r="O94" s="16" t="s">
        <v>119</v>
      </c>
      <c r="P94" s="16" t="s">
        <v>119</v>
      </c>
      <c r="Q94" s="16"/>
      <c r="S94" s="16">
        <f t="shared" si="1"/>
        <v>3</v>
      </c>
      <c r="T94" s="16" t="s">
        <v>236</v>
      </c>
      <c r="U94" s="16"/>
      <c r="V94" s="16"/>
      <c r="W94" s="16"/>
      <c r="X94" s="16"/>
      <c r="Y94" s="16"/>
      <c r="Z94" s="16"/>
      <c r="AA94" s="16"/>
      <c r="AB94" s="16"/>
      <c r="AC94" s="16"/>
      <c r="AD94" s="16" t="s">
        <v>1309</v>
      </c>
      <c r="AH94" s="16"/>
      <c r="AJ94" s="20" t="s">
        <v>6292</v>
      </c>
      <c r="AK94" s="16" t="s">
        <v>1308</v>
      </c>
      <c r="AP94" s="16" t="s">
        <v>1310</v>
      </c>
      <c r="AQ94" s="16" t="s">
        <v>1311</v>
      </c>
      <c r="AR94" s="38"/>
      <c r="AS94" s="16"/>
      <c r="AT94" s="16"/>
      <c r="AY94" s="16"/>
      <c r="AZ94" s="16"/>
      <c r="BB94" s="16">
        <f>LEN(BA94)-LEN(SUBSTITUTE(BA94,",",""))+1</f>
        <v>1</v>
      </c>
      <c r="BD94" s="16">
        <f>LEN(BC94)-LEN(SUBSTITUTE(BC94,",",""))+1</f>
        <v>1</v>
      </c>
      <c r="BF94" s="28">
        <f>Table1[[#This Row], [no. of introduced regions]]/Table1[[#This Row], [no. of native regions]]</f>
        <v>1</v>
      </c>
      <c r="BJ94" s="25"/>
      <c r="BO94" s="38"/>
      <c r="BQ94" s="38"/>
      <c r="BU94" s="16"/>
      <c r="BV94" s="16"/>
      <c r="BW94" s="29"/>
      <c r="BX94" s="16"/>
      <c r="CA94" s="16"/>
      <c r="CE94" s="16"/>
      <c r="CG94" s="16"/>
      <c r="CH94" s="16"/>
      <c r="CJ94" s="16"/>
      <c r="CK94" s="16"/>
      <c r="CL94" s="16"/>
      <c r="CR94" s="16"/>
      <c r="CV94" s="16"/>
      <c r="CW94" s="16"/>
      <c r="CX94" s="16"/>
      <c r="CY94" s="16"/>
      <c r="DA94" s="16"/>
      <c r="DD94" s="19"/>
      <c r="DE94" s="16"/>
      <c r="DL94" s="16"/>
      <c r="DN94" s="16"/>
      <c r="DO94" s="16"/>
      <c r="DQ94" s="16"/>
      <c r="DS94" s="16"/>
      <c r="EC94" s="16"/>
      <c r="EF94" s="16"/>
      <c r="EG94" s="16"/>
      <c r="EH94" s="16"/>
      <c r="EJ94" s="16"/>
      <c r="EO94" s="16"/>
    </row>
    <row r="95" spans="1:145" x14ac:dyDescent="0.25">
      <c r="A95" s="16" t="s">
        <v>6214</v>
      </c>
      <c r="I95" t="s">
        <v>292</v>
      </c>
      <c r="K95" s="16" t="s">
        <v>730</v>
      </c>
      <c r="L95" s="16" t="s">
        <v>119</v>
      </c>
      <c r="O95" s="16" t="s">
        <v>119</v>
      </c>
      <c r="P95" s="16" t="s">
        <v>119</v>
      </c>
      <c r="Q95" s="16"/>
      <c r="S95" s="16">
        <f t="shared" si="1"/>
        <v>3</v>
      </c>
      <c r="T95" s="16" t="s">
        <v>293</v>
      </c>
      <c r="U95" s="16"/>
      <c r="V95" s="16"/>
      <c r="W95" s="16"/>
      <c r="X95" s="16"/>
      <c r="Y95" s="16"/>
      <c r="Z95" s="16"/>
      <c r="AA95" s="16"/>
      <c r="AB95" s="16"/>
      <c r="AC95" s="16"/>
      <c r="AD95" s="16" t="s">
        <v>1421</v>
      </c>
      <c r="AH95" s="16"/>
      <c r="AJ95" s="20" t="s">
        <v>6292</v>
      </c>
      <c r="AK95" s="16" t="s">
        <v>1224</v>
      </c>
      <c r="AP95" s="16" t="s">
        <v>1380</v>
      </c>
      <c r="AQ95" s="16" t="s">
        <v>1422</v>
      </c>
      <c r="AR95" s="38"/>
      <c r="AS95" s="16"/>
      <c r="AT95" s="16"/>
      <c r="AY95" s="16"/>
      <c r="AZ95" s="16"/>
      <c r="BB95" s="16">
        <f>LEN(BA95)-LEN(SUBSTITUTE(BA95,",",""))+1</f>
        <v>1</v>
      </c>
      <c r="BF95" s="28"/>
      <c r="BJ95" s="25"/>
      <c r="BO95" s="38"/>
      <c r="BQ95" s="38"/>
      <c r="BU95" s="16"/>
      <c r="BV95" s="16"/>
      <c r="BW95" s="29"/>
      <c r="BX95" s="16"/>
      <c r="CA95" s="16"/>
      <c r="CE95" s="16"/>
      <c r="CG95" s="16"/>
      <c r="CH95" s="16"/>
      <c r="CJ95" s="16"/>
      <c r="CK95" s="16"/>
      <c r="CL95" s="16"/>
      <c r="CR95" s="16"/>
      <c r="CV95" s="16"/>
      <c r="CW95" s="16"/>
      <c r="CX95" s="16"/>
      <c r="CY95" s="16"/>
      <c r="DA95" s="16"/>
      <c r="DD95" s="19"/>
      <c r="DE95" s="16"/>
      <c r="DL95" s="16"/>
      <c r="DN95" s="16"/>
      <c r="DO95" s="16"/>
      <c r="DQ95" s="16"/>
      <c r="DS95" s="16"/>
      <c r="EC95" s="16"/>
      <c r="EF95" s="16"/>
      <c r="EG95" s="16"/>
      <c r="EH95" s="16"/>
      <c r="EJ95" s="16"/>
      <c r="EO95" s="16"/>
    </row>
    <row r="96" spans="1:145" x14ac:dyDescent="0.25">
      <c r="A96" s="16" t="s">
        <v>6214</v>
      </c>
      <c r="I96" t="s">
        <v>304</v>
      </c>
      <c r="K96" s="16" t="s">
        <v>730</v>
      </c>
      <c r="L96" s="16" t="s">
        <v>119</v>
      </c>
      <c r="O96" s="16" t="s">
        <v>119</v>
      </c>
      <c r="P96" s="16" t="s">
        <v>119</v>
      </c>
      <c r="Q96" s="16"/>
      <c r="S96" s="16">
        <f t="shared" si="1"/>
        <v>3</v>
      </c>
      <c r="T96" s="16" t="s">
        <v>305</v>
      </c>
      <c r="U96" s="16"/>
      <c r="V96" s="16"/>
      <c r="W96" s="16"/>
      <c r="X96" s="16"/>
      <c r="Y96" s="16"/>
      <c r="Z96" s="16"/>
      <c r="AA96" s="16"/>
      <c r="AB96" s="16"/>
      <c r="AC96" s="16"/>
      <c r="AD96" s="16" t="s">
        <v>1442</v>
      </c>
      <c r="AH96" s="16"/>
      <c r="AJ96" s="20" t="s">
        <v>6292</v>
      </c>
      <c r="AK96" s="16" t="s">
        <v>1208</v>
      </c>
      <c r="AP96" s="16" t="s">
        <v>1443</v>
      </c>
      <c r="AQ96" s="16" t="s">
        <v>1444</v>
      </c>
      <c r="AR96" s="38"/>
      <c r="AS96" s="16"/>
      <c r="AT96" s="16"/>
      <c r="AY96" s="16"/>
      <c r="AZ96" s="16"/>
      <c r="BB96" s="16">
        <f>LEN(BA96)-LEN(SUBSTITUTE(BA96,",",""))+1</f>
        <v>1</v>
      </c>
      <c r="BF96" s="28"/>
      <c r="BJ96" s="25"/>
      <c r="BO96" s="38"/>
      <c r="BQ96" s="38"/>
      <c r="BU96" s="16"/>
      <c r="BV96" s="16"/>
      <c r="BW96" s="29"/>
      <c r="BX96" s="16"/>
      <c r="CA96" s="16"/>
      <c r="CE96" s="16"/>
      <c r="CG96" s="16"/>
      <c r="CH96" s="16"/>
      <c r="CJ96" s="16"/>
      <c r="CK96" s="16"/>
      <c r="CL96" s="16"/>
      <c r="CR96" s="16"/>
      <c r="CV96" s="16"/>
      <c r="CW96" s="16"/>
      <c r="CX96" s="16"/>
      <c r="CY96" s="16"/>
      <c r="DA96" s="16"/>
      <c r="DD96" s="19"/>
      <c r="DE96" s="16"/>
      <c r="DL96" s="16"/>
      <c r="DN96" s="16"/>
      <c r="DO96" s="16"/>
      <c r="DQ96" s="16"/>
      <c r="DS96" s="16"/>
      <c r="EC96" s="16"/>
      <c r="EF96" s="16"/>
      <c r="EG96" s="16"/>
      <c r="EH96" s="16"/>
      <c r="EJ96" s="16"/>
      <c r="EO96" s="16"/>
    </row>
    <row r="97" spans="1:145" x14ac:dyDescent="0.25">
      <c r="A97" s="16" t="s">
        <v>6214</v>
      </c>
      <c r="I97" t="s">
        <v>315</v>
      </c>
      <c r="K97" s="16" t="s">
        <v>730</v>
      </c>
      <c r="L97" s="16" t="s">
        <v>119</v>
      </c>
      <c r="O97" s="16" t="s">
        <v>119</v>
      </c>
      <c r="P97" s="16" t="s">
        <v>119</v>
      </c>
      <c r="Q97" s="16"/>
      <c r="S97" s="16">
        <f t="shared" si="1"/>
        <v>3</v>
      </c>
      <c r="T97" s="16" t="s">
        <v>316</v>
      </c>
      <c r="U97" s="16"/>
      <c r="V97" s="16"/>
      <c r="W97" s="16"/>
      <c r="X97" s="16"/>
      <c r="Y97" s="16"/>
      <c r="Z97" s="16"/>
      <c r="AA97" s="16"/>
      <c r="AB97" s="16"/>
      <c r="AC97" s="16"/>
      <c r="AD97" s="16" t="s">
        <v>1506</v>
      </c>
      <c r="AH97" s="16"/>
      <c r="AJ97" s="20" t="s">
        <v>6292</v>
      </c>
      <c r="AK97" s="16" t="s">
        <v>1224</v>
      </c>
      <c r="AL97" s="16" t="s">
        <v>1223</v>
      </c>
      <c r="AP97" s="16" t="s">
        <v>1223</v>
      </c>
      <c r="AQ97" s="16" t="s">
        <v>1325</v>
      </c>
      <c r="AR97" s="38"/>
      <c r="AS97" s="16"/>
      <c r="AT97" s="16"/>
      <c r="AY97" s="16"/>
      <c r="AZ97" s="16"/>
      <c r="BB97" s="16">
        <f>LEN(BA97)-LEN(SUBSTITUTE(BA97,",",""))+1</f>
        <v>1</v>
      </c>
      <c r="BD97" s="16">
        <f>LEN(BC97)-LEN(SUBSTITUTE(BC97,",",""))+1</f>
        <v>1</v>
      </c>
      <c r="BF97" s="28"/>
      <c r="BJ97" s="25"/>
      <c r="BO97" s="38"/>
      <c r="BQ97" s="38"/>
      <c r="BU97" s="16"/>
      <c r="BV97" s="16"/>
      <c r="BW97" s="29"/>
      <c r="BX97" s="16"/>
      <c r="CA97" s="16"/>
      <c r="CE97" s="16"/>
      <c r="CG97" s="16"/>
      <c r="CH97" s="16"/>
      <c r="CJ97" s="16"/>
      <c r="CK97" s="16"/>
      <c r="CL97" s="16"/>
      <c r="CR97" s="16"/>
      <c r="CV97" s="16"/>
      <c r="CW97" s="16"/>
      <c r="CX97" s="16"/>
      <c r="CY97" s="16"/>
      <c r="DA97" s="16"/>
      <c r="DD97" s="19"/>
      <c r="DE97" s="16"/>
      <c r="DL97" s="16"/>
      <c r="DN97" s="16"/>
      <c r="DO97" s="16"/>
      <c r="DQ97" s="16"/>
      <c r="DS97" s="16"/>
      <c r="EC97" s="16"/>
      <c r="EF97" s="16"/>
      <c r="EG97" s="16"/>
      <c r="EH97" s="16"/>
      <c r="EJ97" s="16"/>
      <c r="EO97" s="16"/>
    </row>
    <row r="98" spans="1:145" x14ac:dyDescent="0.25">
      <c r="A98" s="16" t="s">
        <v>6214</v>
      </c>
      <c r="I98" t="s">
        <v>331</v>
      </c>
      <c r="K98" s="16" t="s">
        <v>730</v>
      </c>
      <c r="L98" s="16" t="s">
        <v>119</v>
      </c>
      <c r="O98" s="16" t="s">
        <v>119</v>
      </c>
      <c r="P98" s="16" t="s">
        <v>119</v>
      </c>
      <c r="Q98" s="16"/>
      <c r="S98" s="16">
        <f t="shared" si="1"/>
        <v>3</v>
      </c>
      <c r="T98" s="16" t="s">
        <v>332</v>
      </c>
      <c r="U98" s="16"/>
      <c r="V98" s="16"/>
      <c r="W98" s="16"/>
      <c r="X98" s="16"/>
      <c r="Y98" s="16"/>
      <c r="Z98" s="16"/>
      <c r="AA98" s="16"/>
      <c r="AB98" s="16"/>
      <c r="AC98" s="16"/>
      <c r="AD98" s="16" t="s">
        <v>1581</v>
      </c>
      <c r="AH98" s="16"/>
      <c r="AJ98" s="20" t="s">
        <v>6292</v>
      </c>
      <c r="AK98" s="16" t="s">
        <v>1032</v>
      </c>
      <c r="AP98" s="16" t="s">
        <v>1380</v>
      </c>
      <c r="AQ98" s="16" t="s">
        <v>1314</v>
      </c>
      <c r="AR98" s="38"/>
      <c r="AS98" s="16"/>
      <c r="AT98" s="16"/>
      <c r="AY98" s="16"/>
      <c r="AZ98" s="16"/>
      <c r="BF98" s="28"/>
      <c r="BJ98" s="25"/>
      <c r="BO98" s="38"/>
      <c r="BQ98" s="38"/>
      <c r="BU98" s="16"/>
      <c r="BV98" s="16"/>
      <c r="BW98" s="29"/>
      <c r="BX98" s="16"/>
      <c r="CA98" s="16"/>
      <c r="CE98" s="16"/>
      <c r="CG98" s="16"/>
      <c r="CH98" s="16"/>
      <c r="CJ98" s="16"/>
      <c r="CK98" s="16"/>
      <c r="CL98" s="16"/>
      <c r="CR98" s="16"/>
      <c r="CV98" s="16"/>
      <c r="CW98" s="16"/>
      <c r="CX98" s="16"/>
      <c r="CY98" s="16"/>
      <c r="DA98" s="16"/>
      <c r="DD98" s="19"/>
      <c r="DE98" s="16"/>
      <c r="DL98" s="16"/>
      <c r="DN98" s="16"/>
      <c r="DO98" s="16"/>
      <c r="DQ98" s="16"/>
      <c r="DS98" s="16"/>
      <c r="EC98" s="16"/>
      <c r="EF98" s="16"/>
      <c r="EG98" s="16"/>
      <c r="EH98" s="16"/>
      <c r="EJ98" s="16"/>
      <c r="EO98" s="16"/>
    </row>
    <row r="99" spans="1:145" x14ac:dyDescent="0.25">
      <c r="A99" s="16" t="s">
        <v>6214</v>
      </c>
      <c r="I99" t="s">
        <v>339</v>
      </c>
      <c r="K99" s="16" t="s">
        <v>730</v>
      </c>
      <c r="L99" s="16" t="s">
        <v>119</v>
      </c>
      <c r="O99" s="16" t="s">
        <v>119</v>
      </c>
      <c r="P99" s="16" t="s">
        <v>119</v>
      </c>
      <c r="Q99" s="16"/>
      <c r="S99" s="16">
        <f t="shared" si="1"/>
        <v>3</v>
      </c>
      <c r="T99" s="16" t="s">
        <v>1620</v>
      </c>
      <c r="U99" s="16"/>
      <c r="V99" s="16"/>
      <c r="W99" s="16"/>
      <c r="X99" s="16"/>
      <c r="Y99" s="16"/>
      <c r="Z99" s="16"/>
      <c r="AA99" s="16"/>
      <c r="AB99" s="16"/>
      <c r="AC99" s="16"/>
      <c r="AD99" s="16" t="s">
        <v>1621</v>
      </c>
      <c r="AH99" s="16"/>
      <c r="AJ99" s="20" t="s">
        <v>6292</v>
      </c>
      <c r="AK99" s="16" t="s">
        <v>1224</v>
      </c>
      <c r="AP99" s="16" t="s">
        <v>1380</v>
      </c>
      <c r="AQ99" s="16" t="s">
        <v>1230</v>
      </c>
      <c r="AR99" s="38"/>
      <c r="AS99" s="16"/>
      <c r="AT99" s="16"/>
      <c r="AY99" s="16"/>
      <c r="AZ99" s="16"/>
      <c r="BF99" s="28"/>
      <c r="BJ99" s="25"/>
      <c r="BO99" s="38"/>
      <c r="BQ99" s="38"/>
      <c r="BU99" s="16"/>
      <c r="BV99" s="16"/>
      <c r="BW99" s="29"/>
      <c r="BX99" s="16"/>
      <c r="CA99" s="16"/>
      <c r="CE99" s="16"/>
      <c r="CG99" s="16"/>
      <c r="CH99" s="16"/>
      <c r="CJ99" s="16"/>
      <c r="CK99" s="16"/>
      <c r="CL99" s="16"/>
      <c r="CR99" s="16"/>
      <c r="CV99" s="16"/>
      <c r="CW99" s="16"/>
      <c r="CX99" s="16"/>
      <c r="CY99" s="16"/>
      <c r="DA99" s="16"/>
      <c r="DD99" s="19"/>
      <c r="DE99" s="16"/>
      <c r="DL99" s="16"/>
      <c r="DN99" s="16"/>
      <c r="DO99" s="16"/>
      <c r="DQ99" s="16"/>
      <c r="DS99" s="16"/>
      <c r="EC99" s="16"/>
      <c r="EF99" s="16"/>
      <c r="EG99" s="16"/>
      <c r="EH99" s="16"/>
      <c r="EJ99" s="16"/>
      <c r="EO99" s="16"/>
    </row>
    <row r="100" spans="1:145" x14ac:dyDescent="0.25">
      <c r="A100" s="16" t="s">
        <v>6214</v>
      </c>
      <c r="I100" t="s">
        <v>184</v>
      </c>
      <c r="K100" s="16" t="s">
        <v>730</v>
      </c>
      <c r="L100" s="16" t="s">
        <v>119</v>
      </c>
      <c r="O100" s="16" t="s">
        <v>119</v>
      </c>
      <c r="P100" s="16"/>
      <c r="Q100" s="16" t="s">
        <v>119</v>
      </c>
      <c r="S100" s="16">
        <f t="shared" si="1"/>
        <v>3</v>
      </c>
      <c r="T100" s="16" t="s">
        <v>185</v>
      </c>
      <c r="U100" s="16" t="s">
        <v>677</v>
      </c>
      <c r="V100" s="16"/>
      <c r="W100" s="16"/>
      <c r="X100" s="16"/>
      <c r="Y100" s="16"/>
      <c r="Z100" s="16"/>
      <c r="AA100" s="16"/>
      <c r="AB100" s="16"/>
      <c r="AC100" s="16"/>
      <c r="AD100" s="16" t="s">
        <v>1228</v>
      </c>
      <c r="AH100" s="16"/>
      <c r="AI100" s="16" t="s">
        <v>6329</v>
      </c>
      <c r="AJ100" s="20" t="s">
        <v>6292</v>
      </c>
      <c r="AK100" s="16" t="s">
        <v>767</v>
      </c>
      <c r="AP100" s="16" t="s">
        <v>1229</v>
      </c>
      <c r="AQ100" s="16" t="s">
        <v>1230</v>
      </c>
      <c r="AR100" s="38"/>
      <c r="AS100" s="16"/>
      <c r="AT100" s="16"/>
      <c r="AY100" s="16"/>
      <c r="AZ100" s="16"/>
      <c r="BB100" s="16">
        <f>LEN(BA100)-LEN(SUBSTITUTE(BA100,",",""))+1</f>
        <v>1</v>
      </c>
      <c r="BD100" s="16">
        <f>LEN(BC100)-LEN(SUBSTITUTE(BC100,",",""))+1</f>
        <v>1</v>
      </c>
      <c r="BF100" s="28"/>
      <c r="BI100" s="16" t="s">
        <v>6327</v>
      </c>
      <c r="BJ100" s="25">
        <v>2</v>
      </c>
      <c r="BK100" s="16" t="s">
        <v>6328</v>
      </c>
      <c r="BL100" s="16" t="s">
        <v>1231</v>
      </c>
      <c r="BO100" s="38"/>
      <c r="BQ100" s="38"/>
      <c r="BU100" s="16"/>
      <c r="BV100" s="16"/>
      <c r="BW100" s="29"/>
      <c r="BX100" s="16"/>
      <c r="CA100" s="16"/>
      <c r="CE100" s="16"/>
      <c r="CG100" s="16"/>
      <c r="CH100" s="16"/>
      <c r="CJ100" s="16"/>
      <c r="CK100" s="16"/>
      <c r="CL100" s="16"/>
      <c r="CR100" s="16"/>
      <c r="CV100" s="16"/>
      <c r="CW100" s="16"/>
      <c r="CX100" s="16"/>
      <c r="CY100" s="16"/>
      <c r="DA100" s="16"/>
      <c r="DD100" s="19"/>
      <c r="DE100" s="16"/>
      <c r="DL100" s="16"/>
      <c r="DN100" s="16"/>
      <c r="DO100" s="16"/>
      <c r="DQ100" s="16"/>
      <c r="DS100" s="16"/>
      <c r="EC100" s="16"/>
      <c r="EF100" s="16"/>
      <c r="EG100" s="16"/>
      <c r="EH100" s="16"/>
      <c r="EJ100" s="16"/>
      <c r="EO100" s="16"/>
    </row>
    <row r="101" spans="1:145" x14ac:dyDescent="0.25">
      <c r="A101" s="16" t="s">
        <v>6214</v>
      </c>
      <c r="I101" t="s">
        <v>1292</v>
      </c>
      <c r="K101" s="16" t="s">
        <v>730</v>
      </c>
      <c r="L101" s="16"/>
      <c r="M101" s="16" t="s">
        <v>119</v>
      </c>
      <c r="O101" s="16" t="s">
        <v>119</v>
      </c>
      <c r="P101" s="16" t="s">
        <v>119</v>
      </c>
      <c r="Q101" s="16"/>
      <c r="S101" s="16">
        <f t="shared" si="1"/>
        <v>3</v>
      </c>
      <c r="T101" s="16" t="s">
        <v>1293</v>
      </c>
      <c r="U101" s="16"/>
      <c r="V101" s="16"/>
      <c r="W101" s="16"/>
      <c r="X101" s="16"/>
      <c r="Y101" s="16"/>
      <c r="Z101" s="16"/>
      <c r="AA101" s="16"/>
      <c r="AB101" s="16"/>
      <c r="AC101" s="16"/>
      <c r="AD101" s="16" t="s">
        <v>1292</v>
      </c>
      <c r="AH101" s="16"/>
      <c r="AJ101" s="20" t="s">
        <v>6292</v>
      </c>
      <c r="AK101" s="16" t="s">
        <v>1208</v>
      </c>
      <c r="AP101" s="16" t="s">
        <v>1294</v>
      </c>
      <c r="AQ101" s="16" t="s">
        <v>1222</v>
      </c>
      <c r="AR101" s="38"/>
      <c r="AS101" s="16"/>
      <c r="AT101" s="16"/>
      <c r="AY101" s="16"/>
      <c r="AZ101" s="16"/>
      <c r="BB101" s="16">
        <f>LEN(BA101)-LEN(SUBSTITUTE(BA101,",",""))+1</f>
        <v>1</v>
      </c>
      <c r="BD101" s="16">
        <f>LEN(BC101)-LEN(SUBSTITUTE(BC101,",",""))+1</f>
        <v>1</v>
      </c>
      <c r="BF101" s="28">
        <f>Table1[[#This Row], [no. of introduced regions]]/Table1[[#This Row], [no. of native regions]]</f>
        <v>1</v>
      </c>
      <c r="BJ101" s="25"/>
      <c r="BO101" s="38"/>
      <c r="BQ101" s="38"/>
      <c r="BU101" s="16"/>
      <c r="BV101" s="16"/>
      <c r="BW101" s="29"/>
      <c r="BX101" s="16"/>
      <c r="CA101" s="16"/>
      <c r="CE101" s="16"/>
      <c r="CG101" s="16"/>
      <c r="CH101" s="16"/>
      <c r="CJ101" s="16"/>
      <c r="CK101" s="16"/>
      <c r="CL101" s="16"/>
      <c r="CR101" s="16"/>
      <c r="CV101" s="16"/>
      <c r="CW101" s="16"/>
      <c r="CX101" s="16"/>
      <c r="CY101" s="16"/>
      <c r="DA101" s="16"/>
      <c r="DD101" s="19"/>
      <c r="DE101" s="16"/>
      <c r="DL101" s="16"/>
      <c r="DN101" s="16"/>
      <c r="DO101" s="16"/>
      <c r="DQ101" s="16"/>
      <c r="DS101" s="16"/>
      <c r="EC101" s="16"/>
      <c r="EF101" s="16"/>
      <c r="EG101" s="16"/>
      <c r="EH101" s="16"/>
      <c r="EJ101" s="16"/>
      <c r="EO101" s="16"/>
    </row>
    <row r="102" spans="1:145" x14ac:dyDescent="0.25">
      <c r="A102" s="16" t="s">
        <v>6214</v>
      </c>
      <c r="I102" t="s">
        <v>1333</v>
      </c>
      <c r="K102" s="16" t="s">
        <v>730</v>
      </c>
      <c r="L102" s="16"/>
      <c r="M102" s="16" t="s">
        <v>119</v>
      </c>
      <c r="O102" s="16" t="s">
        <v>119</v>
      </c>
      <c r="P102" s="16" t="s">
        <v>119</v>
      </c>
      <c r="Q102" s="16"/>
      <c r="S102" s="16">
        <f t="shared" si="1"/>
        <v>3</v>
      </c>
      <c r="T102" s="16" t="s">
        <v>1334</v>
      </c>
      <c r="U102" s="16"/>
      <c r="V102" s="16"/>
      <c r="W102" s="16"/>
      <c r="X102" s="16"/>
      <c r="Y102" s="16"/>
      <c r="Z102" s="16"/>
      <c r="AA102" s="16"/>
      <c r="AB102" s="16"/>
      <c r="AC102" s="16"/>
      <c r="AD102" s="16" t="s">
        <v>1333</v>
      </c>
      <c r="AH102" s="16"/>
      <c r="AJ102" s="20" t="s">
        <v>6292</v>
      </c>
      <c r="AK102" s="16" t="s">
        <v>1032</v>
      </c>
      <c r="AP102" s="16" t="s">
        <v>1226</v>
      </c>
      <c r="AQ102" s="16" t="s">
        <v>1335</v>
      </c>
      <c r="AR102" s="38"/>
      <c r="AS102" s="16"/>
      <c r="AT102" s="16"/>
      <c r="AY102" s="16"/>
      <c r="AZ102" s="16"/>
      <c r="BB102" s="16">
        <f>LEN(BA102)-LEN(SUBSTITUTE(BA102,",",""))+1</f>
        <v>1</v>
      </c>
      <c r="BF102" s="28"/>
      <c r="BJ102" s="25"/>
      <c r="BO102" s="38"/>
      <c r="BQ102" s="38"/>
      <c r="BU102" s="16"/>
      <c r="BV102" s="16"/>
      <c r="BW102" s="29"/>
      <c r="BX102" s="16"/>
      <c r="CA102" s="16"/>
      <c r="CE102" s="16"/>
      <c r="CG102" s="16"/>
      <c r="CH102" s="16"/>
      <c r="CJ102" s="16"/>
      <c r="CK102" s="16"/>
      <c r="CL102" s="16"/>
      <c r="CR102" s="16"/>
      <c r="CV102" s="16"/>
      <c r="CW102" s="16"/>
      <c r="CX102" s="16"/>
      <c r="CY102" s="16"/>
      <c r="DA102" s="16"/>
      <c r="DD102" s="19"/>
      <c r="DE102" s="16"/>
      <c r="DL102" s="16"/>
      <c r="DN102" s="16"/>
      <c r="DO102" s="16"/>
      <c r="DQ102" s="16"/>
      <c r="DS102" s="16"/>
      <c r="EC102" s="16"/>
      <c r="EF102" s="16"/>
      <c r="EG102" s="16"/>
      <c r="EH102" s="16"/>
      <c r="EJ102" s="16"/>
      <c r="EO102" s="16"/>
    </row>
    <row r="103" spans="1:145" x14ac:dyDescent="0.25">
      <c r="A103" s="16" t="s">
        <v>6214</v>
      </c>
      <c r="I103" t="s">
        <v>1412</v>
      </c>
      <c r="K103" s="16" t="s">
        <v>730</v>
      </c>
      <c r="L103" s="16"/>
      <c r="M103" s="16" t="s">
        <v>119</v>
      </c>
      <c r="O103" s="16" t="s">
        <v>119</v>
      </c>
      <c r="P103" s="16" t="s">
        <v>119</v>
      </c>
      <c r="Q103" s="16"/>
      <c r="S103" s="16">
        <f t="shared" si="1"/>
        <v>3</v>
      </c>
      <c r="T103" s="16" t="s">
        <v>2382</v>
      </c>
      <c r="U103" s="16"/>
      <c r="V103" s="16"/>
      <c r="W103" s="16"/>
      <c r="X103" s="16"/>
      <c r="Y103" s="16"/>
      <c r="Z103" s="16"/>
      <c r="AA103" s="16"/>
      <c r="AB103" s="16"/>
      <c r="AC103" s="16"/>
      <c r="AD103" s="16" t="s">
        <v>1412</v>
      </c>
      <c r="AH103" s="16"/>
      <c r="AJ103" s="20" t="s">
        <v>6292</v>
      </c>
      <c r="AK103" s="16" t="s">
        <v>1413</v>
      </c>
      <c r="AP103" s="16" t="s">
        <v>727</v>
      </c>
      <c r="AQ103" s="16" t="s">
        <v>1414</v>
      </c>
      <c r="AR103" s="38"/>
      <c r="AS103" s="16"/>
      <c r="AT103" s="16"/>
      <c r="AY103" s="16"/>
      <c r="AZ103" s="16"/>
      <c r="BB103" s="16">
        <f>LEN(BA103)-LEN(SUBSTITUTE(BA103,",",""))+1</f>
        <v>1</v>
      </c>
      <c r="BF103" s="28"/>
      <c r="BJ103" s="25"/>
      <c r="BL103" s="16" t="s">
        <v>1415</v>
      </c>
      <c r="BO103" s="38"/>
      <c r="BQ103" s="38"/>
      <c r="BU103" s="16"/>
      <c r="BV103" s="16"/>
      <c r="BW103" s="29"/>
      <c r="BX103" s="16"/>
      <c r="CA103" s="16"/>
      <c r="CE103" s="16"/>
      <c r="CG103" s="16"/>
      <c r="CH103" s="16"/>
      <c r="CJ103" s="16"/>
      <c r="CK103" s="16"/>
      <c r="CL103" s="16"/>
      <c r="CR103" s="16"/>
      <c r="CV103" s="16"/>
      <c r="CW103" s="16"/>
      <c r="CX103" s="16"/>
      <c r="CY103" s="16"/>
      <c r="DA103" s="16"/>
      <c r="DD103" s="19"/>
      <c r="DE103" s="16"/>
      <c r="DL103" s="16"/>
      <c r="DN103" s="16"/>
      <c r="DO103" s="16"/>
      <c r="DQ103" s="16"/>
      <c r="DS103" s="16"/>
      <c r="EC103" s="16"/>
      <c r="EF103" s="16"/>
      <c r="EG103" s="16"/>
      <c r="EH103" s="16"/>
      <c r="EJ103" s="16"/>
      <c r="EO103" s="16"/>
    </row>
    <row r="104" spans="1:145" x14ac:dyDescent="0.25">
      <c r="A104" s="16" t="s">
        <v>6214</v>
      </c>
      <c r="I104" t="s">
        <v>1445</v>
      </c>
      <c r="K104" s="16" t="s">
        <v>730</v>
      </c>
      <c r="L104" s="16"/>
      <c r="M104" s="16" t="s">
        <v>119</v>
      </c>
      <c r="O104" s="16" t="s">
        <v>119</v>
      </c>
      <c r="P104" s="16" t="s">
        <v>119</v>
      </c>
      <c r="Q104" s="16"/>
      <c r="S104" s="16">
        <f t="shared" si="1"/>
        <v>3</v>
      </c>
      <c r="T104" s="16" t="s">
        <v>1446</v>
      </c>
      <c r="U104" s="16"/>
      <c r="V104" s="16"/>
      <c r="W104" s="16"/>
      <c r="X104" s="16"/>
      <c r="Y104" s="16"/>
      <c r="Z104" s="16"/>
      <c r="AA104" s="16"/>
      <c r="AB104" s="16"/>
      <c r="AC104" s="16"/>
      <c r="AD104" s="16" t="s">
        <v>1447</v>
      </c>
      <c r="AG104" s="16" t="s">
        <v>1448</v>
      </c>
      <c r="AH104" s="16"/>
      <c r="AI104" s="16" t="s">
        <v>1451</v>
      </c>
      <c r="AJ104" s="20" t="s">
        <v>6292</v>
      </c>
      <c r="AK104" s="16" t="s">
        <v>1188</v>
      </c>
      <c r="AP104" s="16" t="s">
        <v>1449</v>
      </c>
      <c r="AQ104" s="16" t="s">
        <v>1222</v>
      </c>
      <c r="AR104" s="38"/>
      <c r="AS104" s="16"/>
      <c r="AT104" s="16"/>
      <c r="AY104" s="16"/>
      <c r="AZ104" s="16"/>
      <c r="BF104" s="28"/>
      <c r="BJ104" s="25"/>
      <c r="BO104" s="38"/>
      <c r="BQ104" s="38"/>
      <c r="BU104" s="16"/>
      <c r="BV104" s="16"/>
      <c r="BW104" s="29"/>
      <c r="BX104" s="16"/>
      <c r="CA104" s="16"/>
      <c r="CD104" s="16" t="s">
        <v>1450</v>
      </c>
      <c r="CE104" s="16"/>
      <c r="CG104" s="16"/>
      <c r="CH104" s="16"/>
      <c r="CJ104" s="16"/>
      <c r="CK104" s="16"/>
      <c r="CL104" s="16"/>
      <c r="CR104" s="16"/>
      <c r="CV104" s="16"/>
      <c r="CW104" s="16"/>
      <c r="CX104" s="16"/>
      <c r="CY104" s="16"/>
      <c r="DA104" s="16"/>
      <c r="DD104" s="19"/>
      <c r="DE104" s="16"/>
      <c r="DL104" s="16"/>
      <c r="DN104" s="16"/>
      <c r="DO104" s="16"/>
      <c r="DQ104" s="16"/>
      <c r="DS104" s="16"/>
      <c r="EC104" s="16"/>
      <c r="EF104" s="16"/>
      <c r="EG104" s="16"/>
      <c r="EH104" s="16"/>
      <c r="EJ104" s="16"/>
      <c r="EO104" s="16"/>
    </row>
    <row r="105" spans="1:145" x14ac:dyDescent="0.25">
      <c r="A105" s="16" t="s">
        <v>6214</v>
      </c>
      <c r="I105" t="s">
        <v>6245</v>
      </c>
      <c r="K105" s="16" t="s">
        <v>730</v>
      </c>
      <c r="L105" s="16"/>
      <c r="M105" s="16" t="s">
        <v>119</v>
      </c>
      <c r="O105" s="16" t="s">
        <v>119</v>
      </c>
      <c r="P105" s="16" t="s">
        <v>119</v>
      </c>
      <c r="Q105" s="16"/>
      <c r="S105" s="16">
        <f t="shared" si="1"/>
        <v>3</v>
      </c>
      <c r="T105" s="16" t="s">
        <v>1968</v>
      </c>
      <c r="U105" s="16"/>
      <c r="V105" s="16"/>
      <c r="W105" s="16"/>
      <c r="X105" s="16"/>
      <c r="Y105" s="16"/>
      <c r="Z105" s="16"/>
      <c r="AA105" s="16"/>
      <c r="AB105" s="16"/>
      <c r="AC105" s="16"/>
      <c r="AD105" s="16" t="s">
        <v>1969</v>
      </c>
      <c r="AH105" s="16"/>
      <c r="AJ105" s="20" t="s">
        <v>6292</v>
      </c>
      <c r="AK105" s="16" t="s">
        <v>1323</v>
      </c>
      <c r="AP105" s="16" t="s">
        <v>1310</v>
      </c>
      <c r="AQ105" s="16" t="s">
        <v>1970</v>
      </c>
      <c r="AR105" s="38"/>
      <c r="AS105" s="16"/>
      <c r="AT105" s="16"/>
      <c r="AY105" s="16"/>
      <c r="AZ105" s="16"/>
      <c r="BB105" s="16">
        <f>LEN(BA105)-LEN(SUBSTITUTE(BA105,",",""))+1</f>
        <v>1</v>
      </c>
      <c r="BD105" s="16">
        <f>LEN(BC105)-LEN(SUBSTITUTE(BC105,",",""))+1</f>
        <v>1</v>
      </c>
      <c r="BF105" s="28"/>
      <c r="BJ105" s="25"/>
      <c r="BO105" s="38"/>
      <c r="BQ105" s="38"/>
      <c r="BU105" s="16"/>
      <c r="BV105" s="16"/>
      <c r="BW105" s="29"/>
      <c r="BX105" s="16"/>
      <c r="CA105" s="16"/>
      <c r="CE105" s="16"/>
      <c r="CG105" s="16"/>
      <c r="CH105" s="16"/>
      <c r="CJ105" s="16"/>
      <c r="CK105" s="16"/>
      <c r="CL105" s="16"/>
      <c r="CR105" s="16"/>
      <c r="CV105" s="16"/>
      <c r="CW105" s="16"/>
      <c r="CX105" s="16"/>
      <c r="CY105" s="16"/>
      <c r="DA105" s="16"/>
      <c r="DD105" s="19"/>
      <c r="DE105" s="16"/>
      <c r="DL105" s="16"/>
      <c r="DN105" s="16"/>
      <c r="DO105" s="16"/>
      <c r="DQ105" s="16"/>
      <c r="DS105" s="16"/>
      <c r="EC105" s="16"/>
      <c r="EF105" s="16"/>
      <c r="EG105" s="16"/>
      <c r="EH105" s="16"/>
      <c r="EJ105" s="16"/>
      <c r="EO105" s="16"/>
    </row>
    <row r="106" spans="1:145" x14ac:dyDescent="0.25">
      <c r="A106" s="16" t="s">
        <v>6214</v>
      </c>
      <c r="I106" t="s">
        <v>1490</v>
      </c>
      <c r="J106" s="29" t="s">
        <v>6958</v>
      </c>
      <c r="K106" s="16" t="s">
        <v>730</v>
      </c>
      <c r="L106" s="16"/>
      <c r="N106" t="s">
        <v>119</v>
      </c>
      <c r="O106" s="16" t="s">
        <v>119</v>
      </c>
      <c r="P106" s="16" t="s">
        <v>119</v>
      </c>
      <c r="Q106" s="16"/>
      <c r="S106" s="16">
        <f t="shared" si="1"/>
        <v>3</v>
      </c>
      <c r="T106" s="16" t="s">
        <v>1491</v>
      </c>
      <c r="U106" s="16"/>
      <c r="V106" s="16"/>
      <c r="W106" s="16"/>
      <c r="X106" s="16"/>
      <c r="Y106" s="16"/>
      <c r="Z106" s="16"/>
      <c r="AA106" s="16"/>
      <c r="AB106" s="16"/>
      <c r="AC106" s="16"/>
      <c r="AD106" s="16" t="s">
        <v>1492</v>
      </c>
      <c r="AE106" t="s">
        <v>6683</v>
      </c>
      <c r="AH106" s="16"/>
      <c r="AJ106" s="20" t="s">
        <v>6292</v>
      </c>
      <c r="AK106" s="16" t="s">
        <v>656</v>
      </c>
      <c r="AP106" s="16" t="s">
        <v>1493</v>
      </c>
      <c r="AQ106" s="16" t="s">
        <v>1230</v>
      </c>
      <c r="AR106" s="39" t="s">
        <v>6541</v>
      </c>
      <c r="AS106" s="16"/>
      <c r="AT106" s="16"/>
      <c r="AY106" s="16"/>
      <c r="AZ106" s="16"/>
      <c r="BB106" s="16">
        <f>LEN(BA106)-LEN(SUBSTITUTE(BA106,",",""))+1</f>
        <v>1</v>
      </c>
      <c r="BD106" s="16">
        <f>LEN(BC106)-LEN(SUBSTITUTE(BC106,",",""))+1</f>
        <v>1</v>
      </c>
      <c r="BF106" s="28"/>
      <c r="BJ106" s="25"/>
      <c r="BO106" s="38">
        <v>186</v>
      </c>
      <c r="BQ106" s="38"/>
      <c r="BU106" s="16"/>
      <c r="BV106" s="16"/>
      <c r="BW106" s="29"/>
      <c r="BX106" s="16"/>
      <c r="CA106" s="16"/>
      <c r="CE106" s="16"/>
      <c r="CG106" s="16"/>
      <c r="CH106" s="16"/>
      <c r="CJ106" s="16"/>
      <c r="CK106" s="16"/>
      <c r="CL106" s="16"/>
      <c r="CR106" s="16"/>
      <c r="CV106" s="16"/>
      <c r="CW106" s="16"/>
      <c r="CX106" s="16"/>
      <c r="CY106" s="16"/>
      <c r="DA106" s="16"/>
      <c r="DD106" s="19"/>
      <c r="DE106" s="16"/>
      <c r="DL106" s="16"/>
      <c r="DN106" s="16"/>
      <c r="DO106" s="16"/>
      <c r="DQ106" s="16"/>
      <c r="DS106" s="16"/>
      <c r="EC106" s="16"/>
      <c r="EF106" s="16"/>
      <c r="EG106" s="16"/>
      <c r="EH106" s="16"/>
      <c r="EJ106" s="16"/>
      <c r="EO106" s="16"/>
    </row>
    <row r="107" spans="1:145" x14ac:dyDescent="0.25">
      <c r="A107" s="16" t="s">
        <v>6214</v>
      </c>
      <c r="I107" t="s">
        <v>1215</v>
      </c>
      <c r="K107" s="16" t="s">
        <v>730</v>
      </c>
      <c r="L107" s="16"/>
      <c r="O107" s="16" t="s">
        <v>119</v>
      </c>
      <c r="P107" s="16" t="s">
        <v>119</v>
      </c>
      <c r="Q107" s="16" t="s">
        <v>119</v>
      </c>
      <c r="S107" s="16">
        <f t="shared" si="1"/>
        <v>3</v>
      </c>
      <c r="T107" s="16" t="s">
        <v>1216</v>
      </c>
      <c r="U107" s="16"/>
      <c r="V107" s="16"/>
      <c r="W107" s="16"/>
      <c r="X107" s="16"/>
      <c r="Y107" s="16"/>
      <c r="Z107" s="16"/>
      <c r="AA107" s="16"/>
      <c r="AB107" s="16"/>
      <c r="AC107" s="16"/>
      <c r="AD107" s="16" t="s">
        <v>1218</v>
      </c>
      <c r="AH107" s="16"/>
      <c r="AI107" s="16" t="s">
        <v>6217</v>
      </c>
      <c r="AJ107" s="20" t="s">
        <v>6292</v>
      </c>
      <c r="AK107" s="16" t="s">
        <v>1217</v>
      </c>
      <c r="AL107" s="16" t="s">
        <v>6267</v>
      </c>
      <c r="AP107" s="16" t="s">
        <v>979</v>
      </c>
      <c r="AQ107" s="16" t="s">
        <v>1219</v>
      </c>
      <c r="AR107" s="38"/>
      <c r="AS107" s="16"/>
      <c r="AT107" s="16"/>
      <c r="AY107" s="16"/>
      <c r="AZ107" s="16"/>
      <c r="BB107" s="16">
        <f>LEN(BA107)-LEN(SUBSTITUTE(BA107,",",""))+1</f>
        <v>1</v>
      </c>
      <c r="BD107" s="16">
        <f>LEN(BC107)-LEN(SUBSTITUTE(BC107,",",""))+1</f>
        <v>1</v>
      </c>
      <c r="BF107" s="28"/>
      <c r="BI107" s="16" t="s">
        <v>6324</v>
      </c>
      <c r="BJ107" s="25">
        <v>2</v>
      </c>
      <c r="BK107" s="16" t="s">
        <v>7218</v>
      </c>
      <c r="BO107" s="38"/>
      <c r="BQ107" s="38"/>
      <c r="BR107" s="16" t="s">
        <v>1215</v>
      </c>
      <c r="BU107" s="16"/>
      <c r="BV107" s="16"/>
      <c r="BW107" s="29"/>
      <c r="BX107" s="16"/>
      <c r="CA107" s="16"/>
      <c r="CE107" s="16"/>
      <c r="CG107" s="16"/>
      <c r="CH107" s="16"/>
      <c r="CJ107" s="16"/>
      <c r="CK107" s="16"/>
      <c r="CL107" s="16"/>
      <c r="CR107" s="16"/>
      <c r="CV107" s="16"/>
      <c r="CW107" s="16"/>
      <c r="CX107" s="16"/>
      <c r="CY107" s="16"/>
      <c r="DA107" s="16"/>
      <c r="DD107" s="19"/>
      <c r="DE107" s="16"/>
      <c r="DL107" s="16"/>
      <c r="DN107" s="16"/>
      <c r="DO107" s="16"/>
      <c r="DQ107" s="16"/>
      <c r="DS107" s="16"/>
      <c r="EC107" s="16"/>
      <c r="EF107" s="16"/>
      <c r="EG107" s="16"/>
      <c r="EH107" s="16"/>
      <c r="EJ107" s="16"/>
      <c r="EO107" s="16"/>
    </row>
    <row r="108" spans="1:145" x14ac:dyDescent="0.25">
      <c r="A108" s="16" t="s">
        <v>6214</v>
      </c>
      <c r="I108" t="s">
        <v>325</v>
      </c>
      <c r="K108" s="16" t="s">
        <v>730</v>
      </c>
      <c r="L108" s="16"/>
      <c r="O108" s="16" t="s">
        <v>119</v>
      </c>
      <c r="P108" s="16" t="s">
        <v>119</v>
      </c>
      <c r="Q108" s="16" t="s">
        <v>119</v>
      </c>
      <c r="S108" s="16">
        <f t="shared" si="1"/>
        <v>3</v>
      </c>
      <c r="T108" s="16" t="s">
        <v>326</v>
      </c>
      <c r="U108" s="16" t="s">
        <v>677</v>
      </c>
      <c r="V108" s="16"/>
      <c r="W108" s="16"/>
      <c r="X108" s="16"/>
      <c r="Y108" s="16"/>
      <c r="Z108" s="16"/>
      <c r="AA108" s="16"/>
      <c r="AB108" s="16" t="s">
        <v>6065</v>
      </c>
      <c r="AC108" s="16"/>
      <c r="AD108" s="16" t="s">
        <v>1557</v>
      </c>
      <c r="AH108" s="16"/>
      <c r="AJ108" s="20" t="s">
        <v>6292</v>
      </c>
      <c r="AK108" s="16" t="s">
        <v>1556</v>
      </c>
      <c r="AP108" s="16" t="s">
        <v>979</v>
      </c>
      <c r="AQ108" s="16" t="s">
        <v>1230</v>
      </c>
      <c r="AR108" s="38"/>
      <c r="AS108" s="16"/>
      <c r="AT108" s="16"/>
      <c r="AV108" s="16">
        <v>42</v>
      </c>
      <c r="AW108" s="16">
        <v>9</v>
      </c>
      <c r="AY108" s="21" t="s">
        <v>6064</v>
      </c>
      <c r="AZ108" s="16" t="s">
        <v>6066</v>
      </c>
      <c r="BA108" s="16" t="s">
        <v>6067</v>
      </c>
      <c r="BB108" s="16">
        <f>LEN(BA108)-LEN(SUBSTITUTE(BA108,",",""))+1</f>
        <v>14</v>
      </c>
      <c r="BC108" s="16" t="s">
        <v>6068</v>
      </c>
      <c r="BD108" s="16">
        <f>LEN(BC108)-LEN(SUBSTITUTE(BC108,",",""))+1</f>
        <v>129</v>
      </c>
      <c r="BE108" s="16">
        <f>Table1[[#This Row], [no. of native regions]]+Table1[[#This Row], [no. of introduced regions]]</f>
        <v>143</v>
      </c>
      <c r="BF108" s="28">
        <f>Table1[[#This Row], [no. of introduced regions]]/Table1[[#This Row], [no. of native regions]]</f>
        <v>9.2142857142857135</v>
      </c>
      <c r="BI108" s="16" t="s">
        <v>6360</v>
      </c>
      <c r="BJ108" s="16">
        <v>0</v>
      </c>
      <c r="BK108" s="16" t="s">
        <v>6361</v>
      </c>
      <c r="BL108" s="16" t="s">
        <v>1558</v>
      </c>
      <c r="BO108" s="38"/>
      <c r="BQ108" s="38"/>
      <c r="BR108" s="16" t="s">
        <v>1559</v>
      </c>
      <c r="BU108" s="16"/>
      <c r="BV108" s="16" t="s">
        <v>6150</v>
      </c>
      <c r="BW108" s="29" t="s">
        <v>6149</v>
      </c>
      <c r="BX108" s="16"/>
      <c r="CA108" s="16"/>
      <c r="CE108" s="16"/>
      <c r="CG108" s="16" t="s">
        <v>1560</v>
      </c>
      <c r="CH108" s="16"/>
      <c r="CJ108" s="16"/>
      <c r="CK108" s="16"/>
      <c r="CL108" s="16"/>
      <c r="CR108" s="16"/>
      <c r="CV108" s="16"/>
      <c r="CW108" s="16"/>
      <c r="CX108" s="16"/>
      <c r="CY108" s="16"/>
      <c r="DA108" s="16"/>
      <c r="DC108" s="16" t="s">
        <v>119</v>
      </c>
      <c r="DD108" s="19">
        <v>973</v>
      </c>
      <c r="DE108" s="16"/>
      <c r="DL108" s="16"/>
      <c r="DN108" s="16"/>
      <c r="DO108" s="16"/>
      <c r="DQ108" s="16"/>
      <c r="DS108" s="16"/>
      <c r="EC108" s="16"/>
      <c r="EF108" s="16"/>
      <c r="EG108" s="16"/>
      <c r="EH108" s="16"/>
      <c r="EJ108" s="16"/>
      <c r="EO108" s="16"/>
    </row>
    <row r="109" spans="1:145" x14ac:dyDescent="0.25">
      <c r="A109" s="16" t="s">
        <v>6214</v>
      </c>
      <c r="I109" t="s">
        <v>229</v>
      </c>
      <c r="L109" s="16" t="s">
        <v>119</v>
      </c>
      <c r="M109" s="16" t="s">
        <v>119</v>
      </c>
      <c r="P109" s="16"/>
      <c r="Q109" s="16"/>
      <c r="S109" s="16">
        <f t="shared" si="1"/>
        <v>2</v>
      </c>
      <c r="T109" s="16" t="s">
        <v>230</v>
      </c>
      <c r="U109" s="16"/>
      <c r="V109" s="16"/>
      <c r="W109" s="16"/>
      <c r="X109" s="16"/>
      <c r="Y109" s="16"/>
      <c r="Z109" s="16"/>
      <c r="AA109" s="16"/>
      <c r="AB109" s="16"/>
      <c r="AC109" s="16"/>
      <c r="AH109" s="16"/>
      <c r="AJ109" s="20" t="s">
        <v>6292</v>
      </c>
      <c r="AK109" s="16"/>
      <c r="AP109" s="16"/>
      <c r="AQ109" s="16"/>
      <c r="AR109" s="38"/>
      <c r="AS109" s="16"/>
      <c r="AT109" s="16"/>
      <c r="AY109" s="16"/>
      <c r="AZ109" s="16"/>
      <c r="BB109" s="16">
        <f>LEN(BA109)-LEN(SUBSTITUTE(BA109,",",""))+1</f>
        <v>1</v>
      </c>
      <c r="BF109" s="28"/>
      <c r="BJ109" s="25"/>
      <c r="BO109" s="38"/>
      <c r="BQ109" s="38"/>
      <c r="BU109" s="16"/>
      <c r="BV109" s="16"/>
      <c r="BW109" s="29"/>
      <c r="BX109" s="16"/>
      <c r="CA109" s="16"/>
      <c r="CE109" s="16"/>
      <c r="CG109" s="16"/>
      <c r="CH109" s="16"/>
      <c r="CJ109" s="16"/>
      <c r="CK109" s="16"/>
      <c r="CL109" s="16"/>
      <c r="CR109" s="16"/>
      <c r="CV109" s="16"/>
      <c r="CW109" s="16"/>
      <c r="CX109" s="16"/>
      <c r="CY109" s="16"/>
      <c r="DA109" s="16"/>
      <c r="DD109" s="19"/>
      <c r="DE109" s="16"/>
      <c r="DL109" s="16"/>
      <c r="DN109" s="16"/>
      <c r="DO109" s="16"/>
      <c r="DQ109" s="16"/>
      <c r="DS109" s="16"/>
      <c r="EC109" s="16"/>
      <c r="EF109" s="16"/>
      <c r="EG109" s="16"/>
      <c r="EH109" s="16"/>
      <c r="EJ109" s="16"/>
      <c r="EO109" s="16"/>
    </row>
    <row r="110" spans="1:145" x14ac:dyDescent="0.25">
      <c r="A110" s="16" t="s">
        <v>6214</v>
      </c>
      <c r="I110" t="s">
        <v>202</v>
      </c>
      <c r="K110" s="16" t="s">
        <v>730</v>
      </c>
      <c r="L110" s="16" t="s">
        <v>119</v>
      </c>
      <c r="O110" s="16" t="s">
        <v>119</v>
      </c>
      <c r="P110" s="16"/>
      <c r="Q110" s="16"/>
      <c r="S110" s="16">
        <f t="shared" si="1"/>
        <v>2</v>
      </c>
      <c r="T110" s="16" t="s">
        <v>203</v>
      </c>
      <c r="U110" s="16"/>
      <c r="V110" s="16"/>
      <c r="W110" s="16"/>
      <c r="X110" s="16"/>
      <c r="Y110" s="16"/>
      <c r="Z110" s="16"/>
      <c r="AA110" s="16"/>
      <c r="AB110" s="16"/>
      <c r="AC110" s="16"/>
      <c r="AD110" s="16" t="s">
        <v>1259</v>
      </c>
      <c r="AH110" s="16"/>
      <c r="AJ110" s="20" t="s">
        <v>6292</v>
      </c>
      <c r="AK110" s="16" t="s">
        <v>1255</v>
      </c>
      <c r="AL110" s="16" t="s">
        <v>651</v>
      </c>
      <c r="AP110" s="16" t="s">
        <v>918</v>
      </c>
      <c r="AQ110" s="16" t="s">
        <v>1260</v>
      </c>
      <c r="AR110" s="38"/>
      <c r="AS110" s="16"/>
      <c r="AT110" s="16"/>
      <c r="AY110" s="16"/>
      <c r="AZ110" s="16"/>
      <c r="BB110" s="16">
        <f>LEN(BA110)-LEN(SUBSTITUTE(BA110,",",""))+1</f>
        <v>1</v>
      </c>
      <c r="BD110" s="16">
        <f>LEN(BC110)-LEN(SUBSTITUTE(BC110,",",""))+1</f>
        <v>1</v>
      </c>
      <c r="BF110" s="28"/>
      <c r="BJ110" s="25"/>
      <c r="BO110" s="38"/>
      <c r="BQ110" s="38"/>
      <c r="BU110" s="16"/>
      <c r="BV110" s="16"/>
      <c r="BW110" s="29"/>
      <c r="BX110" s="16"/>
      <c r="CA110" s="16"/>
      <c r="CE110" s="16"/>
      <c r="CG110" s="16"/>
      <c r="CH110" s="16"/>
      <c r="CJ110" s="16"/>
      <c r="CK110" s="16"/>
      <c r="CL110" s="16"/>
      <c r="CR110" s="16"/>
      <c r="CV110" s="16"/>
      <c r="CW110" s="16"/>
      <c r="CX110" s="16"/>
      <c r="CY110" s="16"/>
      <c r="DA110" s="16"/>
      <c r="DD110" s="19"/>
      <c r="DE110" s="16"/>
      <c r="DL110" s="16"/>
      <c r="DN110" s="16"/>
      <c r="DO110" s="16"/>
      <c r="DQ110" s="16"/>
      <c r="DS110" s="16"/>
      <c r="EC110" s="16"/>
      <c r="EF110" s="16"/>
      <c r="EG110" s="16"/>
      <c r="EH110" s="16"/>
      <c r="EJ110" s="16"/>
      <c r="EO110" s="16"/>
    </row>
    <row r="111" spans="1:145" x14ac:dyDescent="0.25">
      <c r="A111" s="16" t="s">
        <v>6214</v>
      </c>
      <c r="I111" t="s">
        <v>277</v>
      </c>
      <c r="K111" s="16" t="s">
        <v>730</v>
      </c>
      <c r="L111" s="16" t="s">
        <v>119</v>
      </c>
      <c r="O111" s="16" t="s">
        <v>119</v>
      </c>
      <c r="P111" s="16"/>
      <c r="Q111" s="16"/>
      <c r="S111" s="16">
        <f t="shared" si="1"/>
        <v>2</v>
      </c>
      <c r="T111" s="16" t="s">
        <v>278</v>
      </c>
      <c r="U111" s="16"/>
      <c r="V111" s="16"/>
      <c r="W111" s="16" t="s">
        <v>1378</v>
      </c>
      <c r="X111" s="16"/>
      <c r="Y111" s="16"/>
      <c r="Z111" s="16"/>
      <c r="AA111" s="16"/>
      <c r="AB111" s="16"/>
      <c r="AC111" s="16"/>
      <c r="AD111" s="16" t="s">
        <v>1379</v>
      </c>
      <c r="AH111" s="16"/>
      <c r="AJ111" s="20" t="s">
        <v>6292</v>
      </c>
      <c r="AK111" s="16" t="s">
        <v>1224</v>
      </c>
      <c r="AL111" s="16" t="s">
        <v>1223</v>
      </c>
      <c r="AP111" s="16" t="s">
        <v>1380</v>
      </c>
      <c r="AQ111" s="16" t="s">
        <v>1227</v>
      </c>
      <c r="AR111" s="38"/>
      <c r="AS111" s="16"/>
      <c r="AT111" s="16"/>
      <c r="AY111" s="16"/>
      <c r="AZ111" s="16"/>
      <c r="BB111" s="16">
        <f>LEN(BA111)-LEN(SUBSTITUTE(BA111,",",""))+1</f>
        <v>1</v>
      </c>
      <c r="BD111" s="16">
        <f>LEN(BC111)-LEN(SUBSTITUTE(BC111,",",""))+1</f>
        <v>1</v>
      </c>
      <c r="BF111" s="28"/>
      <c r="BJ111" s="25"/>
      <c r="BO111" s="38"/>
      <c r="BQ111" s="38"/>
      <c r="BU111" s="16"/>
      <c r="BV111" s="16"/>
      <c r="BW111" s="29"/>
      <c r="BX111" s="16"/>
      <c r="CA111" s="16"/>
      <c r="CE111" s="16"/>
      <c r="CG111" s="16"/>
      <c r="CH111" s="16"/>
      <c r="CJ111" s="16"/>
      <c r="CK111" s="16"/>
      <c r="CL111" s="16"/>
      <c r="CR111" s="16"/>
      <c r="CV111" s="16"/>
      <c r="CW111" s="16"/>
      <c r="CX111" s="16"/>
      <c r="CY111" s="16"/>
      <c r="DA111" s="16"/>
      <c r="DD111" s="19"/>
      <c r="DE111" s="16"/>
      <c r="DL111" s="16"/>
      <c r="DN111" s="16"/>
      <c r="DO111" s="16"/>
      <c r="DQ111" s="16"/>
      <c r="DS111" s="16"/>
      <c r="EC111" s="16"/>
      <c r="EF111" s="16"/>
      <c r="EG111" s="16"/>
      <c r="EH111" s="16"/>
      <c r="EJ111" s="16"/>
      <c r="EO111" s="16"/>
    </row>
    <row r="112" spans="1:145" x14ac:dyDescent="0.25">
      <c r="A112" s="16" t="s">
        <v>6214</v>
      </c>
      <c r="I112" t="s">
        <v>280</v>
      </c>
      <c r="K112" s="16" t="s">
        <v>730</v>
      </c>
      <c r="L112" s="16" t="s">
        <v>119</v>
      </c>
      <c r="O112" s="16" t="s">
        <v>119</v>
      </c>
      <c r="P112" s="16"/>
      <c r="Q112" s="16"/>
      <c r="S112" s="16">
        <f t="shared" si="1"/>
        <v>2</v>
      </c>
      <c r="T112" s="16" t="s">
        <v>281</v>
      </c>
      <c r="U112" s="16"/>
      <c r="V112" s="16"/>
      <c r="W112" s="16"/>
      <c r="X112" s="16"/>
      <c r="Y112" s="16"/>
      <c r="Z112" s="16"/>
      <c r="AA112" s="16"/>
      <c r="AB112" s="16"/>
      <c r="AC112" s="16"/>
      <c r="AD112" s="16" t="s">
        <v>1381</v>
      </c>
      <c r="AH112" s="16"/>
      <c r="AJ112" s="16" t="s">
        <v>6292</v>
      </c>
      <c r="AK112" s="16" t="s">
        <v>1224</v>
      </c>
      <c r="AP112" s="16" t="s">
        <v>1226</v>
      </c>
      <c r="AQ112" s="16" t="s">
        <v>1314</v>
      </c>
      <c r="AR112" s="38"/>
      <c r="AS112" s="16"/>
      <c r="AT112" s="16"/>
      <c r="AY112" s="16"/>
      <c r="AZ112" s="16"/>
      <c r="BB112" s="16">
        <f>LEN(BA112)-LEN(SUBSTITUTE(BA112,",",""))+1</f>
        <v>1</v>
      </c>
      <c r="BF112" s="28"/>
      <c r="BJ112" s="25"/>
      <c r="BO112" s="38"/>
      <c r="BQ112" s="38"/>
      <c r="BU112" s="16"/>
      <c r="BV112" s="16"/>
      <c r="BW112" s="29"/>
      <c r="BX112" s="16"/>
      <c r="CA112" s="16"/>
      <c r="CE112" s="16"/>
      <c r="CG112" s="16"/>
      <c r="CH112" s="16"/>
      <c r="CJ112" s="16"/>
      <c r="CK112" s="16"/>
      <c r="CL112" s="16"/>
      <c r="CR112" s="16"/>
      <c r="CV112" s="16"/>
      <c r="CW112" s="16"/>
      <c r="CX112" s="16"/>
      <c r="CY112" s="16"/>
      <c r="DA112" s="16"/>
      <c r="DD112" s="19"/>
      <c r="DE112" s="16"/>
      <c r="DL112" s="16"/>
      <c r="DN112" s="16"/>
      <c r="DO112" s="16"/>
      <c r="DQ112" s="16"/>
      <c r="DS112" s="16"/>
      <c r="EC112" s="16"/>
      <c r="EF112" s="16"/>
      <c r="EG112" s="16"/>
      <c r="EH112" s="16"/>
      <c r="EJ112" s="16"/>
      <c r="EO112" s="16"/>
    </row>
    <row r="113" spans="1:145" x14ac:dyDescent="0.25">
      <c r="A113" s="16" t="s">
        <v>6214</v>
      </c>
      <c r="I113" t="s">
        <v>351</v>
      </c>
      <c r="K113" s="16" t="s">
        <v>730</v>
      </c>
      <c r="L113" s="16" t="s">
        <v>119</v>
      </c>
      <c r="O113" s="16" t="s">
        <v>119</v>
      </c>
      <c r="P113" s="16"/>
      <c r="Q113" s="16" t="s">
        <v>6351</v>
      </c>
      <c r="S113" s="16">
        <f t="shared" si="1"/>
        <v>2</v>
      </c>
      <c r="T113" s="16" t="s">
        <v>1636</v>
      </c>
      <c r="U113" s="16"/>
      <c r="V113" s="16"/>
      <c r="W113" s="16"/>
      <c r="X113" s="16"/>
      <c r="Y113" s="16"/>
      <c r="Z113" s="16"/>
      <c r="AA113" s="16"/>
      <c r="AB113" s="16"/>
      <c r="AC113" s="16"/>
      <c r="AD113" s="16" t="s">
        <v>2490</v>
      </c>
      <c r="AH113" s="16"/>
      <c r="AJ113" s="20" t="s">
        <v>6292</v>
      </c>
      <c r="AK113" s="16" t="s">
        <v>1224</v>
      </c>
      <c r="AL113" s="16" t="s">
        <v>1223</v>
      </c>
      <c r="AP113" s="16" t="s">
        <v>1380</v>
      </c>
      <c r="AQ113" s="16" t="s">
        <v>1314</v>
      </c>
      <c r="AR113" s="38"/>
      <c r="AS113" s="16"/>
      <c r="AT113" s="16"/>
      <c r="AY113" s="16"/>
      <c r="AZ113" s="16"/>
      <c r="BB113" s="16">
        <f>LEN(BA113)-LEN(SUBSTITUTE(BA113,",",""))+1</f>
        <v>1</v>
      </c>
      <c r="BD113" s="16">
        <f>LEN(BC113)-LEN(SUBSTITUTE(BC113,",",""))+1</f>
        <v>1</v>
      </c>
      <c r="BF113" s="28"/>
      <c r="BI113" s="16" t="s">
        <v>6349</v>
      </c>
      <c r="BJ113" s="26">
        <v>1</v>
      </c>
      <c r="BK113" s="16" t="s">
        <v>6350</v>
      </c>
      <c r="BO113" s="38"/>
      <c r="BQ113" s="38"/>
      <c r="BU113" s="16"/>
      <c r="BV113" s="16"/>
      <c r="BW113" s="29"/>
      <c r="BX113" s="16"/>
      <c r="CA113" s="16"/>
      <c r="CE113" s="16"/>
      <c r="CG113" s="16"/>
      <c r="CH113" s="16"/>
      <c r="CJ113" s="16"/>
      <c r="CK113" s="16"/>
      <c r="CL113" s="16"/>
      <c r="CR113" s="16"/>
      <c r="CV113" s="16"/>
      <c r="CW113" s="16"/>
      <c r="CX113" s="16"/>
      <c r="CY113" s="16"/>
      <c r="DA113" s="16"/>
      <c r="DD113" s="19"/>
      <c r="DE113" s="16"/>
      <c r="DL113" s="16"/>
      <c r="DN113" s="16"/>
      <c r="DO113" s="16"/>
      <c r="DQ113" s="16"/>
      <c r="DS113" s="16"/>
      <c r="EC113" s="16"/>
      <c r="EF113" s="16"/>
      <c r="EG113" s="16"/>
      <c r="EH113" s="16"/>
      <c r="EJ113" s="16"/>
      <c r="EO113" s="16"/>
    </row>
    <row r="114" spans="1:145" x14ac:dyDescent="0.25">
      <c r="A114" s="16" t="s">
        <v>6214</v>
      </c>
      <c r="I114" t="s">
        <v>6217</v>
      </c>
      <c r="J114" s="29" t="s">
        <v>6829</v>
      </c>
      <c r="K114" t="s">
        <v>6812</v>
      </c>
      <c r="L114" s="16"/>
      <c r="M114" s="16" t="s">
        <v>119</v>
      </c>
      <c r="N114" t="s">
        <v>119</v>
      </c>
      <c r="P114" s="16"/>
      <c r="Q114" s="16"/>
      <c r="S114" s="16">
        <f t="shared" si="1"/>
        <v>2</v>
      </c>
      <c r="T114" s="16"/>
      <c r="U114" s="16"/>
      <c r="V114" s="16"/>
      <c r="W114" s="16"/>
      <c r="X114" s="16"/>
      <c r="Y114" s="16"/>
      <c r="Z114" s="16"/>
      <c r="AA114" s="16"/>
      <c r="AB114" s="16"/>
      <c r="AC114" s="16"/>
      <c r="AE114" t="s">
        <v>6485</v>
      </c>
      <c r="AH114" s="16"/>
      <c r="AJ114" s="20" t="s">
        <v>6292</v>
      </c>
      <c r="AK114" s="16"/>
      <c r="AO114" t="s">
        <v>6461</v>
      </c>
      <c r="AP114" s="16"/>
      <c r="AQ114" s="16"/>
      <c r="AR114" s="39" t="s">
        <v>661</v>
      </c>
      <c r="AS114" s="16"/>
      <c r="AT114" s="16"/>
      <c r="AY114" s="16"/>
      <c r="AZ114" s="16"/>
      <c r="BF114" s="28"/>
      <c r="BJ114" s="25"/>
      <c r="BO114" s="38"/>
      <c r="BQ114" s="38"/>
      <c r="BU114" s="16"/>
      <c r="BV114" s="16"/>
      <c r="BW114" s="29"/>
      <c r="BX114" s="16"/>
      <c r="CA114" s="16"/>
      <c r="CD114" s="19"/>
      <c r="CE114" s="16"/>
      <c r="CG114" s="16"/>
      <c r="CH114" s="16"/>
      <c r="CJ114" s="16"/>
      <c r="CK114" s="16"/>
      <c r="CL114" s="16"/>
      <c r="CR114" s="16"/>
      <c r="CV114" s="16"/>
      <c r="CW114" s="16"/>
      <c r="CX114" s="16"/>
      <c r="CY114" s="16"/>
      <c r="DA114" s="16"/>
      <c r="DD114" s="19"/>
      <c r="DE114" s="16"/>
      <c r="DH114" s="19"/>
      <c r="DL114" s="16"/>
      <c r="DN114" s="16"/>
      <c r="DO114" s="16"/>
      <c r="DQ114" s="16"/>
      <c r="DS114" s="16"/>
      <c r="EC114" s="16"/>
      <c r="EF114" s="16"/>
      <c r="EG114" s="16"/>
      <c r="EH114" s="16"/>
      <c r="EJ114" s="16"/>
      <c r="EO114" s="16"/>
    </row>
    <row r="115" spans="1:145" x14ac:dyDescent="0.25">
      <c r="A115" s="16" t="s">
        <v>6214</v>
      </c>
      <c r="I115" t="s">
        <v>6650</v>
      </c>
      <c r="K115" t="s">
        <v>6812</v>
      </c>
      <c r="L115" s="16"/>
      <c r="M115" s="16" t="s">
        <v>119</v>
      </c>
      <c r="N115" t="s">
        <v>119</v>
      </c>
      <c r="P115" s="16"/>
      <c r="Q115" s="16"/>
      <c r="S115" s="16">
        <f t="shared" si="1"/>
        <v>2</v>
      </c>
      <c r="T115" s="16"/>
      <c r="U115" s="16"/>
      <c r="V115" s="16"/>
      <c r="W115" s="16"/>
      <c r="X115" s="16"/>
      <c r="Y115" s="16"/>
      <c r="Z115" s="16"/>
      <c r="AA115" s="16"/>
      <c r="AB115" s="16"/>
      <c r="AC115" s="16"/>
      <c r="AE115" t="s">
        <v>6650</v>
      </c>
      <c r="AH115" s="16"/>
      <c r="AJ115" s="20" t="s">
        <v>6292</v>
      </c>
      <c r="AK115" s="16"/>
      <c r="AO115" t="s">
        <v>6935</v>
      </c>
      <c r="AP115" s="16"/>
      <c r="AQ115" t="s">
        <v>6461</v>
      </c>
      <c r="AR115" s="39"/>
      <c r="AS115" s="16"/>
      <c r="AT115" s="16"/>
      <c r="AY115" s="16"/>
      <c r="AZ115" s="16"/>
      <c r="BF115" s="28"/>
      <c r="BJ115" s="25"/>
      <c r="BO115" s="38"/>
      <c r="BQ115" s="38"/>
      <c r="BU115" s="16"/>
      <c r="BV115" s="16"/>
      <c r="BW115" s="29"/>
      <c r="BX115" s="16"/>
      <c r="CA115" s="16"/>
      <c r="CD115" s="19"/>
      <c r="CE115" s="16"/>
      <c r="CG115" s="16"/>
      <c r="CH115" s="16"/>
      <c r="CJ115" s="16"/>
      <c r="CK115" s="16"/>
      <c r="CL115" s="16"/>
      <c r="CR115" s="16"/>
      <c r="CV115" s="16"/>
      <c r="CW115" s="16"/>
      <c r="CX115" s="16"/>
      <c r="CY115" s="16"/>
      <c r="DA115" s="16"/>
      <c r="DD115" s="19"/>
      <c r="DE115" s="16"/>
      <c r="DH115" s="19"/>
      <c r="DL115" s="16"/>
      <c r="DN115" s="16"/>
      <c r="DO115" s="16"/>
      <c r="DQ115" s="16"/>
      <c r="DS115" s="16"/>
      <c r="EC115" s="16"/>
      <c r="EF115" s="16"/>
      <c r="EG115" s="16"/>
      <c r="EH115" s="16"/>
      <c r="EJ115" s="16"/>
      <c r="EO115" s="16"/>
    </row>
    <row r="116" spans="1:145" x14ac:dyDescent="0.25">
      <c r="A116" s="16" t="s">
        <v>6214</v>
      </c>
      <c r="I116" t="s">
        <v>6664</v>
      </c>
      <c r="J116" s="29" t="s">
        <v>6945</v>
      </c>
      <c r="K116" t="s">
        <v>6812</v>
      </c>
      <c r="L116" s="16"/>
      <c r="M116" s="16" t="s">
        <v>119</v>
      </c>
      <c r="N116" t="s">
        <v>119</v>
      </c>
      <c r="P116" s="16"/>
      <c r="Q116" s="16"/>
      <c r="S116" s="16">
        <f t="shared" si="1"/>
        <v>2</v>
      </c>
      <c r="T116" s="16"/>
      <c r="U116" s="16"/>
      <c r="V116" s="16"/>
      <c r="W116" s="16"/>
      <c r="X116" s="16"/>
      <c r="Y116" s="16"/>
      <c r="Z116" s="16"/>
      <c r="AA116" s="16"/>
      <c r="AB116" s="16"/>
      <c r="AC116" s="16"/>
      <c r="AE116" t="s">
        <v>6664</v>
      </c>
      <c r="AH116" s="16"/>
      <c r="AJ116" s="20" t="s">
        <v>6292</v>
      </c>
      <c r="AK116" s="16"/>
      <c r="AO116" t="s">
        <v>6666</v>
      </c>
      <c r="AP116" s="16"/>
      <c r="AQ116" t="s">
        <v>6665</v>
      </c>
      <c r="AR116" s="39"/>
      <c r="AS116" s="16"/>
      <c r="AT116" s="16"/>
      <c r="AY116" s="16"/>
      <c r="AZ116" s="16"/>
      <c r="BF116" s="28"/>
      <c r="BJ116" s="25"/>
      <c r="BO116" s="38"/>
      <c r="BQ116" s="38"/>
      <c r="BU116" s="16"/>
      <c r="BV116" s="16"/>
      <c r="BW116" s="29"/>
      <c r="BX116" s="16"/>
      <c r="CA116" s="16"/>
      <c r="CD116" s="19"/>
      <c r="CE116" s="16"/>
      <c r="CG116" s="16"/>
      <c r="CH116" s="16"/>
      <c r="CJ116" s="16"/>
      <c r="CK116" s="16"/>
      <c r="CL116" s="16"/>
      <c r="CR116" s="16"/>
      <c r="CV116" s="16"/>
      <c r="CW116" s="16"/>
      <c r="CX116" s="16"/>
      <c r="CY116" s="16"/>
      <c r="DA116" s="16"/>
      <c r="DD116" s="19"/>
      <c r="DE116" s="16"/>
      <c r="DH116" s="19"/>
      <c r="DL116" s="16"/>
      <c r="DN116" s="16"/>
      <c r="DO116" s="16"/>
      <c r="DQ116" s="16"/>
      <c r="DS116" s="16"/>
      <c r="EC116" s="16"/>
      <c r="EF116" s="16"/>
      <c r="EG116" s="16"/>
      <c r="EH116" s="16"/>
      <c r="EJ116" s="16"/>
      <c r="EO116" s="16"/>
    </row>
    <row r="117" spans="1:145" x14ac:dyDescent="0.25">
      <c r="A117" s="16" t="s">
        <v>6214</v>
      </c>
      <c r="I117" t="s">
        <v>6767</v>
      </c>
      <c r="J117" s="29" t="s">
        <v>7019</v>
      </c>
      <c r="K117" t="s">
        <v>6812</v>
      </c>
      <c r="L117" s="16"/>
      <c r="M117" s="16" t="s">
        <v>119</v>
      </c>
      <c r="N117" t="s">
        <v>119</v>
      </c>
      <c r="P117" s="16"/>
      <c r="Q117" s="16"/>
      <c r="S117" s="16">
        <f t="shared" si="1"/>
        <v>2</v>
      </c>
      <c r="T117" s="16"/>
      <c r="U117" s="16"/>
      <c r="V117" s="16"/>
      <c r="W117" s="16"/>
      <c r="X117" s="16"/>
      <c r="Y117" s="16"/>
      <c r="Z117" s="16"/>
      <c r="AA117" s="16"/>
      <c r="AB117" s="16"/>
      <c r="AC117" s="16"/>
      <c r="AE117" t="s">
        <v>6767</v>
      </c>
      <c r="AH117" s="16"/>
      <c r="AJ117" s="20" t="s">
        <v>6292</v>
      </c>
      <c r="AK117" s="16"/>
      <c r="AO117" t="s">
        <v>6461</v>
      </c>
      <c r="AP117" s="16"/>
      <c r="AQ117" t="s">
        <v>6603</v>
      </c>
      <c r="AR117" s="39"/>
      <c r="AS117" s="16"/>
      <c r="AT117" s="16"/>
      <c r="AY117" s="16"/>
      <c r="AZ117" s="16"/>
      <c r="BF117" s="28"/>
      <c r="BJ117" s="25"/>
      <c r="BO117" s="38"/>
      <c r="BQ117" s="38"/>
      <c r="BU117" s="16"/>
      <c r="BV117" s="16"/>
      <c r="BW117" s="29"/>
      <c r="BX117" s="16"/>
      <c r="CA117" s="16"/>
      <c r="CD117" s="19"/>
      <c r="CE117" s="16"/>
      <c r="CG117" s="16"/>
      <c r="CH117" s="16"/>
      <c r="CJ117" s="16"/>
      <c r="CK117" s="16"/>
      <c r="CL117" s="16"/>
      <c r="CR117" s="16"/>
      <c r="CV117" s="16"/>
      <c r="CW117" s="16"/>
      <c r="CX117" s="16"/>
      <c r="CY117" s="16"/>
      <c r="DA117" s="16"/>
      <c r="DD117" s="19"/>
      <c r="DE117" s="16"/>
      <c r="DH117" s="19"/>
      <c r="DL117" s="16"/>
      <c r="DN117" s="16"/>
      <c r="DO117" s="16"/>
      <c r="DQ117" s="16"/>
      <c r="DS117" s="16"/>
      <c r="EC117" s="16"/>
      <c r="EF117" s="16"/>
      <c r="EG117" s="16"/>
      <c r="EH117" s="16"/>
      <c r="EJ117" s="16"/>
      <c r="EO117" s="16"/>
    </row>
    <row r="118" spans="1:145" x14ac:dyDescent="0.25">
      <c r="A118" s="16" t="s">
        <v>6214</v>
      </c>
      <c r="I118" t="s">
        <v>7118</v>
      </c>
      <c r="K118" s="16" t="s">
        <v>730</v>
      </c>
      <c r="L118" s="16"/>
      <c r="M118" s="16" t="s">
        <v>119</v>
      </c>
      <c r="O118" s="16" t="s">
        <v>119</v>
      </c>
      <c r="P118" s="16"/>
      <c r="Q118" s="16"/>
      <c r="S118" s="16">
        <f t="shared" si="1"/>
        <v>2</v>
      </c>
      <c r="T118" s="16" t="s">
        <v>2452</v>
      </c>
      <c r="U118" s="16"/>
      <c r="V118" s="16"/>
      <c r="W118" s="16"/>
      <c r="X118" s="16"/>
      <c r="Y118" s="16"/>
      <c r="Z118" s="16"/>
      <c r="AA118" s="16"/>
      <c r="AB118" s="16"/>
      <c r="AC118" s="16"/>
      <c r="AD118" s="16" t="s">
        <v>2453</v>
      </c>
      <c r="AH118" s="16"/>
      <c r="AJ118" s="20"/>
      <c r="AK118" s="16" t="s">
        <v>1464</v>
      </c>
      <c r="AP118" s="16" t="s">
        <v>727</v>
      </c>
      <c r="AQ118" s="16" t="s">
        <v>2454</v>
      </c>
      <c r="AR118" s="38"/>
      <c r="AS118" s="16"/>
      <c r="AT118" s="16"/>
      <c r="AY118" s="16"/>
      <c r="AZ118" s="16"/>
      <c r="BB118" s="16">
        <f>LEN(BA118)-LEN(SUBSTITUTE(BA118,",",""))+1</f>
        <v>1</v>
      </c>
      <c r="BF118" s="28"/>
      <c r="BJ118" s="25"/>
      <c r="BO118" s="38"/>
      <c r="BQ118" s="38"/>
      <c r="BU118" s="16"/>
      <c r="BV118" s="16"/>
      <c r="BW118" s="29"/>
      <c r="BX118" s="16"/>
      <c r="CA118" s="16"/>
      <c r="CE118" s="16"/>
      <c r="CG118" s="16"/>
      <c r="CH118" s="16"/>
      <c r="CJ118" s="16"/>
      <c r="CK118" s="16"/>
      <c r="CL118" s="16"/>
      <c r="CR118" s="16"/>
      <c r="CV118" s="16"/>
      <c r="CW118" s="16"/>
      <c r="CX118" s="16"/>
      <c r="CY118" s="16"/>
      <c r="DA118" s="16"/>
      <c r="DD118" s="19"/>
      <c r="DE118" s="16"/>
      <c r="DL118" s="16"/>
      <c r="DN118" s="16"/>
      <c r="DO118" s="16"/>
      <c r="DQ118" s="16"/>
      <c r="DS118" s="16"/>
      <c r="EC118" s="16"/>
      <c r="EF118" s="16"/>
      <c r="EG118" s="16"/>
      <c r="EH118" s="16"/>
      <c r="EJ118" s="16"/>
      <c r="EO118" s="16"/>
    </row>
    <row r="119" spans="1:145" x14ac:dyDescent="0.25">
      <c r="A119" s="16" t="s">
        <v>6214</v>
      </c>
      <c r="I119" t="s">
        <v>1248</v>
      </c>
      <c r="K119" s="16" t="s">
        <v>730</v>
      </c>
      <c r="L119" s="16"/>
      <c r="M119" s="16" t="s">
        <v>119</v>
      </c>
      <c r="O119" s="16" t="s">
        <v>119</v>
      </c>
      <c r="P119" s="16"/>
      <c r="Q119" s="16"/>
      <c r="S119" s="16">
        <f t="shared" si="1"/>
        <v>2</v>
      </c>
      <c r="T119" s="16" t="s">
        <v>1249</v>
      </c>
      <c r="U119" s="16" t="s">
        <v>1250</v>
      </c>
      <c r="V119" s="16"/>
      <c r="W119" s="16" t="s">
        <v>1251</v>
      </c>
      <c r="X119" s="16" t="s">
        <v>1252</v>
      </c>
      <c r="Y119" s="16"/>
      <c r="Z119" s="16"/>
      <c r="AA119" s="16"/>
      <c r="AB119" s="16"/>
      <c r="AC119" s="16"/>
      <c r="AD119" s="16" t="s">
        <v>1253</v>
      </c>
      <c r="AH119" s="16"/>
      <c r="AI119" s="16" t="s">
        <v>7191</v>
      </c>
      <c r="AJ119" s="20" t="s">
        <v>6292</v>
      </c>
      <c r="AK119" s="16" t="s">
        <v>1208</v>
      </c>
      <c r="AL119" s="16" t="s">
        <v>651</v>
      </c>
      <c r="AP119" s="16" t="s">
        <v>727</v>
      </c>
      <c r="AQ119" s="16" t="s">
        <v>1222</v>
      </c>
      <c r="AR119" s="38"/>
      <c r="AS119" s="16"/>
      <c r="AT119" s="16"/>
      <c r="AY119" s="16"/>
      <c r="AZ119" s="16"/>
      <c r="BB119" s="16">
        <f>LEN(BA119)-LEN(SUBSTITUTE(BA119,",",""))+1</f>
        <v>1</v>
      </c>
      <c r="BD119" s="16">
        <f>LEN(BC119)-LEN(SUBSTITUTE(BC119,",",""))+1</f>
        <v>1</v>
      </c>
      <c r="BF119" s="28"/>
      <c r="BJ119" s="25"/>
      <c r="BO119" s="38"/>
      <c r="BQ119" s="38"/>
      <c r="BU119" s="16"/>
      <c r="BV119" s="16"/>
      <c r="BW119" s="29"/>
      <c r="BX119" s="16"/>
      <c r="CA119" s="16"/>
      <c r="CE119" s="16"/>
      <c r="CG119" s="16"/>
      <c r="CH119" s="16"/>
      <c r="CJ119" s="16"/>
      <c r="CK119" s="16"/>
      <c r="CL119" s="16"/>
      <c r="CR119" s="16"/>
      <c r="CV119" s="16"/>
      <c r="CW119" s="16"/>
      <c r="CX119" s="16"/>
      <c r="CY119" s="16"/>
      <c r="DA119" s="16"/>
      <c r="DD119" s="19"/>
      <c r="DE119" s="16"/>
      <c r="DL119" s="16"/>
      <c r="DN119" s="16"/>
      <c r="DO119" s="16"/>
      <c r="DQ119" s="16"/>
      <c r="DS119" s="16"/>
      <c r="EC119" s="16"/>
      <c r="EF119" s="16"/>
      <c r="EG119" s="16"/>
      <c r="EH119" s="16"/>
      <c r="EJ119" s="16"/>
      <c r="EO119" s="16"/>
    </row>
    <row r="120" spans="1:145" x14ac:dyDescent="0.25">
      <c r="A120" s="16" t="s">
        <v>6214</v>
      </c>
      <c r="I120" t="s">
        <v>274</v>
      </c>
      <c r="K120" s="16" t="s">
        <v>730</v>
      </c>
      <c r="L120" s="16"/>
      <c r="M120" s="16" t="s">
        <v>119</v>
      </c>
      <c r="O120" s="16" t="s">
        <v>119</v>
      </c>
      <c r="P120" s="16"/>
      <c r="Q120" s="16"/>
      <c r="S120" s="16">
        <f t="shared" si="1"/>
        <v>2</v>
      </c>
      <c r="T120" s="16" t="s">
        <v>1759</v>
      </c>
      <c r="U120" s="16"/>
      <c r="V120" s="16"/>
      <c r="W120" s="16" t="s">
        <v>747</v>
      </c>
      <c r="X120" s="16"/>
      <c r="Y120" s="16"/>
      <c r="Z120" s="16"/>
      <c r="AA120" s="16"/>
      <c r="AB120" s="16"/>
      <c r="AC120" s="16"/>
      <c r="AD120" s="16" t="s">
        <v>274</v>
      </c>
      <c r="AH120" s="16"/>
      <c r="AJ120" s="20" t="s">
        <v>6292</v>
      </c>
      <c r="AK120" s="16" t="s">
        <v>747</v>
      </c>
      <c r="AL120" s="16" t="s">
        <v>651</v>
      </c>
      <c r="AP120" s="16" t="s">
        <v>979</v>
      </c>
      <c r="AQ120" s="16" t="s">
        <v>1709</v>
      </c>
      <c r="AR120" s="38"/>
      <c r="AS120" s="16"/>
      <c r="AT120" s="16"/>
      <c r="AY120" s="16"/>
      <c r="AZ120" s="16"/>
      <c r="BF120" s="28"/>
      <c r="BI120" s="24"/>
      <c r="BJ120" s="25"/>
      <c r="BO120" s="38"/>
      <c r="BQ120" s="38"/>
      <c r="BU120" s="16"/>
      <c r="BV120" s="19"/>
      <c r="BW120" s="29"/>
      <c r="BX120" s="16"/>
      <c r="CA120" s="16"/>
      <c r="CE120" s="16"/>
      <c r="CG120" s="16"/>
      <c r="CH120" s="16"/>
      <c r="CJ120" s="16"/>
      <c r="CK120" s="16"/>
      <c r="CL120" s="16"/>
      <c r="CR120" s="16"/>
      <c r="CV120" s="16"/>
      <c r="CW120" s="16"/>
      <c r="CX120" s="16"/>
      <c r="CY120" s="16"/>
      <c r="DA120" s="16"/>
      <c r="DD120" s="19"/>
      <c r="DE120" s="16"/>
      <c r="DL120" s="16"/>
      <c r="DN120" s="16"/>
      <c r="DO120" s="16"/>
      <c r="DQ120" s="16"/>
      <c r="DS120" s="16"/>
      <c r="EC120" s="16"/>
      <c r="EF120" s="16"/>
      <c r="EG120" s="16"/>
      <c r="EH120" s="16"/>
      <c r="EJ120" s="16"/>
      <c r="EO120" s="16"/>
    </row>
    <row r="121" spans="1:145" x14ac:dyDescent="0.25">
      <c r="A121" s="16" t="s">
        <v>6214</v>
      </c>
      <c r="I121" t="s">
        <v>6231</v>
      </c>
      <c r="K121" s="16" t="s">
        <v>6219</v>
      </c>
      <c r="L121" s="16"/>
      <c r="M121" s="16" t="s">
        <v>119</v>
      </c>
      <c r="P121" s="16" t="s">
        <v>119</v>
      </c>
      <c r="Q121" s="16"/>
      <c r="S121" s="16">
        <f t="shared" si="1"/>
        <v>2</v>
      </c>
      <c r="T121" s="16"/>
      <c r="U121" s="16"/>
      <c r="V121" s="16"/>
      <c r="W121" s="16"/>
      <c r="X121" s="16"/>
      <c r="Y121" s="16"/>
      <c r="Z121" s="16"/>
      <c r="AA121" s="16"/>
      <c r="AB121" s="16"/>
      <c r="AC121" s="16"/>
      <c r="AH121" s="16"/>
      <c r="AJ121" s="20" t="s">
        <v>6292</v>
      </c>
      <c r="AK121" s="16"/>
      <c r="AP121" s="16"/>
      <c r="AQ121" s="16"/>
      <c r="AR121" s="38"/>
      <c r="AS121" s="16"/>
      <c r="AT121" s="16"/>
      <c r="AY121" s="21"/>
      <c r="AZ121" s="16"/>
      <c r="BF121" s="28"/>
      <c r="BJ121" s="25"/>
      <c r="BO121" s="38"/>
      <c r="BQ121" s="38"/>
      <c r="BU121" s="16"/>
      <c r="BV121" s="16"/>
      <c r="BW121" s="29"/>
      <c r="BX121" s="16"/>
      <c r="CA121" s="16"/>
      <c r="CE121" s="16"/>
      <c r="CG121" s="16"/>
      <c r="CH121" s="16"/>
      <c r="CJ121" s="16"/>
      <c r="CK121" s="16"/>
      <c r="CL121" s="16"/>
      <c r="CR121" s="16"/>
      <c r="CV121" s="16"/>
      <c r="CW121" s="16"/>
      <c r="CX121" s="16"/>
      <c r="CY121" s="16"/>
      <c r="DA121" s="16"/>
      <c r="DD121" s="19"/>
      <c r="DE121" s="16"/>
      <c r="DL121" s="16"/>
      <c r="DN121" s="16"/>
      <c r="DO121" s="16"/>
      <c r="DQ121" s="16"/>
      <c r="DS121" s="16"/>
      <c r="EC121" s="16"/>
      <c r="EF121" s="16"/>
      <c r="EG121" s="16"/>
      <c r="EH121" s="16"/>
      <c r="EJ121" s="16"/>
      <c r="EO121" s="16"/>
    </row>
    <row r="122" spans="1:145" x14ac:dyDescent="0.25">
      <c r="A122" s="16" t="s">
        <v>6214</v>
      </c>
      <c r="I122" t="s">
        <v>6233</v>
      </c>
      <c r="K122" s="16" t="s">
        <v>6219</v>
      </c>
      <c r="L122" s="16"/>
      <c r="M122" s="16" t="s">
        <v>119</v>
      </c>
      <c r="P122" s="16" t="s">
        <v>119</v>
      </c>
      <c r="Q122" s="16"/>
      <c r="S122" s="16">
        <f t="shared" si="1"/>
        <v>2</v>
      </c>
      <c r="T122" s="16"/>
      <c r="U122" s="16"/>
      <c r="V122" s="16"/>
      <c r="W122" s="16"/>
      <c r="X122" s="16"/>
      <c r="Y122" s="16"/>
      <c r="Z122" s="16"/>
      <c r="AA122" s="16"/>
      <c r="AB122" s="16"/>
      <c r="AC122" s="16"/>
      <c r="AH122" s="16"/>
      <c r="AJ122" s="20" t="s">
        <v>6292</v>
      </c>
      <c r="AK122" s="16"/>
      <c r="AP122" s="16"/>
      <c r="AQ122" s="16"/>
      <c r="AR122" s="38"/>
      <c r="AS122" s="16"/>
      <c r="AT122" s="16"/>
      <c r="AY122" s="16"/>
      <c r="AZ122" s="16"/>
      <c r="BF122" s="28"/>
      <c r="BJ122" s="25"/>
      <c r="BO122" s="38"/>
      <c r="BQ122" s="38"/>
      <c r="BU122" s="16"/>
      <c r="BV122" s="16"/>
      <c r="BW122" s="29"/>
      <c r="BX122" s="16"/>
      <c r="CA122" s="16"/>
      <c r="CE122" s="16"/>
      <c r="CG122" s="16"/>
      <c r="CH122" s="16"/>
      <c r="CJ122" s="16"/>
      <c r="CK122" s="16"/>
      <c r="CL122" s="16"/>
      <c r="CR122" s="16"/>
      <c r="CV122" s="16"/>
      <c r="CW122" s="16"/>
      <c r="CX122" s="16"/>
      <c r="CY122" s="16"/>
      <c r="DA122" s="16"/>
      <c r="DD122" s="19"/>
      <c r="DE122" s="16"/>
      <c r="DL122" s="16"/>
      <c r="DN122" s="16"/>
      <c r="DO122" s="16"/>
      <c r="DQ122" s="16"/>
      <c r="DS122" s="16"/>
      <c r="EC122" s="16"/>
      <c r="EF122" s="16"/>
      <c r="EG122" s="16"/>
      <c r="EH122" s="16"/>
      <c r="EJ122" s="16"/>
      <c r="EO122" s="16"/>
    </row>
    <row r="123" spans="1:145" x14ac:dyDescent="0.25">
      <c r="A123" s="16" t="s">
        <v>6214</v>
      </c>
      <c r="I123" t="s">
        <v>6236</v>
      </c>
      <c r="K123" s="16" t="s">
        <v>6219</v>
      </c>
      <c r="L123" s="16"/>
      <c r="M123" s="16" t="s">
        <v>119</v>
      </c>
      <c r="P123" s="16" t="s">
        <v>119</v>
      </c>
      <c r="Q123" s="16"/>
      <c r="S123" s="16">
        <f t="shared" si="1"/>
        <v>2</v>
      </c>
      <c r="T123" s="16"/>
      <c r="U123" s="16"/>
      <c r="V123" s="16"/>
      <c r="W123" s="16"/>
      <c r="X123" s="16"/>
      <c r="Y123" s="16"/>
      <c r="Z123" s="16"/>
      <c r="AA123" s="16"/>
      <c r="AB123" s="16"/>
      <c r="AC123" s="16"/>
      <c r="AH123" s="16"/>
      <c r="AI123" s="16" t="s">
        <v>1416</v>
      </c>
      <c r="AJ123" s="20" t="s">
        <v>6292</v>
      </c>
      <c r="AK123" s="16"/>
      <c r="AP123" s="16"/>
      <c r="AQ123" s="16"/>
      <c r="AR123" s="38"/>
      <c r="AS123" s="16"/>
      <c r="AT123" s="16"/>
      <c r="AY123" s="16"/>
      <c r="AZ123" s="16"/>
      <c r="BF123" s="28"/>
      <c r="BJ123" s="25"/>
      <c r="BO123" s="38"/>
      <c r="BQ123" s="38"/>
      <c r="BU123" s="16"/>
      <c r="BV123" s="16"/>
      <c r="BW123" s="29"/>
      <c r="BX123" s="16"/>
      <c r="CA123" s="16"/>
      <c r="CE123" s="16"/>
      <c r="CG123" s="16"/>
      <c r="CH123" s="16"/>
      <c r="CJ123" s="16"/>
      <c r="CK123" s="16"/>
      <c r="CL123" s="16"/>
      <c r="CR123" s="16"/>
      <c r="CV123" s="16"/>
      <c r="CW123" s="16"/>
      <c r="CX123" s="16"/>
      <c r="CY123" s="16"/>
      <c r="DA123" s="16"/>
      <c r="DD123" s="19"/>
      <c r="DE123" s="16"/>
      <c r="DL123" s="16"/>
      <c r="DN123" s="16"/>
      <c r="DO123" s="16"/>
      <c r="DQ123" s="16"/>
      <c r="DS123" s="16"/>
      <c r="EC123" s="16"/>
      <c r="EF123" s="16"/>
      <c r="EG123" s="16"/>
      <c r="EH123" s="16"/>
      <c r="EJ123" s="16"/>
      <c r="EO123" s="16"/>
    </row>
    <row r="124" spans="1:145" x14ac:dyDescent="0.25">
      <c r="A124" s="16" t="s">
        <v>6214</v>
      </c>
      <c r="I124" t="s">
        <v>6238</v>
      </c>
      <c r="K124" s="16" t="s">
        <v>6219</v>
      </c>
      <c r="L124" s="16"/>
      <c r="M124" s="16" t="s">
        <v>119</v>
      </c>
      <c r="P124" s="16" t="s">
        <v>119</v>
      </c>
      <c r="Q124" s="16"/>
      <c r="S124" s="16">
        <f t="shared" si="1"/>
        <v>2</v>
      </c>
      <c r="T124" s="16"/>
      <c r="U124" s="16"/>
      <c r="V124" s="16"/>
      <c r="W124" s="16"/>
      <c r="X124" s="16"/>
      <c r="Y124" s="16"/>
      <c r="Z124" s="16"/>
      <c r="AA124" s="16"/>
      <c r="AB124" s="16"/>
      <c r="AC124" s="16"/>
      <c r="AH124" s="16"/>
      <c r="AJ124" s="20" t="s">
        <v>6292</v>
      </c>
      <c r="AK124" s="16"/>
      <c r="AP124" s="16"/>
      <c r="AQ124" s="16"/>
      <c r="AR124" s="38"/>
      <c r="AS124" s="16"/>
      <c r="AT124" s="16"/>
      <c r="AY124" s="16"/>
      <c r="AZ124" s="16"/>
      <c r="BF124" s="28"/>
      <c r="BJ124" s="25"/>
      <c r="BO124" s="38"/>
      <c r="BQ124" s="38"/>
      <c r="BU124" s="16"/>
      <c r="BV124" s="16"/>
      <c r="BW124" s="29"/>
      <c r="BX124" s="16"/>
      <c r="CA124" s="16"/>
      <c r="CE124" s="16"/>
      <c r="CG124" s="16"/>
      <c r="CH124" s="16"/>
      <c r="CJ124" s="16"/>
      <c r="CK124" s="16"/>
      <c r="CL124" s="16"/>
      <c r="CR124" s="16"/>
      <c r="CV124" s="16"/>
      <c r="CW124" s="16"/>
      <c r="CX124" s="16"/>
      <c r="CY124" s="16"/>
      <c r="DA124" s="16"/>
      <c r="DD124" s="19"/>
      <c r="DE124" s="16"/>
      <c r="DL124" s="16"/>
      <c r="DN124" s="16"/>
      <c r="DO124" s="16"/>
      <c r="DQ124" s="16"/>
      <c r="DS124" s="16"/>
      <c r="EC124" s="16"/>
      <c r="EF124" s="16"/>
      <c r="EG124" s="16"/>
      <c r="EH124" s="16"/>
      <c r="EJ124" s="16"/>
      <c r="EO124" s="16"/>
    </row>
    <row r="125" spans="1:145" x14ac:dyDescent="0.25">
      <c r="A125" s="16" t="s">
        <v>6214</v>
      </c>
      <c r="I125" t="s">
        <v>2607</v>
      </c>
      <c r="J125" s="29" t="s">
        <v>6861</v>
      </c>
      <c r="K125" t="s">
        <v>6812</v>
      </c>
      <c r="L125" s="16"/>
      <c r="N125" t="s">
        <v>119</v>
      </c>
      <c r="O125" s="16" t="s">
        <v>119</v>
      </c>
      <c r="P125" s="16"/>
      <c r="Q125" s="16"/>
      <c r="S125" s="16">
        <f t="shared" si="1"/>
        <v>2</v>
      </c>
      <c r="T125" s="16" t="s">
        <v>2606</v>
      </c>
      <c r="U125" s="16"/>
      <c r="V125" s="16"/>
      <c r="W125" s="16"/>
      <c r="X125" s="16"/>
      <c r="Y125" s="16"/>
      <c r="Z125" s="16"/>
      <c r="AA125" s="16"/>
      <c r="AB125" s="16"/>
      <c r="AC125" s="16"/>
      <c r="AD125" s="16" t="s">
        <v>2607</v>
      </c>
      <c r="AE125" t="s">
        <v>6526</v>
      </c>
      <c r="AH125" s="16"/>
      <c r="AJ125" s="20" t="s">
        <v>6292</v>
      </c>
      <c r="AK125" s="16" t="s">
        <v>767</v>
      </c>
      <c r="AO125" t="s">
        <v>6461</v>
      </c>
      <c r="AP125" s="16" t="s">
        <v>2608</v>
      </c>
      <c r="AQ125" s="16" t="s">
        <v>2609</v>
      </c>
      <c r="AR125" s="39" t="s">
        <v>6527</v>
      </c>
      <c r="AS125" s="16"/>
      <c r="AT125" s="16"/>
      <c r="AY125" s="16"/>
      <c r="AZ125" s="16"/>
      <c r="BB125" s="16" t="e">
        <f>LEN(#REF!)-LEN(SUBSTITUTE(#REF!,",",""))+1</f>
        <v>#REF!</v>
      </c>
      <c r="BF125" s="28"/>
      <c r="BJ125" s="25"/>
      <c r="BO125" s="38"/>
      <c r="BQ125" s="38"/>
      <c r="BU125" s="16"/>
      <c r="BV125" s="16"/>
      <c r="BW125" s="29"/>
      <c r="BX125" s="16"/>
      <c r="CA125" s="16"/>
      <c r="CD125" s="19"/>
      <c r="CE125" s="16"/>
      <c r="CG125" s="16"/>
      <c r="CH125" s="16"/>
      <c r="CJ125" s="16"/>
      <c r="CK125" s="16"/>
      <c r="CL125" s="16"/>
      <c r="CR125" s="16"/>
      <c r="CV125" s="16"/>
      <c r="CW125" s="16"/>
      <c r="CX125" s="16"/>
      <c r="CY125" s="16"/>
      <c r="DA125" s="16"/>
      <c r="DD125" s="19"/>
      <c r="DE125" s="16"/>
      <c r="DH125" s="19"/>
      <c r="DL125" s="16"/>
      <c r="DN125" s="16"/>
      <c r="DO125" s="16"/>
      <c r="DQ125" s="16"/>
      <c r="DS125" s="16"/>
      <c r="EC125" s="16"/>
      <c r="EF125" s="16"/>
      <c r="EG125" s="16"/>
      <c r="EH125" s="16"/>
      <c r="EJ125" s="16"/>
      <c r="EO125" s="16"/>
    </row>
    <row r="126" spans="1:145" x14ac:dyDescent="0.25">
      <c r="A126" s="16" t="s">
        <v>6214</v>
      </c>
      <c r="I126" t="s">
        <v>2920</v>
      </c>
      <c r="K126" s="16" t="s">
        <v>730</v>
      </c>
      <c r="L126" s="16"/>
      <c r="N126" t="s">
        <v>119</v>
      </c>
      <c r="O126" s="16" t="s">
        <v>119</v>
      </c>
      <c r="P126" s="16"/>
      <c r="Q126" s="16"/>
      <c r="S126" s="16">
        <f t="shared" si="1"/>
        <v>2</v>
      </c>
      <c r="T126" s="16" t="s">
        <v>2919</v>
      </c>
      <c r="U126" s="16"/>
      <c r="V126" s="16"/>
      <c r="W126" s="16"/>
      <c r="X126" s="16"/>
      <c r="Y126" s="16"/>
      <c r="Z126" s="16"/>
      <c r="AA126" s="16"/>
      <c r="AB126" s="16"/>
      <c r="AC126" s="16"/>
      <c r="AD126" s="16" t="s">
        <v>2920</v>
      </c>
      <c r="AE126" t="s">
        <v>2920</v>
      </c>
      <c r="AH126" s="16"/>
      <c r="AJ126" s="20" t="s">
        <v>6292</v>
      </c>
      <c r="AK126" s="16" t="s">
        <v>1323</v>
      </c>
      <c r="AO126" t="s">
        <v>6887</v>
      </c>
      <c r="AP126" s="16" t="s">
        <v>1382</v>
      </c>
      <c r="AQ126" s="16" t="s">
        <v>2921</v>
      </c>
      <c r="AR126" s="38"/>
      <c r="AS126" s="16"/>
      <c r="AT126" s="16"/>
      <c r="AY126" s="16"/>
      <c r="AZ126" s="16"/>
      <c r="BF126" s="28"/>
      <c r="BJ126" s="25"/>
      <c r="BO126" s="38"/>
      <c r="BQ126" s="38"/>
      <c r="BU126" s="16"/>
      <c r="BV126" s="16"/>
      <c r="BW126" s="29"/>
      <c r="BX126" s="16"/>
      <c r="CA126" s="16"/>
      <c r="CE126" s="16"/>
      <c r="CG126" s="16"/>
      <c r="CH126" s="16"/>
      <c r="CJ126" s="16"/>
      <c r="CK126" s="16"/>
      <c r="CL126" s="16"/>
      <c r="CR126" s="16"/>
      <c r="CV126" s="16"/>
      <c r="CW126" s="16"/>
      <c r="CX126" s="16"/>
      <c r="CY126" s="16"/>
      <c r="DA126" s="16"/>
      <c r="DD126" s="19"/>
      <c r="DE126" s="16"/>
      <c r="DL126" s="16"/>
      <c r="DN126" s="16"/>
      <c r="DO126" s="16"/>
      <c r="DQ126" s="16"/>
      <c r="DS126" s="16"/>
      <c r="EC126" s="16"/>
      <c r="EF126" s="16"/>
      <c r="EG126" s="16"/>
      <c r="EH126" s="16"/>
      <c r="EJ126" s="16"/>
      <c r="EO126" s="16"/>
    </row>
    <row r="127" spans="1:145" x14ac:dyDescent="0.25">
      <c r="A127" s="16" t="s">
        <v>6214</v>
      </c>
      <c r="I127" t="s">
        <v>1362</v>
      </c>
      <c r="J127" s="29" t="s">
        <v>6900</v>
      </c>
      <c r="K127" s="16" t="s">
        <v>730</v>
      </c>
      <c r="L127" s="16"/>
      <c r="N127" t="s">
        <v>119</v>
      </c>
      <c r="O127" s="16" t="s">
        <v>119</v>
      </c>
      <c r="P127" s="16"/>
      <c r="Q127" s="16"/>
      <c r="S127" s="16">
        <f t="shared" ref="S127:S190" si="2">SUM(COUNTIF(L127:R127,"yes"))</f>
        <v>2</v>
      </c>
      <c r="T127" s="16" t="s">
        <v>1363</v>
      </c>
      <c r="U127" s="16" t="s">
        <v>1364</v>
      </c>
      <c r="V127" s="16"/>
      <c r="W127" s="16" t="s">
        <v>2250</v>
      </c>
      <c r="X127" s="16"/>
      <c r="Y127" s="16"/>
      <c r="Z127" s="16"/>
      <c r="AA127" s="16"/>
      <c r="AB127" s="16"/>
      <c r="AC127" s="16"/>
      <c r="AD127" s="16" t="s">
        <v>1362</v>
      </c>
      <c r="AE127" t="s">
        <v>6593</v>
      </c>
      <c r="AH127" s="16"/>
      <c r="AJ127" s="20" t="s">
        <v>6292</v>
      </c>
      <c r="AK127" s="16" t="s">
        <v>1208</v>
      </c>
      <c r="AP127" s="16" t="s">
        <v>2248</v>
      </c>
      <c r="AQ127" s="16" t="s">
        <v>2249</v>
      </c>
      <c r="AR127" s="39" t="s">
        <v>2342</v>
      </c>
      <c r="AS127" s="16"/>
      <c r="AT127" s="16"/>
      <c r="AY127" s="16"/>
      <c r="AZ127" s="16"/>
      <c r="BB127" s="16">
        <f>LEN(BA127)-LEN(SUBSTITUTE(BA127,",",""))+1</f>
        <v>1</v>
      </c>
      <c r="BF127" s="28"/>
      <c r="BJ127" s="25"/>
      <c r="BL127" s="16" t="s">
        <v>1365</v>
      </c>
      <c r="BO127" s="38"/>
      <c r="BQ127" s="38"/>
      <c r="BU127" s="16"/>
      <c r="BV127" s="16"/>
      <c r="BW127" s="29"/>
      <c r="BX127" s="16"/>
      <c r="CA127" s="16"/>
      <c r="CE127" s="16"/>
      <c r="CG127" s="16"/>
      <c r="CH127" s="16"/>
      <c r="CJ127" s="16"/>
      <c r="CK127" s="16"/>
      <c r="CL127" s="16"/>
      <c r="CR127" s="16"/>
      <c r="CV127" s="16"/>
      <c r="CW127" s="16"/>
      <c r="CX127" s="16"/>
      <c r="CY127" s="16"/>
      <c r="DA127" s="16"/>
      <c r="DD127" s="19"/>
      <c r="DE127" s="16"/>
      <c r="DL127" s="16"/>
      <c r="DN127" s="16"/>
      <c r="DO127" s="16"/>
      <c r="DQ127" s="16"/>
      <c r="DS127" s="16"/>
      <c r="EC127" s="16"/>
      <c r="EF127" s="16"/>
      <c r="EG127" s="16"/>
      <c r="EH127" s="16"/>
      <c r="EJ127" s="16"/>
      <c r="EO127" s="16"/>
    </row>
    <row r="128" spans="1:145" x14ac:dyDescent="0.25">
      <c r="A128" s="16" t="s">
        <v>6214</v>
      </c>
      <c r="I128" t="s">
        <v>1460</v>
      </c>
      <c r="J128" s="29" t="s">
        <v>6951</v>
      </c>
      <c r="K128" s="16" t="s">
        <v>730</v>
      </c>
      <c r="L128" s="16"/>
      <c r="N128" t="s">
        <v>119</v>
      </c>
      <c r="O128" s="16" t="s">
        <v>119</v>
      </c>
      <c r="P128" s="16"/>
      <c r="Q128" s="16"/>
      <c r="S128" s="16">
        <f t="shared" si="2"/>
        <v>2</v>
      </c>
      <c r="T128" s="16" t="s">
        <v>1462</v>
      </c>
      <c r="U128" s="16" t="s">
        <v>677</v>
      </c>
      <c r="V128" s="16"/>
      <c r="W128" s="16"/>
      <c r="X128" s="16"/>
      <c r="Y128" s="16"/>
      <c r="Z128" s="16"/>
      <c r="AA128" s="16"/>
      <c r="AB128" s="16"/>
      <c r="AC128" s="16"/>
      <c r="AD128" s="16" t="s">
        <v>1465</v>
      </c>
      <c r="AE128" t="s">
        <v>6674</v>
      </c>
      <c r="AH128" s="16"/>
      <c r="AJ128" s="20" t="s">
        <v>6292</v>
      </c>
      <c r="AK128" s="16" t="s">
        <v>1464</v>
      </c>
      <c r="AL128" s="16" t="s">
        <v>1461</v>
      </c>
      <c r="AO128" t="s">
        <v>6675</v>
      </c>
      <c r="AP128" s="16" t="s">
        <v>1234</v>
      </c>
      <c r="AQ128" s="16" t="s">
        <v>1230</v>
      </c>
      <c r="AR128" s="39" t="s">
        <v>1010</v>
      </c>
      <c r="AS128" s="16"/>
      <c r="AT128" s="16"/>
      <c r="AY128" s="16" t="s">
        <v>1463</v>
      </c>
      <c r="AZ128" s="16"/>
      <c r="BF128" s="28"/>
      <c r="BJ128" s="25"/>
      <c r="BL128" s="16" t="s">
        <v>1466</v>
      </c>
      <c r="BO128" s="38"/>
      <c r="BQ128" s="38"/>
      <c r="BU128" s="16"/>
      <c r="BV128" s="16"/>
      <c r="BW128" s="29"/>
      <c r="BX128" s="16"/>
      <c r="CA128" s="16"/>
      <c r="CE128" s="16"/>
      <c r="CG128" s="16"/>
      <c r="CH128" s="16"/>
      <c r="CJ128" s="16"/>
      <c r="CK128" s="16"/>
      <c r="CL128" s="16"/>
      <c r="CR128" s="16"/>
      <c r="CV128" s="16"/>
      <c r="CW128" s="16"/>
      <c r="CX128" s="16"/>
      <c r="CY128" s="16"/>
      <c r="DA128" s="16"/>
      <c r="DD128" s="19"/>
      <c r="DE128" s="16"/>
      <c r="DL128" s="16"/>
      <c r="DN128" s="16"/>
      <c r="DO128" s="16"/>
      <c r="DQ128" s="16"/>
      <c r="DS128" s="16"/>
      <c r="EC128" s="16"/>
      <c r="EF128" s="16"/>
      <c r="EG128" s="16"/>
      <c r="EH128" s="16"/>
      <c r="EJ128" s="16"/>
      <c r="EO128" s="16"/>
    </row>
    <row r="129" spans="1:145" x14ac:dyDescent="0.25">
      <c r="A129" s="16" t="s">
        <v>6214</v>
      </c>
      <c r="I129" t="s">
        <v>1654</v>
      </c>
      <c r="J129" s="29" t="s">
        <v>7026</v>
      </c>
      <c r="K129" s="16" t="s">
        <v>730</v>
      </c>
      <c r="L129" s="16"/>
      <c r="N129" t="s">
        <v>119</v>
      </c>
      <c r="O129" s="16" t="s">
        <v>119</v>
      </c>
      <c r="P129" s="16"/>
      <c r="Q129" s="16"/>
      <c r="S129" s="16">
        <f t="shared" si="2"/>
        <v>2</v>
      </c>
      <c r="T129" s="16" t="s">
        <v>1655</v>
      </c>
      <c r="U129" s="16" t="s">
        <v>1656</v>
      </c>
      <c r="V129" s="16"/>
      <c r="W129" s="16"/>
      <c r="X129" s="16"/>
      <c r="Y129" s="16"/>
      <c r="Z129" s="16"/>
      <c r="AA129" s="16"/>
      <c r="AB129" s="16" t="s">
        <v>1665</v>
      </c>
      <c r="AC129" s="16"/>
      <c r="AD129" s="16" t="s">
        <v>1659</v>
      </c>
      <c r="AE129" t="s">
        <v>6777</v>
      </c>
      <c r="AH129" s="16"/>
      <c r="AJ129" s="20" t="s">
        <v>6292</v>
      </c>
      <c r="AK129" s="16" t="s">
        <v>1658</v>
      </c>
      <c r="AL129" s="16" t="s">
        <v>1262</v>
      </c>
      <c r="AP129" s="16" t="s">
        <v>1660</v>
      </c>
      <c r="AQ129" s="16" t="s">
        <v>1661</v>
      </c>
      <c r="AR129" s="39" t="s">
        <v>6778</v>
      </c>
      <c r="AS129" s="16"/>
      <c r="AT129" s="16"/>
      <c r="AY129" s="16" t="s">
        <v>1657</v>
      </c>
      <c r="AZ129" s="16"/>
      <c r="BA129" s="16" t="s">
        <v>1662</v>
      </c>
      <c r="BB129" s="16">
        <f>LEN(BA129)-LEN(SUBSTITUTE(BA129,",",""))+1</f>
        <v>9</v>
      </c>
      <c r="BC129" s="16" t="s">
        <v>1663</v>
      </c>
      <c r="BD129" s="16">
        <f>LEN(BC129)-LEN(SUBSTITUTE(BC129,",",""))+1</f>
        <v>19</v>
      </c>
      <c r="BF129" s="28"/>
      <c r="BJ129" s="25"/>
      <c r="BL129" s="16" t="s">
        <v>1664</v>
      </c>
      <c r="BO129" s="38"/>
      <c r="BQ129" s="38"/>
      <c r="BR129" s="16" t="s">
        <v>1659</v>
      </c>
      <c r="BU129" s="16"/>
      <c r="BV129" s="16"/>
      <c r="BW129" s="29"/>
      <c r="BX129" s="16"/>
      <c r="CA129" s="16"/>
      <c r="CE129" s="16"/>
      <c r="CG129" s="16"/>
      <c r="CH129" s="16"/>
      <c r="CJ129" s="16"/>
      <c r="CK129" s="16"/>
      <c r="CL129" s="16"/>
      <c r="CQ129" s="16" t="s">
        <v>666</v>
      </c>
      <c r="CR129" s="16"/>
      <c r="CV129" s="16"/>
      <c r="CW129" s="16"/>
      <c r="CX129" s="16"/>
      <c r="CY129" s="16"/>
      <c r="DA129" s="16"/>
      <c r="DD129" s="19"/>
      <c r="DE129" s="16"/>
      <c r="DL129" s="16"/>
      <c r="DM129" s="16">
        <v>4442</v>
      </c>
      <c r="DN129" s="16"/>
      <c r="DO129" s="16"/>
      <c r="DQ129" s="16"/>
      <c r="DS129" s="16"/>
      <c r="EC129" s="16"/>
      <c r="EF129" s="16"/>
      <c r="EG129" s="16"/>
      <c r="EH129" s="16"/>
      <c r="EJ129" s="16"/>
      <c r="EO129" s="16"/>
    </row>
    <row r="130" spans="1:145" x14ac:dyDescent="0.25">
      <c r="A130" s="16" t="s">
        <v>6214</v>
      </c>
      <c r="I130" t="s">
        <v>6255</v>
      </c>
      <c r="K130" t="s">
        <v>6812</v>
      </c>
      <c r="L130" s="16"/>
      <c r="N130" t="s">
        <v>119</v>
      </c>
      <c r="P130" s="16" t="s">
        <v>119</v>
      </c>
      <c r="Q130" s="16"/>
      <c r="S130" s="16">
        <f t="shared" si="2"/>
        <v>2</v>
      </c>
      <c r="T130" s="16"/>
      <c r="U130" s="16"/>
      <c r="V130" s="16"/>
      <c r="W130" s="16"/>
      <c r="X130" s="16"/>
      <c r="Y130" s="16"/>
      <c r="Z130" s="16"/>
      <c r="AA130" s="16"/>
      <c r="AB130" s="16"/>
      <c r="AC130" s="16"/>
      <c r="AE130" t="s">
        <v>6255</v>
      </c>
      <c r="AH130" s="16"/>
      <c r="AJ130" s="20" t="s">
        <v>6292</v>
      </c>
      <c r="AK130" s="16"/>
      <c r="AO130" t="s">
        <v>6992</v>
      </c>
      <c r="AP130" s="16"/>
      <c r="AQ130" t="s">
        <v>6461</v>
      </c>
      <c r="AR130" s="39"/>
      <c r="AS130" s="16"/>
      <c r="AT130" s="16"/>
      <c r="AY130" s="16"/>
      <c r="AZ130" s="16"/>
      <c r="BF130" s="28"/>
      <c r="BJ130" s="25"/>
      <c r="BO130" s="38"/>
      <c r="BQ130" s="38"/>
      <c r="BU130" s="16"/>
      <c r="BV130" s="16"/>
      <c r="BW130" s="29"/>
      <c r="BX130" s="16"/>
      <c r="CA130" s="16"/>
      <c r="CD130" s="19"/>
      <c r="CE130" s="16"/>
      <c r="CG130" s="16"/>
      <c r="CH130" s="16"/>
      <c r="CJ130" s="16"/>
      <c r="CK130" s="16"/>
      <c r="CL130" s="16"/>
      <c r="CR130" s="16"/>
      <c r="CV130" s="16"/>
      <c r="CW130" s="16"/>
      <c r="CX130" s="16"/>
      <c r="CY130" s="16"/>
      <c r="DA130" s="16"/>
      <c r="DD130" s="19"/>
      <c r="DE130" s="16"/>
      <c r="DH130" s="19"/>
      <c r="DL130" s="16"/>
      <c r="DN130" s="16"/>
      <c r="DO130" s="16"/>
      <c r="DQ130" s="16"/>
      <c r="DS130" s="16"/>
      <c r="EC130" s="16"/>
      <c r="EF130" s="16"/>
      <c r="EG130" s="16"/>
      <c r="EH130" s="16"/>
      <c r="EJ130" s="16"/>
      <c r="EO130" s="16"/>
    </row>
    <row r="131" spans="1:145" x14ac:dyDescent="0.25">
      <c r="A131" s="16" t="s">
        <v>6214</v>
      </c>
      <c r="I131" t="s">
        <v>6260</v>
      </c>
      <c r="J131" s="29" t="s">
        <v>7012</v>
      </c>
      <c r="K131" s="16" t="s">
        <v>6812</v>
      </c>
      <c r="L131" s="16"/>
      <c r="N131" t="s">
        <v>119</v>
      </c>
      <c r="P131" s="16" t="s">
        <v>119</v>
      </c>
      <c r="Q131" s="16"/>
      <c r="S131" s="16">
        <f t="shared" si="2"/>
        <v>2</v>
      </c>
      <c r="T131" s="16"/>
      <c r="U131" s="16"/>
      <c r="V131" s="16"/>
      <c r="W131" s="16"/>
      <c r="X131" s="16"/>
      <c r="Y131" s="16"/>
      <c r="Z131" s="16"/>
      <c r="AA131" s="16"/>
      <c r="AB131" s="16"/>
      <c r="AC131" s="16"/>
      <c r="AE131" t="s">
        <v>6758</v>
      </c>
      <c r="AH131" s="16"/>
      <c r="AI131" s="16" t="s">
        <v>6259</v>
      </c>
      <c r="AJ131" s="20" t="s">
        <v>6292</v>
      </c>
      <c r="AK131" s="16"/>
      <c r="AP131" s="16"/>
      <c r="AQ131" t="s">
        <v>6597</v>
      </c>
      <c r="AR131" s="38"/>
      <c r="AS131" s="16"/>
      <c r="AT131" s="16"/>
      <c r="AY131" s="21"/>
      <c r="AZ131" s="16"/>
      <c r="BF131" s="28"/>
      <c r="BJ131" s="25"/>
      <c r="BO131" s="38"/>
      <c r="BQ131" s="38"/>
      <c r="BU131" s="16"/>
      <c r="BV131" s="16"/>
      <c r="BW131" s="29"/>
      <c r="BX131" s="16"/>
      <c r="CA131" s="16"/>
      <c r="CE131" s="16"/>
      <c r="CG131" s="16"/>
      <c r="CH131" s="16"/>
      <c r="CJ131" s="16"/>
      <c r="CK131" s="16"/>
      <c r="CL131" s="16"/>
      <c r="CR131" s="16"/>
      <c r="CV131" s="16"/>
      <c r="CW131" s="16"/>
      <c r="CX131" s="16"/>
      <c r="CY131" s="16"/>
      <c r="DA131" s="16"/>
      <c r="DD131" s="19"/>
      <c r="DE131" s="16"/>
      <c r="DL131" s="16"/>
      <c r="DN131" s="16"/>
      <c r="DO131" s="16"/>
      <c r="DQ131" s="16"/>
      <c r="DS131" s="16"/>
      <c r="EC131" s="16"/>
      <c r="EF131" s="16"/>
      <c r="EG131" s="16"/>
      <c r="EH131" s="16"/>
      <c r="EJ131" s="16"/>
      <c r="EO131" s="16"/>
    </row>
    <row r="132" spans="1:145" x14ac:dyDescent="0.25">
      <c r="A132" s="16" t="s">
        <v>6214</v>
      </c>
      <c r="I132" t="s">
        <v>1186</v>
      </c>
      <c r="K132" s="16" t="s">
        <v>730</v>
      </c>
      <c r="L132" s="16"/>
      <c r="O132" s="16" t="s">
        <v>119</v>
      </c>
      <c r="P132" s="16" t="s">
        <v>119</v>
      </c>
      <c r="Q132" s="16"/>
      <c r="S132" s="16">
        <f t="shared" si="2"/>
        <v>2</v>
      </c>
      <c r="T132" s="16" t="s">
        <v>1187</v>
      </c>
      <c r="U132" s="16"/>
      <c r="V132" s="16"/>
      <c r="W132" s="16" t="s">
        <v>6176</v>
      </c>
      <c r="X132" s="16"/>
      <c r="Y132" s="16"/>
      <c r="Z132" s="16"/>
      <c r="AA132" s="16"/>
      <c r="AB132" s="16"/>
      <c r="AC132" s="16"/>
      <c r="AD132" s="16" t="s">
        <v>1186</v>
      </c>
      <c r="AH132" s="16"/>
      <c r="AJ132" s="20" t="s">
        <v>6292</v>
      </c>
      <c r="AK132" s="16" t="s">
        <v>1188</v>
      </c>
      <c r="AP132" s="16" t="s">
        <v>979</v>
      </c>
      <c r="AQ132" s="16" t="s">
        <v>1189</v>
      </c>
      <c r="AR132" s="38"/>
      <c r="AS132" s="16"/>
      <c r="AT132" s="16"/>
      <c r="AY132" s="16"/>
      <c r="AZ132" s="16"/>
      <c r="BF132" s="28"/>
      <c r="BJ132" s="25"/>
      <c r="BO132" s="38"/>
      <c r="BQ132" s="38"/>
      <c r="BU132" s="16"/>
      <c r="BV132" s="16"/>
      <c r="BW132" s="29"/>
      <c r="BX132" s="16"/>
      <c r="CA132" s="16"/>
      <c r="CE132" s="16"/>
      <c r="CG132" s="16"/>
      <c r="CH132" s="16"/>
      <c r="CJ132" s="16"/>
      <c r="CK132" s="16"/>
      <c r="CL132" s="16"/>
      <c r="CR132" s="16"/>
      <c r="CV132" s="16"/>
      <c r="CW132" s="16"/>
      <c r="CX132" s="16"/>
      <c r="CY132" s="16"/>
      <c r="DA132" s="16"/>
      <c r="DD132" s="19"/>
      <c r="DE132" s="16"/>
      <c r="DL132" s="16"/>
      <c r="DN132" s="16"/>
      <c r="DO132" s="16"/>
      <c r="DQ132" s="16"/>
      <c r="DS132" s="16"/>
      <c r="EC132" s="16"/>
      <c r="EF132" s="16"/>
      <c r="EG132" s="16"/>
      <c r="EH132" s="16"/>
      <c r="EJ132" s="16"/>
      <c r="EO132" s="16"/>
    </row>
    <row r="133" spans="1:145" x14ac:dyDescent="0.25">
      <c r="A133" s="16" t="s">
        <v>6214</v>
      </c>
      <c r="I133" t="s">
        <v>2690</v>
      </c>
      <c r="K133" s="16" t="s">
        <v>730</v>
      </c>
      <c r="L133" s="16"/>
      <c r="O133" s="16" t="s">
        <v>119</v>
      </c>
      <c r="P133" s="16" t="s">
        <v>119</v>
      </c>
      <c r="Q133" s="16"/>
      <c r="S133" s="16">
        <f t="shared" si="2"/>
        <v>2</v>
      </c>
      <c r="T133" s="16" t="s">
        <v>2688</v>
      </c>
      <c r="U133" s="16"/>
      <c r="V133" s="16"/>
      <c r="W133" s="16"/>
      <c r="X133" s="16"/>
      <c r="Y133" s="16"/>
      <c r="Z133" s="16"/>
      <c r="AA133" s="16"/>
      <c r="AB133" s="16"/>
      <c r="AC133" s="16"/>
      <c r="AD133" s="16" t="s">
        <v>2690</v>
      </c>
      <c r="AH133" s="16"/>
      <c r="AJ133" s="20" t="s">
        <v>6292</v>
      </c>
      <c r="AK133" s="16" t="s">
        <v>2689</v>
      </c>
      <c r="AP133" s="16" t="s">
        <v>1226</v>
      </c>
      <c r="AQ133" s="16" t="s">
        <v>2691</v>
      </c>
      <c r="AR133" s="38"/>
      <c r="AS133" s="16"/>
      <c r="AT133" s="16"/>
      <c r="AY133" s="16"/>
      <c r="AZ133" s="16"/>
      <c r="BF133" s="28"/>
      <c r="BJ133" s="25"/>
      <c r="BO133" s="38"/>
      <c r="BQ133" s="38"/>
      <c r="BU133" s="16"/>
      <c r="BV133" s="16"/>
      <c r="BW133" s="29"/>
      <c r="BX133" s="16"/>
      <c r="CA133" s="16"/>
      <c r="CE133" s="16"/>
      <c r="CG133" s="16"/>
      <c r="CH133" s="16"/>
      <c r="CJ133" s="16"/>
      <c r="CK133" s="16"/>
      <c r="CL133" s="16"/>
      <c r="CR133" s="16"/>
      <c r="CV133" s="16"/>
      <c r="CW133" s="16"/>
      <c r="CX133" s="16"/>
      <c r="CY133" s="16"/>
      <c r="DA133" s="16"/>
      <c r="DD133" s="19"/>
      <c r="DE133" s="16"/>
      <c r="DL133" s="16"/>
      <c r="DN133" s="16"/>
      <c r="DO133" s="16"/>
      <c r="DQ133" s="16"/>
      <c r="DS133" s="16"/>
      <c r="EC133" s="16"/>
      <c r="EF133" s="16"/>
      <c r="EG133" s="16"/>
      <c r="EH133" s="16"/>
      <c r="EJ133" s="16"/>
      <c r="EO133" s="16"/>
    </row>
    <row r="134" spans="1:145" x14ac:dyDescent="0.25">
      <c r="A134" s="16" t="s">
        <v>6214</v>
      </c>
      <c r="I134" t="s">
        <v>1285</v>
      </c>
      <c r="K134" s="16" t="s">
        <v>730</v>
      </c>
      <c r="L134" s="16"/>
      <c r="O134" s="16" t="s">
        <v>119</v>
      </c>
      <c r="P134" s="16" t="s">
        <v>119</v>
      </c>
      <c r="Q134" s="16"/>
      <c r="S134" s="16">
        <f t="shared" si="2"/>
        <v>2</v>
      </c>
      <c r="T134" s="16" t="s">
        <v>1286</v>
      </c>
      <c r="U134" s="16"/>
      <c r="V134" s="16"/>
      <c r="W134" s="16"/>
      <c r="X134" s="16"/>
      <c r="Y134" s="16"/>
      <c r="Z134" s="16"/>
      <c r="AA134" s="16"/>
      <c r="AB134" s="16"/>
      <c r="AC134" s="16"/>
      <c r="AD134" s="16" t="s">
        <v>1288</v>
      </c>
      <c r="AH134" s="16"/>
      <c r="AJ134" s="20" t="s">
        <v>6292</v>
      </c>
      <c r="AK134" s="16" t="s">
        <v>1287</v>
      </c>
      <c r="AP134" s="16" t="s">
        <v>1289</v>
      </c>
      <c r="AQ134" s="16" t="s">
        <v>1230</v>
      </c>
      <c r="AR134" s="38"/>
      <c r="AS134" s="16"/>
      <c r="AT134" s="16"/>
      <c r="AY134" s="16"/>
      <c r="AZ134" s="16"/>
      <c r="BB134" s="16">
        <f>LEN(BA134)-LEN(SUBSTITUTE(BA134,",",""))+1</f>
        <v>1</v>
      </c>
      <c r="BD134" s="16">
        <f>LEN(BC134)-LEN(SUBSTITUTE(BC134,",",""))+1</f>
        <v>1</v>
      </c>
      <c r="BF134" s="28"/>
      <c r="BJ134" s="25"/>
      <c r="BO134" s="38"/>
      <c r="BQ134" s="38"/>
      <c r="BU134" s="16"/>
      <c r="BV134" s="16"/>
      <c r="BW134" s="29"/>
      <c r="BX134" s="16"/>
      <c r="CA134" s="16"/>
      <c r="CE134" s="16"/>
      <c r="CG134" s="16"/>
      <c r="CH134" s="16"/>
      <c r="CJ134" s="16"/>
      <c r="CK134" s="16"/>
      <c r="CL134" s="16"/>
      <c r="CR134" s="16"/>
      <c r="CV134" s="16"/>
      <c r="CW134" s="16"/>
      <c r="CX134" s="16"/>
      <c r="CY134" s="16"/>
      <c r="DA134" s="16"/>
      <c r="DD134" s="19"/>
      <c r="DE134" s="16"/>
      <c r="DL134" s="16"/>
      <c r="DN134" s="16"/>
      <c r="DO134" s="16"/>
      <c r="DQ134" s="16"/>
      <c r="DS134" s="16"/>
      <c r="EC134" s="16"/>
      <c r="EF134" s="16"/>
      <c r="EG134" s="16"/>
      <c r="EH134" s="16"/>
      <c r="EJ134" s="16"/>
      <c r="EO134" s="16"/>
    </row>
    <row r="135" spans="1:145" x14ac:dyDescent="0.25">
      <c r="A135" s="16" t="s">
        <v>6214</v>
      </c>
      <c r="I135" t="s">
        <v>1315</v>
      </c>
      <c r="K135" s="16" t="s">
        <v>730</v>
      </c>
      <c r="L135" s="16"/>
      <c r="O135" s="16" t="s">
        <v>119</v>
      </c>
      <c r="P135" s="16" t="s">
        <v>119</v>
      </c>
      <c r="Q135" s="16"/>
      <c r="S135" s="16">
        <f t="shared" si="2"/>
        <v>2</v>
      </c>
      <c r="T135" s="16" t="s">
        <v>1316</v>
      </c>
      <c r="U135" s="16"/>
      <c r="V135" s="16"/>
      <c r="W135" s="16"/>
      <c r="X135" s="16"/>
      <c r="Y135" s="16"/>
      <c r="Z135" s="16"/>
      <c r="AA135" s="16"/>
      <c r="AB135" s="16"/>
      <c r="AC135" s="16"/>
      <c r="AD135" s="16" t="s">
        <v>1315</v>
      </c>
      <c r="AH135" s="16"/>
      <c r="AJ135" s="20" t="s">
        <v>6292</v>
      </c>
      <c r="AK135" s="16" t="s">
        <v>1317</v>
      </c>
      <c r="AP135" s="16" t="s">
        <v>727</v>
      </c>
      <c r="AQ135" s="16" t="s">
        <v>1227</v>
      </c>
      <c r="AR135" s="38"/>
      <c r="AS135" s="16"/>
      <c r="AT135" s="16"/>
      <c r="AY135" s="16"/>
      <c r="AZ135" s="16"/>
      <c r="BB135" s="16">
        <f>LEN(BA135)-LEN(SUBSTITUTE(BA135,",",""))+1</f>
        <v>1</v>
      </c>
      <c r="BF135" s="28"/>
      <c r="BJ135" s="25"/>
      <c r="BO135" s="38"/>
      <c r="BQ135" s="38"/>
      <c r="BU135" s="16"/>
      <c r="BV135" s="16"/>
      <c r="BW135" s="29"/>
      <c r="BX135" s="16"/>
      <c r="CA135" s="16"/>
      <c r="CE135" s="16"/>
      <c r="CG135" s="16"/>
      <c r="CH135" s="16"/>
      <c r="CJ135" s="16"/>
      <c r="CK135" s="16"/>
      <c r="CL135" s="16"/>
      <c r="CR135" s="16"/>
      <c r="CV135" s="16"/>
      <c r="CW135" s="16"/>
      <c r="CX135" s="16"/>
      <c r="CY135" s="16"/>
      <c r="DA135" s="16"/>
      <c r="DD135" s="19"/>
      <c r="DE135" s="16"/>
      <c r="DL135" s="16"/>
      <c r="DN135" s="16"/>
      <c r="DO135" s="16"/>
      <c r="DQ135" s="16"/>
      <c r="DS135" s="16"/>
      <c r="EC135" s="16"/>
      <c r="EF135" s="16"/>
      <c r="EG135" s="16"/>
      <c r="EH135" s="16"/>
      <c r="EJ135" s="16"/>
      <c r="EO135" s="16"/>
    </row>
    <row r="136" spans="1:145" x14ac:dyDescent="0.25">
      <c r="A136" s="16" t="s">
        <v>6214</v>
      </c>
      <c r="I136" t="s">
        <v>1430</v>
      </c>
      <c r="K136" s="16" t="s">
        <v>730</v>
      </c>
      <c r="L136" s="16"/>
      <c r="O136" s="16" t="s">
        <v>119</v>
      </c>
      <c r="P136" s="16" t="s">
        <v>119</v>
      </c>
      <c r="Q136" s="16"/>
      <c r="S136" s="16">
        <f t="shared" si="2"/>
        <v>2</v>
      </c>
      <c r="T136" s="16" t="s">
        <v>1431</v>
      </c>
      <c r="U136" s="16"/>
      <c r="V136" s="16"/>
      <c r="W136" s="16"/>
      <c r="X136" s="16"/>
      <c r="Y136" s="16"/>
      <c r="Z136" s="16"/>
      <c r="AA136" s="16"/>
      <c r="AB136" s="16"/>
      <c r="AC136" s="16"/>
      <c r="AD136" s="16" t="s">
        <v>1432</v>
      </c>
      <c r="AH136" s="16"/>
      <c r="AI136" s="16" t="s">
        <v>6239</v>
      </c>
      <c r="AJ136" s="20" t="s">
        <v>6292</v>
      </c>
      <c r="AK136" s="16" t="s">
        <v>747</v>
      </c>
      <c r="AP136" s="16" t="s">
        <v>929</v>
      </c>
      <c r="AQ136" s="16" t="s">
        <v>1433</v>
      </c>
      <c r="AR136" s="38"/>
      <c r="AS136" s="16"/>
      <c r="AT136" s="16"/>
      <c r="AY136" s="16"/>
      <c r="AZ136" s="16"/>
      <c r="BB136" s="16">
        <f>LEN(BA136)-LEN(SUBSTITUTE(BA136,",",""))+1</f>
        <v>1</v>
      </c>
      <c r="BD136" s="16">
        <f>LEN(BC136)-LEN(SUBSTITUTE(BC136,",",""))+1</f>
        <v>1</v>
      </c>
      <c r="BF136" s="28">
        <f>Table1[[#This Row], [no. of introduced regions]]/Table1[[#This Row], [no. of native regions]]</f>
        <v>1</v>
      </c>
      <c r="BJ136" s="25"/>
      <c r="BO136" s="38"/>
      <c r="BQ136" s="38"/>
      <c r="BU136" s="16"/>
      <c r="BV136" s="16"/>
      <c r="BW136" s="29"/>
      <c r="BX136" s="16"/>
      <c r="CA136" s="16"/>
      <c r="CE136" s="16"/>
      <c r="CG136" s="16"/>
      <c r="CH136" s="16"/>
      <c r="CJ136" s="16"/>
      <c r="CK136" s="16"/>
      <c r="CL136" s="16"/>
      <c r="CR136" s="16"/>
      <c r="CV136" s="16"/>
      <c r="CW136" s="16"/>
      <c r="CX136" s="16"/>
      <c r="CY136" s="16"/>
      <c r="DA136" s="16"/>
      <c r="DD136" s="19"/>
      <c r="DE136" s="16"/>
      <c r="DL136" s="16"/>
      <c r="DN136" s="16"/>
      <c r="DO136" s="16"/>
      <c r="DQ136" s="16"/>
      <c r="DS136" s="16"/>
      <c r="EC136" s="16"/>
      <c r="EF136" s="16"/>
      <c r="EG136" s="16"/>
      <c r="EH136" s="16"/>
      <c r="EJ136" s="16"/>
      <c r="EO136" s="16"/>
    </row>
    <row r="137" spans="1:145" x14ac:dyDescent="0.25">
      <c r="A137" s="16" t="s">
        <v>6214</v>
      </c>
      <c r="I137" t="s">
        <v>6243</v>
      </c>
      <c r="K137" s="16" t="s">
        <v>730</v>
      </c>
      <c r="L137" s="16"/>
      <c r="O137" s="16" t="s">
        <v>119</v>
      </c>
      <c r="P137" s="16" t="s">
        <v>119</v>
      </c>
      <c r="Q137" s="16"/>
      <c r="S137" s="16">
        <f t="shared" si="2"/>
        <v>2</v>
      </c>
      <c r="T137" s="16" t="s">
        <v>2725</v>
      </c>
      <c r="U137" s="16"/>
      <c r="V137" s="16"/>
      <c r="W137" s="16"/>
      <c r="X137" s="16"/>
      <c r="Y137" s="16"/>
      <c r="Z137" s="16"/>
      <c r="AA137" s="16"/>
      <c r="AB137" s="16"/>
      <c r="AC137" s="16"/>
      <c r="AD137" s="16" t="s">
        <v>2726</v>
      </c>
      <c r="AH137" s="16"/>
      <c r="AJ137" s="20" t="s">
        <v>6292</v>
      </c>
      <c r="AK137" s="16" t="s">
        <v>945</v>
      </c>
      <c r="AP137" s="16" t="s">
        <v>1226</v>
      </c>
      <c r="AQ137" s="16" t="s">
        <v>1240</v>
      </c>
      <c r="AR137" s="38"/>
      <c r="AS137" s="16"/>
      <c r="AT137" s="16"/>
      <c r="AY137" s="16"/>
      <c r="AZ137" s="16"/>
      <c r="BF137" s="28"/>
      <c r="BJ137" s="25"/>
      <c r="BO137" s="38"/>
      <c r="BQ137" s="38"/>
      <c r="BU137" s="16"/>
      <c r="BV137" s="16"/>
      <c r="BW137" s="29"/>
      <c r="BX137" s="16"/>
      <c r="CA137" s="16"/>
      <c r="CE137" s="16"/>
      <c r="CG137" s="16"/>
      <c r="CH137" s="16"/>
      <c r="CJ137" s="16"/>
      <c r="CK137" s="16"/>
      <c r="CL137" s="16"/>
      <c r="CR137" s="16"/>
      <c r="CV137" s="16"/>
      <c r="CW137" s="16"/>
      <c r="CX137" s="16"/>
      <c r="CY137" s="16"/>
      <c r="DA137" s="16"/>
      <c r="DD137" s="19"/>
      <c r="DE137" s="16"/>
      <c r="DL137" s="16"/>
      <c r="DN137" s="16"/>
      <c r="DO137" s="16"/>
      <c r="DQ137" s="16"/>
      <c r="DS137" s="16"/>
      <c r="EC137" s="16"/>
      <c r="EF137" s="16"/>
      <c r="EG137" s="16"/>
      <c r="EH137" s="16"/>
      <c r="EJ137" s="16"/>
      <c r="EO137" s="16"/>
    </row>
    <row r="138" spans="1:145" x14ac:dyDescent="0.25">
      <c r="A138" s="16" t="s">
        <v>6214</v>
      </c>
      <c r="I138" t="s">
        <v>6244</v>
      </c>
      <c r="K138" s="16" t="s">
        <v>730</v>
      </c>
      <c r="L138" s="16"/>
      <c r="O138" s="16" t="s">
        <v>119</v>
      </c>
      <c r="P138" s="16" t="s">
        <v>119</v>
      </c>
      <c r="Q138" s="16"/>
      <c r="S138" s="16">
        <f t="shared" si="2"/>
        <v>2</v>
      </c>
      <c r="T138" s="16" t="s">
        <v>2981</v>
      </c>
      <c r="U138" s="16"/>
      <c r="V138" s="16"/>
      <c r="W138" s="16"/>
      <c r="X138" s="16"/>
      <c r="Y138" s="16"/>
      <c r="Z138" s="16"/>
      <c r="AA138" s="16"/>
      <c r="AB138" s="16"/>
      <c r="AC138" s="16"/>
      <c r="AD138" s="16" t="s">
        <v>2982</v>
      </c>
      <c r="AH138" s="16"/>
      <c r="AJ138" s="20" t="s">
        <v>6292</v>
      </c>
      <c r="AK138" s="16" t="s">
        <v>1323</v>
      </c>
      <c r="AP138" s="16" t="s">
        <v>1223</v>
      </c>
      <c r="AQ138" s="16" t="s">
        <v>2983</v>
      </c>
      <c r="AR138" s="38"/>
      <c r="AS138" s="16"/>
      <c r="AT138" s="16"/>
      <c r="AY138" s="16"/>
      <c r="AZ138" s="16"/>
      <c r="BF138" s="28"/>
      <c r="BJ138" s="25"/>
      <c r="BO138" s="38"/>
      <c r="BQ138" s="38"/>
      <c r="BU138" s="16"/>
      <c r="BV138" s="16"/>
      <c r="BW138" s="29"/>
      <c r="BX138" s="16"/>
      <c r="CA138" s="16"/>
      <c r="CE138" s="16"/>
      <c r="CG138" s="16"/>
      <c r="CH138" s="16"/>
      <c r="CJ138" s="16"/>
      <c r="CK138" s="16"/>
      <c r="CL138" s="16"/>
      <c r="CR138" s="16"/>
      <c r="CV138" s="16"/>
      <c r="CW138" s="16"/>
      <c r="CX138" s="16"/>
      <c r="CY138" s="16"/>
      <c r="DA138" s="16"/>
      <c r="DD138" s="19"/>
      <c r="DE138" s="16"/>
      <c r="DL138" s="16"/>
      <c r="DN138" s="16"/>
      <c r="DO138" s="16"/>
      <c r="DQ138" s="16"/>
      <c r="DS138" s="16"/>
      <c r="EC138" s="16"/>
      <c r="EF138" s="16"/>
      <c r="EG138" s="16"/>
      <c r="EH138" s="16"/>
      <c r="EJ138" s="16"/>
      <c r="EO138" s="16"/>
    </row>
    <row r="139" spans="1:145" x14ac:dyDescent="0.25">
      <c r="A139" s="16" t="s">
        <v>6214</v>
      </c>
      <c r="I139" t="s">
        <v>1803</v>
      </c>
      <c r="K139" s="16" t="s">
        <v>730</v>
      </c>
      <c r="L139" s="16"/>
      <c r="O139" s="16" t="s">
        <v>119</v>
      </c>
      <c r="P139" s="16" t="s">
        <v>119</v>
      </c>
      <c r="Q139" s="16"/>
      <c r="S139" s="16">
        <f t="shared" si="2"/>
        <v>2</v>
      </c>
      <c r="T139" s="16" t="s">
        <v>1802</v>
      </c>
      <c r="U139" s="16"/>
      <c r="V139" s="16"/>
      <c r="W139" s="16"/>
      <c r="X139" s="16"/>
      <c r="Y139" s="16"/>
      <c r="Z139" s="16"/>
      <c r="AA139" s="16"/>
      <c r="AB139" s="16"/>
      <c r="AC139" s="16"/>
      <c r="AD139" s="16" t="s">
        <v>1803</v>
      </c>
      <c r="AH139" s="16"/>
      <c r="AI139" s="16" t="s">
        <v>6246</v>
      </c>
      <c r="AJ139" s="20" t="s">
        <v>6292</v>
      </c>
      <c r="AK139" s="16" t="s">
        <v>1308</v>
      </c>
      <c r="AP139" s="16" t="s">
        <v>1368</v>
      </c>
      <c r="AQ139" s="16" t="s">
        <v>1804</v>
      </c>
      <c r="AR139" s="38"/>
      <c r="AS139" s="16"/>
      <c r="AT139" s="16"/>
      <c r="AY139" s="16"/>
      <c r="AZ139" s="16"/>
      <c r="BB139" s="16">
        <f>LEN(BA139)-LEN(SUBSTITUTE(BA139,",",""))+1</f>
        <v>1</v>
      </c>
      <c r="BD139" s="16">
        <f>LEN(BC139)-LEN(SUBSTITUTE(BC139,",",""))+1</f>
        <v>1</v>
      </c>
      <c r="BE139" s="16">
        <f>Table1[[#This Row], [no. of native regions]]+Table1[[#This Row], [no. of introduced regions]]</f>
        <v>2</v>
      </c>
      <c r="BF139" s="28">
        <f>Table1[[#This Row], [no. of introduced regions]]/Table1[[#This Row], [no. of native regions]]</f>
        <v>1</v>
      </c>
      <c r="BJ139" s="25"/>
      <c r="BO139" s="38"/>
      <c r="BQ139" s="38"/>
      <c r="BU139" s="16"/>
      <c r="BV139" s="16"/>
      <c r="BW139" s="29"/>
      <c r="BX139" s="16"/>
      <c r="CA139" s="16"/>
      <c r="CE139" s="16"/>
      <c r="CG139" s="16"/>
      <c r="CH139" s="16"/>
      <c r="CJ139" s="16"/>
      <c r="CK139" s="16"/>
      <c r="CL139" s="16"/>
      <c r="CR139" s="16"/>
      <c r="CV139" s="16"/>
      <c r="CW139" s="16"/>
      <c r="CX139" s="16"/>
      <c r="CY139" s="16"/>
      <c r="DA139" s="16"/>
      <c r="DD139" s="19"/>
      <c r="DE139" s="16"/>
      <c r="DL139" s="16"/>
      <c r="DN139" s="16"/>
      <c r="DO139" s="16"/>
      <c r="DQ139" s="16"/>
      <c r="DS139" s="16"/>
      <c r="EC139" s="16"/>
      <c r="EF139" s="16"/>
      <c r="EG139" s="16"/>
      <c r="EH139" s="16"/>
      <c r="EJ139" s="16"/>
      <c r="EO139" s="16"/>
    </row>
    <row r="140" spans="1:145" x14ac:dyDescent="0.25">
      <c r="A140" s="16" t="s">
        <v>6214</v>
      </c>
      <c r="I140" t="s">
        <v>6247</v>
      </c>
      <c r="K140" s="16" t="s">
        <v>730</v>
      </c>
      <c r="L140" s="16"/>
      <c r="O140" s="16" t="s">
        <v>119</v>
      </c>
      <c r="P140" s="16" t="s">
        <v>119</v>
      </c>
      <c r="Q140" s="16"/>
      <c r="S140" s="16">
        <f t="shared" si="2"/>
        <v>2</v>
      </c>
      <c r="T140" s="16" t="s">
        <v>2100</v>
      </c>
      <c r="U140" s="16"/>
      <c r="V140" s="16"/>
      <c r="W140" s="16"/>
      <c r="X140" s="16"/>
      <c r="Y140" s="16"/>
      <c r="Z140" s="16"/>
      <c r="AA140" s="16"/>
      <c r="AB140" s="16"/>
      <c r="AC140" s="16"/>
      <c r="AD140" s="16" t="s">
        <v>2101</v>
      </c>
      <c r="AH140" s="16"/>
      <c r="AJ140" s="20" t="s">
        <v>6292</v>
      </c>
      <c r="AK140" s="16" t="s">
        <v>1032</v>
      </c>
      <c r="AP140" s="16" t="s">
        <v>2102</v>
      </c>
      <c r="AQ140" s="16" t="s">
        <v>1227</v>
      </c>
      <c r="AR140" s="38"/>
      <c r="AS140" s="16"/>
      <c r="AT140" s="16"/>
      <c r="AY140" s="16"/>
      <c r="AZ140" s="16"/>
      <c r="BB140" s="16">
        <f>LEN(BA140)-LEN(SUBSTITUTE(BA140,",",""))+1</f>
        <v>1</v>
      </c>
      <c r="BF140" s="28"/>
      <c r="BJ140" s="25"/>
      <c r="BO140" s="38"/>
      <c r="BQ140" s="38"/>
      <c r="BU140" s="16"/>
      <c r="BV140" s="16"/>
      <c r="BW140" s="29"/>
      <c r="BX140" s="16"/>
      <c r="CA140" s="16"/>
      <c r="CE140" s="16"/>
      <c r="CG140" s="16"/>
      <c r="CH140" s="16"/>
      <c r="CJ140" s="16"/>
      <c r="CK140" s="16"/>
      <c r="CL140" s="16"/>
      <c r="CR140" s="16"/>
      <c r="CV140" s="16"/>
      <c r="CW140" s="16"/>
      <c r="CX140" s="16"/>
      <c r="CY140" s="16"/>
      <c r="DA140" s="16"/>
      <c r="DD140" s="19"/>
      <c r="DE140" s="16"/>
      <c r="DL140" s="16"/>
      <c r="DN140" s="16"/>
      <c r="DO140" s="16"/>
      <c r="DQ140" s="16"/>
      <c r="DS140" s="16"/>
      <c r="EC140" s="16"/>
      <c r="EF140" s="16"/>
      <c r="EG140" s="16"/>
      <c r="EH140" s="16"/>
      <c r="EJ140" s="16"/>
      <c r="EO140" s="16"/>
    </row>
    <row r="141" spans="1:145" x14ac:dyDescent="0.25">
      <c r="A141" s="16" t="s">
        <v>6214</v>
      </c>
      <c r="I141" t="s">
        <v>2642</v>
      </c>
      <c r="K141" s="16" t="s">
        <v>730</v>
      </c>
      <c r="L141" s="16"/>
      <c r="O141" s="16" t="s">
        <v>119</v>
      </c>
      <c r="P141" s="16" t="s">
        <v>119</v>
      </c>
      <c r="Q141" s="16"/>
      <c r="S141" s="16">
        <f t="shared" si="2"/>
        <v>2</v>
      </c>
      <c r="T141" s="16" t="s">
        <v>2640</v>
      </c>
      <c r="U141" s="16"/>
      <c r="V141" s="16"/>
      <c r="W141" s="16"/>
      <c r="X141" s="16"/>
      <c r="Y141" s="16"/>
      <c r="Z141" s="16"/>
      <c r="AA141" s="16"/>
      <c r="AB141" s="16"/>
      <c r="AC141" s="16"/>
      <c r="AD141" s="16" t="s">
        <v>2642</v>
      </c>
      <c r="AH141" s="16"/>
      <c r="AI141" s="16" t="s">
        <v>6248</v>
      </c>
      <c r="AJ141" s="20" t="s">
        <v>6292</v>
      </c>
      <c r="AK141" s="16" t="s">
        <v>2641</v>
      </c>
      <c r="AP141" s="16" t="s">
        <v>2643</v>
      </c>
      <c r="AQ141" s="16" t="s">
        <v>2644</v>
      </c>
      <c r="AR141" s="38"/>
      <c r="AS141" s="16"/>
      <c r="AT141" s="16"/>
      <c r="AY141" s="16"/>
      <c r="AZ141" s="16"/>
      <c r="BF141" s="28"/>
      <c r="BJ141" s="25"/>
      <c r="BO141" s="38"/>
      <c r="BQ141" s="38"/>
      <c r="BU141" s="16"/>
      <c r="BV141" s="16"/>
      <c r="BW141" s="29"/>
      <c r="BX141" s="16"/>
      <c r="CA141" s="16"/>
      <c r="CE141" s="16"/>
      <c r="CG141" s="16"/>
      <c r="CH141" s="16"/>
      <c r="CJ141" s="16"/>
      <c r="CK141" s="16"/>
      <c r="CL141" s="16"/>
      <c r="CR141" s="16"/>
      <c r="CV141" s="16"/>
      <c r="CW141" s="16"/>
      <c r="CX141" s="16"/>
      <c r="CY141" s="16"/>
      <c r="DA141" s="16"/>
      <c r="DD141" s="19"/>
      <c r="DE141" s="16"/>
      <c r="DL141" s="16"/>
      <c r="DN141" s="16"/>
      <c r="DO141" s="16"/>
      <c r="DQ141" s="16"/>
      <c r="DS141" s="16"/>
      <c r="EC141" s="16"/>
      <c r="EF141" s="16"/>
      <c r="EG141" s="16"/>
      <c r="EH141" s="16"/>
      <c r="EJ141" s="16"/>
      <c r="EO141" s="16"/>
    </row>
    <row r="142" spans="1:145" x14ac:dyDescent="0.25">
      <c r="A142" s="16" t="s">
        <v>6214</v>
      </c>
      <c r="I142" t="s">
        <v>1552</v>
      </c>
      <c r="J142"/>
      <c r="K142" s="16" t="s">
        <v>730</v>
      </c>
      <c r="L142" s="16"/>
      <c r="O142" s="16" t="s">
        <v>119</v>
      </c>
      <c r="P142" s="16" t="s">
        <v>119</v>
      </c>
      <c r="Q142" s="16"/>
      <c r="S142" s="16">
        <f t="shared" si="2"/>
        <v>2</v>
      </c>
      <c r="T142" s="16" t="s">
        <v>1535</v>
      </c>
      <c r="U142" s="16" t="s">
        <v>677</v>
      </c>
      <c r="V142" s="16"/>
      <c r="W142" s="16"/>
      <c r="X142" s="16"/>
      <c r="Y142" s="16"/>
      <c r="Z142" s="16" t="s">
        <v>1536</v>
      </c>
      <c r="AA142" s="16"/>
      <c r="AB142" s="16"/>
      <c r="AC142" s="16"/>
      <c r="AD142" s="16" t="s">
        <v>1539</v>
      </c>
      <c r="AH142" s="16"/>
      <c r="AI142" s="16" t="s">
        <v>6251</v>
      </c>
      <c r="AJ142" s="20" t="s">
        <v>6292</v>
      </c>
      <c r="AK142" s="16" t="s">
        <v>1464</v>
      </c>
      <c r="AL142" s="16" t="s">
        <v>651</v>
      </c>
      <c r="AP142" s="16" t="s">
        <v>727</v>
      </c>
      <c r="AQ142" s="16" t="s">
        <v>1540</v>
      </c>
      <c r="AR142" s="38"/>
      <c r="AS142" s="16"/>
      <c r="AT142" s="16"/>
      <c r="AY142" s="16" t="s">
        <v>1537</v>
      </c>
      <c r="AZ142" s="16"/>
      <c r="BA142" s="16" t="s">
        <v>1541</v>
      </c>
      <c r="BB142" s="16">
        <f>LEN(BA142)-LEN(SUBSTITUTE(BA142,",",""))+1</f>
        <v>6</v>
      </c>
      <c r="BC142" s="16" t="s">
        <v>1542</v>
      </c>
      <c r="BD142" s="16">
        <f>LEN(BC142)-LEN(SUBSTITUTE(BC142,",",""))+1</f>
        <v>42</v>
      </c>
      <c r="BF142" s="28"/>
      <c r="BG142" s="16" t="s">
        <v>14</v>
      </c>
      <c r="BH142" s="16" t="s">
        <v>1543</v>
      </c>
      <c r="BJ142" s="25"/>
      <c r="BL142" s="16" t="s">
        <v>666</v>
      </c>
      <c r="BO142" s="38">
        <v>254</v>
      </c>
      <c r="BQ142" s="38"/>
      <c r="BR142" s="16" t="s">
        <v>1546</v>
      </c>
      <c r="BU142" s="16"/>
      <c r="BV142" s="16" t="s">
        <v>1547</v>
      </c>
      <c r="BW142" s="29" t="s">
        <v>1548</v>
      </c>
      <c r="BX142" s="16" t="s">
        <v>1549</v>
      </c>
      <c r="CA142" s="16"/>
      <c r="CC142" s="16" t="s">
        <v>1550</v>
      </c>
      <c r="CD142" s="16" t="s">
        <v>1551</v>
      </c>
      <c r="CE142" s="16" t="s">
        <v>1552</v>
      </c>
      <c r="CF142" s="16" t="s">
        <v>1553</v>
      </c>
      <c r="CG142" s="16" t="s">
        <v>1554</v>
      </c>
      <c r="CH142" s="16"/>
      <c r="CJ142" s="16"/>
      <c r="CK142" s="16"/>
      <c r="CL142" s="16"/>
      <c r="CN142" s="16" t="s">
        <v>1544</v>
      </c>
      <c r="CP142" s="16" t="s">
        <v>1545</v>
      </c>
      <c r="CQ142" s="16" t="s">
        <v>14</v>
      </c>
      <c r="CR142" s="16"/>
      <c r="CU142" s="16" t="s">
        <v>14</v>
      </c>
      <c r="CV142" s="16"/>
      <c r="CW142" s="16" t="s">
        <v>14</v>
      </c>
      <c r="CX142" s="16"/>
      <c r="CY142" s="16"/>
      <c r="DA142" s="16"/>
      <c r="DD142" s="19"/>
      <c r="DE142" s="16"/>
      <c r="DI142" s="16" t="s">
        <v>1538</v>
      </c>
      <c r="DL142" s="16"/>
      <c r="DM142" s="16">
        <v>43851</v>
      </c>
      <c r="DN142" s="16"/>
      <c r="DO142" s="16"/>
      <c r="DQ142" s="16"/>
      <c r="DS142" s="16"/>
      <c r="EC142" s="16"/>
      <c r="EF142" s="16"/>
      <c r="EG142" s="16"/>
      <c r="EH142" s="16"/>
      <c r="EJ142" s="16"/>
      <c r="EO142" s="16"/>
    </row>
    <row r="143" spans="1:145" x14ac:dyDescent="0.25">
      <c r="A143" s="16" t="s">
        <v>6214</v>
      </c>
      <c r="I143" t="s">
        <v>6253</v>
      </c>
      <c r="J143"/>
      <c r="K143" s="16" t="s">
        <v>730</v>
      </c>
      <c r="L143" s="16"/>
      <c r="O143" s="16" t="s">
        <v>119</v>
      </c>
      <c r="P143" s="16" t="s">
        <v>119</v>
      </c>
      <c r="Q143" s="16"/>
      <c r="S143" s="16">
        <f t="shared" si="2"/>
        <v>2</v>
      </c>
      <c r="T143" s="16" t="s">
        <v>2784</v>
      </c>
      <c r="U143" s="16" t="s">
        <v>677</v>
      </c>
      <c r="V143" s="16"/>
      <c r="W143" s="16"/>
      <c r="X143" s="16"/>
      <c r="Y143" s="16"/>
      <c r="Z143" s="16"/>
      <c r="AA143" s="16" t="s">
        <v>7077</v>
      </c>
      <c r="AB143" s="16"/>
      <c r="AC143" s="16"/>
      <c r="AD143" s="16" t="s">
        <v>2786</v>
      </c>
      <c r="AF143" s="16" t="s">
        <v>6253</v>
      </c>
      <c r="AH143" s="16"/>
      <c r="AI143" s="16" t="s">
        <v>1555</v>
      </c>
      <c r="AJ143" s="20" t="s">
        <v>6292</v>
      </c>
      <c r="AK143" s="16" t="s">
        <v>2785</v>
      </c>
      <c r="AL143" s="16" t="s">
        <v>727</v>
      </c>
      <c r="AP143" s="16" t="s">
        <v>979</v>
      </c>
      <c r="AQ143" s="16" t="s">
        <v>853</v>
      </c>
      <c r="AR143" s="38"/>
      <c r="AS143" s="16" t="s">
        <v>2342</v>
      </c>
      <c r="AT143" s="16"/>
      <c r="AX143" s="16" t="s">
        <v>7082</v>
      </c>
      <c r="AY143" s="16" t="s">
        <v>7078</v>
      </c>
      <c r="AZ143" t="s">
        <v>7081</v>
      </c>
      <c r="BA143" t="s">
        <v>7079</v>
      </c>
      <c r="BC143" t="s">
        <v>7080</v>
      </c>
      <c r="BF143" s="28"/>
      <c r="BJ143" s="25"/>
      <c r="BO143" s="38"/>
      <c r="BQ143" s="38"/>
      <c r="BU143" s="16"/>
      <c r="BV143" s="16" t="s">
        <v>7083</v>
      </c>
      <c r="BW143" s="29" t="s">
        <v>7084</v>
      </c>
      <c r="BX143" s="16" t="s">
        <v>7085</v>
      </c>
      <c r="BY143" s="16" t="s">
        <v>7087</v>
      </c>
      <c r="CA143" s="16"/>
      <c r="CE143" s="16"/>
      <c r="CG143" s="16" t="s">
        <v>7086</v>
      </c>
      <c r="CH143" s="16"/>
      <c r="CJ143" s="16"/>
      <c r="CK143" s="16"/>
      <c r="CL143" s="16"/>
      <c r="CR143" s="16"/>
      <c r="CV143" s="16"/>
      <c r="CW143" s="16"/>
      <c r="CX143" s="16"/>
      <c r="CY143" s="16"/>
      <c r="DA143" s="16"/>
      <c r="DD143" s="19"/>
      <c r="DE143" s="16"/>
      <c r="DL143" s="16"/>
      <c r="DN143" s="16"/>
      <c r="DO143" s="16"/>
      <c r="DQ143" s="16"/>
      <c r="DS143" s="16"/>
      <c r="EC143" s="16"/>
      <c r="EF143" s="16"/>
      <c r="EG143" s="16"/>
      <c r="EH143" s="16"/>
      <c r="EJ143" s="16"/>
      <c r="EO143" s="16"/>
    </row>
    <row r="144" spans="1:145" x14ac:dyDescent="0.25">
      <c r="A144" s="16" t="s">
        <v>6214</v>
      </c>
      <c r="I144" t="s">
        <v>6256</v>
      </c>
      <c r="J144"/>
      <c r="K144" s="16" t="s">
        <v>730</v>
      </c>
      <c r="L144" s="16"/>
      <c r="O144" s="16" t="s">
        <v>119</v>
      </c>
      <c r="P144" s="16" t="s">
        <v>119</v>
      </c>
      <c r="Q144" s="16"/>
      <c r="S144" s="16">
        <f t="shared" si="2"/>
        <v>2</v>
      </c>
      <c r="T144" s="16" t="s">
        <v>2235</v>
      </c>
      <c r="U144" s="16"/>
      <c r="V144" s="16"/>
      <c r="W144" s="16"/>
      <c r="X144" s="16"/>
      <c r="Y144" s="16"/>
      <c r="Z144" s="16"/>
      <c r="AA144" s="16"/>
      <c r="AB144" s="16"/>
      <c r="AC144" s="16"/>
      <c r="AD144" s="16" t="s">
        <v>2236</v>
      </c>
      <c r="AH144" s="16"/>
      <c r="AJ144" s="20" t="s">
        <v>6292</v>
      </c>
      <c r="AK144" s="16" t="s">
        <v>1255</v>
      </c>
      <c r="AP144" s="16" t="s">
        <v>1294</v>
      </c>
      <c r="AQ144" s="16" t="s">
        <v>1230</v>
      </c>
      <c r="AR144" s="38"/>
      <c r="AS144" s="16"/>
      <c r="AT144" s="16"/>
      <c r="AY144" s="16"/>
      <c r="AZ144" s="16"/>
      <c r="BB144" s="16">
        <f>LEN(BA144)-LEN(SUBSTITUTE(BA144,",",""))+1</f>
        <v>1</v>
      </c>
      <c r="BF144" s="28"/>
      <c r="BJ144" s="25"/>
      <c r="BO144" s="38"/>
      <c r="BQ144" s="38"/>
      <c r="BU144" s="16"/>
      <c r="BV144" s="16"/>
      <c r="BW144" s="29"/>
      <c r="BX144" s="16"/>
      <c r="CA144" s="16"/>
      <c r="CE144" s="16"/>
      <c r="CG144" s="16"/>
      <c r="CH144" s="16"/>
      <c r="CJ144" s="16"/>
      <c r="CK144" s="16"/>
      <c r="CL144" s="16"/>
      <c r="CR144" s="16"/>
      <c r="CV144" s="16"/>
      <c r="CW144" s="16"/>
      <c r="CX144" s="16"/>
      <c r="CY144" s="16"/>
      <c r="DA144" s="16"/>
      <c r="DD144" s="19"/>
      <c r="DE144" s="16"/>
      <c r="DL144" s="16"/>
      <c r="DN144" s="16"/>
      <c r="DO144" s="16"/>
      <c r="DQ144" s="16"/>
      <c r="DS144" s="16"/>
      <c r="EC144" s="16"/>
      <c r="EF144" s="16"/>
      <c r="EG144" s="16"/>
      <c r="EH144" s="16"/>
      <c r="EJ144" s="16"/>
      <c r="EO144" s="16"/>
    </row>
    <row r="145" spans="1:145" x14ac:dyDescent="0.25">
      <c r="A145" s="16" t="s">
        <v>6214</v>
      </c>
      <c r="I145" t="s">
        <v>1591</v>
      </c>
      <c r="J145"/>
      <c r="K145" s="16" t="s">
        <v>730</v>
      </c>
      <c r="L145" s="16"/>
      <c r="O145" s="16" t="s">
        <v>119</v>
      </c>
      <c r="P145" s="16" t="s">
        <v>119</v>
      </c>
      <c r="Q145" s="16"/>
      <c r="S145" s="16">
        <f t="shared" si="2"/>
        <v>2</v>
      </c>
      <c r="T145" s="16" t="s">
        <v>596</v>
      </c>
      <c r="U145" s="16"/>
      <c r="V145" s="16"/>
      <c r="W145" s="16"/>
      <c r="X145" s="16"/>
      <c r="Y145" s="16"/>
      <c r="Z145" s="16"/>
      <c r="AA145" s="16"/>
      <c r="AB145" s="16"/>
      <c r="AC145" s="16"/>
      <c r="AD145" s="16" t="s">
        <v>1592</v>
      </c>
      <c r="AH145" s="16"/>
      <c r="AI145" s="16" t="s">
        <v>6263</v>
      </c>
      <c r="AJ145" s="20" t="s">
        <v>6292</v>
      </c>
      <c r="AK145" s="16" t="s">
        <v>767</v>
      </c>
      <c r="AP145" s="16" t="s">
        <v>1593</v>
      </c>
      <c r="AQ145" s="16" t="s">
        <v>1408</v>
      </c>
      <c r="AR145" s="38"/>
      <c r="AS145" s="16"/>
      <c r="AT145" s="16"/>
      <c r="AY145" s="16"/>
      <c r="AZ145" s="16"/>
      <c r="BB145" s="16">
        <f>LEN(BA145)-LEN(SUBSTITUTE(BA145,",",""))+1</f>
        <v>1</v>
      </c>
      <c r="BF145" s="28"/>
      <c r="BJ145" s="25"/>
      <c r="BO145" s="38"/>
      <c r="BQ145" s="38"/>
      <c r="BU145" s="16"/>
      <c r="BV145" s="16"/>
      <c r="BW145" s="29"/>
      <c r="BX145" s="16"/>
      <c r="CA145" s="16"/>
      <c r="CE145" s="16"/>
      <c r="CG145" s="16"/>
      <c r="CH145" s="16"/>
      <c r="CJ145" s="16"/>
      <c r="CK145" s="16"/>
      <c r="CL145" s="16"/>
      <c r="CR145" s="16"/>
      <c r="CV145" s="16"/>
      <c r="CW145" s="16"/>
      <c r="CX145" s="16"/>
      <c r="CY145" s="16"/>
      <c r="DA145" s="16"/>
      <c r="DD145" s="19"/>
      <c r="DE145" s="16"/>
      <c r="DL145" s="16"/>
      <c r="DN145" s="16"/>
      <c r="DO145" s="16"/>
      <c r="DQ145" s="16"/>
      <c r="DS145" s="16"/>
      <c r="EC145" s="16"/>
      <c r="EF145" s="16"/>
      <c r="EG145" s="16"/>
      <c r="EH145" s="16"/>
      <c r="EJ145" s="16"/>
      <c r="EO145" s="16"/>
    </row>
    <row r="146" spans="1:145" x14ac:dyDescent="0.25">
      <c r="A146" s="16" t="s">
        <v>6214</v>
      </c>
      <c r="I146" t="s">
        <v>1939</v>
      </c>
      <c r="J146"/>
      <c r="K146" s="16" t="s">
        <v>730</v>
      </c>
      <c r="L146" s="16"/>
      <c r="O146" s="16" t="s">
        <v>119</v>
      </c>
      <c r="P146" s="16" t="s">
        <v>119</v>
      </c>
      <c r="Q146" s="16"/>
      <c r="S146" s="16">
        <f t="shared" si="2"/>
        <v>2</v>
      </c>
      <c r="T146" s="16" t="s">
        <v>1938</v>
      </c>
      <c r="U146" s="16"/>
      <c r="V146" s="16"/>
      <c r="W146" s="16"/>
      <c r="X146" s="16"/>
      <c r="Y146" s="16"/>
      <c r="Z146" s="16"/>
      <c r="AA146" s="16"/>
      <c r="AB146" s="16"/>
      <c r="AC146" s="16"/>
      <c r="AD146" s="16" t="s">
        <v>1939</v>
      </c>
      <c r="AH146" s="16"/>
      <c r="AJ146" s="20"/>
      <c r="AK146" s="16" t="s">
        <v>1323</v>
      </c>
      <c r="AP146" s="16" t="s">
        <v>1310</v>
      </c>
      <c r="AQ146" s="16" t="s">
        <v>1940</v>
      </c>
      <c r="AR146" s="38"/>
      <c r="AS146" s="16"/>
      <c r="AT146" s="16"/>
      <c r="AY146" s="16"/>
      <c r="AZ146" s="16"/>
      <c r="BB146" s="16">
        <f>LEN(BA146)-LEN(SUBSTITUTE(BA146,",",""))+1</f>
        <v>1</v>
      </c>
      <c r="BD146" s="16">
        <f>LEN(BC146)-LEN(SUBSTITUTE(BC146,",",""))+1</f>
        <v>1</v>
      </c>
      <c r="BF146" s="28">
        <f>Table1[[#This Row], [no. of introduced regions]]/Table1[[#This Row], [no. of native regions]]</f>
        <v>1</v>
      </c>
      <c r="BJ146" s="25"/>
      <c r="BO146" s="38"/>
      <c r="BQ146" s="38"/>
      <c r="BU146" s="16"/>
      <c r="BV146" s="16"/>
      <c r="BW146" s="29"/>
      <c r="BX146" s="16"/>
      <c r="CA146" s="16"/>
      <c r="CE146" s="16"/>
      <c r="CG146" s="16"/>
      <c r="CH146" s="16"/>
      <c r="CJ146" s="16"/>
      <c r="CK146" s="16"/>
      <c r="CL146" s="16"/>
      <c r="CR146" s="16"/>
      <c r="CV146" s="16"/>
      <c r="CW146" s="16"/>
      <c r="CX146" s="16"/>
      <c r="CY146" s="16"/>
      <c r="DA146" s="16"/>
      <c r="DD146" s="19"/>
      <c r="DE146" s="16"/>
      <c r="DL146" s="16"/>
      <c r="DN146" s="16"/>
      <c r="DO146" s="16"/>
      <c r="DQ146" s="16"/>
      <c r="DS146" s="16"/>
      <c r="EC146" s="16"/>
      <c r="EF146" s="16"/>
      <c r="EG146" s="16"/>
      <c r="EH146" s="16"/>
      <c r="EJ146" s="16"/>
      <c r="EO146" s="16"/>
    </row>
    <row r="147" spans="1:145" x14ac:dyDescent="0.25">
      <c r="A147" s="16" t="s">
        <v>6214</v>
      </c>
      <c r="I147" t="s">
        <v>6261</v>
      </c>
      <c r="J147" t="s">
        <v>6421</v>
      </c>
      <c r="K147" s="16" t="s">
        <v>730</v>
      </c>
      <c r="L147" s="16"/>
      <c r="O147" s="16" t="s">
        <v>119</v>
      </c>
      <c r="P147" s="16" t="s">
        <v>119</v>
      </c>
      <c r="Q147" s="16"/>
      <c r="S147" s="16">
        <f t="shared" si="2"/>
        <v>2</v>
      </c>
      <c r="T147" s="16" t="s">
        <v>6413</v>
      </c>
      <c r="U147" s="16" t="s">
        <v>6414</v>
      </c>
      <c r="V147" s="16"/>
      <c r="W147" s="16" t="s">
        <v>2213</v>
      </c>
      <c r="X147" s="16" t="s">
        <v>6459</v>
      </c>
      <c r="Y147" s="16"/>
      <c r="Z147" s="16"/>
      <c r="AA147" s="21" t="s">
        <v>6457</v>
      </c>
      <c r="AB147" s="16" t="s">
        <v>6458</v>
      </c>
      <c r="AC147" s="21"/>
      <c r="AD147" s="16" t="s">
        <v>2215</v>
      </c>
      <c r="AH147" s="16"/>
      <c r="AJ147" s="20" t="s">
        <v>6292</v>
      </c>
      <c r="AK147" s="16" t="s">
        <v>2214</v>
      </c>
      <c r="AL147" s="16" t="s">
        <v>651</v>
      </c>
      <c r="AM147" s="16" t="s">
        <v>6202</v>
      </c>
      <c r="AP147" s="16" t="s">
        <v>727</v>
      </c>
      <c r="AQ147" s="16" t="s">
        <v>2216</v>
      </c>
      <c r="AR147" s="38"/>
      <c r="AS147" s="16" t="s">
        <v>6416</v>
      </c>
      <c r="AT147" s="16"/>
      <c r="AV147" s="16">
        <v>-42</v>
      </c>
      <c r="AW147" s="16">
        <v>147</v>
      </c>
      <c r="AX147" s="16" t="s">
        <v>6417</v>
      </c>
      <c r="AY147" s="21" t="s">
        <v>6412</v>
      </c>
      <c r="AZ147" t="s">
        <v>6415</v>
      </c>
      <c r="BA147" t="s">
        <v>6418</v>
      </c>
      <c r="BB147" s="16">
        <f>LEN(BA147)-LEN(SUBSTITUTE(BA147,",",""))+1</f>
        <v>3</v>
      </c>
      <c r="BC147" s="16" t="s">
        <v>666</v>
      </c>
      <c r="BD147" s="16">
        <f>LEN(BC147)-LEN(SUBSTITUTE(BC147,",",""))+1</f>
        <v>1</v>
      </c>
      <c r="BF147" s="28"/>
      <c r="BJ147" s="25"/>
      <c r="BO147" s="38"/>
      <c r="BQ147" s="38"/>
      <c r="BR147" s="16" t="s">
        <v>6261</v>
      </c>
      <c r="BS147" s="16" t="s">
        <v>6420</v>
      </c>
      <c r="BU147" s="16"/>
      <c r="BV147" s="16"/>
      <c r="BW147" s="29"/>
      <c r="BX147" s="16"/>
      <c r="CA147" s="16"/>
      <c r="CE147" s="16"/>
      <c r="CG147" s="16"/>
      <c r="CH147" s="16"/>
      <c r="CJ147" s="16"/>
      <c r="CK147" s="16"/>
      <c r="CL147" s="16"/>
      <c r="CR147" s="16"/>
      <c r="CV147" s="16"/>
      <c r="CW147" s="16"/>
      <c r="CX147" s="16"/>
      <c r="CY147" s="16"/>
      <c r="DA147" s="16"/>
      <c r="DD147" s="19"/>
      <c r="DE147" s="16"/>
      <c r="DL147" s="16"/>
      <c r="DN147" s="16"/>
      <c r="DO147" s="16"/>
      <c r="DQ147" s="16"/>
      <c r="DS147" s="16"/>
      <c r="EC147" s="16"/>
      <c r="EF147" s="16"/>
      <c r="EG147" s="16"/>
      <c r="EH147" s="16"/>
      <c r="EJ147" s="16"/>
      <c r="EO147" s="16"/>
    </row>
    <row r="148" spans="1:145" x14ac:dyDescent="0.25">
      <c r="A148" s="16" t="s">
        <v>6214</v>
      </c>
      <c r="I148" t="s">
        <v>6262</v>
      </c>
      <c r="J148"/>
      <c r="K148" s="16" t="s">
        <v>730</v>
      </c>
      <c r="L148" s="16"/>
      <c r="O148" s="16" t="s">
        <v>119</v>
      </c>
      <c r="P148" s="16" t="s">
        <v>119</v>
      </c>
      <c r="Q148" s="16"/>
      <c r="S148" s="16">
        <f t="shared" si="2"/>
        <v>2</v>
      </c>
      <c r="T148" s="16" t="s">
        <v>2202</v>
      </c>
      <c r="U148" s="16"/>
      <c r="V148" s="16"/>
      <c r="W148" s="16"/>
      <c r="X148" s="16"/>
      <c r="Y148" s="16"/>
      <c r="Z148" s="16"/>
      <c r="AA148" s="16"/>
      <c r="AB148" s="16"/>
      <c r="AC148" s="16"/>
      <c r="AD148" s="16" t="s">
        <v>2203</v>
      </c>
      <c r="AH148" s="16"/>
      <c r="AJ148" s="20"/>
      <c r="AK148" s="16" t="s">
        <v>5858</v>
      </c>
      <c r="AP148" s="16" t="s">
        <v>979</v>
      </c>
      <c r="AQ148" s="16" t="s">
        <v>1219</v>
      </c>
      <c r="AR148" s="38"/>
      <c r="AS148" s="16"/>
      <c r="AT148" s="16"/>
      <c r="AY148" s="16"/>
      <c r="AZ148" s="16"/>
      <c r="BB148" s="16">
        <f>LEN(BA148)-LEN(SUBSTITUTE(BA148,",",""))+1</f>
        <v>1</v>
      </c>
      <c r="BF148" s="28"/>
      <c r="BJ148" s="25"/>
      <c r="BO148" s="38"/>
      <c r="BQ148" s="38"/>
      <c r="BU148" s="16"/>
      <c r="BV148" s="16"/>
      <c r="BW148" s="29"/>
      <c r="BX148" s="16"/>
      <c r="CA148" s="16"/>
      <c r="CE148" s="16"/>
      <c r="CG148" s="16"/>
      <c r="CH148" s="16"/>
      <c r="CJ148" s="16"/>
      <c r="CK148" s="16"/>
      <c r="CL148" s="16"/>
      <c r="CR148" s="16"/>
      <c r="CV148" s="16"/>
      <c r="CW148" s="16"/>
      <c r="CX148" s="16"/>
      <c r="CY148" s="16"/>
      <c r="DA148" s="16"/>
      <c r="DD148" s="19"/>
      <c r="DE148" s="16"/>
      <c r="DL148" s="16"/>
      <c r="DN148" s="16"/>
      <c r="DO148" s="16"/>
      <c r="DQ148" s="16"/>
      <c r="DS148" s="16"/>
      <c r="EC148" s="16"/>
      <c r="EF148" s="16"/>
      <c r="EG148" s="16"/>
      <c r="EH148" s="16"/>
      <c r="EJ148" s="16"/>
      <c r="EO148" s="16"/>
    </row>
    <row r="149" spans="1:145" x14ac:dyDescent="0.25">
      <c r="A149" s="16" t="s">
        <v>6214</v>
      </c>
      <c r="I149" t="s">
        <v>6264</v>
      </c>
      <c r="J149"/>
      <c r="K149" s="16" t="s">
        <v>730</v>
      </c>
      <c r="L149" s="16"/>
      <c r="O149" s="16" t="s">
        <v>119</v>
      </c>
      <c r="P149" s="16" t="s">
        <v>119</v>
      </c>
      <c r="Q149" s="16"/>
      <c r="S149" s="16">
        <f t="shared" si="2"/>
        <v>2</v>
      </c>
      <c r="T149" s="16" t="s">
        <v>2684</v>
      </c>
      <c r="U149" s="16"/>
      <c r="V149" s="16"/>
      <c r="W149" s="16"/>
      <c r="X149" s="16"/>
      <c r="Y149" s="16"/>
      <c r="Z149" s="16"/>
      <c r="AA149" s="16"/>
      <c r="AB149" s="16"/>
      <c r="AC149" s="16"/>
      <c r="AD149" s="16" t="s">
        <v>2685</v>
      </c>
      <c r="AH149" s="16"/>
      <c r="AJ149" s="20"/>
      <c r="AK149" s="16" t="s">
        <v>2682</v>
      </c>
      <c r="AP149" s="16" t="s">
        <v>1226</v>
      </c>
      <c r="AQ149" s="16" t="s">
        <v>1408</v>
      </c>
      <c r="AR149" s="38"/>
      <c r="AS149" s="16"/>
      <c r="AT149" s="16"/>
      <c r="AY149" s="16"/>
      <c r="AZ149" s="16"/>
      <c r="BF149" s="28"/>
      <c r="BJ149" s="25"/>
      <c r="BO149" s="38"/>
      <c r="BQ149" s="38"/>
      <c r="BU149" s="16"/>
      <c r="BV149" s="16"/>
      <c r="BW149" s="29"/>
      <c r="BX149" s="16"/>
      <c r="CA149" s="16"/>
      <c r="CE149" s="16"/>
      <c r="CG149" s="16"/>
      <c r="CH149" s="16"/>
      <c r="CJ149" s="16"/>
      <c r="CK149" s="16"/>
      <c r="CL149" s="16"/>
      <c r="CR149" s="16"/>
      <c r="CV149" s="16"/>
      <c r="CW149" s="16"/>
      <c r="CX149" s="16"/>
      <c r="CY149" s="16"/>
      <c r="DA149" s="16"/>
      <c r="DD149" s="19"/>
      <c r="DE149" s="16"/>
      <c r="DL149" s="16"/>
      <c r="DN149" s="16"/>
      <c r="DO149" s="16"/>
      <c r="DQ149" s="16"/>
      <c r="DS149" s="16"/>
      <c r="EC149" s="16"/>
      <c r="EF149" s="16"/>
      <c r="EG149" s="16"/>
      <c r="EH149" s="16"/>
      <c r="EJ149" s="16"/>
      <c r="EO149" s="16"/>
    </row>
    <row r="150" spans="1:145" x14ac:dyDescent="0.25">
      <c r="A150" s="16" t="s">
        <v>6214</v>
      </c>
      <c r="I150" t="s">
        <v>2683</v>
      </c>
      <c r="J150"/>
      <c r="K150" s="16" t="s">
        <v>730</v>
      </c>
      <c r="L150" s="16"/>
      <c r="O150" s="16" t="s">
        <v>119</v>
      </c>
      <c r="P150" s="16" t="s">
        <v>119</v>
      </c>
      <c r="Q150" s="16"/>
      <c r="S150" s="16">
        <f t="shared" si="2"/>
        <v>2</v>
      </c>
      <c r="T150" s="16" t="s">
        <v>2681</v>
      </c>
      <c r="U150" s="16"/>
      <c r="V150" s="16"/>
      <c r="W150" s="16"/>
      <c r="X150" s="16"/>
      <c r="Y150" s="16"/>
      <c r="Z150" s="16"/>
      <c r="AA150" s="16"/>
      <c r="AB150" s="16"/>
      <c r="AC150" s="16"/>
      <c r="AD150" s="16" t="s">
        <v>2683</v>
      </c>
      <c r="AH150" s="16"/>
      <c r="AJ150" s="20"/>
      <c r="AK150" s="16" t="s">
        <v>2682</v>
      </c>
      <c r="AP150" s="16" t="s">
        <v>1380</v>
      </c>
      <c r="AQ150" s="16" t="s">
        <v>1408</v>
      </c>
      <c r="AR150" s="38"/>
      <c r="AS150" s="16"/>
      <c r="AT150" s="16"/>
      <c r="AY150" s="16"/>
      <c r="AZ150" s="16"/>
      <c r="BF150" s="28"/>
      <c r="BJ150" s="25"/>
      <c r="BO150" s="38"/>
      <c r="BQ150" s="38"/>
      <c r="BU150" s="16"/>
      <c r="BV150" s="16"/>
      <c r="BW150" s="29"/>
      <c r="BX150" s="16"/>
      <c r="CA150" s="16"/>
      <c r="CE150" s="16"/>
      <c r="CG150" s="16"/>
      <c r="CH150" s="16"/>
      <c r="CJ150" s="16"/>
      <c r="CK150" s="16"/>
      <c r="CL150" s="16"/>
      <c r="CR150" s="16"/>
      <c r="CV150" s="16"/>
      <c r="CW150" s="16"/>
      <c r="CX150" s="16"/>
      <c r="CY150" s="16"/>
      <c r="DA150" s="16"/>
      <c r="DD150" s="19"/>
      <c r="DE150" s="16"/>
      <c r="DL150" s="16"/>
      <c r="DN150" s="16"/>
      <c r="DO150" s="16"/>
      <c r="DQ150" s="16"/>
      <c r="DS150" s="16"/>
      <c r="EC150" s="16"/>
      <c r="EF150" s="16"/>
      <c r="EG150" s="16"/>
      <c r="EH150" s="16"/>
      <c r="EJ150" s="16"/>
      <c r="EO150" s="16"/>
    </row>
    <row r="151" spans="1:145" x14ac:dyDescent="0.25">
      <c r="A151" s="16" t="s">
        <v>6214</v>
      </c>
      <c r="I151" t="s">
        <v>6479</v>
      </c>
      <c r="J151" t="s">
        <v>6824</v>
      </c>
      <c r="K151" t="s">
        <v>6812</v>
      </c>
      <c r="L151" s="16"/>
      <c r="N151" t="s">
        <v>119</v>
      </c>
      <c r="P151" s="16"/>
      <c r="Q151" s="16"/>
      <c r="R151" s="16" t="s">
        <v>119</v>
      </c>
      <c r="S151" s="16">
        <f t="shared" si="2"/>
        <v>2</v>
      </c>
      <c r="T151" s="16"/>
      <c r="U151" s="16"/>
      <c r="V151" s="16"/>
      <c r="W151" s="16"/>
      <c r="X151" s="16"/>
      <c r="Y151" s="16"/>
      <c r="Z151" s="16"/>
      <c r="AA151" s="16"/>
      <c r="AB151" s="16"/>
      <c r="AC151" s="16"/>
      <c r="AE151" t="s">
        <v>6479</v>
      </c>
      <c r="AH151" s="16"/>
      <c r="AJ151" s="20" t="s">
        <v>6292</v>
      </c>
      <c r="AK151" s="16"/>
      <c r="AL151" s="16" t="s">
        <v>5802</v>
      </c>
      <c r="AO151" t="s">
        <v>6461</v>
      </c>
      <c r="AP151" s="16"/>
      <c r="AQ151" s="16"/>
      <c r="AR151" s="39" t="s">
        <v>6480</v>
      </c>
      <c r="AS151" s="16"/>
      <c r="AT151" s="16"/>
      <c r="AY151" s="16" t="s">
        <v>3195</v>
      </c>
      <c r="AZ151" s="16"/>
      <c r="BF151" s="28"/>
      <c r="BJ151" s="25"/>
      <c r="BO151" s="38"/>
      <c r="BQ151" s="38"/>
      <c r="BU151" s="16"/>
      <c r="BV151" s="16" t="s">
        <v>3197</v>
      </c>
      <c r="BW151" s="29" t="s">
        <v>3198</v>
      </c>
      <c r="BX151" s="16"/>
      <c r="CA151" s="16"/>
      <c r="CD151" s="19"/>
      <c r="CE151" s="16"/>
      <c r="CG151" s="16"/>
      <c r="CH151" s="16"/>
      <c r="CJ151" s="16"/>
      <c r="CK151" s="16"/>
      <c r="CL151" s="16"/>
      <c r="CQ151" s="16" t="s">
        <v>3200</v>
      </c>
      <c r="CR151" s="16" t="s">
        <v>119</v>
      </c>
      <c r="CS151" s="16" t="s">
        <v>3164</v>
      </c>
      <c r="CU151" s="16" t="s">
        <v>3197</v>
      </c>
      <c r="CV151" s="16" t="s">
        <v>3198</v>
      </c>
      <c r="CW151" s="16" t="s">
        <v>3196</v>
      </c>
      <c r="CX151" s="16" t="s">
        <v>3199</v>
      </c>
      <c r="CY151" s="16" t="s">
        <v>3201</v>
      </c>
      <c r="CZ151" s="16" t="s">
        <v>3202</v>
      </c>
      <c r="DA151" s="16" t="s">
        <v>3203</v>
      </c>
      <c r="DD151" s="19"/>
      <c r="DE151" s="16"/>
      <c r="DH151" s="19"/>
      <c r="DL151" s="16"/>
      <c r="DN151" s="16"/>
      <c r="DO151" s="16"/>
      <c r="DQ151" s="16"/>
      <c r="DS151" s="16"/>
      <c r="EC151" s="16"/>
      <c r="EF151" s="16"/>
      <c r="EG151" s="16"/>
      <c r="EH151" s="16"/>
      <c r="EJ151" s="16"/>
      <c r="EO151" s="16"/>
    </row>
    <row r="152" spans="1:145" x14ac:dyDescent="0.25">
      <c r="A152" s="16" t="s">
        <v>6214</v>
      </c>
      <c r="I152" t="s">
        <v>6577</v>
      </c>
      <c r="J152" t="s">
        <v>6891</v>
      </c>
      <c r="K152" t="s">
        <v>7192</v>
      </c>
      <c r="L152" s="16"/>
      <c r="N152" t="s">
        <v>119</v>
      </c>
      <c r="P152" s="16"/>
      <c r="Q152" s="16"/>
      <c r="R152" s="16" t="s">
        <v>119</v>
      </c>
      <c r="S152" s="16">
        <f t="shared" si="2"/>
        <v>2</v>
      </c>
      <c r="T152" s="16" t="s">
        <v>5816</v>
      </c>
      <c r="U152" s="16" t="s">
        <v>5817</v>
      </c>
      <c r="V152" s="16"/>
      <c r="W152" s="16" t="s">
        <v>5946</v>
      </c>
      <c r="X152" s="16" t="s">
        <v>5947</v>
      </c>
      <c r="Y152" s="16"/>
      <c r="Z152" s="16"/>
      <c r="AA152" s="16"/>
      <c r="AB152" s="16"/>
      <c r="AC152" s="16"/>
      <c r="AE152" t="s">
        <v>6577</v>
      </c>
      <c r="AH152" s="16"/>
      <c r="AJ152" s="20" t="s">
        <v>6292</v>
      </c>
      <c r="AK152" s="16" t="s">
        <v>1317</v>
      </c>
      <c r="AL152" s="16" t="s">
        <v>5802</v>
      </c>
      <c r="AO152"/>
      <c r="AP152" s="16" t="s">
        <v>1234</v>
      </c>
      <c r="AQ152" t="s">
        <v>6578</v>
      </c>
      <c r="AR152" s="38" t="s">
        <v>4081</v>
      </c>
      <c r="AS152" s="16" t="s">
        <v>834</v>
      </c>
      <c r="AT152" s="16"/>
      <c r="AV152" s="16">
        <v>-1</v>
      </c>
      <c r="AW152" s="16">
        <v>101</v>
      </c>
      <c r="AX152" s="16" t="s">
        <v>707</v>
      </c>
      <c r="AY152" s="21" t="s">
        <v>4082</v>
      </c>
      <c r="AZ152" s="16" t="s">
        <v>834</v>
      </c>
      <c r="BA152" s="16" t="s">
        <v>5826</v>
      </c>
      <c r="BB152" s="16">
        <f>LEN(BA152)-LEN(SUBSTITUTE(BA152,",",""))+1</f>
        <v>1</v>
      </c>
      <c r="BC152" s="16" t="s">
        <v>666</v>
      </c>
      <c r="BD152" s="16">
        <f>LEN(BC152)-LEN(SUBSTITUTE(BC152,",",""))+1</f>
        <v>1</v>
      </c>
      <c r="BE152" s="16">
        <f>Table1[[#This Row], [no. of native regions]]+Table1[[#This Row], [no. of introduced regions]]</f>
        <v>2</v>
      </c>
      <c r="BF152" s="28">
        <f>Table1[[#This Row], [no. of introduced regions]]/Table1[[#This Row], [no. of native regions]]</f>
        <v>1</v>
      </c>
      <c r="BH152" s="16" t="s">
        <v>5819</v>
      </c>
      <c r="BJ152" s="25"/>
      <c r="BO152" s="38"/>
      <c r="BQ152" s="38"/>
      <c r="BU152" s="16"/>
      <c r="BV152" s="16" t="s">
        <v>4083</v>
      </c>
      <c r="BW152" s="29" t="s">
        <v>4084</v>
      </c>
      <c r="BX152" s="16"/>
      <c r="CA152" s="16"/>
      <c r="CE152" s="16"/>
      <c r="CG152" s="16"/>
      <c r="CH152" s="16"/>
      <c r="CJ152" s="16"/>
      <c r="CK152" s="16"/>
      <c r="CL152" s="16"/>
      <c r="CQ152" s="16" t="s">
        <v>4086</v>
      </c>
      <c r="CR152" s="16" t="s">
        <v>119</v>
      </c>
      <c r="CS152" s="16" t="s">
        <v>3164</v>
      </c>
      <c r="CU152" s="16" t="s">
        <v>4083</v>
      </c>
      <c r="CV152" s="16" t="s">
        <v>4084</v>
      </c>
      <c r="CW152" s="16"/>
      <c r="CX152" s="16" t="s">
        <v>4085</v>
      </c>
      <c r="CY152" s="16" t="s">
        <v>4087</v>
      </c>
      <c r="CZ152" s="16" t="s">
        <v>3745</v>
      </c>
      <c r="DA152" s="16" t="s">
        <v>3210</v>
      </c>
      <c r="DC152" s="16" t="s">
        <v>119</v>
      </c>
      <c r="DD152" s="19">
        <v>659</v>
      </c>
      <c r="DE152" s="16"/>
      <c r="DL152" s="16"/>
      <c r="DN152" s="16"/>
      <c r="DO152" s="16"/>
      <c r="DQ152" s="16"/>
      <c r="DS152" s="16"/>
      <c r="EC152" s="16"/>
      <c r="EF152" s="16"/>
      <c r="EG152" s="16"/>
      <c r="EH152" s="16"/>
      <c r="EJ152" s="16"/>
      <c r="EO152" s="16"/>
    </row>
    <row r="153" spans="1:145" x14ac:dyDescent="0.25">
      <c r="A153" s="16" t="s">
        <v>6214</v>
      </c>
      <c r="I153" t="s">
        <v>576</v>
      </c>
      <c r="J153" t="s">
        <v>6957</v>
      </c>
      <c r="K153" t="s">
        <v>7192</v>
      </c>
      <c r="L153" s="16"/>
      <c r="N153" t="s">
        <v>119</v>
      </c>
      <c r="P153" s="16"/>
      <c r="Q153" s="16"/>
      <c r="R153" s="16" t="s">
        <v>119</v>
      </c>
      <c r="S153" s="16">
        <f t="shared" si="2"/>
        <v>2</v>
      </c>
      <c r="T153" s="16" t="s">
        <v>575</v>
      </c>
      <c r="U153" s="16" t="s">
        <v>1478</v>
      </c>
      <c r="V153" s="16"/>
      <c r="W153" s="16"/>
      <c r="X153" s="16"/>
      <c r="Y153" s="16"/>
      <c r="Z153" s="16"/>
      <c r="AA153" s="16"/>
      <c r="AB153" s="16"/>
      <c r="AC153" s="16"/>
      <c r="AE153" t="s">
        <v>1483</v>
      </c>
      <c r="AH153" s="16"/>
      <c r="AJ153" s="20" t="s">
        <v>6292</v>
      </c>
      <c r="AK153" s="16" t="s">
        <v>1348</v>
      </c>
      <c r="AL153" s="16" t="s">
        <v>1165</v>
      </c>
      <c r="AO153" t="s">
        <v>6682</v>
      </c>
      <c r="AP153" s="16" t="s">
        <v>1234</v>
      </c>
      <c r="AQ153" s="16" t="s">
        <v>1480</v>
      </c>
      <c r="AR153" s="39" t="s">
        <v>6591</v>
      </c>
      <c r="AS153" s="16"/>
      <c r="AT153" s="16"/>
      <c r="AV153" s="16">
        <v>12</v>
      </c>
      <c r="AW153" s="16">
        <v>42</v>
      </c>
      <c r="AX153" s="16" t="s">
        <v>5869</v>
      </c>
      <c r="AY153" s="16" t="s">
        <v>1479</v>
      </c>
      <c r="AZ153" s="16"/>
      <c r="BA153" s="16" t="s">
        <v>1481</v>
      </c>
      <c r="BB153" s="16">
        <f>LEN(BA153)-LEN(SUBSTITUTE(BA153,",",""))+1</f>
        <v>8</v>
      </c>
      <c r="BC153" s="16" t="s">
        <v>666</v>
      </c>
      <c r="BD153" s="16">
        <f>LEN(BC153)-LEN(SUBSTITUTE(BC153,",",""))+1</f>
        <v>1</v>
      </c>
      <c r="BE153" s="16">
        <f>Table1[[#This Row], [no. of native regions]]+Table1[[#This Row], [no. of introduced regions]]</f>
        <v>9</v>
      </c>
      <c r="BF153" s="28">
        <f>Table1[[#This Row], [no. of introduced regions]]/Table1[[#This Row], [no. of native regions]]</f>
        <v>0.125</v>
      </c>
      <c r="BJ153" s="25"/>
      <c r="BL153" s="16" t="s">
        <v>1484</v>
      </c>
      <c r="BO153" s="38" t="s">
        <v>1198</v>
      </c>
      <c r="BQ153" s="38"/>
      <c r="BR153" s="16" t="s">
        <v>576</v>
      </c>
      <c r="BU153" s="16"/>
      <c r="BV153" s="16" t="s">
        <v>577</v>
      </c>
      <c r="BW153" s="29" t="s">
        <v>578</v>
      </c>
      <c r="BX153" s="16" t="s">
        <v>1486</v>
      </c>
      <c r="BY153" s="16" t="s">
        <v>1487</v>
      </c>
      <c r="CA153" s="16"/>
      <c r="CC153" s="16" t="s">
        <v>161</v>
      </c>
      <c r="CD153" s="16" t="s">
        <v>579</v>
      </c>
      <c r="CE153" s="16"/>
      <c r="CG153" s="16" t="s">
        <v>1488</v>
      </c>
      <c r="CH153" s="16"/>
      <c r="CI153" s="16" t="s">
        <v>1489</v>
      </c>
      <c r="CJ153" s="16"/>
      <c r="CK153" s="16"/>
      <c r="CL153" s="16"/>
      <c r="CN153" s="16" t="s">
        <v>1485</v>
      </c>
      <c r="CQ153" s="16" t="s">
        <v>1482</v>
      </c>
      <c r="CR153" s="16" t="s">
        <v>119</v>
      </c>
      <c r="CS153" s="16" t="s">
        <v>3164</v>
      </c>
      <c r="CU153" s="16" t="s">
        <v>577</v>
      </c>
      <c r="CV153" s="16" t="s">
        <v>578</v>
      </c>
      <c r="CW153" s="16" t="s">
        <v>1483</v>
      </c>
      <c r="CX153" s="16" t="s">
        <v>4948</v>
      </c>
      <c r="CY153" s="16" t="s">
        <v>4012</v>
      </c>
      <c r="CZ153" s="16" t="s">
        <v>3866</v>
      </c>
      <c r="DA153" s="16" t="s">
        <v>3565</v>
      </c>
      <c r="DC153" s="16" t="s">
        <v>119</v>
      </c>
      <c r="DD153" s="19">
        <v>973</v>
      </c>
      <c r="DE153" s="16"/>
      <c r="DL153" s="16"/>
      <c r="DN153" s="16"/>
      <c r="DO153" s="16"/>
      <c r="DQ153" s="16"/>
      <c r="DS153" s="16"/>
      <c r="EC153" s="16"/>
      <c r="EF153" s="16"/>
      <c r="EG153" s="16"/>
      <c r="EH153" s="16"/>
      <c r="EJ153" s="16"/>
      <c r="EO153" s="16"/>
    </row>
    <row r="154" spans="1:145" x14ac:dyDescent="0.25">
      <c r="A154" s="16" t="s">
        <v>6214</v>
      </c>
      <c r="I154" t="s">
        <v>4335</v>
      </c>
      <c r="J154" t="s">
        <v>6905</v>
      </c>
      <c r="K154" s="16" t="s">
        <v>7194</v>
      </c>
      <c r="L154" s="16"/>
      <c r="N154" t="s">
        <v>119</v>
      </c>
      <c r="P154" s="16"/>
      <c r="Q154" s="16"/>
      <c r="R154" s="16" t="s">
        <v>119</v>
      </c>
      <c r="S154" s="16">
        <f t="shared" si="2"/>
        <v>2</v>
      </c>
      <c r="T154" s="16"/>
      <c r="U154" s="16"/>
      <c r="V154" s="16"/>
      <c r="W154" s="16"/>
      <c r="X154" s="16"/>
      <c r="Y154" s="16"/>
      <c r="Z154" s="16"/>
      <c r="AA154" s="16"/>
      <c r="AB154" s="16"/>
      <c r="AC154" s="16"/>
      <c r="AE154" t="s">
        <v>4335</v>
      </c>
      <c r="AH154" s="16"/>
      <c r="AJ154" s="20" t="s">
        <v>6292</v>
      </c>
      <c r="AK154" s="16"/>
      <c r="AL154" s="16" t="s">
        <v>5802</v>
      </c>
      <c r="AO154" t="s">
        <v>6604</v>
      </c>
      <c r="AP154" s="16"/>
      <c r="AQ154" t="s">
        <v>6603</v>
      </c>
      <c r="AR154" s="38"/>
      <c r="AS154" s="16"/>
      <c r="AT154" s="16"/>
      <c r="AY154" s="16"/>
      <c r="AZ154" s="16"/>
      <c r="BF154" s="28"/>
      <c r="BJ154" s="25"/>
      <c r="BO154" s="38"/>
      <c r="BQ154" s="38"/>
      <c r="BU154" s="16"/>
      <c r="BV154" s="16" t="s">
        <v>4336</v>
      </c>
      <c r="BW154" s="29" t="s">
        <v>4337</v>
      </c>
      <c r="BX154" s="16"/>
      <c r="CA154" s="16"/>
      <c r="CE154" s="16"/>
      <c r="CG154" s="16"/>
      <c r="CH154" s="16"/>
      <c r="CJ154" s="16"/>
      <c r="CK154" s="16"/>
      <c r="CL154" s="16"/>
      <c r="CQ154" s="16" t="s">
        <v>4339</v>
      </c>
      <c r="CR154" s="16" t="s">
        <v>119</v>
      </c>
      <c r="CS154" s="16" t="s">
        <v>3164</v>
      </c>
      <c r="CU154" s="16" t="s">
        <v>4336</v>
      </c>
      <c r="CV154" s="16" t="s">
        <v>4337</v>
      </c>
      <c r="CW154" s="16" t="s">
        <v>4335</v>
      </c>
      <c r="CX154" s="16" t="s">
        <v>4338</v>
      </c>
      <c r="CY154" s="16" t="s">
        <v>3201</v>
      </c>
      <c r="CZ154" s="16" t="s">
        <v>4340</v>
      </c>
      <c r="DA154" s="16" t="s">
        <v>3495</v>
      </c>
      <c r="DD154" s="19"/>
      <c r="DE154" s="16"/>
      <c r="DL154" s="16"/>
      <c r="DN154" s="16"/>
      <c r="DO154" s="16"/>
      <c r="DQ154" s="16"/>
      <c r="DS154" s="16"/>
      <c r="EC154" s="16"/>
      <c r="EF154" s="16"/>
      <c r="EG154" s="16"/>
      <c r="EH154" s="16"/>
      <c r="EJ154" s="16"/>
      <c r="EO154" s="16"/>
    </row>
    <row r="155" spans="1:145" x14ac:dyDescent="0.25">
      <c r="A155" s="16" t="s">
        <v>6214</v>
      </c>
      <c r="I155" t="s">
        <v>2999</v>
      </c>
      <c r="J155"/>
      <c r="K155" s="16" t="s">
        <v>730</v>
      </c>
      <c r="L155" s="16"/>
      <c r="O155" s="16" t="s">
        <v>119</v>
      </c>
      <c r="P155" s="16"/>
      <c r="Q155" s="16"/>
      <c r="R155" s="16" t="s">
        <v>119</v>
      </c>
      <c r="S155" s="16">
        <f t="shared" si="2"/>
        <v>2</v>
      </c>
      <c r="T155" s="16" t="s">
        <v>2998</v>
      </c>
      <c r="U155" s="16"/>
      <c r="V155" s="16"/>
      <c r="W155" s="16"/>
      <c r="X155" s="16"/>
      <c r="Y155" s="16"/>
      <c r="Z155" s="16"/>
      <c r="AA155" s="16"/>
      <c r="AB155" s="16"/>
      <c r="AC155" s="16"/>
      <c r="AD155" s="16" t="s">
        <v>2999</v>
      </c>
      <c r="AH155" s="16"/>
      <c r="AJ155" s="20"/>
      <c r="AK155" s="16" t="s">
        <v>1323</v>
      </c>
      <c r="AP155" s="16" t="s">
        <v>2157</v>
      </c>
      <c r="AQ155" s="16" t="s">
        <v>2768</v>
      </c>
      <c r="AR155" s="38"/>
      <c r="AS155" s="16"/>
      <c r="AT155" s="16"/>
      <c r="AY155" s="16"/>
      <c r="AZ155" s="16"/>
      <c r="BF155" s="28"/>
      <c r="BJ155" s="25"/>
      <c r="BO155" s="38"/>
      <c r="BQ155" s="38"/>
      <c r="BU155" s="16"/>
      <c r="BV155" s="16" t="s">
        <v>3990</v>
      </c>
      <c r="BW155" s="29" t="s">
        <v>3991</v>
      </c>
      <c r="BX155" s="16"/>
      <c r="CA155" s="16"/>
      <c r="CE155" s="16"/>
      <c r="CG155" s="16"/>
      <c r="CH155" s="16"/>
      <c r="CJ155" s="16"/>
      <c r="CK155" s="16"/>
      <c r="CL155" s="16"/>
      <c r="CQ155" s="16" t="s">
        <v>3993</v>
      </c>
      <c r="CR155" s="16" t="s">
        <v>119</v>
      </c>
      <c r="CS155" s="16" t="s">
        <v>3164</v>
      </c>
      <c r="CU155" s="16" t="s">
        <v>3990</v>
      </c>
      <c r="CV155" s="16" t="s">
        <v>3991</v>
      </c>
      <c r="CW155" s="16" t="s">
        <v>3989</v>
      </c>
      <c r="CX155" s="16" t="s">
        <v>3992</v>
      </c>
      <c r="CY155" s="16" t="s">
        <v>3217</v>
      </c>
      <c r="CZ155" s="16" t="s">
        <v>3337</v>
      </c>
      <c r="DA155" s="16" t="s">
        <v>3447</v>
      </c>
      <c r="DD155" s="19"/>
      <c r="DE155" s="16"/>
      <c r="DL155" s="16"/>
      <c r="DN155" s="16"/>
      <c r="DO155" s="16"/>
      <c r="DQ155" s="16"/>
      <c r="DS155" s="16"/>
      <c r="EC155" s="16"/>
      <c r="EF155" s="16"/>
      <c r="EG155" s="16"/>
      <c r="EH155" s="16"/>
      <c r="EJ155" s="16"/>
      <c r="EO155" s="16"/>
    </row>
    <row r="156" spans="1:145" x14ac:dyDescent="0.25">
      <c r="A156" s="16" t="s">
        <v>6214</v>
      </c>
      <c r="I156" t="s">
        <v>187</v>
      </c>
      <c r="J156"/>
      <c r="K156" s="16" t="s">
        <v>6222</v>
      </c>
      <c r="L156" s="16" t="s">
        <v>119</v>
      </c>
      <c r="P156" s="16"/>
      <c r="Q156" s="16"/>
      <c r="S156" s="16">
        <f t="shared" si="2"/>
        <v>1</v>
      </c>
      <c r="T156" s="16" t="s">
        <v>1243</v>
      </c>
      <c r="U156" s="16"/>
      <c r="V156" s="16"/>
      <c r="W156" s="16"/>
      <c r="X156" s="16"/>
      <c r="Y156" s="16"/>
      <c r="Z156" s="16"/>
      <c r="AA156" s="16"/>
      <c r="AB156" s="16"/>
      <c r="AC156" s="16"/>
      <c r="AH156" s="16"/>
      <c r="AJ156" s="20" t="s">
        <v>6292</v>
      </c>
      <c r="AK156" s="16"/>
      <c r="AP156" s="16"/>
      <c r="AQ156" s="16"/>
      <c r="AR156" s="38"/>
      <c r="AS156" s="16"/>
      <c r="AT156" s="16"/>
      <c r="AY156" s="16"/>
      <c r="AZ156" s="16"/>
      <c r="BB156" s="16">
        <f>LEN(BA156)-LEN(SUBSTITUTE(BA156,",",""))+1</f>
        <v>1</v>
      </c>
      <c r="BD156" s="16">
        <f>LEN(BC156)-LEN(SUBSTITUTE(BC156,",",""))+1</f>
        <v>1</v>
      </c>
      <c r="BF156" s="28"/>
      <c r="BJ156" s="25"/>
      <c r="BO156" s="38"/>
      <c r="BQ156" s="38"/>
      <c r="BU156" s="16"/>
      <c r="BV156" s="16"/>
      <c r="BW156" s="29"/>
      <c r="BX156" s="16"/>
      <c r="CA156" s="16"/>
      <c r="CE156" s="16"/>
      <c r="CG156" s="16"/>
      <c r="CH156" s="16"/>
      <c r="CJ156" s="16"/>
      <c r="CK156" s="16"/>
      <c r="CL156" s="16"/>
      <c r="CR156" s="16"/>
      <c r="CV156" s="16"/>
      <c r="CW156" s="16"/>
      <c r="CX156" s="16"/>
      <c r="CY156" s="16"/>
      <c r="DA156" s="16"/>
      <c r="DD156" s="19"/>
      <c r="DE156" s="16"/>
      <c r="DL156" s="16"/>
      <c r="DN156" s="16"/>
      <c r="DO156" s="16"/>
      <c r="DQ156" s="16"/>
      <c r="DS156" s="16"/>
      <c r="EC156" s="16"/>
      <c r="EF156" s="16"/>
      <c r="EG156" s="16"/>
      <c r="EH156" s="16"/>
      <c r="EJ156" s="16"/>
      <c r="EO156" s="16"/>
    </row>
    <row r="157" spans="1:145" x14ac:dyDescent="0.25">
      <c r="A157" s="16" t="s">
        <v>6214</v>
      </c>
      <c r="I157" t="s">
        <v>205</v>
      </c>
      <c r="J157"/>
      <c r="K157" s="16" t="s">
        <v>6222</v>
      </c>
      <c r="L157" s="16" t="s">
        <v>119</v>
      </c>
      <c r="P157" s="16"/>
      <c r="Q157" s="16"/>
      <c r="S157" s="16">
        <f t="shared" si="2"/>
        <v>1</v>
      </c>
      <c r="T157" s="16" t="s">
        <v>206</v>
      </c>
      <c r="U157" s="16"/>
      <c r="V157" s="16"/>
      <c r="W157" s="16"/>
      <c r="X157" s="16"/>
      <c r="Y157" s="16"/>
      <c r="Z157" s="16"/>
      <c r="AA157" s="16"/>
      <c r="AB157" s="16"/>
      <c r="AC157" s="16"/>
      <c r="AH157" s="16"/>
      <c r="AJ157" s="20" t="s">
        <v>6292</v>
      </c>
      <c r="AK157" s="16"/>
      <c r="AP157" s="16"/>
      <c r="AQ157" s="16"/>
      <c r="AR157" s="38"/>
      <c r="AS157" s="16"/>
      <c r="AT157" s="16"/>
      <c r="AY157" s="16"/>
      <c r="AZ157" s="16"/>
      <c r="BF157" s="28"/>
      <c r="BJ157" s="25"/>
      <c r="BO157" s="38"/>
      <c r="BQ157" s="38"/>
      <c r="BU157" s="16"/>
      <c r="BV157" s="16"/>
      <c r="BW157" s="29"/>
      <c r="BX157" s="16"/>
      <c r="CA157" s="16"/>
      <c r="CE157" s="16"/>
      <c r="CG157" s="16"/>
      <c r="CH157" s="16"/>
      <c r="CJ157" s="16"/>
      <c r="CK157" s="16"/>
      <c r="CL157" s="16"/>
      <c r="CR157" s="16"/>
      <c r="CV157" s="16"/>
      <c r="CW157" s="16"/>
      <c r="CX157" s="16"/>
      <c r="CY157" s="16"/>
      <c r="DA157" s="16"/>
      <c r="DD157" s="19"/>
      <c r="DE157" s="16"/>
      <c r="DL157" s="16"/>
      <c r="DN157" s="16"/>
      <c r="DO157" s="16"/>
      <c r="DQ157" s="16"/>
      <c r="DS157" s="16"/>
      <c r="EC157" s="16"/>
      <c r="EF157" s="16"/>
      <c r="EG157" s="16"/>
      <c r="EH157" s="16"/>
      <c r="EJ157" s="16"/>
      <c r="EO157" s="16"/>
    </row>
    <row r="158" spans="1:145" x14ac:dyDescent="0.25">
      <c r="A158" s="16" t="s">
        <v>6214</v>
      </c>
      <c r="I158" t="s">
        <v>223</v>
      </c>
      <c r="J158"/>
      <c r="L158" s="16" t="s">
        <v>119</v>
      </c>
      <c r="P158" s="16"/>
      <c r="Q158" s="16"/>
      <c r="S158" s="16">
        <f t="shared" si="2"/>
        <v>1</v>
      </c>
      <c r="T158" s="16" t="s">
        <v>1295</v>
      </c>
      <c r="U158" s="16"/>
      <c r="V158" s="16"/>
      <c r="W158" s="16"/>
      <c r="X158" s="16"/>
      <c r="Y158" s="16"/>
      <c r="Z158" s="16"/>
      <c r="AA158" s="16"/>
      <c r="AB158" s="16"/>
      <c r="AC158" s="16"/>
      <c r="AH158" s="16"/>
      <c r="AJ158" s="20" t="s">
        <v>6292</v>
      </c>
      <c r="AK158" s="16"/>
      <c r="AL158" s="16" t="s">
        <v>651</v>
      </c>
      <c r="AP158" s="16"/>
      <c r="AQ158" s="16"/>
      <c r="AR158" s="38"/>
      <c r="AS158" s="16"/>
      <c r="AT158" s="16"/>
      <c r="AY158" s="16"/>
      <c r="AZ158" s="16"/>
      <c r="BB158" s="16">
        <f>LEN(BA158)-LEN(SUBSTITUTE(BA158,",",""))+1</f>
        <v>1</v>
      </c>
      <c r="BD158" s="16">
        <f>LEN(BC158)-LEN(SUBSTITUTE(BC158,",",""))+1</f>
        <v>1</v>
      </c>
      <c r="BF158" s="28">
        <f>Table1[[#This Row], [no. of introduced regions]]/Table1[[#This Row], [no. of native regions]]</f>
        <v>1</v>
      </c>
      <c r="BJ158" s="25"/>
      <c r="BO158" s="38"/>
      <c r="BQ158" s="38"/>
      <c r="BU158" s="16"/>
      <c r="BV158" s="16"/>
      <c r="BW158" s="29"/>
      <c r="BX158" s="16"/>
      <c r="CA158" s="16"/>
      <c r="CE158" s="16"/>
      <c r="CG158" s="16"/>
      <c r="CH158" s="16"/>
      <c r="CJ158" s="16"/>
      <c r="CK158" s="16"/>
      <c r="CL158" s="16"/>
      <c r="CR158" s="16"/>
      <c r="CV158" s="16"/>
      <c r="CW158" s="16"/>
      <c r="CX158" s="16"/>
      <c r="CY158" s="16"/>
      <c r="DA158" s="16"/>
      <c r="DD158" s="19"/>
      <c r="DE158" s="16"/>
      <c r="DL158" s="16"/>
      <c r="DN158" s="16"/>
      <c r="DO158" s="16"/>
      <c r="DQ158" s="16"/>
      <c r="DS158" s="16"/>
      <c r="EC158" s="16"/>
      <c r="EF158" s="16"/>
      <c r="EG158" s="16"/>
      <c r="EH158" s="16"/>
      <c r="EJ158" s="16"/>
      <c r="EO158" s="16"/>
    </row>
    <row r="159" spans="1:145" x14ac:dyDescent="0.25">
      <c r="A159" s="16" t="s">
        <v>6214</v>
      </c>
      <c r="I159" t="s">
        <v>257</v>
      </c>
      <c r="J159"/>
      <c r="L159" s="16" t="s">
        <v>119</v>
      </c>
      <c r="P159" s="16"/>
      <c r="Q159" s="16"/>
      <c r="S159" s="16">
        <f t="shared" si="2"/>
        <v>1</v>
      </c>
      <c r="T159" s="16"/>
      <c r="U159" s="16"/>
      <c r="V159" s="16"/>
      <c r="W159" s="16"/>
      <c r="X159" s="16"/>
      <c r="Y159" s="16"/>
      <c r="Z159" s="16"/>
      <c r="AA159" s="16"/>
      <c r="AB159" s="16"/>
      <c r="AC159" s="16"/>
      <c r="AH159" s="16"/>
      <c r="AJ159" s="20" t="s">
        <v>6292</v>
      </c>
      <c r="AK159" s="16"/>
      <c r="AL159" s="16" t="s">
        <v>6211</v>
      </c>
      <c r="AP159" s="16"/>
      <c r="AQ159" s="16"/>
      <c r="AR159" s="38"/>
      <c r="AS159" s="16"/>
      <c r="AT159" s="16"/>
      <c r="AY159" s="16"/>
      <c r="AZ159" s="16"/>
      <c r="BF159" s="28"/>
      <c r="BJ159" s="25"/>
      <c r="BO159" s="38"/>
      <c r="BQ159" s="38"/>
      <c r="BU159" s="16"/>
      <c r="BV159" s="16"/>
      <c r="BW159" s="29"/>
      <c r="BX159" s="16"/>
      <c r="CA159" s="16"/>
      <c r="CE159" s="16"/>
      <c r="CG159" s="16"/>
      <c r="CH159" s="16"/>
      <c r="CJ159" s="16"/>
      <c r="CK159" s="16"/>
      <c r="CL159" s="16"/>
      <c r="CR159" s="16"/>
      <c r="CV159" s="16"/>
      <c r="CW159" s="16"/>
      <c r="CX159" s="16"/>
      <c r="CY159" s="16"/>
      <c r="DA159" s="16"/>
      <c r="DD159" s="19"/>
      <c r="DE159" s="16"/>
      <c r="DL159" s="16"/>
      <c r="DN159" s="16"/>
      <c r="DO159" s="16"/>
      <c r="DQ159" s="16"/>
      <c r="DS159" s="16"/>
      <c r="EC159" s="16"/>
      <c r="EF159" s="16"/>
      <c r="EG159" s="16"/>
      <c r="EH159" s="16"/>
      <c r="EJ159" s="16"/>
      <c r="EO159" s="16"/>
    </row>
    <row r="160" spans="1:145" x14ac:dyDescent="0.25">
      <c r="A160" s="16" t="s">
        <v>6214</v>
      </c>
      <c r="I160" t="s">
        <v>345</v>
      </c>
      <c r="J160"/>
      <c r="L160" s="16" t="s">
        <v>119</v>
      </c>
      <c r="P160" s="16"/>
      <c r="Q160" s="16"/>
      <c r="S160" s="16">
        <f t="shared" si="2"/>
        <v>1</v>
      </c>
      <c r="T160" s="16" t="s">
        <v>346</v>
      </c>
      <c r="U160" s="16"/>
      <c r="V160" s="16"/>
      <c r="W160" s="16"/>
      <c r="X160" s="16"/>
      <c r="Y160" s="16"/>
      <c r="Z160" s="16"/>
      <c r="AA160" s="16"/>
      <c r="AB160" s="16"/>
      <c r="AC160" s="16"/>
      <c r="AH160" s="16"/>
      <c r="AJ160" s="20" t="s">
        <v>6292</v>
      </c>
      <c r="AK160" s="16"/>
      <c r="AP160" s="16"/>
      <c r="AQ160" s="16"/>
      <c r="AR160" s="38"/>
      <c r="AS160" s="16"/>
      <c r="AT160" s="16"/>
      <c r="AY160" s="16"/>
      <c r="AZ160" s="16"/>
      <c r="BF160" s="28"/>
      <c r="BJ160" s="25"/>
      <c r="BO160" s="38"/>
      <c r="BQ160" s="38"/>
      <c r="BU160" s="16"/>
      <c r="BV160" s="16"/>
      <c r="BW160" s="29"/>
      <c r="BX160" s="16"/>
      <c r="CA160" s="16"/>
      <c r="CE160" s="16"/>
      <c r="CG160" s="16"/>
      <c r="CH160" s="16"/>
      <c r="CJ160" s="16"/>
      <c r="CK160" s="16"/>
      <c r="CL160" s="16"/>
      <c r="CR160" s="16"/>
      <c r="CV160" s="16"/>
      <c r="CW160" s="16"/>
      <c r="CX160" s="16"/>
      <c r="CY160" s="16"/>
      <c r="DA160" s="16"/>
      <c r="DD160" s="19"/>
      <c r="DE160" s="16"/>
      <c r="DL160" s="16"/>
      <c r="DN160" s="16"/>
      <c r="DO160" s="16"/>
      <c r="DQ160" s="16"/>
      <c r="DS160" s="16"/>
      <c r="EC160" s="16"/>
      <c r="EF160" s="16"/>
      <c r="EG160" s="16"/>
      <c r="EH160" s="16"/>
      <c r="EJ160" s="16"/>
      <c r="EO160" s="16"/>
    </row>
    <row r="161" spans="1:145" x14ac:dyDescent="0.25">
      <c r="A161" s="16" t="s">
        <v>6214</v>
      </c>
      <c r="I161" t="s">
        <v>7138</v>
      </c>
      <c r="J161"/>
      <c r="K161" s="16" t="s">
        <v>7121</v>
      </c>
      <c r="L161" s="16"/>
      <c r="M161" s="16" t="s">
        <v>119</v>
      </c>
      <c r="N161" s="16"/>
      <c r="P161" s="16"/>
      <c r="Q161" s="16"/>
      <c r="S161" s="16">
        <f t="shared" si="2"/>
        <v>1</v>
      </c>
      <c r="T161" s="16"/>
      <c r="U161" s="16"/>
      <c r="V161" s="16"/>
      <c r="W161" s="16"/>
      <c r="X161" s="16"/>
      <c r="Y161" s="16"/>
      <c r="Z161" s="16"/>
      <c r="AA161" s="16"/>
      <c r="AB161" s="16"/>
      <c r="AC161" s="16"/>
      <c r="AH161" s="16"/>
      <c r="AJ161" s="20"/>
      <c r="AK161" s="16"/>
      <c r="AP161" s="16"/>
      <c r="AQ161" s="16"/>
      <c r="AR161" s="38"/>
      <c r="AS161" s="16"/>
      <c r="AT161" s="16"/>
      <c r="AY161" s="16"/>
      <c r="AZ161" s="16"/>
      <c r="BF161" s="28"/>
      <c r="BJ161" s="25"/>
      <c r="BO161" s="38"/>
      <c r="BQ161" s="38"/>
      <c r="BU161" s="16"/>
      <c r="BV161" s="16"/>
      <c r="BW161" s="29"/>
      <c r="BX161" s="16"/>
      <c r="CA161" s="16"/>
      <c r="CE161" s="16"/>
      <c r="CG161" s="16"/>
      <c r="CH161" s="16"/>
      <c r="CJ161" s="16"/>
      <c r="CK161" s="16"/>
      <c r="CL161" s="16"/>
      <c r="CR161" s="16"/>
      <c r="CV161" s="16"/>
      <c r="CW161" s="16"/>
      <c r="CX161" s="16"/>
      <c r="CY161" s="16"/>
      <c r="DA161" s="16"/>
      <c r="DD161" s="19"/>
      <c r="DE161" s="16"/>
      <c r="DL161" s="16"/>
      <c r="DN161" s="16"/>
      <c r="DO161" s="16"/>
      <c r="DQ161" s="16"/>
      <c r="DS161" s="16"/>
      <c r="EC161" s="16"/>
      <c r="EF161" s="16"/>
      <c r="EG161" s="16"/>
      <c r="EH161" s="16"/>
      <c r="EJ161" s="16"/>
      <c r="EO161" s="16"/>
    </row>
    <row r="162" spans="1:145" x14ac:dyDescent="0.25">
      <c r="A162" s="16" t="s">
        <v>6214</v>
      </c>
      <c r="I162" t="s">
        <v>7139</v>
      </c>
      <c r="J162"/>
      <c r="K162" s="16" t="s">
        <v>7121</v>
      </c>
      <c r="L162" s="16"/>
      <c r="M162" s="16" t="s">
        <v>119</v>
      </c>
      <c r="N162" s="16"/>
      <c r="P162" s="16"/>
      <c r="Q162" s="16"/>
      <c r="S162" s="16">
        <f t="shared" si="2"/>
        <v>1</v>
      </c>
      <c r="T162" s="16"/>
      <c r="U162" s="16"/>
      <c r="V162" s="16"/>
      <c r="W162" s="16"/>
      <c r="X162" s="16"/>
      <c r="Y162" s="16"/>
      <c r="Z162" s="16"/>
      <c r="AA162" s="16"/>
      <c r="AB162" s="16"/>
      <c r="AC162" s="16"/>
      <c r="AH162" s="16"/>
      <c r="AJ162" s="20"/>
      <c r="AK162" s="16"/>
      <c r="AP162" s="16"/>
      <c r="AQ162" s="16"/>
      <c r="AR162" s="38"/>
      <c r="AS162" s="16"/>
      <c r="AT162" s="16"/>
      <c r="AY162" s="16"/>
      <c r="AZ162" s="16"/>
      <c r="BF162" s="28"/>
      <c r="BJ162" s="25"/>
      <c r="BO162" s="38"/>
      <c r="BQ162" s="38"/>
      <c r="BU162" s="16"/>
      <c r="BV162" s="16"/>
      <c r="BW162" s="29"/>
      <c r="BX162" s="16"/>
      <c r="CA162" s="16"/>
      <c r="CE162" s="16"/>
      <c r="CG162" s="16"/>
      <c r="CH162" s="16"/>
      <c r="CJ162" s="16"/>
      <c r="CK162" s="16"/>
      <c r="CL162" s="16"/>
      <c r="CR162" s="16"/>
      <c r="CV162" s="16"/>
      <c r="CW162" s="16"/>
      <c r="CX162" s="16"/>
      <c r="CY162" s="16"/>
      <c r="DA162" s="16"/>
      <c r="DD162" s="19"/>
      <c r="DE162" s="16"/>
      <c r="DL162" s="16"/>
      <c r="DN162" s="16"/>
      <c r="DO162" s="16"/>
      <c r="DQ162" s="16"/>
      <c r="DS162" s="16"/>
      <c r="EC162" s="16"/>
      <c r="EF162" s="16"/>
      <c r="EG162" s="16"/>
      <c r="EH162" s="16"/>
      <c r="EJ162" s="16"/>
      <c r="EO162" s="16"/>
    </row>
    <row r="163" spans="1:145" x14ac:dyDescent="0.25">
      <c r="A163" s="16" t="s">
        <v>6214</v>
      </c>
      <c r="I163" t="s">
        <v>7140</v>
      </c>
      <c r="J163"/>
      <c r="K163" s="16" t="s">
        <v>7121</v>
      </c>
      <c r="L163" s="16"/>
      <c r="M163" s="16" t="s">
        <v>119</v>
      </c>
      <c r="N163" s="16"/>
      <c r="P163" s="16"/>
      <c r="Q163" s="16"/>
      <c r="S163" s="16">
        <f t="shared" si="2"/>
        <v>1</v>
      </c>
      <c r="T163" s="16"/>
      <c r="U163" s="16"/>
      <c r="V163" s="16"/>
      <c r="W163" s="16"/>
      <c r="X163" s="16"/>
      <c r="Y163" s="16"/>
      <c r="Z163" s="16"/>
      <c r="AA163" s="16"/>
      <c r="AB163" s="16"/>
      <c r="AC163" s="16"/>
      <c r="AH163" s="16"/>
      <c r="AJ163" s="20"/>
      <c r="AK163" s="16"/>
      <c r="AP163" s="16"/>
      <c r="AQ163" s="16"/>
      <c r="AR163" s="38"/>
      <c r="AS163" s="16"/>
      <c r="AT163" s="16"/>
      <c r="AY163" s="16"/>
      <c r="AZ163" s="16"/>
      <c r="BF163" s="28"/>
      <c r="BJ163" s="25"/>
      <c r="BO163" s="38"/>
      <c r="BQ163" s="38"/>
      <c r="BU163" s="16"/>
      <c r="BV163" s="16"/>
      <c r="BW163" s="29"/>
      <c r="BX163" s="16"/>
      <c r="CA163" s="16"/>
      <c r="CE163" s="16"/>
      <c r="CG163" s="16"/>
      <c r="CH163" s="16"/>
      <c r="CJ163" s="16"/>
      <c r="CK163" s="16"/>
      <c r="CL163" s="16"/>
      <c r="CR163" s="16"/>
      <c r="CV163" s="16"/>
      <c r="CW163" s="16"/>
      <c r="CX163" s="16"/>
      <c r="CY163" s="16"/>
      <c r="DA163" s="16"/>
      <c r="DD163" s="19"/>
      <c r="DE163" s="16"/>
      <c r="DL163" s="16"/>
      <c r="DN163" s="16"/>
      <c r="DO163" s="16"/>
      <c r="DQ163" s="16"/>
      <c r="DS163" s="16"/>
      <c r="EC163" s="16"/>
      <c r="EF163" s="16"/>
      <c r="EG163" s="16"/>
      <c r="EH163" s="16"/>
      <c r="EJ163" s="16"/>
      <c r="EO163" s="16"/>
    </row>
    <row r="164" spans="1:145" x14ac:dyDescent="0.25">
      <c r="A164" s="16" t="s">
        <v>6214</v>
      </c>
      <c r="I164" t="s">
        <v>7122</v>
      </c>
      <c r="J164"/>
      <c r="K164" s="16" t="s">
        <v>7121</v>
      </c>
      <c r="L164" s="16"/>
      <c r="M164" s="16" t="s">
        <v>119</v>
      </c>
      <c r="N164" s="16"/>
      <c r="P164" s="16"/>
      <c r="Q164" s="16"/>
      <c r="S164" s="16">
        <f t="shared" si="2"/>
        <v>1</v>
      </c>
      <c r="T164" s="16"/>
      <c r="U164" s="16"/>
      <c r="V164" s="16"/>
      <c r="W164" s="16"/>
      <c r="X164" s="16"/>
      <c r="Y164" s="16"/>
      <c r="Z164" s="16"/>
      <c r="AA164" s="21"/>
      <c r="AB164" s="16"/>
      <c r="AC164" s="21"/>
      <c r="AH164" s="16"/>
      <c r="AJ164" s="20"/>
      <c r="AK164" s="16"/>
      <c r="AP164" s="16"/>
      <c r="AQ164" s="16"/>
      <c r="AR164" s="38"/>
      <c r="AS164" s="16"/>
      <c r="AT164" s="16"/>
      <c r="AY164" s="21"/>
      <c r="AZ164" s="16"/>
      <c r="BF164" s="28"/>
      <c r="BJ164" s="25"/>
      <c r="BO164" s="38"/>
      <c r="BQ164" s="38"/>
      <c r="BU164" s="16"/>
      <c r="BV164" s="16"/>
      <c r="BW164" s="29"/>
      <c r="BX164" s="16"/>
      <c r="CA164" s="16"/>
      <c r="CE164" s="16"/>
      <c r="CG164" s="16"/>
      <c r="CH164" s="16"/>
      <c r="CJ164" s="16"/>
      <c r="CK164" s="16"/>
      <c r="CL164" s="16"/>
      <c r="CR164" s="16"/>
      <c r="CV164" s="16"/>
      <c r="CW164" s="16"/>
      <c r="CX164" s="16"/>
      <c r="CY164" s="16"/>
      <c r="DA164" s="16"/>
      <c r="DD164" s="19"/>
      <c r="DE164" s="16"/>
      <c r="DL164" s="16"/>
      <c r="DN164" s="16"/>
      <c r="DO164" s="16"/>
      <c r="DQ164" s="16"/>
      <c r="DS164" s="16"/>
      <c r="EC164" s="16"/>
      <c r="EF164" s="16"/>
      <c r="EG164" s="16"/>
      <c r="EH164" s="16"/>
      <c r="EJ164" s="16"/>
      <c r="EO164" s="16"/>
    </row>
    <row r="165" spans="1:145" x14ac:dyDescent="0.25">
      <c r="A165" s="16" t="s">
        <v>6214</v>
      </c>
      <c r="I165" t="s">
        <v>7123</v>
      </c>
      <c r="J165"/>
      <c r="K165" s="16" t="s">
        <v>7121</v>
      </c>
      <c r="L165" s="16"/>
      <c r="M165" s="16" t="s">
        <v>119</v>
      </c>
      <c r="N165" s="16"/>
      <c r="P165" s="16"/>
      <c r="Q165" s="16"/>
      <c r="S165" s="16">
        <f t="shared" si="2"/>
        <v>1</v>
      </c>
      <c r="T165" s="16"/>
      <c r="U165" s="16"/>
      <c r="V165" s="16"/>
      <c r="W165" s="16"/>
      <c r="X165" s="16"/>
      <c r="Y165" s="16"/>
      <c r="Z165" s="16"/>
      <c r="AA165" s="21"/>
      <c r="AB165" s="16"/>
      <c r="AC165" s="21"/>
      <c r="AH165" s="16"/>
      <c r="AJ165" s="20"/>
      <c r="AK165" s="16"/>
      <c r="AP165" s="16"/>
      <c r="AQ165" s="16"/>
      <c r="AR165" s="38"/>
      <c r="AS165" s="16"/>
      <c r="AT165" s="16"/>
      <c r="AY165" s="21"/>
      <c r="AZ165" s="16"/>
      <c r="BF165" s="28"/>
      <c r="BJ165" s="25"/>
      <c r="BO165" s="38"/>
      <c r="BQ165" s="38"/>
      <c r="BU165" s="16"/>
      <c r="BV165" s="16"/>
      <c r="BW165" s="29"/>
      <c r="BX165" s="16"/>
      <c r="CA165" s="16"/>
      <c r="CE165" s="16"/>
      <c r="CG165" s="16"/>
      <c r="CH165" s="16"/>
      <c r="CJ165" s="16"/>
      <c r="CK165" s="16"/>
      <c r="CL165" s="16"/>
      <c r="CR165" s="16"/>
      <c r="CV165" s="16"/>
      <c r="CW165" s="16"/>
      <c r="CX165" s="16"/>
      <c r="CY165" s="16"/>
      <c r="DA165" s="16"/>
      <c r="DD165" s="19"/>
      <c r="DE165" s="16"/>
      <c r="DL165" s="16"/>
      <c r="DN165" s="16"/>
      <c r="DO165" s="16"/>
      <c r="DQ165" s="16"/>
      <c r="DS165" s="16"/>
      <c r="EC165" s="16"/>
      <c r="EF165" s="16"/>
      <c r="EG165" s="16"/>
      <c r="EH165" s="16"/>
      <c r="EJ165" s="16"/>
      <c r="EO165" s="16"/>
    </row>
    <row r="166" spans="1:145" x14ac:dyDescent="0.25">
      <c r="A166" s="16" t="s">
        <v>6214</v>
      </c>
      <c r="I166" t="s">
        <v>7124</v>
      </c>
      <c r="J166"/>
      <c r="K166" s="16" t="s">
        <v>7121</v>
      </c>
      <c r="L166" s="16"/>
      <c r="M166" s="16" t="s">
        <v>119</v>
      </c>
      <c r="N166" s="16"/>
      <c r="P166" s="16"/>
      <c r="Q166" s="16"/>
      <c r="S166" s="16">
        <f t="shared" si="2"/>
        <v>1</v>
      </c>
      <c r="T166" s="16"/>
      <c r="U166" s="16"/>
      <c r="V166" s="16"/>
      <c r="W166" s="16"/>
      <c r="X166" s="16"/>
      <c r="Y166" s="16"/>
      <c r="Z166" s="16"/>
      <c r="AA166" s="16"/>
      <c r="AB166" s="16"/>
      <c r="AC166" s="16"/>
      <c r="AH166" s="16"/>
      <c r="AJ166" s="20"/>
      <c r="AK166" s="16"/>
      <c r="AP166" s="16"/>
      <c r="AQ166" s="16"/>
      <c r="AR166" s="38"/>
      <c r="AS166" s="16"/>
      <c r="AT166" s="16"/>
      <c r="AY166" s="16"/>
      <c r="AZ166" s="16"/>
      <c r="BF166" s="28"/>
      <c r="BJ166" s="25"/>
      <c r="BO166" s="38"/>
      <c r="BQ166" s="38"/>
      <c r="BU166" s="16"/>
      <c r="BV166" s="16"/>
      <c r="BW166" s="29"/>
      <c r="BX166" s="16"/>
      <c r="CA166" s="16"/>
      <c r="CE166" s="16"/>
      <c r="CG166" s="16"/>
      <c r="CH166" s="16"/>
      <c r="CJ166" s="16"/>
      <c r="CK166" s="16"/>
      <c r="CL166" s="16"/>
      <c r="CR166" s="16"/>
      <c r="CV166" s="16"/>
      <c r="CW166" s="16"/>
      <c r="CX166" s="16"/>
      <c r="CY166" s="16"/>
      <c r="DA166" s="16"/>
      <c r="DD166" s="19"/>
      <c r="DE166" s="16"/>
      <c r="DL166" s="16"/>
      <c r="DN166" s="16"/>
      <c r="DO166" s="16"/>
      <c r="DQ166" s="16"/>
      <c r="DS166" s="16"/>
      <c r="EC166" s="16"/>
      <c r="EF166" s="16"/>
      <c r="EG166" s="16"/>
      <c r="EH166" s="16"/>
      <c r="EJ166" s="16"/>
      <c r="EO166" s="16"/>
    </row>
    <row r="167" spans="1:145" x14ac:dyDescent="0.25">
      <c r="A167" s="16" t="s">
        <v>6214</v>
      </c>
      <c r="I167" t="s">
        <v>7126</v>
      </c>
      <c r="J167"/>
      <c r="K167" s="16" t="s">
        <v>7121</v>
      </c>
      <c r="L167" s="16"/>
      <c r="M167" s="16" t="s">
        <v>119</v>
      </c>
      <c r="N167" s="16"/>
      <c r="P167" s="16"/>
      <c r="Q167" s="16"/>
      <c r="S167" s="16">
        <f t="shared" si="2"/>
        <v>1</v>
      </c>
      <c r="T167" s="16"/>
      <c r="U167" s="16"/>
      <c r="V167" s="16"/>
      <c r="W167" s="16"/>
      <c r="X167" s="16"/>
      <c r="Y167" s="16"/>
      <c r="Z167" s="16"/>
      <c r="AA167" s="16"/>
      <c r="AB167" s="16"/>
      <c r="AC167" s="16"/>
      <c r="AH167" s="16"/>
      <c r="AJ167" s="20"/>
      <c r="AK167" s="16"/>
      <c r="AP167" s="16"/>
      <c r="AQ167" s="16"/>
      <c r="AR167" s="38"/>
      <c r="AS167" s="16"/>
      <c r="AT167" s="16"/>
      <c r="AY167" s="16"/>
      <c r="AZ167" s="16"/>
      <c r="BF167" s="28"/>
      <c r="BJ167" s="25"/>
      <c r="BO167" s="38"/>
      <c r="BQ167" s="38"/>
      <c r="BU167" s="16"/>
      <c r="BV167" s="16"/>
      <c r="BW167" s="29"/>
      <c r="BX167" s="16"/>
      <c r="CA167" s="16"/>
      <c r="CE167" s="16"/>
      <c r="CG167" s="16"/>
      <c r="CH167" s="16"/>
      <c r="CJ167" s="16"/>
      <c r="CK167" s="16"/>
      <c r="CL167" s="16"/>
      <c r="CR167" s="16"/>
      <c r="CV167" s="16"/>
      <c r="CW167" s="16"/>
      <c r="CX167" s="16"/>
      <c r="CY167" s="16"/>
      <c r="DA167" s="16"/>
      <c r="DD167" s="19"/>
      <c r="DE167" s="16"/>
      <c r="DL167" s="16"/>
      <c r="DN167" s="16"/>
      <c r="DO167" s="16"/>
      <c r="DQ167" s="16"/>
      <c r="DS167" s="16"/>
      <c r="EC167" s="16"/>
      <c r="EF167" s="16"/>
      <c r="EG167" s="16"/>
      <c r="EH167" s="16"/>
      <c r="EJ167" s="16"/>
      <c r="EO167" s="16"/>
    </row>
    <row r="168" spans="1:145" x14ac:dyDescent="0.25">
      <c r="A168" s="16" t="s">
        <v>6214</v>
      </c>
      <c r="I168" t="s">
        <v>7127</v>
      </c>
      <c r="J168"/>
      <c r="K168" s="16" t="s">
        <v>7121</v>
      </c>
      <c r="L168" s="16"/>
      <c r="M168" s="16" t="s">
        <v>119</v>
      </c>
      <c r="N168" s="16"/>
      <c r="P168" s="16"/>
      <c r="Q168" s="16"/>
      <c r="S168" s="16">
        <f t="shared" si="2"/>
        <v>1</v>
      </c>
      <c r="T168" s="16"/>
      <c r="U168" s="16"/>
      <c r="V168" s="16"/>
      <c r="W168" s="16"/>
      <c r="X168" s="16"/>
      <c r="Y168" s="16"/>
      <c r="Z168" s="16"/>
      <c r="AA168" s="16"/>
      <c r="AB168" s="16"/>
      <c r="AC168" s="16"/>
      <c r="AH168" s="16"/>
      <c r="AJ168" s="20"/>
      <c r="AK168" s="16"/>
      <c r="AP168" s="16"/>
      <c r="AQ168" s="16"/>
      <c r="AR168" s="38"/>
      <c r="AS168" s="16"/>
      <c r="AT168" s="16"/>
      <c r="AY168" s="16"/>
      <c r="AZ168" s="16"/>
      <c r="BF168" s="28"/>
      <c r="BJ168" s="25"/>
      <c r="BO168" s="38"/>
      <c r="BQ168" s="38"/>
      <c r="BU168" s="16"/>
      <c r="BV168" s="16"/>
      <c r="BW168" s="29"/>
      <c r="BX168" s="16"/>
      <c r="CA168" s="16"/>
      <c r="CE168" s="16"/>
      <c r="CG168" s="16"/>
      <c r="CH168" s="16"/>
      <c r="CJ168" s="16"/>
      <c r="CK168" s="16"/>
      <c r="CL168" s="16"/>
      <c r="CR168" s="16"/>
      <c r="CV168" s="16"/>
      <c r="CW168" s="16"/>
      <c r="CX168" s="16"/>
      <c r="CY168" s="16"/>
      <c r="DA168" s="16"/>
      <c r="DD168" s="19"/>
      <c r="DE168" s="16"/>
      <c r="DL168" s="16"/>
      <c r="DN168" s="16"/>
      <c r="DO168" s="16"/>
      <c r="DQ168" s="16"/>
      <c r="DS168" s="16"/>
      <c r="EC168" s="16"/>
      <c r="EF168" s="16"/>
      <c r="EG168" s="16"/>
      <c r="EH168" s="16"/>
      <c r="EJ168" s="16"/>
      <c r="EO168" s="16"/>
    </row>
    <row r="169" spans="1:145" x14ac:dyDescent="0.25">
      <c r="A169" s="16" t="s">
        <v>6214</v>
      </c>
      <c r="I169" t="s">
        <v>7128</v>
      </c>
      <c r="J169"/>
      <c r="K169" s="16" t="s">
        <v>7121</v>
      </c>
      <c r="L169" s="16"/>
      <c r="M169" s="16" t="s">
        <v>119</v>
      </c>
      <c r="N169" s="16"/>
      <c r="P169" s="16"/>
      <c r="Q169" s="16"/>
      <c r="S169" s="16">
        <f t="shared" si="2"/>
        <v>1</v>
      </c>
      <c r="T169" s="16"/>
      <c r="U169" s="16"/>
      <c r="V169" s="16"/>
      <c r="W169" s="16"/>
      <c r="X169" s="16"/>
      <c r="Y169" s="16"/>
      <c r="Z169" s="16"/>
      <c r="AA169" s="16"/>
      <c r="AB169" s="16"/>
      <c r="AC169" s="16"/>
      <c r="AH169" s="16"/>
      <c r="AJ169" s="20"/>
      <c r="AK169" s="16"/>
      <c r="AP169" s="16"/>
      <c r="AQ169" s="16"/>
      <c r="AR169" s="38"/>
      <c r="AS169" s="16"/>
      <c r="AT169" s="16"/>
      <c r="AY169" s="16"/>
      <c r="AZ169" s="16"/>
      <c r="BF169" s="28"/>
      <c r="BJ169" s="25"/>
      <c r="BO169" s="38"/>
      <c r="BQ169" s="38"/>
      <c r="BU169" s="16"/>
      <c r="BV169" s="16"/>
      <c r="BW169" s="29"/>
      <c r="BX169" s="16"/>
      <c r="CA169" s="16"/>
      <c r="CE169" s="16"/>
      <c r="CG169" s="16"/>
      <c r="CH169" s="16"/>
      <c r="CJ169" s="16"/>
      <c r="CK169" s="16"/>
      <c r="CL169" s="16"/>
      <c r="CR169" s="16"/>
      <c r="CV169" s="16"/>
      <c r="CW169" s="16"/>
      <c r="CX169" s="16"/>
      <c r="CY169" s="16"/>
      <c r="DA169" s="16"/>
      <c r="DD169" s="19"/>
      <c r="DE169" s="16"/>
      <c r="DL169" s="16"/>
      <c r="DN169" s="16"/>
      <c r="DO169" s="16"/>
      <c r="DQ169" s="16"/>
      <c r="DS169" s="16"/>
      <c r="EC169" s="16"/>
      <c r="EF169" s="16"/>
      <c r="EG169" s="16"/>
      <c r="EH169" s="16"/>
      <c r="EJ169" s="16"/>
      <c r="EO169" s="16"/>
    </row>
    <row r="170" spans="1:145" x14ac:dyDescent="0.25">
      <c r="A170" s="16" t="s">
        <v>6214</v>
      </c>
      <c r="I170" t="s">
        <v>7125</v>
      </c>
      <c r="J170"/>
      <c r="K170" s="16" t="s">
        <v>7121</v>
      </c>
      <c r="L170" s="16"/>
      <c r="M170" s="16" t="s">
        <v>119</v>
      </c>
      <c r="N170" s="16"/>
      <c r="P170" s="16"/>
      <c r="Q170" s="16"/>
      <c r="S170" s="16">
        <f t="shared" si="2"/>
        <v>1</v>
      </c>
      <c r="T170" s="16"/>
      <c r="U170" s="16"/>
      <c r="V170" s="16"/>
      <c r="W170" s="16"/>
      <c r="X170" s="16"/>
      <c r="Y170" s="16"/>
      <c r="Z170" s="16"/>
      <c r="AA170" s="16"/>
      <c r="AB170" s="16"/>
      <c r="AC170" s="16"/>
      <c r="AH170" s="16"/>
      <c r="AJ170" s="20"/>
      <c r="AK170" s="16"/>
      <c r="AP170" s="16"/>
      <c r="AQ170" s="16"/>
      <c r="AR170" s="38"/>
      <c r="AS170" s="16"/>
      <c r="AT170" s="16"/>
      <c r="AY170" s="16"/>
      <c r="AZ170" s="16"/>
      <c r="BF170" s="28"/>
      <c r="BJ170" s="25"/>
      <c r="BO170" s="38"/>
      <c r="BQ170" s="38"/>
      <c r="BU170" s="16"/>
      <c r="BV170" s="16"/>
      <c r="BW170" s="29"/>
      <c r="BX170" s="16"/>
      <c r="CA170" s="16"/>
      <c r="CE170" s="16"/>
      <c r="CG170" s="16"/>
      <c r="CH170" s="16"/>
      <c r="CJ170" s="16"/>
      <c r="CK170" s="16"/>
      <c r="CL170" s="16"/>
      <c r="CR170" s="16"/>
      <c r="CV170" s="16"/>
      <c r="CW170" s="16"/>
      <c r="CX170" s="16"/>
      <c r="CY170" s="16"/>
      <c r="DA170" s="16"/>
      <c r="DD170" s="19"/>
      <c r="DE170" s="16"/>
      <c r="DL170" s="16"/>
      <c r="DN170" s="16"/>
      <c r="DO170" s="16"/>
      <c r="DQ170" s="16"/>
      <c r="DS170" s="16"/>
      <c r="EC170" s="16"/>
      <c r="EF170" s="16"/>
      <c r="EG170" s="16"/>
      <c r="EH170" s="16"/>
      <c r="EJ170" s="16"/>
      <c r="EO170" s="16"/>
    </row>
    <row r="171" spans="1:145" x14ac:dyDescent="0.25">
      <c r="A171" s="16" t="s">
        <v>6214</v>
      </c>
      <c r="I171" t="s">
        <v>7129</v>
      </c>
      <c r="J171"/>
      <c r="K171" s="16" t="s">
        <v>7121</v>
      </c>
      <c r="L171" s="16"/>
      <c r="M171" s="16" t="s">
        <v>119</v>
      </c>
      <c r="N171" s="16"/>
      <c r="P171" s="16"/>
      <c r="Q171" s="16"/>
      <c r="S171" s="16">
        <f t="shared" si="2"/>
        <v>1</v>
      </c>
      <c r="T171" s="16"/>
      <c r="U171" s="16"/>
      <c r="V171" s="16"/>
      <c r="W171" s="16"/>
      <c r="X171" s="16"/>
      <c r="Y171" s="16"/>
      <c r="Z171" s="16"/>
      <c r="AA171" s="16"/>
      <c r="AB171" s="16"/>
      <c r="AC171" s="16"/>
      <c r="AH171" s="16"/>
      <c r="AJ171" s="16"/>
      <c r="AK171" s="16"/>
      <c r="AP171" s="16"/>
      <c r="AQ171" s="16"/>
      <c r="AR171" s="38"/>
      <c r="AS171" s="16"/>
      <c r="AT171" s="16"/>
      <c r="AY171" s="16"/>
      <c r="AZ171" s="16"/>
      <c r="BF171" s="28"/>
      <c r="BJ171" s="25"/>
      <c r="BO171" s="38"/>
      <c r="BQ171" s="38"/>
      <c r="BU171" s="16"/>
      <c r="BV171" s="16"/>
      <c r="BW171" s="29"/>
      <c r="BX171" s="16"/>
      <c r="CA171" s="16"/>
      <c r="CE171" s="16"/>
      <c r="CG171" s="16"/>
      <c r="CH171" s="16"/>
      <c r="CJ171" s="16"/>
      <c r="CK171" s="16"/>
      <c r="CL171" s="16"/>
      <c r="CR171" s="16"/>
      <c r="CV171" s="16"/>
      <c r="CW171" s="16"/>
      <c r="CX171" s="16"/>
      <c r="CY171" s="16"/>
      <c r="DA171" s="16"/>
      <c r="DD171" s="19"/>
      <c r="DE171" s="16"/>
      <c r="DL171" s="16"/>
      <c r="DN171" s="16"/>
      <c r="DO171" s="16"/>
      <c r="DQ171" s="16"/>
      <c r="DS171" s="16"/>
      <c r="EC171" s="16"/>
      <c r="EF171" s="16"/>
      <c r="EG171" s="16"/>
      <c r="EH171" s="16"/>
      <c r="EJ171" s="16"/>
      <c r="EO171" s="16"/>
    </row>
    <row r="172" spans="1:145" x14ac:dyDescent="0.25">
      <c r="A172" s="16" t="s">
        <v>6214</v>
      </c>
      <c r="I172" t="s">
        <v>7130</v>
      </c>
      <c r="J172"/>
      <c r="K172" s="16" t="s">
        <v>7121</v>
      </c>
      <c r="L172" s="16"/>
      <c r="M172" s="16" t="s">
        <v>119</v>
      </c>
      <c r="N172" s="16"/>
      <c r="P172" s="16"/>
      <c r="Q172" s="16"/>
      <c r="S172" s="16">
        <f t="shared" si="2"/>
        <v>1</v>
      </c>
      <c r="T172" s="16"/>
      <c r="U172" s="16"/>
      <c r="V172" s="16"/>
      <c r="W172" s="16"/>
      <c r="X172" s="16"/>
      <c r="Y172" s="16"/>
      <c r="Z172" s="16"/>
      <c r="AA172" s="16"/>
      <c r="AB172" s="16"/>
      <c r="AC172" s="16"/>
      <c r="AH172" s="16"/>
      <c r="AJ172" s="16"/>
      <c r="AK172" s="16"/>
      <c r="AP172" s="16"/>
      <c r="AQ172" s="16"/>
      <c r="AR172" s="38"/>
      <c r="AS172" s="16"/>
      <c r="AT172" s="16"/>
      <c r="AY172" s="16"/>
      <c r="AZ172" s="16"/>
      <c r="BF172" s="28"/>
      <c r="BJ172" s="25"/>
      <c r="BO172" s="38"/>
      <c r="BQ172" s="38"/>
      <c r="BU172" s="16"/>
      <c r="BV172" s="16"/>
      <c r="BW172" s="29"/>
      <c r="BX172" s="16"/>
      <c r="CA172" s="16"/>
      <c r="CE172" s="16"/>
      <c r="CG172" s="16"/>
      <c r="CH172" s="16"/>
      <c r="CJ172" s="16"/>
      <c r="CK172" s="16"/>
      <c r="CL172" s="16"/>
      <c r="CR172" s="16"/>
      <c r="CV172" s="16"/>
      <c r="CW172" s="16"/>
      <c r="CX172" s="16"/>
      <c r="CY172" s="16"/>
      <c r="DA172" s="16"/>
      <c r="DD172" s="19"/>
      <c r="DE172" s="16"/>
      <c r="DL172" s="16"/>
      <c r="DN172" s="16"/>
      <c r="DO172" s="16"/>
      <c r="DQ172" s="16"/>
      <c r="DS172" s="16"/>
      <c r="EC172" s="16"/>
      <c r="EF172" s="16"/>
      <c r="EG172" s="16"/>
      <c r="EH172" s="16"/>
      <c r="EJ172" s="16"/>
      <c r="EO172" s="16"/>
    </row>
    <row r="173" spans="1:145" x14ac:dyDescent="0.25">
      <c r="A173" s="16" t="s">
        <v>6214</v>
      </c>
      <c r="I173" t="s">
        <v>7131</v>
      </c>
      <c r="J173"/>
      <c r="K173" s="16" t="s">
        <v>7121</v>
      </c>
      <c r="L173" s="16"/>
      <c r="M173" s="16" t="s">
        <v>119</v>
      </c>
      <c r="N173" s="16"/>
      <c r="P173" s="16"/>
      <c r="Q173" s="16"/>
      <c r="S173" s="16">
        <f t="shared" si="2"/>
        <v>1</v>
      </c>
      <c r="T173" s="16"/>
      <c r="U173" s="16"/>
      <c r="V173" s="16"/>
      <c r="W173" s="16"/>
      <c r="X173" s="16"/>
      <c r="Y173" s="16"/>
      <c r="Z173" s="16"/>
      <c r="AA173" s="16"/>
      <c r="AB173" s="16"/>
      <c r="AC173" s="16"/>
      <c r="AH173" s="16"/>
      <c r="AJ173" s="16"/>
      <c r="AK173" s="16"/>
      <c r="AP173" s="16"/>
      <c r="AQ173" s="16"/>
      <c r="AR173" s="38"/>
      <c r="AS173" s="16"/>
      <c r="AT173" s="16"/>
      <c r="AY173" s="16"/>
      <c r="AZ173" s="16"/>
      <c r="BF173" s="28"/>
      <c r="BJ173" s="25"/>
      <c r="BO173" s="38"/>
      <c r="BQ173" s="38"/>
      <c r="BU173" s="16"/>
      <c r="BV173" s="16"/>
      <c r="BW173" s="29"/>
      <c r="BX173" s="16"/>
      <c r="CA173" s="16"/>
      <c r="CE173" s="16"/>
      <c r="CG173" s="16"/>
      <c r="CH173" s="16"/>
      <c r="CJ173" s="16"/>
      <c r="CK173" s="16"/>
      <c r="CL173" s="16"/>
      <c r="CR173" s="16"/>
      <c r="CV173" s="16"/>
      <c r="CW173" s="16"/>
      <c r="CX173" s="16"/>
      <c r="CY173" s="16"/>
      <c r="DA173" s="16"/>
      <c r="DD173" s="19"/>
      <c r="DE173" s="16"/>
      <c r="DL173" s="16"/>
      <c r="DN173" s="16"/>
      <c r="DO173" s="16"/>
      <c r="DQ173" s="16"/>
      <c r="DS173" s="16"/>
      <c r="EC173" s="16"/>
      <c r="EF173" s="16"/>
      <c r="EG173" s="16"/>
      <c r="EH173" s="16"/>
      <c r="EJ173" s="16"/>
      <c r="EO173" s="16"/>
    </row>
    <row r="174" spans="1:145" x14ac:dyDescent="0.25">
      <c r="A174" s="16" t="s">
        <v>6214</v>
      </c>
      <c r="I174" t="s">
        <v>7132</v>
      </c>
      <c r="J174"/>
      <c r="K174" s="16" t="s">
        <v>7121</v>
      </c>
      <c r="L174" s="16"/>
      <c r="M174" s="16" t="s">
        <v>119</v>
      </c>
      <c r="N174" s="16"/>
      <c r="P174" s="16"/>
      <c r="Q174" s="16"/>
      <c r="S174" s="16">
        <f t="shared" si="2"/>
        <v>1</v>
      </c>
      <c r="T174" s="16"/>
      <c r="U174" s="16"/>
      <c r="V174" s="16"/>
      <c r="W174" s="16"/>
      <c r="X174" s="16"/>
      <c r="Y174" s="16"/>
      <c r="Z174" s="16"/>
      <c r="AA174" s="16"/>
      <c r="AB174" s="16"/>
      <c r="AC174" s="16"/>
      <c r="AH174" s="16"/>
      <c r="AJ174" s="16"/>
      <c r="AK174" s="16"/>
      <c r="AP174" s="16"/>
      <c r="AQ174" s="16"/>
      <c r="AR174" s="38"/>
      <c r="AS174" s="16"/>
      <c r="AT174" s="16"/>
      <c r="AY174" s="16"/>
      <c r="AZ174" s="16"/>
      <c r="BF174" s="28"/>
      <c r="BJ174" s="25"/>
      <c r="BO174" s="38"/>
      <c r="BQ174" s="38"/>
      <c r="BU174" s="16"/>
      <c r="BV174" s="16"/>
      <c r="BW174" s="29"/>
      <c r="BX174" s="16"/>
      <c r="CA174" s="16"/>
      <c r="CE174" s="16"/>
      <c r="CG174" s="16"/>
      <c r="CH174" s="16"/>
      <c r="CJ174" s="16"/>
      <c r="CK174" s="16"/>
      <c r="CL174" s="16"/>
      <c r="CR174" s="16"/>
      <c r="CV174" s="16"/>
      <c r="CW174" s="16"/>
      <c r="CX174" s="16"/>
      <c r="CY174" s="16"/>
      <c r="DA174" s="16"/>
      <c r="DD174" s="19"/>
      <c r="DE174" s="16"/>
      <c r="DL174" s="16"/>
      <c r="DN174" s="16"/>
      <c r="DO174" s="16"/>
      <c r="DQ174" s="16"/>
      <c r="DS174" s="16"/>
      <c r="EC174" s="16"/>
      <c r="EF174" s="16"/>
      <c r="EG174" s="16"/>
      <c r="EH174" s="16"/>
      <c r="EJ174" s="16"/>
      <c r="EO174" s="16"/>
    </row>
    <row r="175" spans="1:145" x14ac:dyDescent="0.25">
      <c r="A175" s="16" t="s">
        <v>6214</v>
      </c>
      <c r="I175" t="s">
        <v>7133</v>
      </c>
      <c r="J175"/>
      <c r="K175" s="16" t="s">
        <v>7121</v>
      </c>
      <c r="L175" s="16"/>
      <c r="M175" s="16" t="s">
        <v>119</v>
      </c>
      <c r="N175" s="16"/>
      <c r="P175" s="16"/>
      <c r="Q175" s="16"/>
      <c r="S175" s="16">
        <f t="shared" si="2"/>
        <v>1</v>
      </c>
      <c r="T175" s="16"/>
      <c r="U175" s="16"/>
      <c r="V175" s="16"/>
      <c r="W175" s="16"/>
      <c r="X175" s="16"/>
      <c r="Y175" s="16"/>
      <c r="Z175" s="16"/>
      <c r="AA175" s="16"/>
      <c r="AB175" s="16"/>
      <c r="AC175" s="16"/>
      <c r="AH175" s="16"/>
      <c r="AJ175" s="16"/>
      <c r="AK175" s="16"/>
      <c r="AP175" s="16"/>
      <c r="AQ175" s="16"/>
      <c r="AR175" s="38"/>
      <c r="AS175" s="16"/>
      <c r="AT175" s="16"/>
      <c r="AY175" s="16"/>
      <c r="AZ175" s="16"/>
      <c r="BF175" s="28"/>
      <c r="BJ175" s="25"/>
      <c r="BO175" s="38"/>
      <c r="BQ175" s="38"/>
      <c r="BU175" s="16"/>
      <c r="BV175" s="16"/>
      <c r="BW175" s="29"/>
      <c r="BX175" s="16"/>
      <c r="CA175" s="16"/>
      <c r="CE175" s="16"/>
      <c r="CG175" s="16"/>
      <c r="CH175" s="16"/>
      <c r="CJ175" s="16"/>
      <c r="CK175" s="16"/>
      <c r="CL175" s="16"/>
      <c r="CR175" s="16"/>
      <c r="CV175" s="16"/>
      <c r="CW175" s="16"/>
      <c r="CX175" s="16"/>
      <c r="CY175" s="16"/>
      <c r="DA175" s="16"/>
      <c r="DD175" s="19"/>
      <c r="DE175" s="16"/>
      <c r="DL175" s="16"/>
      <c r="DN175" s="16"/>
      <c r="DO175" s="16"/>
      <c r="DQ175" s="16"/>
      <c r="DS175" s="16"/>
      <c r="EC175" s="16"/>
      <c r="EF175" s="16"/>
      <c r="EG175" s="16"/>
      <c r="EH175" s="16"/>
      <c r="EJ175" s="16"/>
      <c r="EO175" s="16"/>
    </row>
    <row r="176" spans="1:145" x14ac:dyDescent="0.25">
      <c r="A176" s="16" t="s">
        <v>6214</v>
      </c>
      <c r="I176" t="s">
        <v>7134</v>
      </c>
      <c r="J176"/>
      <c r="K176" s="16" t="s">
        <v>7121</v>
      </c>
      <c r="L176" s="16"/>
      <c r="M176" s="16" t="s">
        <v>119</v>
      </c>
      <c r="N176" s="16"/>
      <c r="P176" s="16"/>
      <c r="Q176" s="16"/>
      <c r="S176" s="16">
        <f t="shared" si="2"/>
        <v>1</v>
      </c>
      <c r="T176" s="16"/>
      <c r="U176" s="16"/>
      <c r="V176" s="16"/>
      <c r="W176" s="16"/>
      <c r="X176" s="16"/>
      <c r="Y176" s="16"/>
      <c r="Z176" s="16"/>
      <c r="AA176" s="16"/>
      <c r="AB176" s="16"/>
      <c r="AC176" s="16"/>
      <c r="AH176" s="16"/>
      <c r="AJ176" s="16"/>
      <c r="AK176" s="16"/>
      <c r="AP176" s="16"/>
      <c r="AQ176" s="16"/>
      <c r="AR176" s="38"/>
      <c r="AS176" s="16"/>
      <c r="AT176" s="16"/>
      <c r="AY176" s="16"/>
      <c r="AZ176" s="16"/>
      <c r="BF176" s="28"/>
      <c r="BJ176" s="25"/>
      <c r="BO176" s="38"/>
      <c r="BQ176" s="38"/>
      <c r="BU176" s="16"/>
      <c r="BV176" s="16"/>
      <c r="BW176" s="29"/>
      <c r="BX176" s="16"/>
      <c r="CA176" s="16"/>
      <c r="CE176" s="16"/>
      <c r="CG176" s="16"/>
      <c r="CH176" s="16"/>
      <c r="CJ176" s="16"/>
      <c r="CK176" s="16"/>
      <c r="CL176" s="16"/>
      <c r="CR176" s="16"/>
      <c r="CV176" s="16"/>
      <c r="CW176" s="16"/>
      <c r="CX176" s="16"/>
      <c r="CY176" s="16"/>
      <c r="DA176" s="16"/>
      <c r="DD176" s="19"/>
      <c r="DE176" s="16"/>
      <c r="DL176" s="16"/>
      <c r="DN176" s="16"/>
      <c r="DO176" s="16"/>
      <c r="DQ176" s="16"/>
      <c r="DS176" s="16"/>
      <c r="EC176" s="16"/>
      <c r="EF176" s="16"/>
      <c r="EG176" s="16"/>
      <c r="EH176" s="16"/>
      <c r="EJ176" s="16"/>
      <c r="EO176" s="16"/>
    </row>
    <row r="177" spans="1:145" x14ac:dyDescent="0.25">
      <c r="A177" s="16" t="s">
        <v>6214</v>
      </c>
      <c r="I177" t="s">
        <v>7149</v>
      </c>
      <c r="J177"/>
      <c r="K177" s="16" t="s">
        <v>7121</v>
      </c>
      <c r="L177" s="16"/>
      <c r="M177" s="16" t="s">
        <v>119</v>
      </c>
      <c r="N177" s="16"/>
      <c r="P177" s="16"/>
      <c r="Q177" s="16"/>
      <c r="S177" s="16">
        <f t="shared" si="2"/>
        <v>1</v>
      </c>
      <c r="T177" s="16"/>
      <c r="U177" s="16"/>
      <c r="V177" s="16"/>
      <c r="W177" s="16"/>
      <c r="X177" s="16"/>
      <c r="Y177" s="16"/>
      <c r="Z177" s="16"/>
      <c r="AA177" s="16"/>
      <c r="AB177" s="16"/>
      <c r="AC177" s="16"/>
      <c r="AH177" s="16"/>
      <c r="AJ177" s="16"/>
      <c r="AK177" s="16"/>
      <c r="AP177" s="16"/>
      <c r="AQ177" s="16"/>
      <c r="AR177" s="38"/>
      <c r="AS177" s="16"/>
      <c r="AT177" s="16"/>
      <c r="AY177" s="16"/>
      <c r="AZ177" s="16"/>
      <c r="BF177" s="28"/>
      <c r="BJ177" s="25"/>
      <c r="BO177" s="38"/>
      <c r="BQ177" s="38"/>
      <c r="BU177" s="16"/>
      <c r="BV177" s="16"/>
      <c r="BW177" s="29"/>
      <c r="BX177" s="16"/>
      <c r="CA177" s="16"/>
      <c r="CE177" s="16"/>
      <c r="CG177" s="16"/>
      <c r="CH177" s="16"/>
      <c r="CJ177" s="16"/>
      <c r="CK177" s="16"/>
      <c r="CL177" s="16"/>
      <c r="CR177" s="16"/>
      <c r="CV177" s="16"/>
      <c r="CW177" s="16"/>
      <c r="CX177" s="16"/>
      <c r="CY177" s="16"/>
      <c r="DA177" s="16"/>
      <c r="DD177" s="19"/>
      <c r="DE177" s="16"/>
      <c r="DL177" s="16"/>
      <c r="DN177" s="16"/>
      <c r="DO177" s="16"/>
      <c r="DQ177" s="16"/>
      <c r="DS177" s="16"/>
      <c r="EC177" s="16"/>
      <c r="EF177" s="16"/>
      <c r="EG177" s="16"/>
      <c r="EH177" s="16"/>
      <c r="EJ177" s="16"/>
      <c r="EO177" s="16"/>
    </row>
    <row r="178" spans="1:145" x14ac:dyDescent="0.25">
      <c r="A178" s="16" t="s">
        <v>6214</v>
      </c>
      <c r="I178" t="s">
        <v>7137</v>
      </c>
      <c r="J178"/>
      <c r="K178" s="16" t="s">
        <v>7121</v>
      </c>
      <c r="L178" s="16"/>
      <c r="M178" s="16" t="s">
        <v>119</v>
      </c>
      <c r="N178" s="16"/>
      <c r="P178" s="16"/>
      <c r="Q178" s="16"/>
      <c r="S178" s="16">
        <f t="shared" si="2"/>
        <v>1</v>
      </c>
      <c r="T178" s="16"/>
      <c r="U178" s="16"/>
      <c r="V178" s="16"/>
      <c r="W178" s="16"/>
      <c r="X178" s="16"/>
      <c r="Y178" s="16"/>
      <c r="Z178" s="16"/>
      <c r="AA178" s="16"/>
      <c r="AB178" s="16"/>
      <c r="AC178" s="16"/>
      <c r="AH178" s="16"/>
      <c r="AJ178" s="16"/>
      <c r="AK178" s="16"/>
      <c r="AP178" s="16"/>
      <c r="AQ178" s="16"/>
      <c r="AR178" s="38"/>
      <c r="AS178" s="16"/>
      <c r="AT178" s="16"/>
      <c r="AY178" s="16"/>
      <c r="AZ178" s="16"/>
      <c r="BF178" s="28"/>
      <c r="BJ178" s="25"/>
      <c r="BO178" s="38"/>
      <c r="BQ178" s="38"/>
      <c r="BU178" s="16"/>
      <c r="BV178" s="16"/>
      <c r="BW178" s="29"/>
      <c r="BX178" s="16"/>
      <c r="CA178" s="16"/>
      <c r="CE178" s="16"/>
      <c r="CG178" s="16"/>
      <c r="CH178" s="16"/>
      <c r="CJ178" s="16"/>
      <c r="CK178" s="16"/>
      <c r="CL178" s="16"/>
      <c r="CR178" s="16"/>
      <c r="CV178" s="16"/>
      <c r="CW178" s="16"/>
      <c r="CX178" s="16"/>
      <c r="CY178" s="16"/>
      <c r="DA178" s="16"/>
      <c r="DD178" s="19"/>
      <c r="DE178" s="16"/>
      <c r="DL178" s="16"/>
      <c r="DN178" s="16"/>
      <c r="DO178" s="16"/>
      <c r="DQ178" s="16"/>
      <c r="DS178" s="16"/>
      <c r="EC178" s="16"/>
      <c r="EF178" s="16"/>
      <c r="EG178" s="16"/>
      <c r="EH178" s="16"/>
      <c r="EJ178" s="16"/>
      <c r="EO178" s="16"/>
    </row>
    <row r="179" spans="1:145" x14ac:dyDescent="0.25">
      <c r="A179" s="16" t="s">
        <v>6214</v>
      </c>
      <c r="I179" t="s">
        <v>7146</v>
      </c>
      <c r="J179"/>
      <c r="K179" s="16" t="s">
        <v>7121</v>
      </c>
      <c r="L179" s="16"/>
      <c r="M179" s="16" t="s">
        <v>119</v>
      </c>
      <c r="N179" s="16"/>
      <c r="P179" s="16"/>
      <c r="Q179" s="16"/>
      <c r="S179" s="16">
        <f t="shared" si="2"/>
        <v>1</v>
      </c>
      <c r="T179" s="16"/>
      <c r="U179" s="16"/>
      <c r="V179" s="16"/>
      <c r="W179" s="16"/>
      <c r="X179" s="16"/>
      <c r="Y179" s="16"/>
      <c r="Z179" s="16"/>
      <c r="AA179" s="16"/>
      <c r="AB179" s="16"/>
      <c r="AC179" s="16"/>
      <c r="AH179" s="16"/>
      <c r="AJ179" s="16"/>
      <c r="AK179" s="16"/>
      <c r="AP179" s="16"/>
      <c r="AQ179" s="16"/>
      <c r="AR179" s="38"/>
      <c r="AS179" s="16"/>
      <c r="AT179" s="16"/>
      <c r="AY179" s="16"/>
      <c r="AZ179" s="16"/>
      <c r="BF179" s="28"/>
      <c r="BJ179" s="25"/>
      <c r="BO179" s="38"/>
      <c r="BQ179" s="38"/>
      <c r="BU179" s="16"/>
      <c r="BV179" s="16"/>
      <c r="BW179" s="29"/>
      <c r="BX179" s="16"/>
      <c r="CA179" s="16"/>
      <c r="CE179" s="16"/>
      <c r="CG179" s="16"/>
      <c r="CH179" s="16"/>
      <c r="CJ179" s="16"/>
      <c r="CK179" s="16"/>
      <c r="CL179" s="16"/>
      <c r="CR179" s="16"/>
      <c r="CV179" s="16"/>
      <c r="CW179" s="16"/>
      <c r="CX179" s="16"/>
      <c r="CY179" s="16"/>
      <c r="DA179" s="16"/>
      <c r="DD179" s="19"/>
      <c r="DE179" s="16"/>
      <c r="DL179" s="16"/>
      <c r="DN179" s="16"/>
      <c r="DO179" s="16"/>
      <c r="DQ179" s="16"/>
      <c r="DS179" s="16"/>
      <c r="EC179" s="16"/>
      <c r="EF179" s="16"/>
      <c r="EG179" s="16"/>
      <c r="EH179" s="16"/>
      <c r="EJ179" s="16"/>
      <c r="EO179" s="16"/>
    </row>
    <row r="180" spans="1:145" x14ac:dyDescent="0.25">
      <c r="A180" s="16" t="s">
        <v>6214</v>
      </c>
      <c r="I180" t="s">
        <v>7150</v>
      </c>
      <c r="J180"/>
      <c r="K180" s="16" t="s">
        <v>7121</v>
      </c>
      <c r="L180" s="16"/>
      <c r="M180" s="16" t="s">
        <v>119</v>
      </c>
      <c r="N180" s="16"/>
      <c r="P180" s="16"/>
      <c r="Q180" s="16"/>
      <c r="S180" s="16">
        <f t="shared" si="2"/>
        <v>1</v>
      </c>
      <c r="T180" s="16"/>
      <c r="U180" s="16"/>
      <c r="V180" s="16"/>
      <c r="W180" s="16"/>
      <c r="X180" s="16"/>
      <c r="Y180" s="16"/>
      <c r="Z180" s="16"/>
      <c r="AA180" s="16"/>
      <c r="AB180" s="16"/>
      <c r="AC180" s="16"/>
      <c r="AH180" s="16"/>
      <c r="AJ180" s="16"/>
      <c r="AK180" s="16"/>
      <c r="AP180" s="16"/>
      <c r="AQ180" s="16"/>
      <c r="AR180" s="38"/>
      <c r="AS180" s="16"/>
      <c r="AT180" s="16"/>
      <c r="AY180" s="16"/>
      <c r="AZ180" s="16"/>
      <c r="BF180" s="28"/>
      <c r="BJ180" s="25"/>
      <c r="BO180" s="38"/>
      <c r="BQ180" s="38"/>
      <c r="BU180" s="16"/>
      <c r="BV180" s="16"/>
      <c r="BW180" s="29"/>
      <c r="BX180" s="16"/>
      <c r="CA180" s="16"/>
      <c r="CE180" s="16"/>
      <c r="CG180" s="16"/>
      <c r="CH180" s="16"/>
      <c r="CJ180" s="16"/>
      <c r="CK180" s="16"/>
      <c r="CL180" s="16"/>
      <c r="CR180" s="16"/>
      <c r="CV180" s="16"/>
      <c r="CW180" s="16"/>
      <c r="CX180" s="16"/>
      <c r="CY180" s="16"/>
      <c r="DA180" s="16"/>
      <c r="DD180" s="19"/>
      <c r="DE180" s="16"/>
      <c r="DL180" s="16"/>
      <c r="DN180" s="16"/>
      <c r="DO180" s="16"/>
      <c r="DQ180" s="16"/>
      <c r="DS180" s="16"/>
      <c r="EC180" s="16"/>
      <c r="EF180" s="16"/>
      <c r="EG180" s="16"/>
      <c r="EH180" s="16"/>
      <c r="EJ180" s="16"/>
      <c r="EO180" s="16"/>
    </row>
    <row r="181" spans="1:145" x14ac:dyDescent="0.25">
      <c r="A181" s="16" t="s">
        <v>6214</v>
      </c>
      <c r="I181" t="s">
        <v>7147</v>
      </c>
      <c r="J181"/>
      <c r="K181" s="16" t="s">
        <v>7121</v>
      </c>
      <c r="L181" s="16"/>
      <c r="M181" s="16" t="s">
        <v>119</v>
      </c>
      <c r="N181" s="16"/>
      <c r="P181" s="16"/>
      <c r="Q181" s="16"/>
      <c r="S181" s="16">
        <f t="shared" si="2"/>
        <v>1</v>
      </c>
      <c r="T181" s="16"/>
      <c r="U181" s="16"/>
      <c r="V181" s="16"/>
      <c r="W181" s="16"/>
      <c r="X181" s="16"/>
      <c r="Y181" s="16"/>
      <c r="Z181" s="16"/>
      <c r="AA181" s="16"/>
      <c r="AB181" s="16"/>
      <c r="AC181" s="16"/>
      <c r="AH181" s="16"/>
      <c r="AJ181" s="16"/>
      <c r="AK181" s="16"/>
      <c r="AP181" s="16"/>
      <c r="AQ181" s="16"/>
      <c r="AR181" s="38"/>
      <c r="AS181" s="16"/>
      <c r="AT181" s="16"/>
      <c r="AY181" s="16"/>
      <c r="AZ181" s="16"/>
      <c r="BF181" s="28"/>
      <c r="BJ181" s="25"/>
      <c r="BO181" s="38"/>
      <c r="BQ181" s="38"/>
      <c r="BU181" s="16"/>
      <c r="BV181" s="16"/>
      <c r="BW181" s="29"/>
      <c r="BX181" s="16"/>
      <c r="CA181" s="16"/>
      <c r="CE181" s="16"/>
      <c r="CG181" s="16"/>
      <c r="CH181" s="16"/>
      <c r="CJ181" s="16"/>
      <c r="CK181" s="16"/>
      <c r="CL181" s="16"/>
      <c r="CR181" s="16"/>
      <c r="CV181" s="16"/>
      <c r="CW181" s="16"/>
      <c r="CX181" s="16"/>
      <c r="CY181" s="16"/>
      <c r="DA181" s="16"/>
      <c r="DD181" s="19"/>
      <c r="DE181" s="16"/>
      <c r="DL181" s="16"/>
      <c r="DN181" s="16"/>
      <c r="DO181" s="16"/>
      <c r="DQ181" s="16"/>
      <c r="DS181" s="16"/>
      <c r="EC181" s="16"/>
      <c r="EF181" s="16"/>
      <c r="EG181" s="16"/>
      <c r="EH181" s="16"/>
      <c r="EJ181" s="16"/>
      <c r="EO181" s="16"/>
    </row>
    <row r="182" spans="1:145" x14ac:dyDescent="0.25">
      <c r="A182" s="16" t="s">
        <v>6214</v>
      </c>
      <c r="I182" t="s">
        <v>7151</v>
      </c>
      <c r="J182"/>
      <c r="K182" s="16" t="s">
        <v>7121</v>
      </c>
      <c r="L182" s="16"/>
      <c r="M182" s="16" t="s">
        <v>119</v>
      </c>
      <c r="N182" s="16"/>
      <c r="P182" s="16"/>
      <c r="Q182" s="16"/>
      <c r="S182" s="16">
        <f t="shared" si="2"/>
        <v>1</v>
      </c>
      <c r="T182" s="16"/>
      <c r="U182" s="16"/>
      <c r="V182" s="16"/>
      <c r="W182" s="16"/>
      <c r="X182" s="16"/>
      <c r="Y182" s="16"/>
      <c r="Z182" s="16"/>
      <c r="AA182" s="16"/>
      <c r="AB182" s="16"/>
      <c r="AC182" s="16"/>
      <c r="AH182" s="16"/>
      <c r="AJ182" s="16"/>
      <c r="AK182" s="16"/>
      <c r="AP182" s="16"/>
      <c r="AQ182" s="16"/>
      <c r="AR182" s="38"/>
      <c r="AS182" s="16"/>
      <c r="AT182" s="16"/>
      <c r="AY182" s="16"/>
      <c r="AZ182" s="16"/>
      <c r="BF182" s="28"/>
      <c r="BJ182" s="25"/>
      <c r="BO182" s="38"/>
      <c r="BQ182" s="38"/>
      <c r="BU182" s="16"/>
      <c r="BV182" s="16"/>
      <c r="BW182" s="29"/>
      <c r="BX182" s="16"/>
      <c r="CA182" s="16"/>
      <c r="CE182" s="16"/>
      <c r="CG182" s="16"/>
      <c r="CH182" s="16"/>
      <c r="CJ182" s="16"/>
      <c r="CK182" s="16"/>
      <c r="CL182" s="16"/>
      <c r="CR182" s="16"/>
      <c r="CV182" s="16"/>
      <c r="CW182" s="16"/>
      <c r="CX182" s="16"/>
      <c r="CY182" s="16"/>
      <c r="DA182" s="16"/>
      <c r="DD182" s="19"/>
      <c r="DE182" s="16"/>
      <c r="DL182" s="16"/>
      <c r="DN182" s="16"/>
      <c r="DO182" s="16"/>
      <c r="DQ182" s="16"/>
      <c r="DS182" s="16"/>
      <c r="EC182" s="16"/>
      <c r="EF182" s="16"/>
      <c r="EG182" s="16"/>
      <c r="EH182" s="16"/>
      <c r="EJ182" s="16"/>
      <c r="EO182" s="16"/>
    </row>
    <row r="183" spans="1:145" x14ac:dyDescent="0.25">
      <c r="A183" s="16" t="s">
        <v>6214</v>
      </c>
      <c r="I183" t="s">
        <v>7152</v>
      </c>
      <c r="J183"/>
      <c r="K183" s="16" t="s">
        <v>7121</v>
      </c>
      <c r="L183" s="16"/>
      <c r="M183" s="16" t="s">
        <v>119</v>
      </c>
      <c r="N183" s="16"/>
      <c r="P183" s="16"/>
      <c r="Q183" s="16"/>
      <c r="S183" s="16">
        <f t="shared" si="2"/>
        <v>1</v>
      </c>
      <c r="T183" s="16"/>
      <c r="U183" s="16"/>
      <c r="V183" s="16"/>
      <c r="W183" s="16"/>
      <c r="X183" s="16"/>
      <c r="Y183" s="16"/>
      <c r="Z183" s="16"/>
      <c r="AA183" s="16"/>
      <c r="AB183" s="16"/>
      <c r="AC183" s="16"/>
      <c r="AH183" s="16"/>
      <c r="AJ183" s="16"/>
      <c r="AK183" s="16"/>
      <c r="AP183" s="16"/>
      <c r="AQ183" s="16"/>
      <c r="AR183" s="38"/>
      <c r="AS183" s="16"/>
      <c r="AT183" s="16"/>
      <c r="AY183" s="16"/>
      <c r="AZ183" s="16"/>
      <c r="BF183" s="28"/>
      <c r="BJ183" s="25"/>
      <c r="BO183" s="38"/>
      <c r="BQ183" s="38"/>
      <c r="BU183" s="16"/>
      <c r="BV183" s="16"/>
      <c r="BW183" s="29"/>
      <c r="BX183" s="16"/>
      <c r="CA183" s="16"/>
      <c r="CE183" s="16"/>
      <c r="CG183" s="16"/>
      <c r="CH183" s="16"/>
      <c r="CJ183" s="16"/>
      <c r="CK183" s="16"/>
      <c r="CL183" s="16"/>
      <c r="CR183" s="16"/>
      <c r="CV183" s="16"/>
      <c r="CW183" s="16"/>
      <c r="CX183" s="16"/>
      <c r="CY183" s="16"/>
      <c r="DA183" s="16"/>
      <c r="DD183" s="19"/>
      <c r="DE183" s="16"/>
      <c r="DL183" s="16"/>
      <c r="DN183" s="16"/>
      <c r="DO183" s="16"/>
      <c r="DQ183" s="16"/>
      <c r="DS183" s="16"/>
      <c r="EC183" s="16"/>
      <c r="EF183" s="16"/>
      <c r="EG183" s="16"/>
      <c r="EH183" s="16"/>
      <c r="EJ183" s="16"/>
      <c r="EO183" s="16"/>
    </row>
    <row r="184" spans="1:145" x14ac:dyDescent="0.25">
      <c r="A184" s="16" t="s">
        <v>6214</v>
      </c>
      <c r="I184" t="s">
        <v>7153</v>
      </c>
      <c r="J184"/>
      <c r="K184" s="16" t="s">
        <v>7121</v>
      </c>
      <c r="L184" s="16"/>
      <c r="M184" s="16" t="s">
        <v>119</v>
      </c>
      <c r="N184" s="16"/>
      <c r="P184" s="16"/>
      <c r="Q184" s="16"/>
      <c r="S184" s="16">
        <f t="shared" si="2"/>
        <v>1</v>
      </c>
      <c r="T184" s="16"/>
      <c r="U184" s="16"/>
      <c r="V184" s="16"/>
      <c r="W184" s="16"/>
      <c r="X184" s="16"/>
      <c r="Y184" s="16"/>
      <c r="Z184" s="16"/>
      <c r="AA184" s="16"/>
      <c r="AB184" s="16"/>
      <c r="AC184" s="16"/>
      <c r="AH184" s="16"/>
      <c r="AJ184" s="16"/>
      <c r="AK184" s="16"/>
      <c r="AP184" s="16"/>
      <c r="AQ184" s="16"/>
      <c r="AR184" s="38"/>
      <c r="AS184" s="16"/>
      <c r="AT184" s="16"/>
      <c r="AY184" s="16"/>
      <c r="AZ184" s="16"/>
      <c r="BF184" s="28"/>
      <c r="BJ184" s="25"/>
      <c r="BO184" s="38"/>
      <c r="BQ184" s="38"/>
      <c r="BU184" s="16"/>
      <c r="BV184" s="16"/>
      <c r="BW184" s="29"/>
      <c r="BX184" s="16"/>
      <c r="CA184" s="16"/>
      <c r="CE184" s="16"/>
      <c r="CG184" s="16"/>
      <c r="CH184" s="16"/>
      <c r="CJ184" s="16"/>
      <c r="CK184" s="16"/>
      <c r="CL184" s="16"/>
      <c r="CR184" s="16"/>
      <c r="CV184" s="16"/>
      <c r="CW184" s="16"/>
      <c r="CX184" s="16"/>
      <c r="CY184" s="16"/>
      <c r="DA184" s="16"/>
      <c r="DD184" s="19"/>
      <c r="DE184" s="16"/>
      <c r="DL184" s="16"/>
      <c r="DN184" s="16"/>
      <c r="DO184" s="16"/>
      <c r="DQ184" s="16"/>
      <c r="DS184" s="16"/>
      <c r="EC184" s="16"/>
      <c r="EF184" s="16"/>
      <c r="EG184" s="16"/>
      <c r="EH184" s="16"/>
      <c r="EJ184" s="16"/>
      <c r="EO184" s="16"/>
    </row>
    <row r="185" spans="1:145" x14ac:dyDescent="0.25">
      <c r="A185" s="16" t="s">
        <v>6214</v>
      </c>
      <c r="I185" t="s">
        <v>7154</v>
      </c>
      <c r="J185"/>
      <c r="K185" s="16" t="s">
        <v>7121</v>
      </c>
      <c r="L185" s="16"/>
      <c r="M185" s="16" t="s">
        <v>119</v>
      </c>
      <c r="N185" s="16"/>
      <c r="P185" s="16"/>
      <c r="Q185" s="16"/>
      <c r="S185" s="16">
        <f t="shared" si="2"/>
        <v>1</v>
      </c>
      <c r="T185" s="16"/>
      <c r="U185" s="16"/>
      <c r="V185" s="16"/>
      <c r="W185" s="16"/>
      <c r="X185" s="16"/>
      <c r="Y185" s="16"/>
      <c r="Z185" s="16"/>
      <c r="AA185" s="16"/>
      <c r="AB185" s="16"/>
      <c r="AC185" s="16"/>
      <c r="AH185" s="16"/>
      <c r="AJ185" s="16"/>
      <c r="AK185" s="16"/>
      <c r="AP185" s="16"/>
      <c r="AQ185" s="16"/>
      <c r="AR185" s="38"/>
      <c r="AS185" s="16"/>
      <c r="AT185" s="16"/>
      <c r="AY185" s="16"/>
      <c r="AZ185" s="16"/>
      <c r="BF185" s="28"/>
      <c r="BJ185" s="25"/>
      <c r="BO185" s="38"/>
      <c r="BQ185" s="38"/>
      <c r="BU185" s="16"/>
      <c r="BV185" s="16"/>
      <c r="BW185" s="29"/>
      <c r="BX185" s="16"/>
      <c r="CA185" s="16"/>
      <c r="CE185" s="16"/>
      <c r="CG185" s="16"/>
      <c r="CH185" s="16"/>
      <c r="CJ185" s="16"/>
      <c r="CK185" s="16"/>
      <c r="CL185" s="16"/>
      <c r="CR185" s="16"/>
      <c r="CV185" s="16"/>
      <c r="CW185" s="16"/>
      <c r="CX185" s="16"/>
      <c r="CY185" s="16"/>
      <c r="DA185" s="16"/>
      <c r="DD185" s="19"/>
      <c r="DE185" s="16"/>
      <c r="DL185" s="16"/>
      <c r="DN185" s="16"/>
      <c r="DO185" s="16"/>
      <c r="DQ185" s="16"/>
      <c r="DS185" s="16"/>
      <c r="EC185" s="16"/>
      <c r="EF185" s="16"/>
      <c r="EG185" s="16"/>
      <c r="EH185" s="16"/>
      <c r="EJ185" s="16"/>
      <c r="EO185" s="16"/>
    </row>
    <row r="186" spans="1:145" x14ac:dyDescent="0.25">
      <c r="A186" s="16" t="s">
        <v>6214</v>
      </c>
      <c r="I186" t="s">
        <v>7155</v>
      </c>
      <c r="J186"/>
      <c r="K186" s="16" t="s">
        <v>7121</v>
      </c>
      <c r="L186" s="16"/>
      <c r="M186" s="16" t="s">
        <v>119</v>
      </c>
      <c r="N186" s="16"/>
      <c r="P186" s="16"/>
      <c r="Q186" s="16"/>
      <c r="S186" s="16">
        <f t="shared" si="2"/>
        <v>1</v>
      </c>
      <c r="T186" s="16"/>
      <c r="U186" s="16"/>
      <c r="V186" s="16"/>
      <c r="W186" s="16"/>
      <c r="X186" s="16"/>
      <c r="Y186" s="16"/>
      <c r="Z186" s="16"/>
      <c r="AA186" s="16"/>
      <c r="AB186" s="16"/>
      <c r="AC186" s="16"/>
      <c r="AH186" s="16"/>
      <c r="AJ186" s="16"/>
      <c r="AK186" s="16"/>
      <c r="AP186" s="16"/>
      <c r="AQ186" s="16"/>
      <c r="AR186" s="38"/>
      <c r="AS186" s="16"/>
      <c r="AT186" s="16"/>
      <c r="AY186" s="16"/>
      <c r="AZ186" s="16"/>
      <c r="BF186" s="28"/>
      <c r="BJ186" s="25"/>
      <c r="BO186" s="38"/>
      <c r="BQ186" s="38"/>
      <c r="BU186" s="16"/>
      <c r="BV186" s="16"/>
      <c r="BW186" s="29"/>
      <c r="BX186" s="16"/>
      <c r="CA186" s="16"/>
      <c r="CE186" s="16"/>
      <c r="CG186" s="16"/>
      <c r="CH186" s="16"/>
      <c r="CJ186" s="16"/>
      <c r="CK186" s="16"/>
      <c r="CL186" s="16"/>
      <c r="CR186" s="16"/>
      <c r="CV186" s="16"/>
      <c r="CW186" s="16"/>
      <c r="CX186" s="16"/>
      <c r="CY186" s="16"/>
      <c r="DA186" s="16"/>
      <c r="DD186" s="19"/>
      <c r="DE186" s="16"/>
      <c r="DL186" s="16"/>
      <c r="DN186" s="16"/>
      <c r="DO186" s="16"/>
      <c r="DQ186" s="16"/>
      <c r="DS186" s="16"/>
      <c r="EC186" s="16"/>
      <c r="EF186" s="16"/>
      <c r="EG186" s="16"/>
      <c r="EH186" s="16"/>
      <c r="EJ186" s="16"/>
      <c r="EO186" s="16"/>
    </row>
    <row r="187" spans="1:145" x14ac:dyDescent="0.25">
      <c r="A187" s="16" t="s">
        <v>6214</v>
      </c>
      <c r="I187" t="s">
        <v>7156</v>
      </c>
      <c r="J187"/>
      <c r="K187" s="16" t="s">
        <v>7121</v>
      </c>
      <c r="L187" s="16"/>
      <c r="M187" s="16" t="s">
        <v>119</v>
      </c>
      <c r="N187" s="16"/>
      <c r="P187" s="16"/>
      <c r="Q187" s="16"/>
      <c r="S187" s="16">
        <f t="shared" si="2"/>
        <v>1</v>
      </c>
      <c r="T187" s="16"/>
      <c r="U187" s="16"/>
      <c r="V187" s="16"/>
      <c r="W187" s="16"/>
      <c r="X187" s="16"/>
      <c r="Y187" s="16"/>
      <c r="Z187" s="16"/>
      <c r="AA187" s="16"/>
      <c r="AB187" s="16"/>
      <c r="AC187" s="16"/>
      <c r="AH187" s="16"/>
      <c r="AJ187" s="16"/>
      <c r="AK187" s="16"/>
      <c r="AP187" s="16"/>
      <c r="AQ187" s="16"/>
      <c r="AR187" s="38"/>
      <c r="AS187" s="16"/>
      <c r="AT187" s="16"/>
      <c r="AY187" s="16"/>
      <c r="AZ187" s="16"/>
      <c r="BF187" s="28"/>
      <c r="BJ187" s="25"/>
      <c r="BO187" s="38"/>
      <c r="BQ187" s="38"/>
      <c r="BU187" s="16"/>
      <c r="BV187" s="16"/>
      <c r="BW187" s="29"/>
      <c r="BX187" s="16"/>
      <c r="CA187" s="16"/>
      <c r="CE187" s="16"/>
      <c r="CG187" s="16"/>
      <c r="CH187" s="16"/>
      <c r="CJ187" s="16"/>
      <c r="CK187" s="16"/>
      <c r="CL187" s="16"/>
      <c r="CR187" s="16"/>
      <c r="CV187" s="16"/>
      <c r="CW187" s="16"/>
      <c r="CX187" s="16"/>
      <c r="CY187" s="16"/>
      <c r="DA187" s="16"/>
      <c r="DD187" s="19"/>
      <c r="DE187" s="16"/>
      <c r="DL187" s="16"/>
      <c r="DN187" s="16"/>
      <c r="DO187" s="16"/>
      <c r="DQ187" s="16"/>
      <c r="DS187" s="16"/>
      <c r="EC187" s="16"/>
      <c r="EF187" s="16"/>
      <c r="EG187" s="16"/>
      <c r="EH187" s="16"/>
      <c r="EJ187" s="16"/>
      <c r="EO187" s="16"/>
    </row>
    <row r="188" spans="1:145" x14ac:dyDescent="0.25">
      <c r="A188" s="16" t="s">
        <v>6214</v>
      </c>
      <c r="I188" t="s">
        <v>7157</v>
      </c>
      <c r="J188"/>
      <c r="K188" s="16" t="s">
        <v>7121</v>
      </c>
      <c r="L188" s="16"/>
      <c r="M188" s="16" t="s">
        <v>119</v>
      </c>
      <c r="N188" s="16"/>
      <c r="P188" s="16"/>
      <c r="Q188" s="16"/>
      <c r="S188" s="16">
        <f t="shared" si="2"/>
        <v>1</v>
      </c>
      <c r="T188" s="16"/>
      <c r="U188" s="16"/>
      <c r="V188" s="16"/>
      <c r="W188" s="16"/>
      <c r="X188" s="16"/>
      <c r="Y188" s="16"/>
      <c r="Z188" s="16"/>
      <c r="AA188" s="16"/>
      <c r="AB188" s="16"/>
      <c r="AC188" s="16"/>
      <c r="AH188" s="16"/>
      <c r="AJ188" s="16"/>
      <c r="AK188" s="16"/>
      <c r="AP188" s="16"/>
      <c r="AQ188" s="16"/>
      <c r="AR188" s="38"/>
      <c r="AS188" s="16"/>
      <c r="AT188" s="16"/>
      <c r="AY188" s="16"/>
      <c r="AZ188" s="16"/>
      <c r="BF188" s="28"/>
      <c r="BJ188" s="25"/>
      <c r="BO188" s="38"/>
      <c r="BQ188" s="38"/>
      <c r="BU188" s="16"/>
      <c r="BV188" s="16"/>
      <c r="BW188" s="29"/>
      <c r="BX188" s="16"/>
      <c r="CA188" s="16"/>
      <c r="CE188" s="16"/>
      <c r="CG188" s="16"/>
      <c r="CH188" s="16"/>
      <c r="CJ188" s="16"/>
      <c r="CK188" s="16"/>
      <c r="CL188" s="16"/>
      <c r="CR188" s="16"/>
      <c r="CV188" s="16"/>
      <c r="CW188" s="16"/>
      <c r="CX188" s="16"/>
      <c r="CY188" s="16"/>
      <c r="DA188" s="16"/>
      <c r="DD188" s="19"/>
      <c r="DE188" s="16"/>
      <c r="DL188" s="16"/>
      <c r="DN188" s="16"/>
      <c r="DO188" s="16"/>
      <c r="DQ188" s="16"/>
      <c r="DS188" s="16"/>
      <c r="EC188" s="16"/>
      <c r="EF188" s="16"/>
      <c r="EG188" s="16"/>
      <c r="EH188" s="16"/>
      <c r="EJ188" s="16"/>
      <c r="EO188" s="16"/>
    </row>
    <row r="189" spans="1:145" x14ac:dyDescent="0.25">
      <c r="A189" s="16" t="s">
        <v>6214</v>
      </c>
      <c r="I189" t="s">
        <v>7158</v>
      </c>
      <c r="J189"/>
      <c r="K189" s="16" t="s">
        <v>7121</v>
      </c>
      <c r="L189" s="16"/>
      <c r="M189" s="16" t="s">
        <v>119</v>
      </c>
      <c r="N189" s="16"/>
      <c r="P189" s="16"/>
      <c r="Q189" s="16"/>
      <c r="S189" s="16">
        <f t="shared" si="2"/>
        <v>1</v>
      </c>
      <c r="T189" s="16"/>
      <c r="U189" s="16"/>
      <c r="V189" s="16"/>
      <c r="W189" s="16"/>
      <c r="X189" s="16"/>
      <c r="Y189" s="16"/>
      <c r="Z189" s="16"/>
      <c r="AA189" s="16"/>
      <c r="AB189" s="16"/>
      <c r="AC189" s="16"/>
      <c r="AH189" s="16"/>
      <c r="AJ189" s="16"/>
      <c r="AK189" s="16"/>
      <c r="AP189" s="16"/>
      <c r="AQ189" s="16"/>
      <c r="AR189" s="38"/>
      <c r="AS189" s="16"/>
      <c r="AT189" s="16"/>
      <c r="AY189" s="16"/>
      <c r="AZ189" s="16"/>
      <c r="BF189" s="28"/>
      <c r="BJ189" s="25"/>
      <c r="BO189" s="38"/>
      <c r="BQ189" s="38"/>
      <c r="BU189" s="16"/>
      <c r="BV189" s="16"/>
      <c r="BW189" s="29"/>
      <c r="BX189" s="16"/>
      <c r="CA189" s="16"/>
      <c r="CE189" s="16"/>
      <c r="CG189" s="16"/>
      <c r="CH189" s="16"/>
      <c r="CJ189" s="16"/>
      <c r="CK189" s="16"/>
      <c r="CL189" s="16"/>
      <c r="CR189" s="16"/>
      <c r="CV189" s="16"/>
      <c r="CW189" s="16"/>
      <c r="CX189" s="16"/>
      <c r="CY189" s="16"/>
      <c r="DA189" s="16"/>
      <c r="DD189" s="19"/>
      <c r="DE189" s="16"/>
      <c r="DL189" s="16"/>
      <c r="DN189" s="16"/>
      <c r="DO189" s="16"/>
      <c r="DQ189" s="16"/>
      <c r="DS189" s="16"/>
      <c r="EC189" s="16"/>
      <c r="EF189" s="16"/>
      <c r="EG189" s="16"/>
      <c r="EH189" s="16"/>
      <c r="EJ189" s="16"/>
      <c r="EO189" s="16"/>
    </row>
    <row r="190" spans="1:145" x14ac:dyDescent="0.25">
      <c r="A190" s="16" t="s">
        <v>6214</v>
      </c>
      <c r="I190" t="s">
        <v>7159</v>
      </c>
      <c r="J190"/>
      <c r="K190" s="16" t="s">
        <v>7121</v>
      </c>
      <c r="L190" s="16"/>
      <c r="M190" s="16" t="s">
        <v>119</v>
      </c>
      <c r="N190" s="16"/>
      <c r="P190" s="16"/>
      <c r="Q190" s="16"/>
      <c r="S190" s="16">
        <f t="shared" si="2"/>
        <v>1</v>
      </c>
      <c r="T190" s="16"/>
      <c r="U190" s="16"/>
      <c r="V190" s="16"/>
      <c r="W190" s="16"/>
      <c r="X190" s="16"/>
      <c r="Y190" s="16"/>
      <c r="Z190" s="16"/>
      <c r="AA190" s="16"/>
      <c r="AB190" s="16"/>
      <c r="AC190" s="16"/>
      <c r="AH190" s="16"/>
      <c r="AJ190" s="16"/>
      <c r="AK190" s="16"/>
      <c r="AP190" s="16"/>
      <c r="AQ190" s="16"/>
      <c r="AR190" s="38"/>
      <c r="AS190" s="16"/>
      <c r="AT190" s="16"/>
      <c r="AY190" s="16"/>
      <c r="AZ190" s="16"/>
      <c r="BF190" s="28"/>
      <c r="BJ190" s="25"/>
      <c r="BO190" s="38"/>
      <c r="BQ190" s="38"/>
      <c r="BU190" s="16"/>
      <c r="BV190" s="16"/>
      <c r="BW190" s="29"/>
      <c r="BX190" s="16"/>
      <c r="CA190" s="16"/>
      <c r="CE190" s="16"/>
      <c r="CG190" s="16"/>
      <c r="CH190" s="16"/>
      <c r="CJ190" s="16"/>
      <c r="CK190" s="16"/>
      <c r="CL190" s="16"/>
      <c r="CR190" s="16"/>
      <c r="CV190" s="16"/>
      <c r="CW190" s="16"/>
      <c r="CX190" s="16"/>
      <c r="CY190" s="16"/>
      <c r="DA190" s="16"/>
      <c r="DD190" s="19"/>
      <c r="DE190" s="16"/>
      <c r="DL190" s="16"/>
      <c r="DN190" s="16"/>
      <c r="DO190" s="16"/>
      <c r="DQ190" s="16"/>
      <c r="DS190" s="16"/>
      <c r="EC190" s="16"/>
      <c r="EF190" s="16"/>
      <c r="EG190" s="16"/>
      <c r="EH190" s="16"/>
      <c r="EJ190" s="16"/>
      <c r="EO190" s="16"/>
    </row>
    <row r="191" spans="1:145" x14ac:dyDescent="0.25">
      <c r="A191" s="16" t="s">
        <v>6214</v>
      </c>
      <c r="I191" t="s">
        <v>7160</v>
      </c>
      <c r="J191"/>
      <c r="K191" s="16" t="s">
        <v>7121</v>
      </c>
      <c r="L191" s="16"/>
      <c r="M191" s="16" t="s">
        <v>119</v>
      </c>
      <c r="N191" s="16"/>
      <c r="P191" s="16"/>
      <c r="Q191" s="16"/>
      <c r="S191" s="16">
        <f t="shared" ref="S191:S254" si="3">SUM(COUNTIF(L191:R191,"yes"))</f>
        <v>1</v>
      </c>
      <c r="T191" s="16"/>
      <c r="U191" s="16"/>
      <c r="V191" s="16"/>
      <c r="W191" s="16"/>
      <c r="X191" s="16"/>
      <c r="Y191" s="16"/>
      <c r="Z191" s="16"/>
      <c r="AA191" s="16"/>
      <c r="AB191" s="16"/>
      <c r="AC191" s="16"/>
      <c r="AH191" s="16"/>
      <c r="AJ191" s="16"/>
      <c r="AK191" s="16"/>
      <c r="AP191" s="16"/>
      <c r="AQ191" s="16"/>
      <c r="AR191" s="38"/>
      <c r="AS191" s="16"/>
      <c r="AT191" s="16"/>
      <c r="AY191" s="16"/>
      <c r="AZ191" s="16"/>
      <c r="BF191" s="28"/>
      <c r="BJ191" s="25"/>
      <c r="BO191" s="38"/>
      <c r="BQ191" s="38"/>
      <c r="BU191" s="16"/>
      <c r="BV191" s="16"/>
      <c r="BW191" s="29"/>
      <c r="BX191" s="16"/>
      <c r="CA191" s="16"/>
      <c r="CE191" s="16"/>
      <c r="CG191" s="16"/>
      <c r="CH191" s="16"/>
      <c r="CJ191" s="16"/>
      <c r="CK191" s="16"/>
      <c r="CL191" s="16"/>
      <c r="CR191" s="16"/>
      <c r="CV191" s="16"/>
      <c r="CW191" s="16"/>
      <c r="CX191" s="16"/>
      <c r="CY191" s="16"/>
      <c r="DA191" s="16"/>
      <c r="DD191" s="19"/>
      <c r="DE191" s="16"/>
      <c r="DL191" s="16"/>
      <c r="DN191" s="16"/>
      <c r="DO191" s="16"/>
      <c r="DQ191" s="16"/>
      <c r="DS191" s="16"/>
      <c r="EC191" s="16"/>
      <c r="EF191" s="16"/>
      <c r="EG191" s="16"/>
      <c r="EH191" s="16"/>
      <c r="EJ191" s="16"/>
      <c r="EO191" s="16"/>
    </row>
    <row r="192" spans="1:145" x14ac:dyDescent="0.25">
      <c r="A192" s="16" t="s">
        <v>6214</v>
      </c>
      <c r="I192" t="s">
        <v>7141</v>
      </c>
      <c r="J192"/>
      <c r="K192" s="16" t="s">
        <v>7121</v>
      </c>
      <c r="L192" s="16"/>
      <c r="M192" s="16" t="s">
        <v>119</v>
      </c>
      <c r="N192" s="16"/>
      <c r="P192" s="16"/>
      <c r="Q192" s="16"/>
      <c r="S192" s="16">
        <f t="shared" si="3"/>
        <v>1</v>
      </c>
      <c r="T192" s="16"/>
      <c r="U192" s="16"/>
      <c r="V192" s="16"/>
      <c r="W192" s="16"/>
      <c r="X192" s="16"/>
      <c r="Y192" s="16"/>
      <c r="Z192" s="16"/>
      <c r="AA192" s="16"/>
      <c r="AB192" s="16"/>
      <c r="AC192" s="16"/>
      <c r="AH192" s="16"/>
      <c r="AJ192" s="16"/>
      <c r="AK192" s="16"/>
      <c r="AP192" s="16"/>
      <c r="AQ192" s="16"/>
      <c r="AR192" s="38"/>
      <c r="AS192" s="16"/>
      <c r="AT192" s="16"/>
      <c r="AY192" s="16"/>
      <c r="AZ192" s="16"/>
      <c r="BF192" s="28"/>
      <c r="BJ192" s="25"/>
      <c r="BO192" s="38"/>
      <c r="BQ192" s="38"/>
      <c r="BU192" s="16"/>
      <c r="BV192" s="16"/>
      <c r="BW192" s="29"/>
      <c r="BX192" s="16"/>
      <c r="CA192" s="16"/>
      <c r="CE192" s="16"/>
      <c r="CG192" s="16"/>
      <c r="CH192" s="16"/>
      <c r="CJ192" s="16"/>
      <c r="CK192" s="16"/>
      <c r="CL192" s="16"/>
      <c r="CR192" s="16"/>
      <c r="CV192" s="16"/>
      <c r="CW192" s="16"/>
      <c r="CX192" s="16"/>
      <c r="CY192" s="16"/>
      <c r="DA192" s="16"/>
      <c r="DD192" s="19"/>
      <c r="DE192" s="16"/>
      <c r="DL192" s="16"/>
      <c r="DN192" s="16"/>
      <c r="DO192" s="16"/>
      <c r="DQ192" s="16"/>
      <c r="DS192" s="16"/>
      <c r="EC192" s="16"/>
      <c r="EF192" s="16"/>
      <c r="EG192" s="16"/>
      <c r="EH192" s="16"/>
      <c r="EJ192" s="16"/>
      <c r="EO192" s="16"/>
    </row>
    <row r="193" spans="1:145" x14ac:dyDescent="0.25">
      <c r="A193" s="16" t="s">
        <v>6214</v>
      </c>
      <c r="I193" t="s">
        <v>7142</v>
      </c>
      <c r="J193"/>
      <c r="K193" s="16" t="s">
        <v>7121</v>
      </c>
      <c r="L193" s="16"/>
      <c r="M193" s="16" t="s">
        <v>119</v>
      </c>
      <c r="N193" s="16"/>
      <c r="P193" s="16"/>
      <c r="Q193" s="16"/>
      <c r="S193" s="16">
        <f t="shared" si="3"/>
        <v>1</v>
      </c>
      <c r="T193" s="16"/>
      <c r="U193" s="16"/>
      <c r="V193" s="16"/>
      <c r="W193" s="16"/>
      <c r="X193" s="16"/>
      <c r="Y193" s="16"/>
      <c r="Z193" s="16"/>
      <c r="AA193" s="16"/>
      <c r="AB193" s="16"/>
      <c r="AC193" s="16"/>
      <c r="AH193" s="16"/>
      <c r="AJ193" s="16"/>
      <c r="AK193" s="16"/>
      <c r="AP193" s="16"/>
      <c r="AQ193" s="16"/>
      <c r="AR193" s="38"/>
      <c r="AS193" s="16"/>
      <c r="AT193" s="16"/>
      <c r="AY193" s="16"/>
      <c r="AZ193" s="16"/>
      <c r="BF193" s="28"/>
      <c r="BJ193" s="25"/>
      <c r="BO193" s="38"/>
      <c r="BQ193" s="38"/>
      <c r="BU193" s="16"/>
      <c r="BV193" s="16"/>
      <c r="BW193" s="29"/>
      <c r="BX193" s="16"/>
      <c r="CA193" s="16"/>
      <c r="CE193" s="16"/>
      <c r="CG193" s="16"/>
      <c r="CH193" s="16"/>
      <c r="CJ193" s="16"/>
      <c r="CK193" s="16"/>
      <c r="CL193" s="16"/>
      <c r="CR193" s="16"/>
      <c r="CV193" s="16"/>
      <c r="CW193" s="16"/>
      <c r="CX193" s="16"/>
      <c r="CY193" s="16"/>
      <c r="DA193" s="16"/>
      <c r="DD193" s="19"/>
      <c r="DE193" s="16"/>
      <c r="DL193" s="16"/>
      <c r="DN193" s="16"/>
      <c r="DO193" s="16"/>
      <c r="DQ193" s="16"/>
      <c r="DS193" s="16"/>
      <c r="EC193" s="16"/>
      <c r="EF193" s="16"/>
      <c r="EG193" s="16"/>
      <c r="EH193" s="16"/>
      <c r="EJ193" s="16"/>
      <c r="EO193" s="16"/>
    </row>
    <row r="194" spans="1:145" x14ac:dyDescent="0.25">
      <c r="A194" s="16" t="s">
        <v>6214</v>
      </c>
      <c r="I194" t="s">
        <v>7161</v>
      </c>
      <c r="J194"/>
      <c r="K194" s="16" t="s">
        <v>7121</v>
      </c>
      <c r="L194" s="16"/>
      <c r="M194" s="16" t="s">
        <v>119</v>
      </c>
      <c r="N194" s="16"/>
      <c r="P194" s="16"/>
      <c r="Q194" s="16"/>
      <c r="S194" s="16">
        <f t="shared" si="3"/>
        <v>1</v>
      </c>
      <c r="T194" s="16"/>
      <c r="U194" s="16"/>
      <c r="V194" s="16"/>
      <c r="W194" s="16"/>
      <c r="X194" s="16"/>
      <c r="Y194" s="16"/>
      <c r="Z194" s="16"/>
      <c r="AA194" s="16"/>
      <c r="AB194" s="16"/>
      <c r="AC194" s="16"/>
      <c r="AH194" s="16"/>
      <c r="AJ194" s="16"/>
      <c r="AK194" s="16"/>
      <c r="AP194" s="16"/>
      <c r="AQ194" s="16"/>
      <c r="AR194" s="38"/>
      <c r="AS194" s="16"/>
      <c r="AT194" s="16"/>
      <c r="AY194" s="16"/>
      <c r="AZ194" s="16"/>
      <c r="BF194" s="28"/>
      <c r="BJ194" s="25"/>
      <c r="BO194" s="38"/>
      <c r="BQ194" s="38"/>
      <c r="BU194" s="16"/>
      <c r="BV194" s="16"/>
      <c r="BW194" s="29"/>
      <c r="BX194" s="16"/>
      <c r="CA194" s="16"/>
      <c r="CE194" s="16"/>
      <c r="CG194" s="16"/>
      <c r="CH194" s="16"/>
      <c r="CJ194" s="16"/>
      <c r="CK194" s="16"/>
      <c r="CL194" s="16"/>
      <c r="CR194" s="16"/>
      <c r="CV194" s="16"/>
      <c r="CW194" s="16"/>
      <c r="CX194" s="16"/>
      <c r="CY194" s="16"/>
      <c r="DA194" s="16"/>
      <c r="DD194" s="19"/>
      <c r="DE194" s="16"/>
      <c r="DL194" s="16"/>
      <c r="DN194" s="16"/>
      <c r="DO194" s="16"/>
      <c r="DQ194" s="16"/>
      <c r="DS194" s="16"/>
      <c r="EC194" s="16"/>
      <c r="EF194" s="16"/>
      <c r="EG194" s="16"/>
      <c r="EH194" s="16"/>
      <c r="EJ194" s="16"/>
      <c r="EO194" s="16"/>
    </row>
    <row r="195" spans="1:145" x14ac:dyDescent="0.25">
      <c r="A195" s="16" t="s">
        <v>6214</v>
      </c>
      <c r="I195" t="s">
        <v>7162</v>
      </c>
      <c r="J195"/>
      <c r="K195" s="16" t="s">
        <v>7121</v>
      </c>
      <c r="L195" s="16"/>
      <c r="M195" s="16" t="s">
        <v>119</v>
      </c>
      <c r="N195" s="16"/>
      <c r="P195" s="16"/>
      <c r="Q195" s="16"/>
      <c r="S195" s="16">
        <f t="shared" si="3"/>
        <v>1</v>
      </c>
      <c r="T195" s="16"/>
      <c r="U195" s="16"/>
      <c r="V195" s="16"/>
      <c r="W195" s="16"/>
      <c r="X195" s="16"/>
      <c r="Y195" s="16"/>
      <c r="Z195" s="16"/>
      <c r="AA195" s="16"/>
      <c r="AB195" s="16"/>
      <c r="AC195" s="16"/>
      <c r="AH195" s="16"/>
      <c r="AJ195" s="16"/>
      <c r="AK195" s="16"/>
      <c r="AP195" s="16"/>
      <c r="AQ195" s="16"/>
      <c r="AR195" s="38"/>
      <c r="AS195" s="16"/>
      <c r="AT195" s="16"/>
      <c r="AY195" s="16"/>
      <c r="AZ195" s="16"/>
      <c r="BF195" s="28"/>
      <c r="BJ195" s="25"/>
      <c r="BO195" s="38"/>
      <c r="BQ195" s="38"/>
      <c r="BU195" s="16"/>
      <c r="BV195" s="16"/>
      <c r="BW195" s="29"/>
      <c r="BX195" s="16"/>
      <c r="CA195" s="16"/>
      <c r="CE195" s="16"/>
      <c r="CG195" s="16"/>
      <c r="CH195" s="16"/>
      <c r="CJ195" s="16"/>
      <c r="CK195" s="16"/>
      <c r="CL195" s="16"/>
      <c r="CR195" s="16"/>
      <c r="CV195" s="16"/>
      <c r="CW195" s="16"/>
      <c r="CX195" s="16"/>
      <c r="CY195" s="16"/>
      <c r="DA195" s="16"/>
      <c r="DD195" s="19"/>
      <c r="DE195" s="16"/>
      <c r="DL195" s="16"/>
      <c r="DN195" s="16"/>
      <c r="DO195" s="16"/>
      <c r="DQ195" s="16"/>
      <c r="DS195" s="16"/>
      <c r="EC195" s="16"/>
      <c r="EF195" s="16"/>
      <c r="EG195" s="16"/>
      <c r="EH195" s="16"/>
      <c r="EJ195" s="16"/>
      <c r="EO195" s="16"/>
    </row>
    <row r="196" spans="1:145" x14ac:dyDescent="0.25">
      <c r="A196" s="16" t="s">
        <v>6214</v>
      </c>
      <c r="I196" t="s">
        <v>7163</v>
      </c>
      <c r="J196"/>
      <c r="K196" s="16" t="s">
        <v>7121</v>
      </c>
      <c r="L196" s="16"/>
      <c r="M196" s="16" t="s">
        <v>119</v>
      </c>
      <c r="N196" s="16"/>
      <c r="P196" s="16"/>
      <c r="Q196" s="16"/>
      <c r="S196" s="16">
        <f t="shared" si="3"/>
        <v>1</v>
      </c>
      <c r="T196" s="16"/>
      <c r="U196" s="16"/>
      <c r="V196" s="16"/>
      <c r="W196" s="16"/>
      <c r="X196" s="16"/>
      <c r="Y196" s="16"/>
      <c r="Z196" s="16"/>
      <c r="AA196" s="16"/>
      <c r="AB196" s="16"/>
      <c r="AC196" s="16"/>
      <c r="AH196" s="16"/>
      <c r="AJ196" s="16"/>
      <c r="AK196" s="16"/>
      <c r="AP196" s="16"/>
      <c r="AQ196" s="16"/>
      <c r="AR196" s="38"/>
      <c r="AS196" s="16"/>
      <c r="AT196" s="16"/>
      <c r="AY196" s="16"/>
      <c r="AZ196" s="16"/>
      <c r="BF196" s="28"/>
      <c r="BJ196" s="25"/>
      <c r="BO196" s="38"/>
      <c r="BQ196" s="38"/>
      <c r="BU196" s="16"/>
      <c r="BV196" s="16"/>
      <c r="BW196" s="29"/>
      <c r="BX196" s="16"/>
      <c r="CA196" s="16"/>
      <c r="CE196" s="16"/>
      <c r="CG196" s="16"/>
      <c r="CH196" s="16"/>
      <c r="CJ196" s="16"/>
      <c r="CK196" s="16"/>
      <c r="CL196" s="16"/>
      <c r="CR196" s="16"/>
      <c r="CV196" s="16"/>
      <c r="CW196" s="16"/>
      <c r="CX196" s="16"/>
      <c r="CY196" s="16"/>
      <c r="DA196" s="16"/>
      <c r="DD196" s="19"/>
      <c r="DE196" s="16"/>
      <c r="DL196" s="16"/>
      <c r="DN196" s="16"/>
      <c r="DO196" s="16"/>
      <c r="DQ196" s="16"/>
      <c r="DS196" s="16"/>
      <c r="EC196" s="16"/>
      <c r="EF196" s="16"/>
      <c r="EG196" s="16"/>
      <c r="EH196" s="16"/>
      <c r="EJ196" s="16"/>
      <c r="EO196" s="16"/>
    </row>
    <row r="197" spans="1:145" x14ac:dyDescent="0.25">
      <c r="A197" s="16" t="s">
        <v>6214</v>
      </c>
      <c r="I197" t="s">
        <v>7164</v>
      </c>
      <c r="J197"/>
      <c r="K197" s="16" t="s">
        <v>7121</v>
      </c>
      <c r="L197" s="16"/>
      <c r="M197" s="16" t="s">
        <v>119</v>
      </c>
      <c r="N197" s="16"/>
      <c r="P197" s="16"/>
      <c r="Q197" s="16"/>
      <c r="S197" s="16">
        <f t="shared" si="3"/>
        <v>1</v>
      </c>
      <c r="T197" s="16"/>
      <c r="U197" s="16"/>
      <c r="V197" s="16"/>
      <c r="W197" s="16"/>
      <c r="X197" s="16"/>
      <c r="Y197" s="16"/>
      <c r="Z197" s="16"/>
      <c r="AA197" s="16"/>
      <c r="AB197" s="16"/>
      <c r="AC197" s="16"/>
      <c r="AH197" s="16"/>
      <c r="AJ197" s="16"/>
      <c r="AK197" s="16"/>
      <c r="AP197" s="16"/>
      <c r="AQ197" s="16"/>
      <c r="AR197" s="38"/>
      <c r="AS197" s="16"/>
      <c r="AT197" s="16"/>
      <c r="AY197" s="16"/>
      <c r="AZ197" s="16"/>
      <c r="BF197" s="28"/>
      <c r="BJ197" s="25"/>
      <c r="BO197" s="38"/>
      <c r="BQ197" s="38"/>
      <c r="BU197" s="16"/>
      <c r="BV197" s="16"/>
      <c r="BW197" s="29"/>
      <c r="BX197" s="16"/>
      <c r="CA197" s="16"/>
      <c r="CE197" s="16"/>
      <c r="CG197" s="16"/>
      <c r="CH197" s="16"/>
      <c r="CJ197" s="16"/>
      <c r="CK197" s="16"/>
      <c r="CL197" s="16"/>
      <c r="CR197" s="16"/>
      <c r="CV197" s="16"/>
      <c r="CW197" s="16"/>
      <c r="CX197" s="16"/>
      <c r="CY197" s="16"/>
      <c r="DA197" s="16"/>
      <c r="DD197" s="19"/>
      <c r="DE197" s="16"/>
      <c r="DL197" s="16"/>
      <c r="DN197" s="16"/>
      <c r="DO197" s="16"/>
      <c r="DQ197" s="16"/>
      <c r="DS197" s="16"/>
      <c r="EC197" s="16"/>
      <c r="EF197" s="16"/>
      <c r="EG197" s="16"/>
      <c r="EH197" s="16"/>
      <c r="EJ197" s="16"/>
      <c r="EO197" s="16"/>
    </row>
    <row r="198" spans="1:145" x14ac:dyDescent="0.25">
      <c r="A198" s="16" t="s">
        <v>6214</v>
      </c>
      <c r="I198" t="s">
        <v>7165</v>
      </c>
      <c r="J198"/>
      <c r="K198" s="16" t="s">
        <v>7121</v>
      </c>
      <c r="L198" s="16"/>
      <c r="M198" s="16" t="s">
        <v>119</v>
      </c>
      <c r="N198" s="16"/>
      <c r="P198" s="16"/>
      <c r="Q198" s="16"/>
      <c r="S198" s="16">
        <f t="shared" si="3"/>
        <v>1</v>
      </c>
      <c r="T198" s="16"/>
      <c r="U198" s="16"/>
      <c r="V198" s="16"/>
      <c r="W198" s="16"/>
      <c r="X198" s="16"/>
      <c r="Y198" s="16"/>
      <c r="Z198" s="16"/>
      <c r="AA198" s="16"/>
      <c r="AB198" s="16"/>
      <c r="AC198" s="16"/>
      <c r="AH198" s="16"/>
      <c r="AJ198" s="16"/>
      <c r="AK198" s="16"/>
      <c r="AP198" s="16"/>
      <c r="AQ198" s="16"/>
      <c r="AR198" s="38"/>
      <c r="AS198" s="16"/>
      <c r="AT198" s="16"/>
      <c r="AY198" s="16"/>
      <c r="AZ198" s="16"/>
      <c r="BF198" s="28"/>
      <c r="BJ198" s="25"/>
      <c r="BO198" s="38"/>
      <c r="BQ198" s="38"/>
      <c r="BU198" s="16"/>
      <c r="BV198" s="16"/>
      <c r="BW198" s="29"/>
      <c r="BX198" s="16"/>
      <c r="CA198" s="16"/>
      <c r="CE198" s="16"/>
      <c r="CG198" s="16"/>
      <c r="CH198" s="16"/>
      <c r="CJ198" s="16"/>
      <c r="CK198" s="16"/>
      <c r="CL198" s="16"/>
      <c r="CR198" s="16"/>
      <c r="CV198" s="16"/>
      <c r="CW198" s="16"/>
      <c r="CX198" s="16"/>
      <c r="CY198" s="16"/>
      <c r="DA198" s="16"/>
      <c r="DD198" s="19"/>
      <c r="DE198" s="16"/>
      <c r="DL198" s="16"/>
      <c r="DN198" s="16"/>
      <c r="DO198" s="16"/>
      <c r="DQ198" s="16"/>
      <c r="DS198" s="16"/>
      <c r="EC198" s="16"/>
      <c r="EF198" s="16"/>
      <c r="EG198" s="16"/>
      <c r="EH198" s="16"/>
      <c r="EJ198" s="16"/>
      <c r="EO198" s="16"/>
    </row>
    <row r="199" spans="1:145" x14ac:dyDescent="0.25">
      <c r="A199" s="16" t="s">
        <v>6214</v>
      </c>
      <c r="I199" t="s">
        <v>7166</v>
      </c>
      <c r="J199"/>
      <c r="K199" s="16" t="s">
        <v>7121</v>
      </c>
      <c r="L199" s="16"/>
      <c r="M199" s="16" t="s">
        <v>119</v>
      </c>
      <c r="N199" s="16"/>
      <c r="P199" s="16"/>
      <c r="Q199" s="16"/>
      <c r="S199" s="16">
        <f t="shared" si="3"/>
        <v>1</v>
      </c>
      <c r="T199" s="16"/>
      <c r="U199" s="16"/>
      <c r="V199" s="16"/>
      <c r="W199" s="16"/>
      <c r="X199" s="16"/>
      <c r="Y199" s="16"/>
      <c r="Z199" s="16"/>
      <c r="AA199" s="16"/>
      <c r="AB199" s="16"/>
      <c r="AC199" s="16"/>
      <c r="AH199" s="16"/>
      <c r="AJ199" s="16"/>
      <c r="AK199" s="16"/>
      <c r="AP199" s="16"/>
      <c r="AQ199" s="16"/>
      <c r="AR199" s="38"/>
      <c r="AS199" s="16"/>
      <c r="AT199" s="16"/>
      <c r="AY199" s="16"/>
      <c r="AZ199" s="16"/>
      <c r="BF199" s="28"/>
      <c r="BJ199" s="25"/>
      <c r="BO199" s="38"/>
      <c r="BQ199" s="38"/>
      <c r="BU199" s="16"/>
      <c r="BV199" s="16"/>
      <c r="BW199" s="29"/>
      <c r="BX199" s="16"/>
      <c r="CA199" s="16"/>
      <c r="CE199" s="16"/>
      <c r="CG199" s="16"/>
      <c r="CH199" s="16"/>
      <c r="CJ199" s="16"/>
      <c r="CK199" s="16"/>
      <c r="CL199" s="16"/>
      <c r="CR199" s="16"/>
      <c r="CV199" s="16"/>
      <c r="CW199" s="16"/>
      <c r="CX199" s="16"/>
      <c r="CY199" s="16"/>
      <c r="DA199" s="16"/>
      <c r="DD199" s="19"/>
      <c r="DE199" s="16"/>
      <c r="DL199" s="16"/>
      <c r="DN199" s="16"/>
      <c r="DO199" s="16"/>
      <c r="DQ199" s="16"/>
      <c r="DS199" s="16"/>
      <c r="EC199" s="16"/>
      <c r="EF199" s="16"/>
      <c r="EG199" s="16"/>
      <c r="EH199" s="16"/>
      <c r="EJ199" s="16"/>
      <c r="EO199" s="16"/>
    </row>
    <row r="200" spans="1:145" x14ac:dyDescent="0.25">
      <c r="A200" s="16" t="s">
        <v>6214</v>
      </c>
      <c r="I200" t="s">
        <v>7167</v>
      </c>
      <c r="J200"/>
      <c r="K200" s="16" t="s">
        <v>7121</v>
      </c>
      <c r="L200" s="16"/>
      <c r="M200" s="16" t="s">
        <v>119</v>
      </c>
      <c r="N200" s="16"/>
      <c r="P200" s="16"/>
      <c r="Q200" s="16"/>
      <c r="S200" s="16">
        <f t="shared" si="3"/>
        <v>1</v>
      </c>
      <c r="T200" s="16"/>
      <c r="U200" s="16"/>
      <c r="V200" s="16"/>
      <c r="W200" s="16"/>
      <c r="X200" s="16"/>
      <c r="Y200" s="16"/>
      <c r="Z200" s="16"/>
      <c r="AA200" s="16"/>
      <c r="AB200" s="16"/>
      <c r="AC200" s="16"/>
      <c r="AH200" s="16"/>
      <c r="AJ200" s="16"/>
      <c r="AK200" s="16"/>
      <c r="AP200" s="16"/>
      <c r="AQ200" s="16"/>
      <c r="AR200" s="38"/>
      <c r="AS200" s="16"/>
      <c r="AT200" s="16"/>
      <c r="AY200" s="16"/>
      <c r="AZ200" s="16"/>
      <c r="BF200" s="28"/>
      <c r="BJ200" s="25"/>
      <c r="BO200" s="38"/>
      <c r="BQ200" s="38"/>
      <c r="BU200" s="16"/>
      <c r="BV200" s="16"/>
      <c r="BW200" s="29"/>
      <c r="BX200" s="16"/>
      <c r="CA200" s="16"/>
      <c r="CE200" s="16"/>
      <c r="CG200" s="16"/>
      <c r="CH200" s="16"/>
      <c r="CJ200" s="16"/>
      <c r="CK200" s="16"/>
      <c r="CL200" s="16"/>
      <c r="CR200" s="16"/>
      <c r="CV200" s="16"/>
      <c r="CW200" s="16"/>
      <c r="CX200" s="16"/>
      <c r="CY200" s="16"/>
      <c r="DA200" s="16"/>
      <c r="DD200" s="19"/>
      <c r="DE200" s="16"/>
      <c r="DL200" s="16"/>
      <c r="DN200" s="16"/>
      <c r="DO200" s="16"/>
      <c r="DQ200" s="16"/>
      <c r="DS200" s="16"/>
      <c r="EC200" s="16"/>
      <c r="EF200" s="16"/>
      <c r="EG200" s="16"/>
      <c r="EH200" s="16"/>
      <c r="EJ200" s="16"/>
      <c r="EO200" s="16"/>
    </row>
    <row r="201" spans="1:145" x14ac:dyDescent="0.25">
      <c r="A201" s="16" t="s">
        <v>6214</v>
      </c>
      <c r="I201" t="s">
        <v>7168</v>
      </c>
      <c r="J201"/>
      <c r="K201" s="16" t="s">
        <v>7121</v>
      </c>
      <c r="L201" s="16"/>
      <c r="M201" s="16" t="s">
        <v>119</v>
      </c>
      <c r="N201" s="16"/>
      <c r="P201" s="16"/>
      <c r="Q201" s="16"/>
      <c r="S201" s="16">
        <f t="shared" si="3"/>
        <v>1</v>
      </c>
      <c r="T201" s="16"/>
      <c r="U201" s="16"/>
      <c r="V201" s="16"/>
      <c r="W201" s="16"/>
      <c r="X201" s="16"/>
      <c r="Y201" s="16"/>
      <c r="Z201" s="16"/>
      <c r="AA201" s="16"/>
      <c r="AB201" s="16"/>
      <c r="AC201" s="16"/>
      <c r="AH201" s="16"/>
      <c r="AJ201" s="16"/>
      <c r="AK201" s="16"/>
      <c r="AP201" s="16"/>
      <c r="AQ201" s="16"/>
      <c r="AR201" s="38"/>
      <c r="AS201" s="16"/>
      <c r="AT201" s="16"/>
      <c r="AY201" s="16"/>
      <c r="AZ201" s="16"/>
      <c r="BF201" s="28"/>
      <c r="BJ201" s="25"/>
      <c r="BO201" s="38"/>
      <c r="BQ201" s="38"/>
      <c r="BU201" s="16"/>
      <c r="BV201" s="16"/>
      <c r="BW201" s="29"/>
      <c r="BX201" s="16"/>
      <c r="CA201" s="16"/>
      <c r="CE201" s="16"/>
      <c r="CG201" s="16"/>
      <c r="CH201" s="16"/>
      <c r="CJ201" s="16"/>
      <c r="CK201" s="16"/>
      <c r="CL201" s="16"/>
      <c r="CR201" s="16"/>
      <c r="CV201" s="16"/>
      <c r="CW201" s="16"/>
      <c r="CX201" s="16"/>
      <c r="CY201" s="16"/>
      <c r="DA201" s="16"/>
      <c r="DD201" s="19"/>
      <c r="DE201" s="16"/>
      <c r="DL201" s="16"/>
      <c r="DN201" s="16"/>
      <c r="DO201" s="16"/>
      <c r="DQ201" s="16"/>
      <c r="DS201" s="16"/>
      <c r="EC201" s="16"/>
      <c r="EF201" s="16"/>
      <c r="EG201" s="16"/>
      <c r="EH201" s="16"/>
      <c r="EJ201" s="16"/>
      <c r="EO201" s="16"/>
    </row>
    <row r="202" spans="1:145" x14ac:dyDescent="0.25">
      <c r="A202" s="16" t="s">
        <v>6214</v>
      </c>
      <c r="I202" t="s">
        <v>7170</v>
      </c>
      <c r="J202"/>
      <c r="K202" s="16" t="s">
        <v>7121</v>
      </c>
      <c r="L202" s="16"/>
      <c r="M202" s="16" t="s">
        <v>119</v>
      </c>
      <c r="N202" s="16"/>
      <c r="P202" s="16"/>
      <c r="Q202" s="16"/>
      <c r="S202" s="16">
        <f t="shared" si="3"/>
        <v>1</v>
      </c>
      <c r="T202" s="16"/>
      <c r="U202" s="16"/>
      <c r="V202" s="16"/>
      <c r="W202" s="16"/>
      <c r="X202" s="16"/>
      <c r="Y202" s="16"/>
      <c r="Z202" s="16"/>
      <c r="AA202" s="16"/>
      <c r="AB202" s="16"/>
      <c r="AC202" s="16"/>
      <c r="AH202" s="16"/>
      <c r="AJ202" s="16"/>
      <c r="AK202" s="16"/>
      <c r="AP202" s="16"/>
      <c r="AQ202" s="16"/>
      <c r="AR202" s="38"/>
      <c r="AS202" s="16"/>
      <c r="AT202" s="16"/>
      <c r="AY202" s="16"/>
      <c r="AZ202" s="16"/>
      <c r="BF202" s="28"/>
      <c r="BJ202" s="25"/>
      <c r="BO202" s="38"/>
      <c r="BQ202" s="38"/>
      <c r="BU202" s="16"/>
      <c r="BV202" s="16"/>
      <c r="BW202" s="29"/>
      <c r="BX202" s="16"/>
      <c r="CA202" s="16"/>
      <c r="CE202" s="16"/>
      <c r="CG202" s="16"/>
      <c r="CH202" s="16"/>
      <c r="CJ202" s="16"/>
      <c r="CK202" s="16"/>
      <c r="CL202" s="16"/>
      <c r="CR202" s="16"/>
      <c r="CV202" s="16"/>
      <c r="CW202" s="16"/>
      <c r="CX202" s="16"/>
      <c r="CY202" s="16"/>
      <c r="DA202" s="16"/>
      <c r="DD202" s="19"/>
      <c r="DE202" s="16"/>
      <c r="DL202" s="16"/>
      <c r="DN202" s="16"/>
      <c r="DO202" s="16"/>
      <c r="DQ202" s="16"/>
      <c r="DS202" s="16"/>
      <c r="EC202" s="16"/>
      <c r="EF202" s="16"/>
      <c r="EG202" s="16"/>
      <c r="EH202" s="16"/>
      <c r="EJ202" s="16"/>
      <c r="EO202" s="16"/>
    </row>
    <row r="203" spans="1:145" x14ac:dyDescent="0.25">
      <c r="A203" s="16" t="s">
        <v>6214</v>
      </c>
      <c r="I203" t="s">
        <v>7171</v>
      </c>
      <c r="J203"/>
      <c r="K203" s="16" t="s">
        <v>7121</v>
      </c>
      <c r="L203" s="16"/>
      <c r="M203" s="16" t="s">
        <v>119</v>
      </c>
      <c r="N203" s="16"/>
      <c r="P203" s="16"/>
      <c r="Q203" s="16"/>
      <c r="S203" s="16">
        <f t="shared" si="3"/>
        <v>1</v>
      </c>
      <c r="T203" s="16"/>
      <c r="U203" s="16"/>
      <c r="V203" s="16"/>
      <c r="W203" s="16"/>
      <c r="X203" s="16"/>
      <c r="Y203" s="16"/>
      <c r="Z203" s="16"/>
      <c r="AA203" s="16"/>
      <c r="AB203" s="16"/>
      <c r="AC203" s="16"/>
      <c r="AH203" s="16"/>
      <c r="AJ203" s="16"/>
      <c r="AK203" s="16"/>
      <c r="AP203" s="16"/>
      <c r="AQ203" s="16"/>
      <c r="AR203" s="38"/>
      <c r="AS203" s="16"/>
      <c r="AT203" s="16"/>
      <c r="AY203" s="16"/>
      <c r="AZ203" s="16"/>
      <c r="BF203" s="28"/>
      <c r="BJ203" s="25"/>
      <c r="BO203" s="38"/>
      <c r="BQ203" s="38"/>
      <c r="BU203" s="16"/>
      <c r="BV203" s="16"/>
      <c r="BW203" s="29"/>
      <c r="BX203" s="16"/>
      <c r="CA203" s="16"/>
      <c r="CE203" s="16"/>
      <c r="CG203" s="16"/>
      <c r="CH203" s="16"/>
      <c r="CJ203" s="16"/>
      <c r="CK203" s="16"/>
      <c r="CL203" s="16"/>
      <c r="CR203" s="16"/>
      <c r="CV203" s="16"/>
      <c r="CW203" s="16"/>
      <c r="CX203" s="16"/>
      <c r="CY203" s="16"/>
      <c r="DA203" s="16"/>
      <c r="DD203" s="19"/>
      <c r="DE203" s="16"/>
      <c r="DL203" s="16"/>
      <c r="DN203" s="16"/>
      <c r="DO203" s="16"/>
      <c r="DQ203" s="16"/>
      <c r="DS203" s="16"/>
      <c r="EC203" s="16"/>
      <c r="EF203" s="16"/>
      <c r="EG203" s="16"/>
      <c r="EH203" s="16"/>
      <c r="EJ203" s="16"/>
      <c r="EO203" s="16"/>
    </row>
    <row r="204" spans="1:145" x14ac:dyDescent="0.25">
      <c r="A204" s="16" t="s">
        <v>6214</v>
      </c>
      <c r="I204" t="s">
        <v>7172</v>
      </c>
      <c r="J204"/>
      <c r="K204" s="16" t="s">
        <v>7121</v>
      </c>
      <c r="L204" s="16"/>
      <c r="M204" s="16" t="s">
        <v>119</v>
      </c>
      <c r="N204" s="16"/>
      <c r="P204" s="16"/>
      <c r="Q204" s="16"/>
      <c r="S204" s="16">
        <f t="shared" si="3"/>
        <v>1</v>
      </c>
      <c r="T204" s="16"/>
      <c r="U204" s="16"/>
      <c r="V204" s="16"/>
      <c r="W204" s="16"/>
      <c r="X204" s="16"/>
      <c r="Y204" s="16"/>
      <c r="Z204" s="16"/>
      <c r="AA204" s="16"/>
      <c r="AB204" s="16"/>
      <c r="AC204" s="16"/>
      <c r="AH204" s="16"/>
      <c r="AJ204" s="16"/>
      <c r="AK204" s="16"/>
      <c r="AP204" s="16"/>
      <c r="AQ204" s="16"/>
      <c r="AR204" s="38"/>
      <c r="AS204" s="16"/>
      <c r="AT204" s="16"/>
      <c r="AY204" s="16"/>
      <c r="AZ204" s="16"/>
      <c r="BF204" s="28"/>
      <c r="BJ204" s="25"/>
      <c r="BO204" s="38"/>
      <c r="BQ204" s="38"/>
      <c r="BU204" s="16"/>
      <c r="BV204" s="16"/>
      <c r="BW204" s="29"/>
      <c r="BX204" s="16"/>
      <c r="CA204" s="16"/>
      <c r="CE204" s="16"/>
      <c r="CG204" s="16"/>
      <c r="CH204" s="16"/>
      <c r="CJ204" s="16"/>
      <c r="CK204" s="16"/>
      <c r="CL204" s="16"/>
      <c r="CR204" s="16"/>
      <c r="CV204" s="16"/>
      <c r="CW204" s="16"/>
      <c r="CX204" s="16"/>
      <c r="CY204" s="16"/>
      <c r="DA204" s="16"/>
      <c r="DD204" s="19"/>
      <c r="DE204" s="16"/>
      <c r="DL204" s="16"/>
      <c r="DN204" s="16"/>
      <c r="DO204" s="16"/>
      <c r="DQ204" s="16"/>
      <c r="DS204" s="16"/>
      <c r="EC204" s="16"/>
      <c r="EF204" s="16"/>
      <c r="EG204" s="16"/>
      <c r="EH204" s="16"/>
      <c r="EJ204" s="16"/>
      <c r="EO204" s="16"/>
    </row>
    <row r="205" spans="1:145" x14ac:dyDescent="0.25">
      <c r="A205" s="16" t="s">
        <v>6214</v>
      </c>
      <c r="I205" t="s">
        <v>7169</v>
      </c>
      <c r="J205"/>
      <c r="K205" s="16" t="s">
        <v>7121</v>
      </c>
      <c r="L205" s="16"/>
      <c r="M205" s="16" t="s">
        <v>119</v>
      </c>
      <c r="N205" s="16"/>
      <c r="P205" s="16"/>
      <c r="Q205" s="16"/>
      <c r="S205" s="16">
        <f t="shared" si="3"/>
        <v>1</v>
      </c>
      <c r="T205" s="16"/>
      <c r="U205" s="16"/>
      <c r="V205" s="16"/>
      <c r="W205" s="16"/>
      <c r="X205" s="16"/>
      <c r="Y205" s="16"/>
      <c r="Z205" s="16"/>
      <c r="AA205" s="16"/>
      <c r="AB205" s="16"/>
      <c r="AC205" s="16"/>
      <c r="AH205" s="16"/>
      <c r="AJ205" s="16"/>
      <c r="AK205" s="16"/>
      <c r="AP205" s="16"/>
      <c r="AQ205" s="16"/>
      <c r="AR205" s="38"/>
      <c r="AS205" s="16"/>
      <c r="AT205" s="16"/>
      <c r="AY205" s="16"/>
      <c r="AZ205" s="16"/>
      <c r="BF205" s="28"/>
      <c r="BJ205" s="25"/>
      <c r="BO205" s="38"/>
      <c r="BQ205" s="38"/>
      <c r="BU205" s="16"/>
      <c r="BV205" s="16"/>
      <c r="BW205" s="29"/>
      <c r="BX205" s="16"/>
      <c r="CA205" s="16"/>
      <c r="CE205" s="16"/>
      <c r="CG205" s="16"/>
      <c r="CH205" s="16"/>
      <c r="CJ205" s="16"/>
      <c r="CK205" s="16"/>
      <c r="CL205" s="16"/>
      <c r="CR205" s="16"/>
      <c r="CV205" s="16"/>
      <c r="CW205" s="16"/>
      <c r="CX205" s="16"/>
      <c r="CY205" s="16"/>
      <c r="DA205" s="16"/>
      <c r="DD205" s="19"/>
      <c r="DE205" s="16"/>
      <c r="DL205" s="16"/>
      <c r="DN205" s="16"/>
      <c r="DO205" s="16"/>
      <c r="DQ205" s="16"/>
      <c r="DS205" s="16"/>
      <c r="EC205" s="16"/>
      <c r="EF205" s="16"/>
      <c r="EG205" s="16"/>
      <c r="EH205" s="16"/>
      <c r="EJ205" s="16"/>
      <c r="EO205" s="16"/>
    </row>
    <row r="206" spans="1:145" x14ac:dyDescent="0.25">
      <c r="A206" s="16" t="s">
        <v>6214</v>
      </c>
      <c r="I206" t="s">
        <v>7173</v>
      </c>
      <c r="J206"/>
      <c r="K206" s="16" t="s">
        <v>7121</v>
      </c>
      <c r="L206" s="16"/>
      <c r="M206" s="16" t="s">
        <v>119</v>
      </c>
      <c r="N206" s="16"/>
      <c r="P206" s="16"/>
      <c r="Q206" s="16"/>
      <c r="S206" s="16">
        <f t="shared" si="3"/>
        <v>1</v>
      </c>
      <c r="T206" s="16"/>
      <c r="U206" s="16"/>
      <c r="V206" s="16"/>
      <c r="W206" s="16"/>
      <c r="X206" s="16"/>
      <c r="Y206" s="16"/>
      <c r="Z206" s="16"/>
      <c r="AA206" s="16"/>
      <c r="AB206" s="16"/>
      <c r="AC206" s="16"/>
      <c r="AH206" s="16"/>
      <c r="AJ206" s="16"/>
      <c r="AK206" s="16"/>
      <c r="AP206" s="16"/>
      <c r="AQ206" s="16"/>
      <c r="AR206" s="38"/>
      <c r="AS206" s="16"/>
      <c r="AT206" s="16"/>
      <c r="AY206" s="16"/>
      <c r="AZ206" s="16"/>
      <c r="BF206" s="28"/>
      <c r="BJ206" s="25"/>
      <c r="BO206" s="38"/>
      <c r="BQ206" s="38"/>
      <c r="BU206" s="16"/>
      <c r="BV206" s="16"/>
      <c r="BW206" s="29"/>
      <c r="BX206" s="16"/>
      <c r="CA206" s="16"/>
      <c r="CE206" s="16"/>
      <c r="CG206" s="16"/>
      <c r="CH206" s="16"/>
      <c r="CJ206" s="16"/>
      <c r="CK206" s="16"/>
      <c r="CL206" s="16"/>
      <c r="CR206" s="16"/>
      <c r="CV206" s="16"/>
      <c r="CW206" s="16"/>
      <c r="CX206" s="16"/>
      <c r="CY206" s="16"/>
      <c r="DA206" s="16"/>
      <c r="DD206" s="19"/>
      <c r="DE206" s="16"/>
      <c r="DL206" s="16"/>
      <c r="DN206" s="16"/>
      <c r="DO206" s="16"/>
      <c r="DQ206" s="16"/>
      <c r="DS206" s="16"/>
      <c r="EC206" s="16"/>
      <c r="EF206" s="16"/>
      <c r="EG206" s="16"/>
      <c r="EH206" s="16"/>
      <c r="EJ206" s="16"/>
      <c r="EO206" s="16"/>
    </row>
    <row r="207" spans="1:145" x14ac:dyDescent="0.25">
      <c r="A207" s="16" t="s">
        <v>6214</v>
      </c>
      <c r="I207" t="s">
        <v>7143</v>
      </c>
      <c r="J207"/>
      <c r="K207" s="16" t="s">
        <v>7121</v>
      </c>
      <c r="L207" s="16"/>
      <c r="M207" s="16" t="s">
        <v>119</v>
      </c>
      <c r="N207" s="16"/>
      <c r="P207" s="16"/>
      <c r="Q207" s="16"/>
      <c r="S207" s="16">
        <f t="shared" si="3"/>
        <v>1</v>
      </c>
      <c r="T207" s="16"/>
      <c r="U207" s="16"/>
      <c r="V207" s="16"/>
      <c r="W207" s="16"/>
      <c r="X207" s="16"/>
      <c r="Y207" s="16"/>
      <c r="Z207" s="16"/>
      <c r="AA207" s="16"/>
      <c r="AB207" s="16"/>
      <c r="AC207" s="16"/>
      <c r="AH207" s="16"/>
      <c r="AJ207" s="16"/>
      <c r="AK207" s="16"/>
      <c r="AP207" s="16"/>
      <c r="AQ207" s="16"/>
      <c r="AR207" s="38"/>
      <c r="AS207" s="16"/>
      <c r="AT207" s="16"/>
      <c r="AY207" s="16"/>
      <c r="AZ207" s="16"/>
      <c r="BF207" s="28"/>
      <c r="BJ207" s="25"/>
      <c r="BO207" s="38"/>
      <c r="BQ207" s="38"/>
      <c r="BU207" s="16"/>
      <c r="BV207" s="16"/>
      <c r="BW207" s="29"/>
      <c r="BX207" s="16"/>
      <c r="CA207" s="16"/>
      <c r="CE207" s="16"/>
      <c r="CG207" s="16"/>
      <c r="CH207" s="16"/>
      <c r="CJ207" s="16"/>
      <c r="CK207" s="16"/>
      <c r="CL207" s="16"/>
      <c r="CR207" s="16"/>
      <c r="CV207" s="16"/>
      <c r="CW207" s="16"/>
      <c r="CX207" s="16"/>
      <c r="CY207" s="16"/>
      <c r="DA207" s="16"/>
      <c r="DD207" s="19"/>
      <c r="DE207" s="16"/>
      <c r="DL207" s="16"/>
      <c r="DN207" s="16"/>
      <c r="DO207" s="16"/>
      <c r="DQ207" s="16"/>
      <c r="DS207" s="16"/>
      <c r="EC207" s="16"/>
      <c r="EF207" s="16"/>
      <c r="EG207" s="16"/>
      <c r="EH207" s="16"/>
      <c r="EJ207" s="16"/>
      <c r="EO207" s="16"/>
    </row>
    <row r="208" spans="1:145" x14ac:dyDescent="0.25">
      <c r="A208" s="16" t="s">
        <v>6214</v>
      </c>
      <c r="I208" t="s">
        <v>7174</v>
      </c>
      <c r="J208"/>
      <c r="K208" s="16" t="s">
        <v>7121</v>
      </c>
      <c r="L208" s="16"/>
      <c r="M208" s="16" t="s">
        <v>119</v>
      </c>
      <c r="N208" s="16"/>
      <c r="P208" s="16"/>
      <c r="Q208" s="16"/>
      <c r="S208" s="16">
        <f t="shared" si="3"/>
        <v>1</v>
      </c>
      <c r="T208" s="16"/>
      <c r="U208" s="16"/>
      <c r="V208" s="16"/>
      <c r="W208" s="16"/>
      <c r="X208" s="16"/>
      <c r="Y208" s="16"/>
      <c r="Z208" s="16"/>
      <c r="AA208" s="16"/>
      <c r="AB208" s="16"/>
      <c r="AC208" s="16"/>
      <c r="AH208" s="16"/>
      <c r="AJ208" s="16"/>
      <c r="AK208" s="16"/>
      <c r="AP208" s="16"/>
      <c r="AQ208" s="16"/>
      <c r="AR208" s="38"/>
      <c r="AS208" s="16"/>
      <c r="AT208" s="16"/>
      <c r="AY208" s="16"/>
      <c r="AZ208" s="16"/>
      <c r="BF208" s="28"/>
      <c r="BJ208" s="25"/>
      <c r="BO208" s="38"/>
      <c r="BQ208" s="38"/>
      <c r="BU208" s="16"/>
      <c r="BV208" s="16"/>
      <c r="BW208" s="29"/>
      <c r="BX208" s="16"/>
      <c r="CA208" s="16"/>
      <c r="CE208" s="16"/>
      <c r="CG208" s="16"/>
      <c r="CH208" s="16"/>
      <c r="CJ208" s="16"/>
      <c r="CK208" s="16"/>
      <c r="CL208" s="16"/>
      <c r="CR208" s="16"/>
      <c r="CV208" s="16"/>
      <c r="CW208" s="16"/>
      <c r="CX208" s="16"/>
      <c r="CY208" s="16"/>
      <c r="DA208" s="16"/>
      <c r="DD208" s="19"/>
      <c r="DE208" s="16"/>
      <c r="DL208" s="16"/>
      <c r="DN208" s="16"/>
      <c r="DO208" s="16"/>
      <c r="DQ208" s="16"/>
      <c r="DS208" s="16"/>
      <c r="EC208" s="16"/>
      <c r="EF208" s="16"/>
      <c r="EG208" s="16"/>
      <c r="EH208" s="16"/>
      <c r="EJ208" s="16"/>
      <c r="EO208" s="16"/>
    </row>
    <row r="209" spans="1:145" x14ac:dyDescent="0.25">
      <c r="A209" s="16" t="s">
        <v>6214</v>
      </c>
      <c r="I209" t="s">
        <v>7175</v>
      </c>
      <c r="J209"/>
      <c r="K209" s="16" t="s">
        <v>7121</v>
      </c>
      <c r="L209" s="16"/>
      <c r="M209" s="16" t="s">
        <v>119</v>
      </c>
      <c r="N209" s="16"/>
      <c r="P209" s="16"/>
      <c r="Q209" s="16"/>
      <c r="S209" s="16">
        <f t="shared" si="3"/>
        <v>1</v>
      </c>
      <c r="T209" s="16"/>
      <c r="U209" s="16"/>
      <c r="V209" s="16"/>
      <c r="W209" s="16"/>
      <c r="X209" s="16"/>
      <c r="Y209" s="16"/>
      <c r="Z209" s="16"/>
      <c r="AA209" s="16"/>
      <c r="AB209" s="16"/>
      <c r="AC209" s="16"/>
      <c r="AH209" s="16"/>
      <c r="AJ209" s="16"/>
      <c r="AK209" s="16"/>
      <c r="AP209" s="16"/>
      <c r="AQ209" s="16"/>
      <c r="AR209" s="38"/>
      <c r="AS209" s="16"/>
      <c r="AT209" s="16"/>
      <c r="AY209" s="16"/>
      <c r="AZ209" s="16"/>
      <c r="BF209" s="28"/>
      <c r="BJ209" s="25"/>
      <c r="BO209" s="38"/>
      <c r="BQ209" s="38"/>
      <c r="BU209" s="16"/>
      <c r="BV209" s="16"/>
      <c r="BW209" s="29"/>
      <c r="BX209" s="16"/>
      <c r="CA209" s="16"/>
      <c r="CE209" s="16"/>
      <c r="CG209" s="16"/>
      <c r="CH209" s="16"/>
      <c r="CJ209" s="16"/>
      <c r="CK209" s="16"/>
      <c r="CL209" s="16"/>
      <c r="CR209" s="16"/>
      <c r="CV209" s="16"/>
      <c r="CW209" s="16"/>
      <c r="CX209" s="16"/>
      <c r="CY209" s="16"/>
      <c r="DA209" s="16"/>
      <c r="DD209" s="19"/>
      <c r="DE209" s="16"/>
      <c r="DL209" s="16"/>
      <c r="DN209" s="16"/>
      <c r="DO209" s="16"/>
      <c r="DQ209" s="16"/>
      <c r="DS209" s="16"/>
      <c r="EC209" s="16"/>
      <c r="EF209" s="16"/>
      <c r="EG209" s="16"/>
      <c r="EH209" s="16"/>
      <c r="EJ209" s="16"/>
      <c r="EO209" s="16"/>
    </row>
    <row r="210" spans="1:145" x14ac:dyDescent="0.25">
      <c r="A210" s="16" t="s">
        <v>6214</v>
      </c>
      <c r="I210" t="s">
        <v>7176</v>
      </c>
      <c r="J210"/>
      <c r="K210" s="16" t="s">
        <v>7121</v>
      </c>
      <c r="L210" s="16"/>
      <c r="M210" s="16" t="s">
        <v>119</v>
      </c>
      <c r="N210" s="16"/>
      <c r="P210" s="16"/>
      <c r="Q210" s="16"/>
      <c r="S210" s="16">
        <f t="shared" si="3"/>
        <v>1</v>
      </c>
      <c r="T210" s="16"/>
      <c r="U210" s="16"/>
      <c r="V210" s="16"/>
      <c r="W210" s="16"/>
      <c r="X210" s="16"/>
      <c r="Y210" s="16"/>
      <c r="Z210" s="16"/>
      <c r="AA210" s="16"/>
      <c r="AB210" s="16"/>
      <c r="AC210" s="16"/>
      <c r="AH210" s="16"/>
      <c r="AJ210" s="16"/>
      <c r="AK210" s="16"/>
      <c r="AP210" s="16"/>
      <c r="AQ210" s="16"/>
      <c r="AR210" s="38"/>
      <c r="AS210" s="16"/>
      <c r="AT210" s="16"/>
      <c r="AY210" s="16"/>
      <c r="AZ210" s="16"/>
      <c r="BF210" s="28"/>
      <c r="BJ210" s="25"/>
      <c r="BO210" s="38"/>
      <c r="BQ210" s="38"/>
      <c r="BU210" s="16"/>
      <c r="BV210" s="16"/>
      <c r="BW210" s="29"/>
      <c r="BX210" s="16"/>
      <c r="CA210" s="16"/>
      <c r="CE210" s="16"/>
      <c r="CG210" s="16"/>
      <c r="CH210" s="16"/>
      <c r="CJ210" s="16"/>
      <c r="CK210" s="16"/>
      <c r="CL210" s="16"/>
      <c r="CR210" s="16"/>
      <c r="CV210" s="16"/>
      <c r="CW210" s="16"/>
      <c r="CX210" s="16"/>
      <c r="CY210" s="16"/>
      <c r="DA210" s="16"/>
      <c r="DD210" s="19"/>
      <c r="DE210" s="16"/>
      <c r="DL210" s="16"/>
      <c r="DN210" s="16"/>
      <c r="DO210" s="16"/>
      <c r="DQ210" s="16"/>
      <c r="DS210" s="16"/>
      <c r="EC210" s="16"/>
      <c r="EF210" s="16"/>
      <c r="EG210" s="16"/>
      <c r="EH210" s="16"/>
      <c r="EJ210" s="16"/>
      <c r="EO210" s="16"/>
    </row>
    <row r="211" spans="1:145" x14ac:dyDescent="0.25">
      <c r="A211" s="16" t="s">
        <v>6214</v>
      </c>
      <c r="I211" t="s">
        <v>7177</v>
      </c>
      <c r="J211"/>
      <c r="K211" s="16" t="s">
        <v>7121</v>
      </c>
      <c r="L211" s="16"/>
      <c r="M211" s="16" t="s">
        <v>119</v>
      </c>
      <c r="N211" s="16"/>
      <c r="P211" s="16"/>
      <c r="Q211" s="16"/>
      <c r="S211" s="16">
        <f t="shared" si="3"/>
        <v>1</v>
      </c>
      <c r="T211" s="16"/>
      <c r="U211" s="16"/>
      <c r="V211" s="16"/>
      <c r="W211" s="16"/>
      <c r="X211" s="16"/>
      <c r="Y211" s="16"/>
      <c r="Z211" s="16"/>
      <c r="AA211" s="16"/>
      <c r="AB211" s="16"/>
      <c r="AC211" s="16"/>
      <c r="AH211" s="16"/>
      <c r="AJ211" s="16"/>
      <c r="AK211" s="16"/>
      <c r="AP211" s="16"/>
      <c r="AQ211" s="16"/>
      <c r="AR211" s="38"/>
      <c r="AS211" s="16"/>
      <c r="AT211" s="16"/>
      <c r="AY211" s="16"/>
      <c r="AZ211" s="16"/>
      <c r="BF211" s="28"/>
      <c r="BJ211" s="25"/>
      <c r="BO211" s="38"/>
      <c r="BQ211" s="38"/>
      <c r="BU211" s="16"/>
      <c r="BV211" s="16"/>
      <c r="BW211" s="29"/>
      <c r="BX211" s="16"/>
      <c r="CA211" s="16"/>
      <c r="CE211" s="16"/>
      <c r="CG211" s="16"/>
      <c r="CH211" s="16"/>
      <c r="CJ211" s="16"/>
      <c r="CK211" s="16"/>
      <c r="CL211" s="16"/>
      <c r="CR211" s="16"/>
      <c r="CV211" s="16"/>
      <c r="CW211" s="16"/>
      <c r="CX211" s="16"/>
      <c r="CY211" s="16"/>
      <c r="DA211" s="16"/>
      <c r="DD211" s="19"/>
      <c r="DE211" s="16"/>
      <c r="DL211" s="16"/>
      <c r="DN211" s="16"/>
      <c r="DO211" s="16"/>
      <c r="DQ211" s="16"/>
      <c r="DS211" s="16"/>
      <c r="EC211" s="16"/>
      <c r="EF211" s="16"/>
      <c r="EG211" s="16"/>
      <c r="EH211" s="16"/>
      <c r="EJ211" s="16"/>
      <c r="EO211" s="16"/>
    </row>
    <row r="212" spans="1:145" x14ac:dyDescent="0.25">
      <c r="A212" s="16" t="s">
        <v>6214</v>
      </c>
      <c r="I212" t="s">
        <v>7178</v>
      </c>
      <c r="J212"/>
      <c r="K212" s="16" t="s">
        <v>7121</v>
      </c>
      <c r="L212" s="16"/>
      <c r="M212" s="16" t="s">
        <v>119</v>
      </c>
      <c r="N212" s="16"/>
      <c r="P212" s="16"/>
      <c r="Q212" s="16"/>
      <c r="S212" s="16">
        <f t="shared" si="3"/>
        <v>1</v>
      </c>
      <c r="T212" s="16"/>
      <c r="U212" s="16"/>
      <c r="V212" s="16"/>
      <c r="W212" s="16"/>
      <c r="X212" s="16"/>
      <c r="Y212" s="16"/>
      <c r="Z212" s="16"/>
      <c r="AA212" s="16"/>
      <c r="AB212" s="16"/>
      <c r="AC212" s="16"/>
      <c r="AH212" s="16"/>
      <c r="AJ212" s="16"/>
      <c r="AK212" s="16"/>
      <c r="AP212" s="16"/>
      <c r="AQ212" s="16"/>
      <c r="AR212" s="38"/>
      <c r="AS212" s="16"/>
      <c r="AT212" s="16"/>
      <c r="AY212" s="16"/>
      <c r="AZ212" s="16"/>
      <c r="BF212" s="28"/>
      <c r="BJ212" s="25"/>
      <c r="BO212" s="38"/>
      <c r="BQ212" s="38"/>
      <c r="BU212" s="16"/>
      <c r="BV212" s="16"/>
      <c r="BW212" s="29"/>
      <c r="BX212" s="16"/>
      <c r="CA212" s="16"/>
      <c r="CE212" s="16"/>
      <c r="CG212" s="16"/>
      <c r="CH212" s="16"/>
      <c r="CJ212" s="16"/>
      <c r="CK212" s="16"/>
      <c r="CL212" s="16"/>
      <c r="CR212" s="16"/>
      <c r="CV212" s="16"/>
      <c r="CW212" s="16"/>
      <c r="CX212" s="16"/>
      <c r="CY212" s="16"/>
      <c r="DA212" s="16"/>
      <c r="DD212" s="19"/>
      <c r="DE212" s="16"/>
      <c r="DL212" s="16"/>
      <c r="DN212" s="16"/>
      <c r="DO212" s="16"/>
      <c r="DQ212" s="16"/>
      <c r="DS212" s="16"/>
      <c r="EC212" s="16"/>
      <c r="EF212" s="16"/>
      <c r="EG212" s="16"/>
      <c r="EH212" s="16"/>
      <c r="EJ212" s="16"/>
      <c r="EO212" s="16"/>
    </row>
    <row r="213" spans="1:145" x14ac:dyDescent="0.25">
      <c r="A213" s="16" t="s">
        <v>6214</v>
      </c>
      <c r="I213" t="s">
        <v>7179</v>
      </c>
      <c r="J213"/>
      <c r="K213" s="16" t="s">
        <v>7121</v>
      </c>
      <c r="L213" s="16"/>
      <c r="M213" s="16" t="s">
        <v>119</v>
      </c>
      <c r="N213" s="16"/>
      <c r="P213" s="16"/>
      <c r="Q213" s="16"/>
      <c r="S213" s="16">
        <f t="shared" si="3"/>
        <v>1</v>
      </c>
      <c r="T213" s="16"/>
      <c r="U213" s="16"/>
      <c r="V213" s="16"/>
      <c r="W213" s="16"/>
      <c r="X213" s="16"/>
      <c r="Y213" s="16"/>
      <c r="Z213" s="16"/>
      <c r="AA213" s="16"/>
      <c r="AB213" s="16"/>
      <c r="AC213" s="16"/>
      <c r="AH213" s="16"/>
      <c r="AJ213" s="16"/>
      <c r="AK213" s="16"/>
      <c r="AP213" s="16"/>
      <c r="AQ213" s="16"/>
      <c r="AR213" s="38"/>
      <c r="AS213" s="16"/>
      <c r="AT213" s="16"/>
      <c r="AY213" s="16"/>
      <c r="AZ213" s="16"/>
      <c r="BF213" s="28"/>
      <c r="BJ213" s="25"/>
      <c r="BO213" s="38"/>
      <c r="BQ213" s="38"/>
      <c r="BU213" s="16"/>
      <c r="BV213" s="16"/>
      <c r="BW213" s="29"/>
      <c r="BX213" s="16"/>
      <c r="CA213" s="16"/>
      <c r="CE213" s="16"/>
      <c r="CG213" s="16"/>
      <c r="CH213" s="16"/>
      <c r="CJ213" s="16"/>
      <c r="CK213" s="16"/>
      <c r="CL213" s="16"/>
      <c r="CR213" s="16"/>
      <c r="CV213" s="16"/>
      <c r="CW213" s="16"/>
      <c r="CX213" s="16"/>
      <c r="CY213" s="16"/>
      <c r="DA213" s="16"/>
      <c r="DD213" s="19"/>
      <c r="DE213" s="16"/>
      <c r="DL213" s="16"/>
      <c r="DN213" s="16"/>
      <c r="DO213" s="16"/>
      <c r="DQ213" s="16"/>
      <c r="DS213" s="16"/>
      <c r="EC213" s="16"/>
      <c r="EF213" s="16"/>
      <c r="EG213" s="16"/>
      <c r="EH213" s="16"/>
      <c r="EJ213" s="16"/>
      <c r="EO213" s="16"/>
    </row>
    <row r="214" spans="1:145" x14ac:dyDescent="0.25">
      <c r="A214" s="16" t="s">
        <v>6214</v>
      </c>
      <c r="I214" t="s">
        <v>7180</v>
      </c>
      <c r="J214"/>
      <c r="K214" s="16" t="s">
        <v>7121</v>
      </c>
      <c r="L214" s="16"/>
      <c r="M214" s="16" t="s">
        <v>119</v>
      </c>
      <c r="N214" s="16"/>
      <c r="P214" s="16"/>
      <c r="Q214" s="16"/>
      <c r="S214" s="16">
        <f t="shared" si="3"/>
        <v>1</v>
      </c>
      <c r="T214" s="16"/>
      <c r="U214" s="16"/>
      <c r="V214" s="16"/>
      <c r="W214" s="16"/>
      <c r="X214" s="16"/>
      <c r="Y214" s="16"/>
      <c r="Z214" s="16"/>
      <c r="AA214" s="16"/>
      <c r="AB214" s="16"/>
      <c r="AC214" s="16"/>
      <c r="AH214" s="16"/>
      <c r="AJ214" s="16"/>
      <c r="AK214" s="16"/>
      <c r="AP214" s="16"/>
      <c r="AQ214" s="16"/>
      <c r="AR214" s="38"/>
      <c r="AS214" s="16"/>
      <c r="AT214" s="16"/>
      <c r="AY214" s="16"/>
      <c r="AZ214" s="16"/>
      <c r="BF214" s="28"/>
      <c r="BJ214" s="25"/>
      <c r="BO214" s="38"/>
      <c r="BQ214" s="38"/>
      <c r="BU214" s="16"/>
      <c r="BV214" s="16"/>
      <c r="BW214" s="29"/>
      <c r="BX214" s="16"/>
      <c r="CA214" s="16"/>
      <c r="CE214" s="16"/>
      <c r="CG214" s="16"/>
      <c r="CH214" s="16"/>
      <c r="CJ214" s="16"/>
      <c r="CK214" s="16"/>
      <c r="CL214" s="16"/>
      <c r="CR214" s="16"/>
      <c r="CV214" s="16"/>
      <c r="CW214" s="16"/>
      <c r="CX214" s="16"/>
      <c r="CY214" s="16"/>
      <c r="DA214" s="16"/>
      <c r="DD214" s="19"/>
      <c r="DE214" s="16"/>
      <c r="DL214" s="16"/>
      <c r="DN214" s="16"/>
      <c r="DO214" s="16"/>
      <c r="DQ214" s="16"/>
      <c r="DS214" s="16"/>
      <c r="EC214" s="16"/>
      <c r="EF214" s="16"/>
      <c r="EG214" s="16"/>
      <c r="EH214" s="16"/>
      <c r="EJ214" s="16"/>
      <c r="EO214" s="16"/>
    </row>
    <row r="215" spans="1:145" x14ac:dyDescent="0.25">
      <c r="A215" s="16" t="s">
        <v>6214</v>
      </c>
      <c r="I215" t="s">
        <v>7181</v>
      </c>
      <c r="J215"/>
      <c r="K215" s="16" t="s">
        <v>7121</v>
      </c>
      <c r="L215" s="16"/>
      <c r="M215" s="16" t="s">
        <v>119</v>
      </c>
      <c r="N215" s="16"/>
      <c r="P215" s="16"/>
      <c r="Q215" s="16"/>
      <c r="S215" s="16">
        <f t="shared" si="3"/>
        <v>1</v>
      </c>
      <c r="T215" s="16"/>
      <c r="U215" s="16"/>
      <c r="V215" s="16"/>
      <c r="W215" s="16"/>
      <c r="X215" s="16"/>
      <c r="Y215" s="16"/>
      <c r="Z215" s="16"/>
      <c r="AA215" s="16"/>
      <c r="AB215" s="16"/>
      <c r="AC215" s="16"/>
      <c r="AH215" s="16"/>
      <c r="AJ215" s="16"/>
      <c r="AK215" s="16"/>
      <c r="AP215" s="16"/>
      <c r="AQ215" s="16"/>
      <c r="AR215" s="38"/>
      <c r="AS215" s="16"/>
      <c r="AT215" s="16"/>
      <c r="AY215" s="16"/>
      <c r="AZ215" s="16"/>
      <c r="BF215" s="28"/>
      <c r="BJ215" s="25"/>
      <c r="BO215" s="38"/>
      <c r="BQ215" s="38"/>
      <c r="BU215" s="16"/>
      <c r="BV215" s="16"/>
      <c r="BW215" s="29"/>
      <c r="BX215" s="16"/>
      <c r="CA215" s="16"/>
      <c r="CE215" s="16"/>
      <c r="CG215" s="16"/>
      <c r="CH215" s="16"/>
      <c r="CJ215" s="16"/>
      <c r="CK215" s="16"/>
      <c r="CL215" s="16"/>
      <c r="CR215" s="16"/>
      <c r="CV215" s="16"/>
      <c r="CW215" s="16"/>
      <c r="CX215" s="16"/>
      <c r="CY215" s="16"/>
      <c r="DA215" s="16"/>
      <c r="DD215" s="19"/>
      <c r="DE215" s="16"/>
      <c r="DL215" s="16"/>
      <c r="DN215" s="16"/>
      <c r="DO215" s="16"/>
      <c r="DQ215" s="16"/>
      <c r="DS215" s="16"/>
      <c r="EC215" s="16"/>
      <c r="EF215" s="16"/>
      <c r="EG215" s="16"/>
      <c r="EH215" s="16"/>
      <c r="EJ215" s="16"/>
      <c r="EO215" s="16"/>
    </row>
    <row r="216" spans="1:145" x14ac:dyDescent="0.25">
      <c r="A216" s="16" t="s">
        <v>6214</v>
      </c>
      <c r="I216" t="s">
        <v>7182</v>
      </c>
      <c r="J216"/>
      <c r="K216" s="16" t="s">
        <v>7121</v>
      </c>
      <c r="L216" s="16"/>
      <c r="M216" s="16" t="s">
        <v>119</v>
      </c>
      <c r="N216" s="16"/>
      <c r="P216" s="16"/>
      <c r="Q216" s="16"/>
      <c r="S216" s="16">
        <f t="shared" si="3"/>
        <v>1</v>
      </c>
      <c r="T216" s="16"/>
      <c r="U216" s="16"/>
      <c r="V216" s="16"/>
      <c r="W216" s="16"/>
      <c r="X216" s="16"/>
      <c r="Y216" s="16"/>
      <c r="Z216" s="16"/>
      <c r="AA216" s="16"/>
      <c r="AB216" s="16"/>
      <c r="AC216" s="16"/>
      <c r="AH216" s="16"/>
      <c r="AJ216" s="16"/>
      <c r="AK216" s="16"/>
      <c r="AP216" s="16"/>
      <c r="AQ216" s="16"/>
      <c r="AR216" s="38"/>
      <c r="AS216" s="16"/>
      <c r="AT216" s="16"/>
      <c r="AY216" s="16"/>
      <c r="AZ216" s="16"/>
      <c r="BF216" s="28"/>
      <c r="BJ216" s="25"/>
      <c r="BO216" s="38"/>
      <c r="BQ216" s="38"/>
      <c r="BU216" s="16"/>
      <c r="BV216" s="16"/>
      <c r="BW216" s="29"/>
      <c r="BX216" s="16"/>
      <c r="CA216" s="16"/>
      <c r="CE216" s="16"/>
      <c r="CG216" s="16"/>
      <c r="CH216" s="16"/>
      <c r="CJ216" s="16"/>
      <c r="CK216" s="16"/>
      <c r="CL216" s="16"/>
      <c r="CR216" s="16"/>
      <c r="CV216" s="16"/>
      <c r="CW216" s="16"/>
      <c r="CX216" s="16"/>
      <c r="CY216" s="16"/>
      <c r="DA216" s="16"/>
      <c r="DD216" s="19"/>
      <c r="DE216" s="16"/>
      <c r="DL216" s="16"/>
      <c r="DN216" s="16"/>
      <c r="DO216" s="16"/>
      <c r="DQ216" s="16"/>
      <c r="DS216" s="16"/>
      <c r="EC216" s="16"/>
      <c r="EF216" s="16"/>
      <c r="EG216" s="16"/>
      <c r="EH216" s="16"/>
      <c r="EJ216" s="16"/>
      <c r="EO216" s="16"/>
    </row>
    <row r="217" spans="1:145" x14ac:dyDescent="0.25">
      <c r="A217" s="16" t="s">
        <v>6214</v>
      </c>
      <c r="I217" t="s">
        <v>7144</v>
      </c>
      <c r="J217"/>
      <c r="K217" s="16" t="s">
        <v>7121</v>
      </c>
      <c r="L217" s="16"/>
      <c r="M217" s="16" t="s">
        <v>119</v>
      </c>
      <c r="N217" s="16"/>
      <c r="P217" s="16"/>
      <c r="Q217" s="16"/>
      <c r="S217" s="16">
        <f t="shared" si="3"/>
        <v>1</v>
      </c>
      <c r="T217" s="16"/>
      <c r="U217" s="16"/>
      <c r="V217" s="16"/>
      <c r="W217" s="16"/>
      <c r="X217" s="16"/>
      <c r="Y217" s="16"/>
      <c r="Z217" s="16"/>
      <c r="AA217" s="16"/>
      <c r="AB217" s="16"/>
      <c r="AC217" s="16"/>
      <c r="AH217" s="16"/>
      <c r="AJ217" s="16"/>
      <c r="AK217" s="16"/>
      <c r="AP217" s="16"/>
      <c r="AQ217" s="16"/>
      <c r="AR217" s="38"/>
      <c r="AS217" s="16"/>
      <c r="AT217" s="16"/>
      <c r="AY217" s="16"/>
      <c r="AZ217" s="16"/>
      <c r="BF217" s="28"/>
      <c r="BJ217" s="25"/>
      <c r="BO217" s="38"/>
      <c r="BQ217" s="38"/>
      <c r="BU217" s="16"/>
      <c r="BV217" s="16"/>
      <c r="BW217" s="29"/>
      <c r="BX217" s="16"/>
      <c r="CA217" s="16"/>
      <c r="CE217" s="16"/>
      <c r="CG217" s="16"/>
      <c r="CH217" s="16"/>
      <c r="CJ217" s="16"/>
      <c r="CK217" s="16"/>
      <c r="CL217" s="16"/>
      <c r="CR217" s="16"/>
      <c r="CV217" s="16"/>
      <c r="CW217" s="16"/>
      <c r="CX217" s="16"/>
      <c r="CY217" s="16"/>
      <c r="DA217" s="16"/>
      <c r="DD217" s="19"/>
      <c r="DE217" s="16"/>
      <c r="DL217" s="16"/>
      <c r="DN217" s="16"/>
      <c r="DO217" s="16"/>
      <c r="DQ217" s="16"/>
      <c r="DS217" s="16"/>
      <c r="EC217" s="16"/>
      <c r="EF217" s="16"/>
      <c r="EG217" s="16"/>
      <c r="EH217" s="16"/>
      <c r="EJ217" s="16"/>
      <c r="EO217" s="16"/>
    </row>
    <row r="218" spans="1:145" x14ac:dyDescent="0.25">
      <c r="A218" s="16" t="s">
        <v>6214</v>
      </c>
      <c r="I218" t="s">
        <v>7183</v>
      </c>
      <c r="J218"/>
      <c r="K218" s="16" t="s">
        <v>7121</v>
      </c>
      <c r="L218" s="16"/>
      <c r="M218" s="16" t="s">
        <v>119</v>
      </c>
      <c r="N218" s="16"/>
      <c r="P218" s="16"/>
      <c r="Q218" s="16"/>
      <c r="S218" s="16">
        <f t="shared" si="3"/>
        <v>1</v>
      </c>
      <c r="T218" s="16"/>
      <c r="U218" s="16"/>
      <c r="V218" s="16"/>
      <c r="W218" s="16"/>
      <c r="X218" s="16"/>
      <c r="Y218" s="16"/>
      <c r="Z218" s="16"/>
      <c r="AA218" s="16"/>
      <c r="AB218" s="16"/>
      <c r="AC218" s="16"/>
      <c r="AH218" s="16"/>
      <c r="AJ218" s="16"/>
      <c r="AK218" s="16"/>
      <c r="AP218" s="16"/>
      <c r="AQ218" s="16"/>
      <c r="AR218" s="38"/>
      <c r="AS218" s="16"/>
      <c r="AT218" s="16"/>
      <c r="AY218" s="16"/>
      <c r="AZ218" s="16"/>
      <c r="BF218" s="28"/>
      <c r="BJ218" s="25"/>
      <c r="BO218" s="38"/>
      <c r="BQ218" s="38"/>
      <c r="BU218" s="16"/>
      <c r="BV218" s="16"/>
      <c r="BW218" s="29"/>
      <c r="BX218" s="16"/>
      <c r="CA218" s="16"/>
      <c r="CE218" s="16"/>
      <c r="CG218" s="16"/>
      <c r="CH218" s="16"/>
      <c r="CJ218" s="16"/>
      <c r="CK218" s="16"/>
      <c r="CL218" s="16"/>
      <c r="CR218" s="16"/>
      <c r="CV218" s="16"/>
      <c r="CW218" s="16"/>
      <c r="CX218" s="16"/>
      <c r="CY218" s="16"/>
      <c r="DA218" s="16"/>
      <c r="DD218" s="19"/>
      <c r="DE218" s="16"/>
      <c r="DL218" s="16"/>
      <c r="DN218" s="16"/>
      <c r="DO218" s="16"/>
      <c r="DQ218" s="16"/>
      <c r="DS218" s="16"/>
      <c r="EC218" s="16"/>
      <c r="EF218" s="16"/>
      <c r="EG218" s="16"/>
      <c r="EH218" s="16"/>
      <c r="EJ218" s="16"/>
      <c r="EO218" s="16"/>
    </row>
    <row r="219" spans="1:145" x14ac:dyDescent="0.25">
      <c r="A219" s="16" t="s">
        <v>6214</v>
      </c>
      <c r="I219" t="s">
        <v>7145</v>
      </c>
      <c r="J219"/>
      <c r="K219" s="16" t="s">
        <v>7121</v>
      </c>
      <c r="L219" s="16"/>
      <c r="M219" s="16" t="s">
        <v>119</v>
      </c>
      <c r="N219" s="16"/>
      <c r="P219" s="16"/>
      <c r="Q219" s="16"/>
      <c r="S219" s="16">
        <f t="shared" si="3"/>
        <v>1</v>
      </c>
      <c r="T219" s="16"/>
      <c r="U219" s="16"/>
      <c r="V219" s="16"/>
      <c r="W219" s="16"/>
      <c r="X219" s="16"/>
      <c r="Y219" s="16"/>
      <c r="Z219" s="16"/>
      <c r="AA219" s="16"/>
      <c r="AB219" s="16"/>
      <c r="AC219" s="16"/>
      <c r="AH219" s="16"/>
      <c r="AJ219" s="16"/>
      <c r="AK219" s="16"/>
      <c r="AP219" s="16"/>
      <c r="AQ219" s="16"/>
      <c r="AR219" s="38"/>
      <c r="AS219" s="16"/>
      <c r="AT219" s="16"/>
      <c r="AY219" s="16"/>
      <c r="AZ219" s="16"/>
      <c r="BF219" s="28"/>
      <c r="BJ219" s="25"/>
      <c r="BO219" s="38"/>
      <c r="BQ219" s="38"/>
      <c r="BU219" s="16"/>
      <c r="BV219" s="16"/>
      <c r="BW219" s="29"/>
      <c r="BX219" s="16"/>
      <c r="CA219" s="16"/>
      <c r="CE219" s="16"/>
      <c r="CG219" s="16"/>
      <c r="CH219" s="16"/>
      <c r="CJ219" s="16"/>
      <c r="CK219" s="16"/>
      <c r="CL219" s="16"/>
      <c r="CR219" s="16"/>
      <c r="CV219" s="16"/>
      <c r="CW219" s="16"/>
      <c r="CX219" s="16"/>
      <c r="CY219" s="16"/>
      <c r="DA219" s="16"/>
      <c r="DD219" s="19"/>
      <c r="DE219" s="16"/>
      <c r="DL219" s="16"/>
      <c r="DN219" s="16"/>
      <c r="DO219" s="16"/>
      <c r="DQ219" s="16"/>
      <c r="DS219" s="16"/>
      <c r="EC219" s="16"/>
      <c r="EF219" s="16"/>
      <c r="EG219" s="16"/>
      <c r="EH219" s="16"/>
      <c r="EJ219" s="16"/>
      <c r="EO219" s="16"/>
    </row>
    <row r="220" spans="1:145" x14ac:dyDescent="0.25">
      <c r="A220" s="16" t="s">
        <v>6214</v>
      </c>
      <c r="I220" t="s">
        <v>7148</v>
      </c>
      <c r="J220"/>
      <c r="K220" s="16" t="s">
        <v>7121</v>
      </c>
      <c r="L220" s="16"/>
      <c r="M220" s="16" t="s">
        <v>119</v>
      </c>
      <c r="N220" s="16"/>
      <c r="P220" s="16"/>
      <c r="Q220" s="16"/>
      <c r="S220" s="16">
        <f t="shared" si="3"/>
        <v>1</v>
      </c>
      <c r="T220" s="16"/>
      <c r="U220" s="16"/>
      <c r="V220" s="16"/>
      <c r="W220" s="16"/>
      <c r="X220" s="16"/>
      <c r="Y220" s="16"/>
      <c r="Z220" s="16"/>
      <c r="AA220" s="16"/>
      <c r="AB220" s="16"/>
      <c r="AC220" s="16"/>
      <c r="AH220" s="16"/>
      <c r="AJ220" s="16"/>
      <c r="AK220" s="16"/>
      <c r="AP220" s="16"/>
      <c r="AQ220" s="16"/>
      <c r="AR220" s="38"/>
      <c r="AS220" s="16"/>
      <c r="AT220" s="16"/>
      <c r="AY220" s="16"/>
      <c r="AZ220" s="16"/>
      <c r="BF220" s="28"/>
      <c r="BJ220" s="25"/>
      <c r="BO220" s="38"/>
      <c r="BQ220" s="38"/>
      <c r="BU220" s="16"/>
      <c r="BV220" s="16"/>
      <c r="BW220" s="29"/>
      <c r="BX220" s="16"/>
      <c r="CA220" s="16"/>
      <c r="CE220" s="16"/>
      <c r="CG220" s="16"/>
      <c r="CH220" s="16"/>
      <c r="CJ220" s="16"/>
      <c r="CK220" s="16"/>
      <c r="CL220" s="16"/>
      <c r="CR220" s="16"/>
      <c r="CV220" s="16"/>
      <c r="CW220" s="16"/>
      <c r="CX220" s="16"/>
      <c r="CY220" s="16"/>
      <c r="DA220" s="16"/>
      <c r="DD220" s="19"/>
      <c r="DE220" s="16"/>
      <c r="DL220" s="16"/>
      <c r="DN220" s="16"/>
      <c r="DO220" s="16"/>
      <c r="DQ220" s="16"/>
      <c r="DS220" s="16"/>
      <c r="EC220" s="16"/>
      <c r="EF220" s="16"/>
      <c r="EG220" s="16"/>
      <c r="EH220" s="16"/>
      <c r="EJ220" s="16"/>
      <c r="EO220" s="16"/>
    </row>
    <row r="221" spans="1:145" x14ac:dyDescent="0.25">
      <c r="A221" s="16" t="s">
        <v>6214</v>
      </c>
      <c r="I221" t="s">
        <v>7184</v>
      </c>
      <c r="J221"/>
      <c r="K221" s="16" t="s">
        <v>7121</v>
      </c>
      <c r="L221" s="16"/>
      <c r="M221" s="16" t="s">
        <v>119</v>
      </c>
      <c r="N221" s="16"/>
      <c r="P221" s="16"/>
      <c r="Q221" s="16"/>
      <c r="S221" s="16">
        <f t="shared" si="3"/>
        <v>1</v>
      </c>
      <c r="T221" s="16"/>
      <c r="U221" s="16"/>
      <c r="V221" s="16"/>
      <c r="W221" s="16"/>
      <c r="X221" s="16"/>
      <c r="Y221" s="16"/>
      <c r="Z221" s="16"/>
      <c r="AA221" s="16"/>
      <c r="AB221" s="16"/>
      <c r="AC221" s="16"/>
      <c r="AH221" s="16"/>
      <c r="AJ221" s="16"/>
      <c r="AK221" s="16"/>
      <c r="AP221" s="16"/>
      <c r="AQ221" s="16"/>
      <c r="AR221" s="38"/>
      <c r="AS221" s="16"/>
      <c r="AT221" s="16"/>
      <c r="AY221" s="16"/>
      <c r="AZ221" s="16"/>
      <c r="BF221" s="28"/>
      <c r="BJ221" s="25"/>
      <c r="BO221" s="38"/>
      <c r="BQ221" s="38"/>
      <c r="BU221" s="16"/>
      <c r="BV221" s="16"/>
      <c r="BW221" s="29"/>
      <c r="BX221" s="16"/>
      <c r="CA221" s="16"/>
      <c r="CE221" s="16"/>
      <c r="CG221" s="16"/>
      <c r="CH221" s="16"/>
      <c r="CJ221" s="16"/>
      <c r="CK221" s="16"/>
      <c r="CL221" s="16"/>
      <c r="CR221" s="16"/>
      <c r="CV221" s="16"/>
      <c r="CW221" s="16"/>
      <c r="CX221" s="16"/>
      <c r="CY221" s="16"/>
      <c r="DA221" s="16"/>
      <c r="DD221" s="19"/>
      <c r="DE221" s="16"/>
      <c r="DL221" s="16"/>
      <c r="DN221" s="16"/>
      <c r="DO221" s="16"/>
      <c r="DQ221" s="16"/>
      <c r="DS221" s="16"/>
      <c r="EC221" s="16"/>
      <c r="EF221" s="16"/>
      <c r="EG221" s="16"/>
      <c r="EH221" s="16"/>
      <c r="EJ221" s="16"/>
      <c r="EO221" s="16"/>
    </row>
    <row r="222" spans="1:145" x14ac:dyDescent="0.25">
      <c r="A222" s="16" t="s">
        <v>6214</v>
      </c>
      <c r="I222" t="s">
        <v>7185</v>
      </c>
      <c r="J222"/>
      <c r="K222" s="16" t="s">
        <v>7121</v>
      </c>
      <c r="L222" s="16"/>
      <c r="M222" s="16" t="s">
        <v>119</v>
      </c>
      <c r="N222" s="16"/>
      <c r="P222" s="16"/>
      <c r="Q222" s="16"/>
      <c r="S222" s="16">
        <f t="shared" si="3"/>
        <v>1</v>
      </c>
      <c r="T222" s="16"/>
      <c r="U222" s="16"/>
      <c r="V222" s="16"/>
      <c r="W222" s="16"/>
      <c r="X222" s="16"/>
      <c r="Y222" s="16"/>
      <c r="Z222" s="16"/>
      <c r="AA222" s="16"/>
      <c r="AB222" s="16"/>
      <c r="AC222" s="16"/>
      <c r="AH222" s="16"/>
      <c r="AJ222" s="16"/>
      <c r="AK222" s="16"/>
      <c r="AP222" s="16"/>
      <c r="AQ222" s="16"/>
      <c r="AR222" s="38"/>
      <c r="AS222" s="16"/>
      <c r="AT222" s="16"/>
      <c r="AY222" s="16"/>
      <c r="AZ222" s="16"/>
      <c r="BF222" s="28"/>
      <c r="BJ222" s="25"/>
      <c r="BO222" s="38"/>
      <c r="BQ222" s="38"/>
      <c r="BU222" s="16"/>
      <c r="BV222" s="16"/>
      <c r="BW222" s="29"/>
      <c r="BX222" s="16"/>
      <c r="CA222" s="16"/>
      <c r="CE222" s="16"/>
      <c r="CG222" s="16"/>
      <c r="CH222" s="16"/>
      <c r="CJ222" s="16"/>
      <c r="CK222" s="16"/>
      <c r="CL222" s="16"/>
      <c r="CR222" s="16"/>
      <c r="CV222" s="16"/>
      <c r="CW222" s="16"/>
      <c r="CX222" s="16"/>
      <c r="CY222" s="16"/>
      <c r="DA222" s="16"/>
      <c r="DD222" s="19"/>
      <c r="DE222" s="16"/>
      <c r="DL222" s="16"/>
      <c r="DN222" s="16"/>
      <c r="DO222" s="16"/>
      <c r="DQ222" s="16"/>
      <c r="DS222" s="16"/>
      <c r="EC222" s="16"/>
      <c r="EF222" s="16"/>
      <c r="EG222" s="16"/>
      <c r="EH222" s="16"/>
      <c r="EJ222" s="16"/>
      <c r="EO222" s="16"/>
    </row>
    <row r="223" spans="1:145" x14ac:dyDescent="0.25">
      <c r="A223" s="16" t="s">
        <v>6214</v>
      </c>
      <c r="I223" t="s">
        <v>6460</v>
      </c>
      <c r="J223" t="s">
        <v>6813</v>
      </c>
      <c r="K223" t="s">
        <v>6812</v>
      </c>
      <c r="L223" s="16"/>
      <c r="N223" t="s">
        <v>119</v>
      </c>
      <c r="P223" s="16"/>
      <c r="Q223" s="16"/>
      <c r="S223" s="16">
        <f t="shared" si="3"/>
        <v>1</v>
      </c>
      <c r="T223" s="16"/>
      <c r="U223" s="16"/>
      <c r="V223" s="16"/>
      <c r="W223" s="16"/>
      <c r="X223" s="16"/>
      <c r="Y223" s="16"/>
      <c r="Z223" s="16"/>
      <c r="AA223" s="16"/>
      <c r="AB223" s="16"/>
      <c r="AC223" s="16"/>
      <c r="AE223" t="s">
        <v>6460</v>
      </c>
      <c r="AH223" s="16"/>
      <c r="AJ223" s="16" t="s">
        <v>6292</v>
      </c>
      <c r="AK223" s="16"/>
      <c r="AO223" t="s">
        <v>6461</v>
      </c>
      <c r="AP223" s="16"/>
      <c r="AQ223" s="16"/>
      <c r="AR223" s="39" t="s">
        <v>661</v>
      </c>
      <c r="AS223" s="16"/>
      <c r="AT223" s="16"/>
      <c r="AY223" s="16"/>
      <c r="AZ223" s="16"/>
      <c r="BF223" s="28"/>
      <c r="BJ223" s="25"/>
      <c r="BO223" s="38"/>
      <c r="BQ223" s="38"/>
      <c r="BU223" s="16"/>
      <c r="BV223" s="16"/>
      <c r="BW223" s="29"/>
      <c r="BX223" s="16"/>
      <c r="CA223" s="16"/>
      <c r="CE223" s="16"/>
      <c r="CG223" s="16"/>
      <c r="CH223" s="16"/>
      <c r="CJ223" s="16"/>
      <c r="CK223" s="16"/>
      <c r="CL223" s="16"/>
      <c r="CR223" s="16"/>
      <c r="CV223" s="16"/>
      <c r="CW223" s="16"/>
      <c r="CX223" s="16"/>
      <c r="CY223" s="16"/>
      <c r="DA223" s="16"/>
      <c r="DD223" s="19"/>
      <c r="DE223" s="16"/>
      <c r="DL223" s="16"/>
      <c r="DN223" s="16"/>
      <c r="DO223" s="16"/>
      <c r="DQ223" s="16"/>
      <c r="DS223" s="16"/>
      <c r="EC223" s="16"/>
      <c r="EF223" s="16"/>
      <c r="EG223" s="16"/>
      <c r="EH223" s="16"/>
      <c r="EJ223" s="16"/>
      <c r="EO223" s="16"/>
    </row>
    <row r="224" spans="1:145" x14ac:dyDescent="0.25">
      <c r="A224" s="16" t="s">
        <v>6214</v>
      </c>
      <c r="I224" t="s">
        <v>6462</v>
      </c>
      <c r="J224"/>
      <c r="K224" t="s">
        <v>6812</v>
      </c>
      <c r="L224" s="16"/>
      <c r="N224" t="s">
        <v>119</v>
      </c>
      <c r="P224" s="16"/>
      <c r="Q224" s="16"/>
      <c r="S224" s="16">
        <f t="shared" si="3"/>
        <v>1</v>
      </c>
      <c r="T224" s="16"/>
      <c r="U224" s="16"/>
      <c r="V224" s="16"/>
      <c r="W224" s="16"/>
      <c r="X224" s="16"/>
      <c r="Y224" s="16"/>
      <c r="Z224" s="16"/>
      <c r="AA224" s="16"/>
      <c r="AB224" s="16"/>
      <c r="AC224" s="16"/>
      <c r="AE224" t="s">
        <v>6462</v>
      </c>
      <c r="AH224" s="16"/>
      <c r="AJ224" s="16" t="s">
        <v>6292</v>
      </c>
      <c r="AK224" s="16"/>
      <c r="AO224" t="s">
        <v>6815</v>
      </c>
      <c r="AP224" s="16"/>
      <c r="AQ224" s="16"/>
      <c r="AR224" s="39" t="s">
        <v>6461</v>
      </c>
      <c r="AS224" s="16"/>
      <c r="AT224" s="16"/>
      <c r="AY224" s="16"/>
      <c r="AZ224" s="16"/>
      <c r="BF224" s="28"/>
      <c r="BJ224" s="25"/>
      <c r="BO224" s="38"/>
      <c r="BQ224" s="38"/>
      <c r="BU224" s="16"/>
      <c r="BV224" s="16"/>
      <c r="BW224" s="29"/>
      <c r="BX224" s="16"/>
      <c r="CA224" s="16"/>
      <c r="CD224" s="19"/>
      <c r="CE224" s="16"/>
      <c r="CG224" s="16"/>
      <c r="CH224" s="16"/>
      <c r="CJ224" s="16"/>
      <c r="CK224" s="16"/>
      <c r="CL224" s="16"/>
      <c r="CR224" s="16"/>
      <c r="CV224" s="16"/>
      <c r="CW224" s="16"/>
      <c r="CX224" s="16"/>
      <c r="CY224" s="16"/>
      <c r="DA224" s="16"/>
      <c r="DD224" s="19"/>
      <c r="DE224" s="16"/>
      <c r="DH224" s="19"/>
      <c r="DL224" s="16"/>
      <c r="DN224" s="16"/>
      <c r="DO224" s="16"/>
      <c r="DQ224" s="16"/>
      <c r="DS224" s="16"/>
      <c r="EC224" s="16"/>
      <c r="EF224" s="16"/>
      <c r="EG224" s="16"/>
      <c r="EH224" s="16"/>
      <c r="EJ224" s="16"/>
      <c r="EO224" s="16"/>
    </row>
    <row r="225" spans="1:145" x14ac:dyDescent="0.25">
      <c r="A225" s="16" t="s">
        <v>6214</v>
      </c>
      <c r="I225" t="s">
        <v>6465</v>
      </c>
      <c r="J225" t="s">
        <v>6817</v>
      </c>
      <c r="K225" t="s">
        <v>6812</v>
      </c>
      <c r="L225" s="16"/>
      <c r="N225" t="s">
        <v>119</v>
      </c>
      <c r="P225" s="16"/>
      <c r="Q225" s="16"/>
      <c r="S225" s="16">
        <f t="shared" si="3"/>
        <v>1</v>
      </c>
      <c r="T225" s="16"/>
      <c r="U225" s="16"/>
      <c r="V225" s="16"/>
      <c r="W225" s="16"/>
      <c r="X225" s="16"/>
      <c r="Y225" s="16"/>
      <c r="Z225" s="16"/>
      <c r="AA225" s="16"/>
      <c r="AB225" s="16"/>
      <c r="AC225" s="16"/>
      <c r="AE225" t="s">
        <v>6465</v>
      </c>
      <c r="AH225" s="16"/>
      <c r="AJ225" s="16" t="s">
        <v>6292</v>
      </c>
      <c r="AK225" s="16"/>
      <c r="AO225" t="s">
        <v>6461</v>
      </c>
      <c r="AP225" s="16"/>
      <c r="AQ225" s="16"/>
      <c r="AR225" s="39" t="s">
        <v>6464</v>
      </c>
      <c r="AS225" s="16"/>
      <c r="AT225" s="16"/>
      <c r="AY225" s="16"/>
      <c r="AZ225" s="16"/>
      <c r="BF225" s="28"/>
      <c r="BJ225" s="25"/>
      <c r="BO225" s="38"/>
      <c r="BQ225" s="38"/>
      <c r="BU225" s="16"/>
      <c r="BV225" s="16"/>
      <c r="BW225" s="29"/>
      <c r="BX225" s="16"/>
      <c r="CA225" s="16"/>
      <c r="CD225" s="19"/>
      <c r="CE225" s="16"/>
      <c r="CG225" s="16"/>
      <c r="CH225" s="16"/>
      <c r="CJ225" s="16"/>
      <c r="CK225" s="16"/>
      <c r="CL225" s="16"/>
      <c r="CR225" s="16"/>
      <c r="CV225" s="16"/>
      <c r="CW225" s="16"/>
      <c r="CX225" s="16"/>
      <c r="CY225" s="16"/>
      <c r="DA225" s="16"/>
      <c r="DD225" s="19"/>
      <c r="DE225" s="16"/>
      <c r="DH225" s="19"/>
      <c r="DL225" s="16"/>
      <c r="DN225" s="16"/>
      <c r="DO225" s="16"/>
      <c r="DQ225" s="16"/>
      <c r="DS225" s="16"/>
      <c r="EC225" s="16"/>
      <c r="EF225" s="16"/>
      <c r="EG225" s="16"/>
      <c r="EH225" s="16"/>
      <c r="EJ225" s="16"/>
      <c r="EO225" s="16"/>
    </row>
    <row r="226" spans="1:145" x14ac:dyDescent="0.25">
      <c r="A226" s="16" t="s">
        <v>6214</v>
      </c>
      <c r="I226" t="s">
        <v>5875</v>
      </c>
      <c r="J226" t="s">
        <v>6818</v>
      </c>
      <c r="K226" t="s">
        <v>6812</v>
      </c>
      <c r="L226" s="16"/>
      <c r="N226" t="s">
        <v>119</v>
      </c>
      <c r="P226" s="16"/>
      <c r="Q226" s="16"/>
      <c r="S226" s="16">
        <f t="shared" si="3"/>
        <v>1</v>
      </c>
      <c r="T226" s="16"/>
      <c r="U226" s="16"/>
      <c r="V226" s="16"/>
      <c r="W226" s="16"/>
      <c r="X226" s="16"/>
      <c r="Y226" s="16"/>
      <c r="Z226" s="16"/>
      <c r="AA226" s="16"/>
      <c r="AB226" s="16"/>
      <c r="AC226" s="16"/>
      <c r="AE226" t="s">
        <v>5875</v>
      </c>
      <c r="AH226" s="16"/>
      <c r="AJ226" s="16" t="s">
        <v>6292</v>
      </c>
      <c r="AK226" s="16"/>
      <c r="AO226" t="s">
        <v>6461</v>
      </c>
      <c r="AP226" s="16"/>
      <c r="AQ226" s="16"/>
      <c r="AR226" s="39" t="s">
        <v>6468</v>
      </c>
      <c r="AS226" s="16"/>
      <c r="AT226" s="16"/>
      <c r="AY226" s="16"/>
      <c r="AZ226" s="16"/>
      <c r="BF226" s="28"/>
      <c r="BJ226" s="25"/>
      <c r="BO226" s="38"/>
      <c r="BQ226" s="38"/>
      <c r="BU226" s="16"/>
      <c r="BV226" s="16"/>
      <c r="BW226" s="29"/>
      <c r="BX226" s="16"/>
      <c r="CA226" s="16"/>
      <c r="CD226" s="19"/>
      <c r="CE226" s="16"/>
      <c r="CG226" s="16"/>
      <c r="CH226" s="16"/>
      <c r="CJ226" s="16"/>
      <c r="CK226" s="16"/>
      <c r="CL226" s="16"/>
      <c r="CR226" s="16"/>
      <c r="CV226" s="16"/>
      <c r="CW226" s="16"/>
      <c r="CX226" s="16"/>
      <c r="CY226" s="16"/>
      <c r="DA226" s="16"/>
      <c r="DD226" s="19"/>
      <c r="DE226" s="16"/>
      <c r="DH226" s="19"/>
      <c r="DL226" s="16"/>
      <c r="DN226" s="16"/>
      <c r="DO226" s="16"/>
      <c r="DQ226" s="16"/>
      <c r="DS226" s="16"/>
      <c r="EC226" s="16"/>
      <c r="EF226" s="16"/>
      <c r="EG226" s="16"/>
      <c r="EH226" s="16"/>
      <c r="EJ226" s="16"/>
      <c r="EO226" s="16"/>
    </row>
    <row r="227" spans="1:145" x14ac:dyDescent="0.25">
      <c r="A227" s="16" t="s">
        <v>6214</v>
      </c>
      <c r="I227" t="s">
        <v>6469</v>
      </c>
      <c r="J227" t="s">
        <v>6819</v>
      </c>
      <c r="K227" t="s">
        <v>6812</v>
      </c>
      <c r="L227" s="16"/>
      <c r="N227" t="s">
        <v>119</v>
      </c>
      <c r="P227" s="16"/>
      <c r="Q227" s="16"/>
      <c r="S227" s="16">
        <f t="shared" si="3"/>
        <v>1</v>
      </c>
      <c r="T227" s="16"/>
      <c r="U227" s="16"/>
      <c r="V227" s="16"/>
      <c r="W227" s="16"/>
      <c r="X227" s="16"/>
      <c r="Y227" s="16"/>
      <c r="Z227" s="16"/>
      <c r="AA227" s="16"/>
      <c r="AB227" s="16"/>
      <c r="AC227" s="16"/>
      <c r="AE227" t="s">
        <v>6469</v>
      </c>
      <c r="AH227" s="16"/>
      <c r="AJ227" s="16" t="s">
        <v>6292</v>
      </c>
      <c r="AK227" s="16"/>
      <c r="AO227" t="s">
        <v>6461</v>
      </c>
      <c r="AP227" s="16"/>
      <c r="AQ227" s="16"/>
      <c r="AR227" s="39" t="s">
        <v>6468</v>
      </c>
      <c r="AS227" s="16"/>
      <c r="AT227" s="16"/>
      <c r="AY227" s="16"/>
      <c r="AZ227" s="16"/>
      <c r="BF227" s="28"/>
      <c r="BJ227" s="25"/>
      <c r="BO227" s="38"/>
      <c r="BQ227" s="38"/>
      <c r="BU227" s="16"/>
      <c r="BV227" s="16"/>
      <c r="BW227" s="29"/>
      <c r="BX227" s="16"/>
      <c r="CA227" s="16"/>
      <c r="CD227" s="19"/>
      <c r="CE227" s="16"/>
      <c r="CG227" s="16"/>
      <c r="CH227" s="16"/>
      <c r="CJ227" s="16"/>
      <c r="CK227" s="16"/>
      <c r="CL227" s="16"/>
      <c r="CR227" s="16"/>
      <c r="CV227" s="16"/>
      <c r="CW227" s="16"/>
      <c r="CX227" s="16"/>
      <c r="CY227" s="16"/>
      <c r="DA227" s="16"/>
      <c r="DD227" s="19"/>
      <c r="DE227" s="16"/>
      <c r="DH227" s="19"/>
      <c r="DL227" s="16"/>
      <c r="DN227" s="16"/>
      <c r="DO227" s="16"/>
      <c r="DQ227" s="16"/>
      <c r="DS227" s="16"/>
      <c r="EC227" s="16"/>
      <c r="EF227" s="16"/>
      <c r="EG227" s="16"/>
      <c r="EH227" s="16"/>
      <c r="EJ227" s="16"/>
      <c r="EO227" s="16"/>
    </row>
    <row r="228" spans="1:145" x14ac:dyDescent="0.25">
      <c r="A228" s="16" t="s">
        <v>6214</v>
      </c>
      <c r="I228" t="s">
        <v>6470</v>
      </c>
      <c r="J228" t="s">
        <v>6820</v>
      </c>
      <c r="K228" t="s">
        <v>6812</v>
      </c>
      <c r="L228" s="16"/>
      <c r="N228" t="s">
        <v>119</v>
      </c>
      <c r="P228" s="16"/>
      <c r="Q228" s="16"/>
      <c r="S228" s="16">
        <f t="shared" si="3"/>
        <v>1</v>
      </c>
      <c r="T228" s="16"/>
      <c r="U228" s="16"/>
      <c r="V228" s="16"/>
      <c r="W228" s="16"/>
      <c r="X228" s="16"/>
      <c r="Y228" s="16"/>
      <c r="Z228" s="16"/>
      <c r="AA228" s="16"/>
      <c r="AB228" s="16"/>
      <c r="AC228" s="16"/>
      <c r="AE228" t="s">
        <v>6470</v>
      </c>
      <c r="AH228" s="16"/>
      <c r="AJ228" s="16" t="s">
        <v>6292</v>
      </c>
      <c r="AK228" s="16"/>
      <c r="AO228" t="s">
        <v>6461</v>
      </c>
      <c r="AP228" s="16"/>
      <c r="AQ228" s="16"/>
      <c r="AR228" s="39" t="s">
        <v>6471</v>
      </c>
      <c r="AS228" s="16"/>
      <c r="AT228" s="16"/>
      <c r="AY228" s="16"/>
      <c r="AZ228" s="16"/>
      <c r="BF228" s="28"/>
      <c r="BJ228" s="25"/>
      <c r="BO228" s="38"/>
      <c r="BQ228" s="38"/>
      <c r="BU228" s="16"/>
      <c r="BV228" s="16"/>
      <c r="BW228" s="29"/>
      <c r="BX228" s="16"/>
      <c r="CA228" s="16"/>
      <c r="CD228" s="19"/>
      <c r="CE228" s="16"/>
      <c r="CG228" s="16"/>
      <c r="CH228" s="16"/>
      <c r="CJ228" s="16"/>
      <c r="CK228" s="16"/>
      <c r="CL228" s="16"/>
      <c r="CR228" s="16"/>
      <c r="CV228" s="16"/>
      <c r="CW228" s="16"/>
      <c r="CX228" s="16"/>
      <c r="CY228" s="16"/>
      <c r="DA228" s="16"/>
      <c r="DD228" s="19"/>
      <c r="DE228" s="16"/>
      <c r="DH228" s="19"/>
      <c r="DL228" s="16"/>
      <c r="DN228" s="16"/>
      <c r="DO228" s="16"/>
      <c r="DQ228" s="16"/>
      <c r="DS228" s="16"/>
      <c r="EC228" s="16"/>
      <c r="EF228" s="16"/>
      <c r="EG228" s="16"/>
      <c r="EH228" s="16"/>
      <c r="EJ228" s="16"/>
      <c r="EO228" s="16"/>
    </row>
    <row r="229" spans="1:145" x14ac:dyDescent="0.25">
      <c r="A229" s="16" t="s">
        <v>6214</v>
      </c>
      <c r="I229" t="s">
        <v>6472</v>
      </c>
      <c r="J229" t="s">
        <v>6821</v>
      </c>
      <c r="K229" t="s">
        <v>6812</v>
      </c>
      <c r="L229" s="16"/>
      <c r="N229" t="s">
        <v>119</v>
      </c>
      <c r="P229" s="16"/>
      <c r="Q229" s="16"/>
      <c r="S229" s="16">
        <f t="shared" si="3"/>
        <v>1</v>
      </c>
      <c r="T229" s="16"/>
      <c r="U229" s="16"/>
      <c r="V229" s="16"/>
      <c r="W229" s="16"/>
      <c r="X229" s="16"/>
      <c r="Y229" s="16"/>
      <c r="Z229" s="16"/>
      <c r="AA229" s="16"/>
      <c r="AB229" s="16"/>
      <c r="AC229" s="16"/>
      <c r="AE229" t="s">
        <v>6472</v>
      </c>
      <c r="AH229" s="16"/>
      <c r="AJ229" s="16" t="s">
        <v>6292</v>
      </c>
      <c r="AK229" s="16"/>
      <c r="AO229" t="s">
        <v>6474</v>
      </c>
      <c r="AP229" s="16"/>
      <c r="AQ229" s="16"/>
      <c r="AR229" s="39" t="s">
        <v>6473</v>
      </c>
      <c r="AS229" s="16"/>
      <c r="AT229" s="16"/>
      <c r="AY229" s="16"/>
      <c r="AZ229" s="16"/>
      <c r="BF229" s="28"/>
      <c r="BJ229" s="25"/>
      <c r="BO229" s="38"/>
      <c r="BQ229" s="38"/>
      <c r="BU229" s="16"/>
      <c r="BV229" s="16"/>
      <c r="BW229" s="29"/>
      <c r="BX229" s="16"/>
      <c r="CA229" s="16"/>
      <c r="CD229" s="19"/>
      <c r="CE229" s="16"/>
      <c r="CG229" s="16"/>
      <c r="CH229" s="16"/>
      <c r="CJ229" s="16"/>
      <c r="CK229" s="16"/>
      <c r="CL229" s="16"/>
      <c r="CR229" s="16"/>
      <c r="CV229" s="16"/>
      <c r="CW229" s="16"/>
      <c r="CX229" s="16"/>
      <c r="CY229" s="16"/>
      <c r="DA229" s="16"/>
      <c r="DD229" s="19"/>
      <c r="DE229" s="16"/>
      <c r="DH229" s="19"/>
      <c r="DL229" s="16"/>
      <c r="DN229" s="16"/>
      <c r="DO229" s="16"/>
      <c r="DQ229" s="16"/>
      <c r="DS229" s="16"/>
      <c r="EC229" s="16"/>
      <c r="EF229" s="16"/>
      <c r="EG229" s="16"/>
      <c r="EH229" s="16"/>
      <c r="EJ229" s="16"/>
      <c r="EO229" s="16"/>
    </row>
    <row r="230" spans="1:145" x14ac:dyDescent="0.25">
      <c r="A230" s="16" t="s">
        <v>6214</v>
      </c>
      <c r="I230" t="s">
        <v>6475</v>
      </c>
      <c r="J230" t="s">
        <v>6822</v>
      </c>
      <c r="K230" t="s">
        <v>6812</v>
      </c>
      <c r="L230" s="16"/>
      <c r="N230" t="s">
        <v>119</v>
      </c>
      <c r="P230" s="16"/>
      <c r="Q230" s="16"/>
      <c r="S230" s="16">
        <f t="shared" si="3"/>
        <v>1</v>
      </c>
      <c r="T230" s="16"/>
      <c r="U230" s="16"/>
      <c r="V230" s="16"/>
      <c r="W230" s="16"/>
      <c r="X230" s="16"/>
      <c r="Y230" s="16"/>
      <c r="Z230" s="16"/>
      <c r="AA230" s="16"/>
      <c r="AB230" s="16"/>
      <c r="AC230" s="16"/>
      <c r="AE230" t="s">
        <v>6475</v>
      </c>
      <c r="AH230" s="16"/>
      <c r="AJ230" s="16" t="s">
        <v>6293</v>
      </c>
      <c r="AK230" s="16"/>
      <c r="AO230" t="s">
        <v>6461</v>
      </c>
      <c r="AP230" s="16"/>
      <c r="AQ230" s="16"/>
      <c r="AR230" s="39" t="s">
        <v>6476</v>
      </c>
      <c r="AS230" s="16"/>
      <c r="AT230" s="16"/>
      <c r="AY230" s="16"/>
      <c r="AZ230" s="16"/>
      <c r="BF230" s="28"/>
      <c r="BJ230" s="25"/>
      <c r="BO230" s="38"/>
      <c r="BQ230" s="38"/>
      <c r="BU230" s="16"/>
      <c r="BV230" s="16"/>
      <c r="BW230" s="29"/>
      <c r="BX230" s="16"/>
      <c r="CA230" s="16"/>
      <c r="CD230" s="19"/>
      <c r="CE230" s="16"/>
      <c r="CG230" s="16"/>
      <c r="CH230" s="16"/>
      <c r="CJ230" s="16"/>
      <c r="CK230" s="16"/>
      <c r="CL230" s="16"/>
      <c r="CR230" s="16"/>
      <c r="CV230" s="16"/>
      <c r="CW230" s="16"/>
      <c r="CX230" s="16"/>
      <c r="CY230" s="16"/>
      <c r="DA230" s="16"/>
      <c r="DD230" s="19"/>
      <c r="DE230" s="16"/>
      <c r="DH230" s="19"/>
      <c r="DL230" s="16"/>
      <c r="DN230" s="16"/>
      <c r="DO230" s="16"/>
      <c r="DQ230" s="16"/>
      <c r="DS230" s="16"/>
      <c r="EC230" s="16"/>
      <c r="EF230" s="16"/>
      <c r="EG230" s="16"/>
      <c r="EH230" s="16"/>
      <c r="EJ230" s="16"/>
      <c r="EO230" s="16"/>
    </row>
    <row r="231" spans="1:145" x14ac:dyDescent="0.25">
      <c r="A231" s="16" t="s">
        <v>6214</v>
      </c>
      <c r="I231" t="s">
        <v>6477</v>
      </c>
      <c r="J231" t="s">
        <v>6823</v>
      </c>
      <c r="K231" t="s">
        <v>6812</v>
      </c>
      <c r="L231" s="16"/>
      <c r="N231" t="s">
        <v>119</v>
      </c>
      <c r="P231" s="16"/>
      <c r="Q231" s="16"/>
      <c r="S231" s="16">
        <f t="shared" si="3"/>
        <v>1</v>
      </c>
      <c r="T231" s="16"/>
      <c r="U231" s="16"/>
      <c r="V231" s="16"/>
      <c r="W231" s="16"/>
      <c r="X231" s="16"/>
      <c r="Y231" s="16"/>
      <c r="Z231" s="16"/>
      <c r="AA231" s="16"/>
      <c r="AB231" s="16"/>
      <c r="AC231" s="16"/>
      <c r="AE231" t="s">
        <v>6477</v>
      </c>
      <c r="AH231" s="16"/>
      <c r="AJ231" s="16" t="s">
        <v>6292</v>
      </c>
      <c r="AK231" s="16"/>
      <c r="AO231" t="s">
        <v>6461</v>
      </c>
      <c r="AP231" s="16"/>
      <c r="AQ231" s="16"/>
      <c r="AR231" s="39" t="s">
        <v>6478</v>
      </c>
      <c r="AS231" s="16"/>
      <c r="AT231" s="16"/>
      <c r="AY231" s="16"/>
      <c r="AZ231" s="16"/>
      <c r="BF231" s="28"/>
      <c r="BJ231" s="25"/>
      <c r="BO231" s="38"/>
      <c r="BQ231" s="38"/>
      <c r="BU231" s="16"/>
      <c r="BV231" s="16"/>
      <c r="BW231" s="29"/>
      <c r="BX231" s="16"/>
      <c r="CA231" s="16"/>
      <c r="CD231" s="19"/>
      <c r="CE231" s="16"/>
      <c r="CG231" s="16"/>
      <c r="CH231" s="16"/>
      <c r="CJ231" s="16"/>
      <c r="CK231" s="16"/>
      <c r="CL231" s="16"/>
      <c r="CR231" s="16"/>
      <c r="CV231" s="16"/>
      <c r="CW231" s="16"/>
      <c r="CX231" s="16"/>
      <c r="CY231" s="16"/>
      <c r="DA231" s="16"/>
      <c r="DD231" s="19"/>
      <c r="DE231" s="16"/>
      <c r="DH231" s="19"/>
      <c r="DL231" s="16"/>
      <c r="DN231" s="16"/>
      <c r="DO231" s="16"/>
      <c r="DQ231" s="16"/>
      <c r="DS231" s="16"/>
      <c r="EC231" s="16"/>
      <c r="EF231" s="16"/>
      <c r="EG231" s="16"/>
      <c r="EH231" s="16"/>
      <c r="EJ231" s="16"/>
      <c r="EO231" s="16"/>
    </row>
    <row r="232" spans="1:145" x14ac:dyDescent="0.25">
      <c r="A232" s="16" t="s">
        <v>6214</v>
      </c>
      <c r="I232" t="s">
        <v>6481</v>
      </c>
      <c r="J232"/>
      <c r="K232" t="s">
        <v>6812</v>
      </c>
      <c r="L232" s="16"/>
      <c r="N232" t="s">
        <v>119</v>
      </c>
      <c r="P232" s="16"/>
      <c r="Q232" s="16"/>
      <c r="S232" s="16">
        <f t="shared" si="3"/>
        <v>1</v>
      </c>
      <c r="T232" s="16"/>
      <c r="U232" s="16"/>
      <c r="V232" s="16"/>
      <c r="W232" s="16"/>
      <c r="X232" s="16"/>
      <c r="Y232" s="16"/>
      <c r="Z232" s="16"/>
      <c r="AA232" s="16"/>
      <c r="AB232" s="16"/>
      <c r="AC232" s="16"/>
      <c r="AE232" t="s">
        <v>6481</v>
      </c>
      <c r="AH232" s="16"/>
      <c r="AJ232" s="16" t="s">
        <v>6292</v>
      </c>
      <c r="AK232" s="16"/>
      <c r="AO232" t="s">
        <v>6825</v>
      </c>
      <c r="AP232" s="16"/>
      <c r="AQ232" s="16"/>
      <c r="AR232" s="39" t="s">
        <v>6461</v>
      </c>
      <c r="AS232" s="16"/>
      <c r="AT232" s="16"/>
      <c r="AY232" s="16"/>
      <c r="AZ232" s="16"/>
      <c r="BF232" s="28"/>
      <c r="BJ232" s="25"/>
      <c r="BO232" s="38"/>
      <c r="BQ232" s="38"/>
      <c r="BU232" s="16"/>
      <c r="BV232" s="16"/>
      <c r="BW232" s="29"/>
      <c r="BX232" s="16"/>
      <c r="CA232" s="16"/>
      <c r="CD232" s="19"/>
      <c r="CE232" s="16"/>
      <c r="CG232" s="16"/>
      <c r="CH232" s="16"/>
      <c r="CJ232" s="16"/>
      <c r="CK232" s="16"/>
      <c r="CL232" s="16"/>
      <c r="CR232" s="16"/>
      <c r="CV232" s="16"/>
      <c r="CW232" s="16"/>
      <c r="CX232" s="16"/>
      <c r="CY232" s="16"/>
      <c r="DA232" s="16"/>
      <c r="DD232" s="19"/>
      <c r="DE232" s="16"/>
      <c r="DH232" s="19"/>
      <c r="DL232" s="16"/>
      <c r="DN232" s="16"/>
      <c r="DO232" s="16"/>
      <c r="DQ232" s="16"/>
      <c r="DS232" s="16"/>
      <c r="EC232" s="16"/>
      <c r="EF232" s="16"/>
      <c r="EG232" s="16"/>
      <c r="EH232" s="16"/>
      <c r="EJ232" s="16"/>
      <c r="EO232" s="16"/>
    </row>
    <row r="233" spans="1:145" x14ac:dyDescent="0.25">
      <c r="A233" s="16" t="s">
        <v>6214</v>
      </c>
      <c r="I233" t="s">
        <v>6483</v>
      </c>
      <c r="J233"/>
      <c r="K233" t="s">
        <v>6812</v>
      </c>
      <c r="L233" s="16"/>
      <c r="N233" t="s">
        <v>119</v>
      </c>
      <c r="P233" s="16"/>
      <c r="Q233" s="16"/>
      <c r="S233" s="16">
        <f t="shared" si="3"/>
        <v>1</v>
      </c>
      <c r="T233" s="16"/>
      <c r="U233" s="16"/>
      <c r="V233" s="16"/>
      <c r="W233" s="16"/>
      <c r="X233" s="16"/>
      <c r="Y233" s="16"/>
      <c r="Z233" s="16"/>
      <c r="AA233" s="16"/>
      <c r="AB233" s="16"/>
      <c r="AC233" s="16"/>
      <c r="AE233" t="s">
        <v>6483</v>
      </c>
      <c r="AH233" s="16"/>
      <c r="AJ233" s="16" t="s">
        <v>6292</v>
      </c>
      <c r="AK233" s="16"/>
      <c r="AO233" t="s">
        <v>6828</v>
      </c>
      <c r="AP233" s="16"/>
      <c r="AQ233" s="16"/>
      <c r="AR233" s="39" t="s">
        <v>6461</v>
      </c>
      <c r="AS233" s="16"/>
      <c r="AT233" s="16"/>
      <c r="AY233" s="16"/>
      <c r="AZ233" s="16"/>
      <c r="BF233" s="28"/>
      <c r="BJ233" s="25"/>
      <c r="BO233" s="38"/>
      <c r="BQ233" s="38"/>
      <c r="BU233" s="16"/>
      <c r="BV233" s="16"/>
      <c r="BW233" s="29"/>
      <c r="BX233" s="16"/>
      <c r="CA233" s="16"/>
      <c r="CD233" s="19"/>
      <c r="CE233" s="16"/>
      <c r="CG233" s="16"/>
      <c r="CH233" s="16"/>
      <c r="CJ233" s="16"/>
      <c r="CK233" s="16"/>
      <c r="CL233" s="16"/>
      <c r="CR233" s="16"/>
      <c r="CV233" s="16"/>
      <c r="CW233" s="16"/>
      <c r="CX233" s="16"/>
      <c r="CY233" s="16"/>
      <c r="DA233" s="16"/>
      <c r="DD233" s="19"/>
      <c r="DE233" s="16"/>
      <c r="DH233" s="19"/>
      <c r="DL233" s="16"/>
      <c r="DN233" s="16"/>
      <c r="DO233" s="16"/>
      <c r="DQ233" s="16"/>
      <c r="DS233" s="16"/>
      <c r="EC233" s="16"/>
      <c r="EF233" s="16"/>
      <c r="EG233" s="16"/>
      <c r="EH233" s="16"/>
      <c r="EJ233" s="16"/>
      <c r="EO233" s="16"/>
    </row>
    <row r="234" spans="1:145" x14ac:dyDescent="0.25">
      <c r="A234" s="16" t="s">
        <v>6214</v>
      </c>
      <c r="I234" t="s">
        <v>6486</v>
      </c>
      <c r="J234"/>
      <c r="K234" t="s">
        <v>6812</v>
      </c>
      <c r="L234" s="16"/>
      <c r="N234" t="s">
        <v>119</v>
      </c>
      <c r="P234" s="16"/>
      <c r="Q234" s="16"/>
      <c r="S234" s="16">
        <f t="shared" si="3"/>
        <v>1</v>
      </c>
      <c r="T234" s="16"/>
      <c r="U234" s="16"/>
      <c r="V234" s="16"/>
      <c r="W234" s="16"/>
      <c r="X234" s="16"/>
      <c r="Y234" s="16"/>
      <c r="Z234" s="16"/>
      <c r="AA234" s="16"/>
      <c r="AB234" s="16"/>
      <c r="AC234" s="16"/>
      <c r="AE234" t="s">
        <v>6486</v>
      </c>
      <c r="AH234" s="16"/>
      <c r="AJ234" s="16" t="s">
        <v>6292</v>
      </c>
      <c r="AK234" s="16"/>
      <c r="AO234" t="s">
        <v>6830</v>
      </c>
      <c r="AP234" s="16"/>
      <c r="AQ234" s="16"/>
      <c r="AR234" s="39" t="s">
        <v>6461</v>
      </c>
      <c r="AS234" s="16"/>
      <c r="AT234" s="16"/>
      <c r="AY234" s="16"/>
      <c r="AZ234" s="16"/>
      <c r="BF234" s="28"/>
      <c r="BJ234" s="25"/>
      <c r="BO234" s="38"/>
      <c r="BQ234" s="38"/>
      <c r="BU234" s="16"/>
      <c r="BV234" s="16"/>
      <c r="BW234" s="29"/>
      <c r="BX234" s="16"/>
      <c r="CA234" s="16"/>
      <c r="CD234" s="19"/>
      <c r="CE234" s="16"/>
      <c r="CG234" s="16"/>
      <c r="CH234" s="16"/>
      <c r="CJ234" s="16"/>
      <c r="CK234" s="16"/>
      <c r="CL234" s="16"/>
      <c r="CR234" s="16"/>
      <c r="CV234" s="16"/>
      <c r="CW234" s="16"/>
      <c r="CX234" s="16"/>
      <c r="CY234" s="16"/>
      <c r="DA234" s="16"/>
      <c r="DD234" s="19"/>
      <c r="DE234" s="16"/>
      <c r="DH234" s="19"/>
      <c r="DL234" s="16"/>
      <c r="DN234" s="16"/>
      <c r="DO234" s="16"/>
      <c r="DQ234" s="16"/>
      <c r="DS234" s="16"/>
      <c r="EC234" s="16"/>
      <c r="EF234" s="16"/>
      <c r="EG234" s="16"/>
      <c r="EH234" s="16"/>
      <c r="EJ234" s="16"/>
      <c r="EO234" s="16"/>
    </row>
    <row r="235" spans="1:145" x14ac:dyDescent="0.25">
      <c r="A235" s="16" t="s">
        <v>6214</v>
      </c>
      <c r="I235" t="s">
        <v>6487</v>
      </c>
      <c r="J235"/>
      <c r="K235" t="s">
        <v>6812</v>
      </c>
      <c r="L235" s="16"/>
      <c r="N235" t="s">
        <v>119</v>
      </c>
      <c r="P235" s="16"/>
      <c r="Q235" s="16"/>
      <c r="S235" s="16">
        <f t="shared" si="3"/>
        <v>1</v>
      </c>
      <c r="T235" s="16"/>
      <c r="U235" s="16"/>
      <c r="V235" s="16"/>
      <c r="W235" s="16"/>
      <c r="X235" s="16"/>
      <c r="Y235" s="16"/>
      <c r="Z235" s="16"/>
      <c r="AA235" s="16"/>
      <c r="AB235" s="16"/>
      <c r="AC235" s="16"/>
      <c r="AE235" t="s">
        <v>6487</v>
      </c>
      <c r="AH235" s="16"/>
      <c r="AJ235" s="16" t="s">
        <v>6292</v>
      </c>
      <c r="AK235" s="16"/>
      <c r="AO235" t="s">
        <v>6831</v>
      </c>
      <c r="AP235" s="16"/>
      <c r="AQ235" s="16"/>
      <c r="AR235" s="39" t="s">
        <v>6461</v>
      </c>
      <c r="AS235" s="16"/>
      <c r="AT235" s="16"/>
      <c r="AY235" s="16"/>
      <c r="AZ235" s="16"/>
      <c r="BF235" s="28"/>
      <c r="BJ235" s="25"/>
      <c r="BO235" s="38"/>
      <c r="BQ235" s="38"/>
      <c r="BU235" s="16"/>
      <c r="BV235" s="16"/>
      <c r="BW235" s="29"/>
      <c r="BX235" s="16"/>
      <c r="CA235" s="16"/>
      <c r="CD235" s="19"/>
      <c r="CE235" s="16"/>
      <c r="CG235" s="16"/>
      <c r="CH235" s="16"/>
      <c r="CJ235" s="16"/>
      <c r="CK235" s="16"/>
      <c r="CL235" s="16"/>
      <c r="CR235" s="16"/>
      <c r="CV235" s="16"/>
      <c r="CW235" s="16"/>
      <c r="CX235" s="16"/>
      <c r="CY235" s="16"/>
      <c r="DA235" s="16"/>
      <c r="DD235" s="19"/>
      <c r="DE235" s="16"/>
      <c r="DH235" s="19"/>
      <c r="DL235" s="16"/>
      <c r="DN235" s="16"/>
      <c r="DO235" s="16"/>
      <c r="DQ235" s="16"/>
      <c r="DS235" s="16"/>
      <c r="EC235" s="16"/>
      <c r="EF235" s="16"/>
      <c r="EG235" s="16"/>
      <c r="EH235" s="16"/>
      <c r="EJ235" s="16"/>
      <c r="EO235" s="16"/>
    </row>
    <row r="236" spans="1:145" x14ac:dyDescent="0.25">
      <c r="A236" s="16" t="s">
        <v>6214</v>
      </c>
      <c r="I236" t="s">
        <v>6488</v>
      </c>
      <c r="J236" t="s">
        <v>3140</v>
      </c>
      <c r="K236" t="s">
        <v>6812</v>
      </c>
      <c r="L236" s="16"/>
      <c r="N236" t="s">
        <v>119</v>
      </c>
      <c r="P236" s="16"/>
      <c r="Q236" s="16"/>
      <c r="S236" s="16">
        <f t="shared" si="3"/>
        <v>1</v>
      </c>
      <c r="T236" s="16"/>
      <c r="U236" s="16"/>
      <c r="V236" s="16"/>
      <c r="W236" s="16"/>
      <c r="X236" s="16"/>
      <c r="Y236" s="16"/>
      <c r="Z236" s="16"/>
      <c r="AA236" s="16"/>
      <c r="AB236" s="16"/>
      <c r="AC236" s="16"/>
      <c r="AE236" t="s">
        <v>6488</v>
      </c>
      <c r="AH236" s="16"/>
      <c r="AJ236" s="16" t="s">
        <v>6292</v>
      </c>
      <c r="AK236" s="16"/>
      <c r="AO236" t="s">
        <v>6461</v>
      </c>
      <c r="AP236" s="16"/>
      <c r="AQ236" s="16"/>
      <c r="AR236" s="39" t="s">
        <v>6489</v>
      </c>
      <c r="AS236" s="16"/>
      <c r="AT236" s="16"/>
      <c r="AY236" s="16"/>
      <c r="AZ236" s="16"/>
      <c r="BF236" s="28"/>
      <c r="BJ236" s="25"/>
      <c r="BO236" s="38"/>
      <c r="BQ236" s="38"/>
      <c r="BU236" s="16"/>
      <c r="BV236" s="16"/>
      <c r="BW236" s="29"/>
      <c r="BX236" s="16"/>
      <c r="CA236" s="16"/>
      <c r="CD236" s="19"/>
      <c r="CE236" s="16"/>
      <c r="CG236" s="16"/>
      <c r="CH236" s="16"/>
      <c r="CJ236" s="16"/>
      <c r="CK236" s="16"/>
      <c r="CL236" s="16"/>
      <c r="CR236" s="16"/>
      <c r="CV236" s="16"/>
      <c r="CW236" s="16"/>
      <c r="CX236" s="16"/>
      <c r="CY236" s="16"/>
      <c r="DA236" s="16"/>
      <c r="DD236" s="19"/>
      <c r="DE236" s="16"/>
      <c r="DH236" s="19"/>
      <c r="DL236" s="16"/>
      <c r="DN236" s="16"/>
      <c r="DO236" s="16"/>
      <c r="DQ236" s="16"/>
      <c r="DS236" s="16"/>
      <c r="EC236" s="16"/>
      <c r="EF236" s="16"/>
      <c r="EG236" s="16"/>
      <c r="EH236" s="16"/>
      <c r="EJ236" s="16"/>
      <c r="EO236" s="16"/>
    </row>
    <row r="237" spans="1:145" x14ac:dyDescent="0.25">
      <c r="A237" s="16" t="s">
        <v>6214</v>
      </c>
      <c r="I237" t="s">
        <v>6490</v>
      </c>
      <c r="J237" t="s">
        <v>6832</v>
      </c>
      <c r="K237" t="s">
        <v>6812</v>
      </c>
      <c r="L237" s="16"/>
      <c r="N237" t="s">
        <v>119</v>
      </c>
      <c r="P237" s="16"/>
      <c r="Q237" s="16"/>
      <c r="S237" s="16">
        <f t="shared" si="3"/>
        <v>1</v>
      </c>
      <c r="T237" s="16"/>
      <c r="U237" s="16"/>
      <c r="V237" s="16"/>
      <c r="W237" s="16"/>
      <c r="X237" s="16"/>
      <c r="Y237" s="16"/>
      <c r="Z237" s="16"/>
      <c r="AA237" s="16"/>
      <c r="AB237" s="16"/>
      <c r="AC237" s="16"/>
      <c r="AE237" t="s">
        <v>6490</v>
      </c>
      <c r="AH237" s="16"/>
      <c r="AJ237" s="16" t="s">
        <v>6292</v>
      </c>
      <c r="AK237" s="16"/>
      <c r="AO237" t="s">
        <v>6461</v>
      </c>
      <c r="AP237" s="16"/>
      <c r="AQ237" s="16"/>
      <c r="AR237" s="39" t="s">
        <v>6491</v>
      </c>
      <c r="AS237" s="16"/>
      <c r="AT237" s="16"/>
      <c r="AY237" s="16"/>
      <c r="AZ237" s="16"/>
      <c r="BF237" s="28"/>
      <c r="BJ237" s="25"/>
      <c r="BO237" s="38"/>
      <c r="BQ237" s="38"/>
      <c r="BU237" s="16"/>
      <c r="BV237" s="16"/>
      <c r="BW237" s="29"/>
      <c r="BX237" s="16"/>
      <c r="CA237" s="16"/>
      <c r="CD237" s="19"/>
      <c r="CE237" s="16"/>
      <c r="CG237" s="16"/>
      <c r="CH237" s="16"/>
      <c r="CJ237" s="16"/>
      <c r="CK237" s="16"/>
      <c r="CL237" s="16"/>
      <c r="CR237" s="16"/>
      <c r="CV237" s="16"/>
      <c r="CW237" s="16"/>
      <c r="CX237" s="16"/>
      <c r="CY237" s="16"/>
      <c r="DA237" s="16"/>
      <c r="DD237" s="19"/>
      <c r="DE237" s="16"/>
      <c r="DH237" s="19"/>
      <c r="DL237" s="16"/>
      <c r="DN237" s="16"/>
      <c r="DO237" s="16"/>
      <c r="DQ237" s="16"/>
      <c r="DS237" s="16"/>
      <c r="EC237" s="16"/>
      <c r="EF237" s="16"/>
      <c r="EG237" s="16"/>
      <c r="EH237" s="16"/>
      <c r="EJ237" s="16"/>
      <c r="EO237" s="16"/>
    </row>
    <row r="238" spans="1:145" x14ac:dyDescent="0.25">
      <c r="A238" s="16" t="s">
        <v>6214</v>
      </c>
      <c r="E238" s="17"/>
      <c r="F238" s="17"/>
      <c r="G238" s="17"/>
      <c r="H238" s="17"/>
      <c r="I238" t="s">
        <v>7063</v>
      </c>
      <c r="J238" s="36" t="s">
        <v>7072</v>
      </c>
      <c r="K238" s="17" t="s">
        <v>6812</v>
      </c>
      <c r="L238" s="16"/>
      <c r="N238" s="31" t="s">
        <v>119</v>
      </c>
      <c r="P238" s="16"/>
      <c r="Q238" s="16"/>
      <c r="S238" s="16">
        <f t="shared" si="3"/>
        <v>1</v>
      </c>
      <c r="T238" s="31" t="s">
        <v>2733</v>
      </c>
      <c r="U238" s="17" t="s">
        <v>7071</v>
      </c>
      <c r="V238" s="16"/>
      <c r="W238" s="17" t="s">
        <v>2731</v>
      </c>
      <c r="X238" s="17" t="s">
        <v>7065</v>
      </c>
      <c r="Y238" s="17"/>
      <c r="Z238" s="16"/>
      <c r="AA238" s="18" t="s">
        <v>7066</v>
      </c>
      <c r="AB238" s="16"/>
      <c r="AC238" s="18"/>
      <c r="AE238" s="31" t="s">
        <v>7062</v>
      </c>
      <c r="AH238" s="16"/>
      <c r="AJ238" s="35" t="s">
        <v>6292</v>
      </c>
      <c r="AK238" s="17" t="s">
        <v>945</v>
      </c>
      <c r="AL238" s="17" t="s">
        <v>651</v>
      </c>
      <c r="AM238" s="17" t="s">
        <v>6202</v>
      </c>
      <c r="AN238" s="17"/>
      <c r="AO238" s="17" t="s">
        <v>6230</v>
      </c>
      <c r="AP238" s="17" t="s">
        <v>727</v>
      </c>
      <c r="AQ238" s="17" t="s">
        <v>7070</v>
      </c>
      <c r="AR238" s="38" t="s">
        <v>6608</v>
      </c>
      <c r="AS238" s="17" t="s">
        <v>6608</v>
      </c>
      <c r="AT238" s="17"/>
      <c r="AU238" s="17"/>
      <c r="AX238" s="17" t="s">
        <v>5939</v>
      </c>
      <c r="AY238" s="17" t="s">
        <v>7067</v>
      </c>
      <c r="AZ238" s="31" t="s">
        <v>7069</v>
      </c>
      <c r="BA238" s="31" t="s">
        <v>7068</v>
      </c>
      <c r="BF238" s="28"/>
      <c r="BJ238" s="25"/>
      <c r="BO238" s="38"/>
      <c r="BQ238" s="38"/>
      <c r="BU238" s="16"/>
      <c r="BV238" s="16"/>
      <c r="BW238" s="29"/>
      <c r="BX238" s="16"/>
      <c r="CA238" s="16"/>
      <c r="CD238" s="19"/>
      <c r="CE238" s="16"/>
      <c r="CG238" s="16"/>
      <c r="CH238" s="16"/>
      <c r="CJ238" s="16"/>
      <c r="CK238" s="16"/>
      <c r="CL238" s="16"/>
      <c r="CR238" s="16"/>
      <c r="CV238" s="16"/>
      <c r="CW238" s="16"/>
      <c r="CX238" s="16"/>
      <c r="CY238" s="16"/>
      <c r="DA238" s="16"/>
      <c r="DD238" s="19"/>
      <c r="DE238" s="16"/>
      <c r="DH238" s="19"/>
      <c r="DL238" s="16"/>
      <c r="DN238" s="16"/>
      <c r="DO238" s="16"/>
      <c r="DQ238" s="16"/>
      <c r="DS238" s="16"/>
      <c r="EC238" s="16"/>
      <c r="EF238" s="16"/>
      <c r="EG238" s="16"/>
      <c r="EH238" s="16"/>
      <c r="EJ238" s="16"/>
      <c r="EO238" s="16"/>
    </row>
    <row r="239" spans="1:145" x14ac:dyDescent="0.25">
      <c r="A239" s="16" t="s">
        <v>6214</v>
      </c>
      <c r="I239" t="s">
        <v>6492</v>
      </c>
      <c r="J239" t="s">
        <v>6833</v>
      </c>
      <c r="K239" t="s">
        <v>6812</v>
      </c>
      <c r="L239" s="16"/>
      <c r="N239" t="s">
        <v>119</v>
      </c>
      <c r="P239" s="16"/>
      <c r="Q239" s="16"/>
      <c r="S239" s="16">
        <f t="shared" si="3"/>
        <v>1</v>
      </c>
      <c r="T239" s="16"/>
      <c r="U239" s="16"/>
      <c r="V239" s="16"/>
      <c r="W239" s="16"/>
      <c r="X239" s="16"/>
      <c r="Y239" s="16"/>
      <c r="Z239" s="16"/>
      <c r="AA239" s="16"/>
      <c r="AB239" s="16"/>
      <c r="AC239" s="16"/>
      <c r="AE239" t="s">
        <v>6492</v>
      </c>
      <c r="AH239" s="16"/>
      <c r="AJ239" s="16" t="s">
        <v>6292</v>
      </c>
      <c r="AK239" s="16"/>
      <c r="AO239" t="s">
        <v>6461</v>
      </c>
      <c r="AP239" s="16"/>
      <c r="AQ239" s="16"/>
      <c r="AR239" s="39" t="s">
        <v>6464</v>
      </c>
      <c r="AS239" s="16"/>
      <c r="AT239" s="16"/>
      <c r="AY239" s="16"/>
      <c r="AZ239" s="16"/>
      <c r="BF239" s="28"/>
      <c r="BJ239" s="25"/>
      <c r="BO239" s="38"/>
      <c r="BQ239" s="38"/>
      <c r="BU239" s="16"/>
      <c r="BV239" s="16"/>
      <c r="BW239" s="29"/>
      <c r="BX239" s="16"/>
      <c r="CA239" s="16"/>
      <c r="CD239" s="19"/>
      <c r="CE239" s="16"/>
      <c r="CG239" s="16"/>
      <c r="CH239" s="16"/>
      <c r="CJ239" s="16"/>
      <c r="CK239" s="16"/>
      <c r="CL239" s="16"/>
      <c r="CR239" s="16"/>
      <c r="CV239" s="16"/>
      <c r="CW239" s="16"/>
      <c r="CX239" s="16"/>
      <c r="CY239" s="16"/>
      <c r="DA239" s="16"/>
      <c r="DD239" s="19"/>
      <c r="DE239" s="16"/>
      <c r="DH239" s="19"/>
      <c r="DL239" s="16"/>
      <c r="DN239" s="16"/>
      <c r="DO239" s="16"/>
      <c r="DQ239" s="16"/>
      <c r="DS239" s="16"/>
      <c r="EC239" s="16"/>
      <c r="EF239" s="16"/>
      <c r="EG239" s="16"/>
      <c r="EH239" s="16"/>
      <c r="EJ239" s="16"/>
      <c r="EO239" s="16"/>
    </row>
    <row r="240" spans="1:145" x14ac:dyDescent="0.25">
      <c r="A240" s="16" t="s">
        <v>6214</v>
      </c>
      <c r="I240" t="s">
        <v>6493</v>
      </c>
      <c r="J240"/>
      <c r="K240" t="s">
        <v>6812</v>
      </c>
      <c r="L240" s="16"/>
      <c r="N240" t="s">
        <v>119</v>
      </c>
      <c r="P240" s="16"/>
      <c r="Q240" s="16"/>
      <c r="S240" s="16">
        <f t="shared" si="3"/>
        <v>1</v>
      </c>
      <c r="T240" s="16"/>
      <c r="U240" s="16"/>
      <c r="V240" s="16"/>
      <c r="W240" s="16"/>
      <c r="X240" s="16"/>
      <c r="Y240" s="16"/>
      <c r="Z240" s="16"/>
      <c r="AA240" s="16"/>
      <c r="AB240" s="16"/>
      <c r="AC240" s="16"/>
      <c r="AE240" t="s">
        <v>6493</v>
      </c>
      <c r="AH240" s="16"/>
      <c r="AJ240" s="16" t="s">
        <v>6292</v>
      </c>
      <c r="AK240" s="16"/>
      <c r="AO240" t="s">
        <v>6834</v>
      </c>
      <c r="AP240" s="16"/>
      <c r="AQ240" s="16"/>
      <c r="AR240" s="39" t="s">
        <v>6461</v>
      </c>
      <c r="AS240" s="16"/>
      <c r="AT240" s="16"/>
      <c r="AY240" s="16"/>
      <c r="AZ240" s="16"/>
      <c r="BF240" s="28"/>
      <c r="BJ240" s="25"/>
      <c r="BO240" s="38"/>
      <c r="BQ240" s="38"/>
      <c r="BU240" s="16"/>
      <c r="BV240" s="16"/>
      <c r="BW240" s="29"/>
      <c r="BX240" s="16"/>
      <c r="CA240" s="16"/>
      <c r="CD240" s="19"/>
      <c r="CE240" s="16"/>
      <c r="CG240" s="16"/>
      <c r="CH240" s="16"/>
      <c r="CJ240" s="16"/>
      <c r="CK240" s="16"/>
      <c r="CL240" s="16"/>
      <c r="CR240" s="16"/>
      <c r="CV240" s="16"/>
      <c r="CW240" s="16"/>
      <c r="CX240" s="16"/>
      <c r="CY240" s="16"/>
      <c r="DA240" s="16"/>
      <c r="DD240" s="19"/>
      <c r="DE240" s="16"/>
      <c r="DH240" s="19"/>
      <c r="DL240" s="16"/>
      <c r="DN240" s="16"/>
      <c r="DO240" s="16"/>
      <c r="DQ240" s="16"/>
      <c r="DS240" s="16"/>
      <c r="EC240" s="16"/>
      <c r="EF240" s="16"/>
      <c r="EG240" s="16"/>
      <c r="EH240" s="16"/>
      <c r="EJ240" s="16"/>
      <c r="EO240" s="16"/>
    </row>
    <row r="241" spans="1:145" x14ac:dyDescent="0.25">
      <c r="A241" s="16" t="s">
        <v>6214</v>
      </c>
      <c r="I241" t="s">
        <v>6494</v>
      </c>
      <c r="J241" t="s">
        <v>6835</v>
      </c>
      <c r="K241" t="s">
        <v>6812</v>
      </c>
      <c r="L241" s="16"/>
      <c r="N241" t="s">
        <v>119</v>
      </c>
      <c r="P241" s="16"/>
      <c r="Q241" s="16"/>
      <c r="S241" s="16">
        <f t="shared" si="3"/>
        <v>1</v>
      </c>
      <c r="T241" s="16"/>
      <c r="U241" s="16"/>
      <c r="V241" s="16"/>
      <c r="W241" s="16"/>
      <c r="X241" s="16"/>
      <c r="Y241" s="16"/>
      <c r="Z241" s="16"/>
      <c r="AA241" s="16"/>
      <c r="AB241" s="16"/>
      <c r="AC241" s="16"/>
      <c r="AE241" t="s">
        <v>6494</v>
      </c>
      <c r="AH241" s="16"/>
      <c r="AJ241" s="16" t="s">
        <v>6292</v>
      </c>
      <c r="AK241" s="16"/>
      <c r="AO241" t="s">
        <v>6495</v>
      </c>
      <c r="AP241" s="16"/>
      <c r="AQ241" s="16"/>
      <c r="AR241" s="39" t="s">
        <v>6480</v>
      </c>
      <c r="AS241" s="16"/>
      <c r="AT241" s="16"/>
      <c r="AY241" s="16"/>
      <c r="AZ241" s="16"/>
      <c r="BF241" s="28"/>
      <c r="BJ241" s="25"/>
      <c r="BO241" s="38"/>
      <c r="BQ241" s="38"/>
      <c r="BU241" s="16"/>
      <c r="BV241" s="16"/>
      <c r="BW241" s="29"/>
      <c r="BX241" s="16"/>
      <c r="CA241" s="16"/>
      <c r="CD241" s="19"/>
      <c r="CE241" s="16"/>
      <c r="CG241" s="16"/>
      <c r="CH241" s="16"/>
      <c r="CJ241" s="16"/>
      <c r="CK241" s="16"/>
      <c r="CL241" s="16"/>
      <c r="CR241" s="16"/>
      <c r="CV241" s="16"/>
      <c r="CW241" s="16"/>
      <c r="CX241" s="16"/>
      <c r="CY241" s="16"/>
      <c r="DA241" s="16"/>
      <c r="DD241" s="19"/>
      <c r="DE241" s="16"/>
      <c r="DH241" s="19"/>
      <c r="DL241" s="16"/>
      <c r="DN241" s="16"/>
      <c r="DO241" s="16"/>
      <c r="DQ241" s="16"/>
      <c r="DS241" s="16"/>
      <c r="EC241" s="16"/>
      <c r="EF241" s="16"/>
      <c r="EG241" s="16"/>
      <c r="EH241" s="16"/>
      <c r="EJ241" s="16"/>
      <c r="EO241" s="16"/>
    </row>
    <row r="242" spans="1:145" x14ac:dyDescent="0.25">
      <c r="A242" s="16" t="s">
        <v>6214</v>
      </c>
      <c r="I242" t="s">
        <v>2563</v>
      </c>
      <c r="J242"/>
      <c r="K242" t="s">
        <v>6812</v>
      </c>
      <c r="L242" s="16"/>
      <c r="N242" t="s">
        <v>119</v>
      </c>
      <c r="P242" s="16"/>
      <c r="Q242" s="16"/>
      <c r="S242" s="16">
        <f t="shared" si="3"/>
        <v>1</v>
      </c>
      <c r="T242" s="16"/>
      <c r="U242" s="16"/>
      <c r="V242" s="16"/>
      <c r="W242" s="16"/>
      <c r="X242" s="16"/>
      <c r="Y242" s="16"/>
      <c r="Z242" s="16"/>
      <c r="AA242" s="16"/>
      <c r="AB242" s="16"/>
      <c r="AC242" s="16"/>
      <c r="AE242" t="s">
        <v>2563</v>
      </c>
      <c r="AH242" s="16"/>
      <c r="AJ242" s="16" t="s">
        <v>6292</v>
      </c>
      <c r="AK242" s="16"/>
      <c r="AO242" t="s">
        <v>7047</v>
      </c>
      <c r="AP242" s="16"/>
      <c r="AQ242" s="16"/>
      <c r="AR242" s="39" t="s">
        <v>6461</v>
      </c>
      <c r="AS242" s="16"/>
      <c r="AT242" s="16"/>
      <c r="AY242" s="16"/>
      <c r="AZ242" s="16"/>
      <c r="BF242" s="28"/>
      <c r="BJ242" s="25"/>
      <c r="BO242" s="38"/>
      <c r="BQ242" s="38"/>
      <c r="BU242" s="16"/>
      <c r="BV242" s="16"/>
      <c r="BW242" s="29"/>
      <c r="BX242" s="16"/>
      <c r="CA242" s="16"/>
      <c r="CD242" s="19"/>
      <c r="CE242" s="16"/>
      <c r="CG242" s="16"/>
      <c r="CH242" s="16"/>
      <c r="CJ242" s="16"/>
      <c r="CK242" s="16"/>
      <c r="CL242" s="16"/>
      <c r="CR242" s="16"/>
      <c r="CV242" s="16"/>
      <c r="CW242" s="16"/>
      <c r="CX242" s="16"/>
      <c r="CY242" s="16"/>
      <c r="DA242" s="16"/>
      <c r="DD242" s="19"/>
      <c r="DE242" s="16"/>
      <c r="DH242" s="19"/>
      <c r="DL242" s="16"/>
      <c r="DN242" s="16"/>
      <c r="DO242" s="16"/>
      <c r="DQ242" s="16"/>
      <c r="DS242" s="16"/>
      <c r="EC242" s="16"/>
      <c r="EF242" s="16"/>
      <c r="EG242" s="16"/>
      <c r="EH242" s="16"/>
      <c r="EJ242" s="16"/>
      <c r="EO242" s="16"/>
    </row>
    <row r="243" spans="1:145" x14ac:dyDescent="0.25">
      <c r="A243" s="16" t="s">
        <v>6214</v>
      </c>
      <c r="I243" t="s">
        <v>6496</v>
      </c>
      <c r="J243" t="s">
        <v>6836</v>
      </c>
      <c r="K243" t="s">
        <v>6812</v>
      </c>
      <c r="L243" s="16"/>
      <c r="N243" t="s">
        <v>119</v>
      </c>
      <c r="P243" s="16"/>
      <c r="Q243" s="16"/>
      <c r="S243" s="16">
        <f t="shared" si="3"/>
        <v>1</v>
      </c>
      <c r="T243" s="16"/>
      <c r="U243" s="16"/>
      <c r="V243" s="16"/>
      <c r="W243" s="16"/>
      <c r="X243" s="16"/>
      <c r="Y243" s="16"/>
      <c r="Z243" s="16"/>
      <c r="AA243" s="16"/>
      <c r="AB243" s="16"/>
      <c r="AC243" s="16"/>
      <c r="AE243" t="s">
        <v>6496</v>
      </c>
      <c r="AH243" s="16"/>
      <c r="AJ243" s="16" t="s">
        <v>6292</v>
      </c>
      <c r="AK243" s="16"/>
      <c r="AO243" t="s">
        <v>6461</v>
      </c>
      <c r="AP243" s="16"/>
      <c r="AQ243" s="16"/>
      <c r="AR243" s="39" t="s">
        <v>6497</v>
      </c>
      <c r="AS243" s="16"/>
      <c r="AT243" s="16"/>
      <c r="AY243" s="16"/>
      <c r="AZ243" s="16"/>
      <c r="BF243" s="28"/>
      <c r="BJ243" s="25"/>
      <c r="BO243" s="38"/>
      <c r="BQ243" s="38"/>
      <c r="BU243" s="16"/>
      <c r="BV243" s="16"/>
      <c r="BW243" s="29"/>
      <c r="BX243" s="16"/>
      <c r="CA243" s="16"/>
      <c r="CD243" s="19"/>
      <c r="CE243" s="16"/>
      <c r="CG243" s="16"/>
      <c r="CH243" s="16"/>
      <c r="CJ243" s="16"/>
      <c r="CK243" s="16"/>
      <c r="CL243" s="16"/>
      <c r="CR243" s="16"/>
      <c r="CV243" s="16"/>
      <c r="CW243" s="16"/>
      <c r="CX243" s="16"/>
      <c r="CY243" s="16"/>
      <c r="DA243" s="16"/>
      <c r="DD243" s="19"/>
      <c r="DE243" s="16"/>
      <c r="DH243" s="19"/>
      <c r="DL243" s="16"/>
      <c r="DN243" s="16"/>
      <c r="DO243" s="16"/>
      <c r="DQ243" s="16"/>
      <c r="DS243" s="16"/>
      <c r="EC243" s="16"/>
      <c r="EF243" s="16"/>
      <c r="EG243" s="16"/>
      <c r="EH243" s="16"/>
      <c r="EJ243" s="16"/>
      <c r="EO243" s="16"/>
    </row>
    <row r="244" spans="1:145" x14ac:dyDescent="0.25">
      <c r="A244" s="16" t="s">
        <v>6214</v>
      </c>
      <c r="I244" t="s">
        <v>6498</v>
      </c>
      <c r="J244" t="s">
        <v>6837</v>
      </c>
      <c r="K244" t="s">
        <v>6812</v>
      </c>
      <c r="L244" s="16"/>
      <c r="N244" t="s">
        <v>119</v>
      </c>
      <c r="P244" s="16"/>
      <c r="Q244" s="16"/>
      <c r="S244" s="16">
        <f t="shared" si="3"/>
        <v>1</v>
      </c>
      <c r="T244" s="16"/>
      <c r="U244" s="16"/>
      <c r="V244" s="16"/>
      <c r="W244" s="16"/>
      <c r="X244" s="16"/>
      <c r="Y244" s="16"/>
      <c r="Z244" s="16"/>
      <c r="AA244" s="16"/>
      <c r="AB244" s="16"/>
      <c r="AC244" s="16"/>
      <c r="AE244" t="s">
        <v>6498</v>
      </c>
      <c r="AH244" s="16"/>
      <c r="AJ244" s="16" t="s">
        <v>6292</v>
      </c>
      <c r="AK244" s="16"/>
      <c r="AO244" t="s">
        <v>6461</v>
      </c>
      <c r="AP244" s="16"/>
      <c r="AQ244" s="16"/>
      <c r="AR244" s="39" t="s">
        <v>6468</v>
      </c>
      <c r="AS244" s="16"/>
      <c r="AT244" s="16"/>
      <c r="AY244" s="16"/>
      <c r="AZ244" s="16"/>
      <c r="BF244" s="28"/>
      <c r="BJ244" s="25"/>
      <c r="BO244" s="38"/>
      <c r="BQ244" s="38"/>
      <c r="BU244" s="16"/>
      <c r="BV244" s="16"/>
      <c r="BW244" s="29"/>
      <c r="BX244" s="16"/>
      <c r="CA244" s="16"/>
      <c r="CD244" s="19"/>
      <c r="CE244" s="16"/>
      <c r="CG244" s="16"/>
      <c r="CH244" s="16"/>
      <c r="CJ244" s="16"/>
      <c r="CK244" s="16"/>
      <c r="CL244" s="16"/>
      <c r="CR244" s="16"/>
      <c r="CV244" s="16"/>
      <c r="CW244" s="16"/>
      <c r="CX244" s="16"/>
      <c r="CY244" s="16"/>
      <c r="DA244" s="16"/>
      <c r="DD244" s="19"/>
      <c r="DE244" s="16"/>
      <c r="DH244" s="19"/>
      <c r="DL244" s="16"/>
      <c r="DN244" s="16"/>
      <c r="DO244" s="16"/>
      <c r="DQ244" s="16"/>
      <c r="DS244" s="16"/>
      <c r="EC244" s="16"/>
      <c r="EF244" s="16"/>
      <c r="EG244" s="16"/>
      <c r="EH244" s="16"/>
      <c r="EJ244" s="16"/>
      <c r="EO244" s="16"/>
    </row>
    <row r="245" spans="1:145" x14ac:dyDescent="0.25">
      <c r="A245" s="16" t="s">
        <v>6214</v>
      </c>
      <c r="I245" t="s">
        <v>6499</v>
      </c>
      <c r="J245" t="s">
        <v>6838</v>
      </c>
      <c r="K245" t="s">
        <v>6812</v>
      </c>
      <c r="L245" s="16"/>
      <c r="N245" t="s">
        <v>119</v>
      </c>
      <c r="P245" s="16"/>
      <c r="Q245" s="16"/>
      <c r="S245" s="16">
        <f t="shared" si="3"/>
        <v>1</v>
      </c>
      <c r="T245" s="16"/>
      <c r="U245" s="16"/>
      <c r="V245" s="16"/>
      <c r="W245" s="16"/>
      <c r="X245" s="16"/>
      <c r="Y245" s="16"/>
      <c r="Z245" s="16"/>
      <c r="AA245" s="16"/>
      <c r="AB245" s="16"/>
      <c r="AC245" s="16"/>
      <c r="AE245" t="s">
        <v>6499</v>
      </c>
      <c r="AH245" s="16"/>
      <c r="AJ245" s="16" t="s">
        <v>6292</v>
      </c>
      <c r="AK245" s="16"/>
      <c r="AO245" t="s">
        <v>6461</v>
      </c>
      <c r="AP245" s="16"/>
      <c r="AQ245" s="16"/>
      <c r="AR245" s="39" t="s">
        <v>6500</v>
      </c>
      <c r="AS245" s="16"/>
      <c r="AT245" s="16"/>
      <c r="AY245" s="16"/>
      <c r="AZ245" s="16"/>
      <c r="BF245" s="28"/>
      <c r="BJ245" s="25"/>
      <c r="BO245" s="38"/>
      <c r="BQ245" s="38"/>
      <c r="BU245" s="16"/>
      <c r="BV245" s="16"/>
      <c r="BW245" s="29"/>
      <c r="BX245" s="16"/>
      <c r="CA245" s="16"/>
      <c r="CD245" s="19"/>
      <c r="CE245" s="16"/>
      <c r="CG245" s="16"/>
      <c r="CH245" s="16"/>
      <c r="CJ245" s="16"/>
      <c r="CK245" s="16"/>
      <c r="CL245" s="16"/>
      <c r="CR245" s="16"/>
      <c r="CV245" s="16"/>
      <c r="CW245" s="16"/>
      <c r="CX245" s="16"/>
      <c r="CY245" s="16"/>
      <c r="DA245" s="16"/>
      <c r="DD245" s="19"/>
      <c r="DE245" s="16"/>
      <c r="DH245" s="19"/>
      <c r="DL245" s="16"/>
      <c r="DN245" s="16"/>
      <c r="DO245" s="16"/>
      <c r="DQ245" s="16"/>
      <c r="DS245" s="16"/>
      <c r="EC245" s="16"/>
      <c r="EF245" s="16"/>
      <c r="EG245" s="16"/>
      <c r="EH245" s="16"/>
      <c r="EJ245" s="16"/>
      <c r="EO245" s="16"/>
    </row>
    <row r="246" spans="1:145" x14ac:dyDescent="0.25">
      <c r="A246" s="16" t="s">
        <v>6214</v>
      </c>
      <c r="I246" t="s">
        <v>6501</v>
      </c>
      <c r="J246" t="s">
        <v>6839</v>
      </c>
      <c r="K246" t="s">
        <v>6812</v>
      </c>
      <c r="L246" s="16"/>
      <c r="N246" t="s">
        <v>119</v>
      </c>
      <c r="P246" s="16"/>
      <c r="Q246" s="16"/>
      <c r="S246" s="16">
        <f t="shared" si="3"/>
        <v>1</v>
      </c>
      <c r="T246" s="16"/>
      <c r="U246" s="16"/>
      <c r="V246" s="16"/>
      <c r="W246" s="16"/>
      <c r="X246" s="16"/>
      <c r="Y246" s="16"/>
      <c r="Z246" s="16"/>
      <c r="AA246" s="16"/>
      <c r="AB246" s="16"/>
      <c r="AC246" s="16"/>
      <c r="AE246" t="s">
        <v>6501</v>
      </c>
      <c r="AH246" s="16"/>
      <c r="AJ246" s="16" t="s">
        <v>6292</v>
      </c>
      <c r="AK246" s="16"/>
      <c r="AO246" t="s">
        <v>6461</v>
      </c>
      <c r="AP246" s="16"/>
      <c r="AQ246" s="16"/>
      <c r="AR246" s="39" t="s">
        <v>6497</v>
      </c>
      <c r="AS246" s="16"/>
      <c r="AT246" s="16"/>
      <c r="AY246" s="16"/>
      <c r="AZ246" s="16"/>
      <c r="BF246" s="28"/>
      <c r="BJ246" s="25"/>
      <c r="BO246" s="38"/>
      <c r="BQ246" s="38"/>
      <c r="BU246" s="16"/>
      <c r="BV246" s="16"/>
      <c r="BW246" s="29"/>
      <c r="BX246" s="16"/>
      <c r="CA246" s="16"/>
      <c r="CD246" s="19"/>
      <c r="CE246" s="16"/>
      <c r="CG246" s="16"/>
      <c r="CH246" s="16"/>
      <c r="CJ246" s="16"/>
      <c r="CK246" s="16"/>
      <c r="CL246" s="16"/>
      <c r="CR246" s="16"/>
      <c r="CV246" s="16"/>
      <c r="CW246" s="16"/>
      <c r="CX246" s="16"/>
      <c r="CY246" s="16"/>
      <c r="DA246" s="16"/>
      <c r="DD246" s="19"/>
      <c r="DE246" s="16"/>
      <c r="DH246" s="19"/>
      <c r="DL246" s="16"/>
      <c r="DN246" s="16"/>
      <c r="DO246" s="16"/>
      <c r="DQ246" s="16"/>
      <c r="DS246" s="16"/>
      <c r="EC246" s="16"/>
      <c r="EF246" s="16"/>
      <c r="EG246" s="16"/>
      <c r="EH246" s="16"/>
      <c r="EJ246" s="16"/>
      <c r="EO246" s="16"/>
    </row>
    <row r="247" spans="1:145" x14ac:dyDescent="0.25">
      <c r="A247" s="16" t="s">
        <v>6214</v>
      </c>
      <c r="I247" t="s">
        <v>6504</v>
      </c>
      <c r="J247"/>
      <c r="K247" t="s">
        <v>6812</v>
      </c>
      <c r="L247" s="16"/>
      <c r="N247" t="s">
        <v>119</v>
      </c>
      <c r="P247" s="16"/>
      <c r="Q247" s="16"/>
      <c r="S247" s="16">
        <f t="shared" si="3"/>
        <v>1</v>
      </c>
      <c r="T247" s="16"/>
      <c r="U247" s="16"/>
      <c r="V247" s="16"/>
      <c r="W247" s="16"/>
      <c r="X247" s="16"/>
      <c r="Y247" s="16"/>
      <c r="Z247" s="16"/>
      <c r="AA247" s="16"/>
      <c r="AB247" s="16"/>
      <c r="AC247" s="16"/>
      <c r="AE247" t="s">
        <v>6504</v>
      </c>
      <c r="AH247" s="16"/>
      <c r="AJ247" s="16" t="s">
        <v>6292</v>
      </c>
      <c r="AK247" s="16"/>
      <c r="AO247" t="s">
        <v>6841</v>
      </c>
      <c r="AP247" s="16"/>
      <c r="AQ247" s="16"/>
      <c r="AR247" s="39" t="s">
        <v>6461</v>
      </c>
      <c r="AS247" s="16"/>
      <c r="AT247" s="16"/>
      <c r="AY247" s="16"/>
      <c r="AZ247" s="16"/>
      <c r="BF247" s="28"/>
      <c r="BJ247" s="25"/>
      <c r="BO247" s="38"/>
      <c r="BQ247" s="38"/>
      <c r="BU247" s="16"/>
      <c r="BV247" s="16"/>
      <c r="BW247" s="29"/>
      <c r="BX247" s="16"/>
      <c r="CA247" s="16"/>
      <c r="CD247" s="19"/>
      <c r="CE247" s="16"/>
      <c r="CG247" s="16"/>
      <c r="CH247" s="16"/>
      <c r="CJ247" s="16"/>
      <c r="CK247" s="16"/>
      <c r="CL247" s="16"/>
      <c r="CR247" s="16"/>
      <c r="CV247" s="16"/>
      <c r="CW247" s="16"/>
      <c r="CX247" s="16"/>
      <c r="CY247" s="16"/>
      <c r="DA247" s="16"/>
      <c r="DD247" s="19"/>
      <c r="DE247" s="16"/>
      <c r="DH247" s="19"/>
      <c r="DL247" s="16"/>
      <c r="DN247" s="16"/>
      <c r="DO247" s="16"/>
      <c r="DQ247" s="16"/>
      <c r="DS247" s="16"/>
      <c r="EC247" s="16"/>
      <c r="EF247" s="16"/>
      <c r="EG247" s="16"/>
      <c r="EH247" s="16"/>
      <c r="EJ247" s="16"/>
      <c r="EO247" s="16"/>
    </row>
    <row r="248" spans="1:145" x14ac:dyDescent="0.25">
      <c r="A248" s="16" t="s">
        <v>6214</v>
      </c>
      <c r="I248" t="s">
        <v>6505</v>
      </c>
      <c r="J248" t="s">
        <v>6842</v>
      </c>
      <c r="K248" t="s">
        <v>6812</v>
      </c>
      <c r="L248" s="16"/>
      <c r="N248" t="s">
        <v>119</v>
      </c>
      <c r="P248" s="16"/>
      <c r="Q248" s="16"/>
      <c r="S248" s="16">
        <f t="shared" si="3"/>
        <v>1</v>
      </c>
      <c r="T248" s="16"/>
      <c r="U248" s="16"/>
      <c r="V248" s="16"/>
      <c r="W248" s="16"/>
      <c r="X248" s="16"/>
      <c r="Y248" s="16"/>
      <c r="Z248" s="16"/>
      <c r="AA248" s="16"/>
      <c r="AB248" s="16"/>
      <c r="AC248" s="16"/>
      <c r="AE248" t="s">
        <v>6505</v>
      </c>
      <c r="AH248" s="16"/>
      <c r="AJ248" s="16" t="s">
        <v>6292</v>
      </c>
      <c r="AK248" s="16"/>
      <c r="AO248" t="s">
        <v>6461</v>
      </c>
      <c r="AP248" s="16"/>
      <c r="AQ248" s="16"/>
      <c r="AR248" s="39" t="s">
        <v>6467</v>
      </c>
      <c r="AS248" s="16"/>
      <c r="AT248" s="16"/>
      <c r="AY248" s="16"/>
      <c r="AZ248" s="16"/>
      <c r="BF248" s="28"/>
      <c r="BJ248" s="25"/>
      <c r="BO248" s="38"/>
      <c r="BQ248" s="38"/>
      <c r="BU248" s="16"/>
      <c r="BV248" s="16"/>
      <c r="BW248" s="29"/>
      <c r="BX248" s="16"/>
      <c r="CA248" s="16"/>
      <c r="CD248" s="19"/>
      <c r="CE248" s="16"/>
      <c r="CG248" s="16"/>
      <c r="CH248" s="16"/>
      <c r="CJ248" s="16"/>
      <c r="CK248" s="16"/>
      <c r="CL248" s="16"/>
      <c r="CR248" s="16"/>
      <c r="CV248" s="16"/>
      <c r="CW248" s="16"/>
      <c r="CX248" s="16"/>
      <c r="CY248" s="16"/>
      <c r="DA248" s="16"/>
      <c r="DD248" s="19"/>
      <c r="DE248" s="16"/>
      <c r="DH248" s="19"/>
      <c r="DL248" s="16"/>
      <c r="DN248" s="16"/>
      <c r="DO248" s="16"/>
      <c r="DQ248" s="16"/>
      <c r="DS248" s="16"/>
      <c r="EC248" s="16"/>
      <c r="EF248" s="16"/>
      <c r="EG248" s="16"/>
      <c r="EH248" s="16"/>
      <c r="EJ248" s="16"/>
      <c r="EO248" s="16"/>
    </row>
    <row r="249" spans="1:145" x14ac:dyDescent="0.25">
      <c r="A249" s="16" t="s">
        <v>6214</v>
      </c>
      <c r="I249" t="s">
        <v>1232</v>
      </c>
      <c r="J249"/>
      <c r="K249" t="s">
        <v>6812</v>
      </c>
      <c r="L249" s="16"/>
      <c r="N249" t="s">
        <v>119</v>
      </c>
      <c r="P249" s="16"/>
      <c r="Q249" s="16"/>
      <c r="S249" s="16">
        <f t="shared" si="3"/>
        <v>1</v>
      </c>
      <c r="T249" s="16" t="s">
        <v>1233</v>
      </c>
      <c r="U249" s="16"/>
      <c r="V249" s="16"/>
      <c r="W249" s="16"/>
      <c r="X249" s="16"/>
      <c r="Y249" s="16"/>
      <c r="Z249" s="16"/>
      <c r="AA249" s="16"/>
      <c r="AB249" s="16"/>
      <c r="AC249" s="16"/>
      <c r="AE249" t="s">
        <v>1232</v>
      </c>
      <c r="AH249" s="16"/>
      <c r="AJ249" s="16" t="s">
        <v>6292</v>
      </c>
      <c r="AK249" s="16"/>
      <c r="AL249" s="16" t="s">
        <v>1165</v>
      </c>
      <c r="AO249" t="s">
        <v>6843</v>
      </c>
      <c r="AP249" s="16" t="s">
        <v>1234</v>
      </c>
      <c r="AQ249" s="16"/>
      <c r="AR249" s="39" t="s">
        <v>6461</v>
      </c>
      <c r="AS249" s="16"/>
      <c r="AT249" s="16"/>
      <c r="AY249" s="16"/>
      <c r="AZ249" s="16"/>
      <c r="BB249" s="16" t="e">
        <f>LEN(#REF!)-LEN(SUBSTITUTE(#REF!,",",""))+1</f>
        <v>#REF!</v>
      </c>
      <c r="BF249" s="28"/>
      <c r="BJ249" s="25"/>
      <c r="BO249" s="38"/>
      <c r="BQ249" s="38"/>
      <c r="BU249" s="16"/>
      <c r="BV249" s="16"/>
      <c r="BW249" s="29"/>
      <c r="BX249" s="16"/>
      <c r="CA249" s="16"/>
      <c r="CD249" s="19"/>
      <c r="CE249" s="16"/>
      <c r="CG249" s="16"/>
      <c r="CH249" s="16"/>
      <c r="CJ249" s="16"/>
      <c r="CK249" s="16"/>
      <c r="CL249" s="16"/>
      <c r="CN249" s="16" t="s">
        <v>1235</v>
      </c>
      <c r="CR249" s="16"/>
      <c r="CV249" s="16"/>
      <c r="CW249" s="16"/>
      <c r="CX249" s="16"/>
      <c r="CY249" s="16"/>
      <c r="DA249" s="16"/>
      <c r="DD249" s="19"/>
      <c r="DE249" s="16"/>
      <c r="DH249" s="19"/>
      <c r="DL249" s="16"/>
      <c r="DN249" s="16"/>
      <c r="DO249" s="16"/>
      <c r="DQ249" s="16"/>
      <c r="DS249" s="16"/>
      <c r="EC249" s="16"/>
      <c r="EF249" s="16"/>
      <c r="EG249" s="16"/>
      <c r="EH249" s="16"/>
      <c r="EJ249" s="16"/>
      <c r="EO249" s="16"/>
    </row>
    <row r="250" spans="1:145" x14ac:dyDescent="0.25">
      <c r="A250" s="16" t="s">
        <v>6214</v>
      </c>
      <c r="I250" t="s">
        <v>6508</v>
      </c>
      <c r="J250" t="s">
        <v>6845</v>
      </c>
      <c r="K250" t="s">
        <v>6812</v>
      </c>
      <c r="L250" s="16"/>
      <c r="N250" t="s">
        <v>119</v>
      </c>
      <c r="P250" s="16"/>
      <c r="Q250" s="16"/>
      <c r="S250" s="16">
        <f t="shared" si="3"/>
        <v>1</v>
      </c>
      <c r="T250" s="16"/>
      <c r="U250" s="16"/>
      <c r="V250" s="16"/>
      <c r="W250" s="16"/>
      <c r="X250" s="16"/>
      <c r="Y250" s="16"/>
      <c r="Z250" s="16"/>
      <c r="AA250" s="16"/>
      <c r="AB250" s="16"/>
      <c r="AC250" s="16"/>
      <c r="AE250" t="s">
        <v>6508</v>
      </c>
      <c r="AH250" s="16"/>
      <c r="AJ250" s="16" t="s">
        <v>6292</v>
      </c>
      <c r="AK250" s="16"/>
      <c r="AO250" t="s">
        <v>6461</v>
      </c>
      <c r="AP250" s="16"/>
      <c r="AQ250" s="16"/>
      <c r="AR250" s="39" t="s">
        <v>6509</v>
      </c>
      <c r="AS250" s="16"/>
      <c r="AT250" s="16"/>
      <c r="AY250" s="16"/>
      <c r="AZ250" s="16"/>
      <c r="BF250" s="28"/>
      <c r="BJ250" s="25"/>
      <c r="BO250" s="38"/>
      <c r="BQ250" s="38"/>
      <c r="BU250" s="16"/>
      <c r="BV250" s="16"/>
      <c r="BW250" s="29"/>
      <c r="BX250" s="16"/>
      <c r="CA250" s="16"/>
      <c r="CD250" s="19"/>
      <c r="CE250" s="16"/>
      <c r="CG250" s="16"/>
      <c r="CH250" s="16"/>
      <c r="CJ250" s="16"/>
      <c r="CK250" s="16"/>
      <c r="CL250" s="16"/>
      <c r="CR250" s="16"/>
      <c r="CV250" s="16"/>
      <c r="CW250" s="16"/>
      <c r="CX250" s="16"/>
      <c r="CY250" s="16"/>
      <c r="DA250" s="16"/>
      <c r="DD250" s="19"/>
      <c r="DE250" s="16"/>
      <c r="DH250" s="19"/>
      <c r="DL250" s="16"/>
      <c r="DN250" s="16"/>
      <c r="DO250" s="16"/>
      <c r="DQ250" s="16"/>
      <c r="DS250" s="16"/>
      <c r="EC250" s="16"/>
      <c r="EF250" s="16"/>
      <c r="EG250" s="16"/>
      <c r="EH250" s="16"/>
      <c r="EJ250" s="16"/>
      <c r="EO250" s="16"/>
    </row>
    <row r="251" spans="1:145" x14ac:dyDescent="0.25">
      <c r="A251" s="16" t="s">
        <v>6214</v>
      </c>
      <c r="I251" t="s">
        <v>1241</v>
      </c>
      <c r="J251"/>
      <c r="K251" t="s">
        <v>6812</v>
      </c>
      <c r="L251" s="16"/>
      <c r="N251" t="s">
        <v>119</v>
      </c>
      <c r="P251" s="16"/>
      <c r="Q251" s="16"/>
      <c r="S251" s="16">
        <f t="shared" si="3"/>
        <v>1</v>
      </c>
      <c r="T251" s="16"/>
      <c r="U251" s="16"/>
      <c r="V251" s="16"/>
      <c r="W251" s="16"/>
      <c r="X251" s="16"/>
      <c r="Y251" s="16"/>
      <c r="Z251" s="16"/>
      <c r="AA251" s="16"/>
      <c r="AB251" s="16"/>
      <c r="AC251" s="16"/>
      <c r="AE251" t="s">
        <v>1241</v>
      </c>
      <c r="AH251" s="16"/>
      <c r="AJ251" s="16" t="s">
        <v>6292</v>
      </c>
      <c r="AK251" s="16"/>
      <c r="AL251" s="16" t="s">
        <v>1165</v>
      </c>
      <c r="AO251" t="s">
        <v>6846</v>
      </c>
      <c r="AP251" s="16"/>
      <c r="AQ251" s="16"/>
      <c r="AR251" s="39" t="s">
        <v>6461</v>
      </c>
      <c r="AS251" s="16"/>
      <c r="AT251" s="16"/>
      <c r="AY251" s="16"/>
      <c r="AZ251" s="16"/>
      <c r="BB251" s="16" t="e">
        <f>LEN(#REF!)-LEN(SUBSTITUTE(#REF!,",",""))+1</f>
        <v>#REF!</v>
      </c>
      <c r="BD251" s="16">
        <f>LEN(BC251)-LEN(SUBSTITUTE(BC251,",",""))+1</f>
        <v>1</v>
      </c>
      <c r="BF251" s="28"/>
      <c r="BJ251" s="25"/>
      <c r="BO251" s="38"/>
      <c r="BQ251" s="38"/>
      <c r="BU251" s="16"/>
      <c r="BV251" s="16" t="s">
        <v>1242</v>
      </c>
      <c r="BW251" s="29"/>
      <c r="BX251" s="16"/>
      <c r="CA251" s="16"/>
      <c r="CD251" s="19"/>
      <c r="CE251" s="16"/>
      <c r="CG251" s="16"/>
      <c r="CH251" s="16"/>
      <c r="CJ251" s="16"/>
      <c r="CK251" s="16"/>
      <c r="CL251" s="16"/>
      <c r="CR251" s="16"/>
      <c r="CV251" s="16"/>
      <c r="CW251" s="16"/>
      <c r="CX251" s="16"/>
      <c r="CY251" s="16"/>
      <c r="DA251" s="16"/>
      <c r="DD251" s="19"/>
      <c r="DE251" s="16"/>
      <c r="DH251" s="19"/>
      <c r="DL251" s="16"/>
      <c r="DN251" s="16"/>
      <c r="DO251" s="16"/>
      <c r="DQ251" s="16"/>
      <c r="DS251" s="16"/>
      <c r="EC251" s="16"/>
      <c r="EF251" s="16"/>
      <c r="EG251" s="16"/>
      <c r="EH251" s="16"/>
      <c r="EJ251" s="16"/>
      <c r="EO251" s="16"/>
    </row>
    <row r="252" spans="1:145" x14ac:dyDescent="0.25">
      <c r="A252" s="16" t="s">
        <v>6214</v>
      </c>
      <c r="I252" t="s">
        <v>6510</v>
      </c>
      <c r="J252" t="s">
        <v>6847</v>
      </c>
      <c r="K252" t="s">
        <v>6812</v>
      </c>
      <c r="L252" s="16"/>
      <c r="N252" t="s">
        <v>119</v>
      </c>
      <c r="P252" s="16"/>
      <c r="Q252" s="16"/>
      <c r="S252" s="16">
        <f t="shared" si="3"/>
        <v>1</v>
      </c>
      <c r="T252" s="16"/>
      <c r="U252" s="16"/>
      <c r="V252" s="16"/>
      <c r="W252" s="16"/>
      <c r="X252" s="16"/>
      <c r="Y252" s="16"/>
      <c r="Z252" s="16"/>
      <c r="AA252" s="16"/>
      <c r="AB252" s="16"/>
      <c r="AC252" s="16"/>
      <c r="AE252" t="s">
        <v>6510</v>
      </c>
      <c r="AH252" s="16"/>
      <c r="AJ252" s="16" t="s">
        <v>6292</v>
      </c>
      <c r="AK252" s="16"/>
      <c r="AO252" t="s">
        <v>6461</v>
      </c>
      <c r="AP252" s="16"/>
      <c r="AQ252" s="16"/>
      <c r="AR252" s="39" t="s">
        <v>6471</v>
      </c>
      <c r="AS252" s="16"/>
      <c r="AT252" s="16"/>
      <c r="AY252" s="16"/>
      <c r="AZ252" s="16"/>
      <c r="BF252" s="28"/>
      <c r="BJ252" s="25"/>
      <c r="BO252" s="38"/>
      <c r="BQ252" s="38"/>
      <c r="BU252" s="16"/>
      <c r="BV252" s="16"/>
      <c r="BW252" s="29"/>
      <c r="BX252" s="16"/>
      <c r="CA252" s="16"/>
      <c r="CD252" s="19"/>
      <c r="CE252" s="16"/>
      <c r="CG252" s="16"/>
      <c r="CH252" s="16"/>
      <c r="CJ252" s="16"/>
      <c r="CK252" s="16"/>
      <c r="CL252" s="16"/>
      <c r="CR252" s="16"/>
      <c r="CV252" s="16"/>
      <c r="CW252" s="16"/>
      <c r="CX252" s="16"/>
      <c r="CY252" s="16"/>
      <c r="DA252" s="16"/>
      <c r="DD252" s="19"/>
      <c r="DE252" s="16"/>
      <c r="DH252" s="19"/>
      <c r="DL252" s="16"/>
      <c r="DN252" s="16"/>
      <c r="DO252" s="16"/>
      <c r="DQ252" s="16"/>
      <c r="DS252" s="16"/>
      <c r="EC252" s="16"/>
      <c r="EF252" s="16"/>
      <c r="EG252" s="16"/>
      <c r="EH252" s="16"/>
      <c r="EJ252" s="16"/>
      <c r="EO252" s="16"/>
    </row>
    <row r="253" spans="1:145" x14ac:dyDescent="0.25">
      <c r="A253" s="16" t="s">
        <v>6214</v>
      </c>
      <c r="I253" t="s">
        <v>3146</v>
      </c>
      <c r="J253"/>
      <c r="K253" t="s">
        <v>6812</v>
      </c>
      <c r="L253" s="16"/>
      <c r="N253" t="s">
        <v>119</v>
      </c>
      <c r="P253" s="16"/>
      <c r="Q253" s="16"/>
      <c r="S253" s="16">
        <f t="shared" si="3"/>
        <v>1</v>
      </c>
      <c r="T253" s="16"/>
      <c r="U253" s="16"/>
      <c r="V253" s="16"/>
      <c r="W253" s="16"/>
      <c r="X253" s="16"/>
      <c r="Y253" s="16"/>
      <c r="Z253" s="16"/>
      <c r="AA253" s="16"/>
      <c r="AB253" s="16"/>
      <c r="AC253" s="16"/>
      <c r="AE253" t="s">
        <v>3146</v>
      </c>
      <c r="AH253" s="16"/>
      <c r="AJ253" s="16" t="s">
        <v>6292</v>
      </c>
      <c r="AK253" s="16"/>
      <c r="AO253" t="s">
        <v>6848</v>
      </c>
      <c r="AP253" s="16"/>
      <c r="AQ253" s="16"/>
      <c r="AR253" s="39" t="s">
        <v>6461</v>
      </c>
      <c r="AS253" s="16"/>
      <c r="AT253" s="16"/>
      <c r="AY253" s="16"/>
      <c r="AZ253" s="16"/>
      <c r="BF253" s="28"/>
      <c r="BJ253" s="25"/>
      <c r="BO253" s="38"/>
      <c r="BQ253" s="38"/>
      <c r="BU253" s="16"/>
      <c r="BV253" s="16"/>
      <c r="BW253" s="29"/>
      <c r="BX253" s="16"/>
      <c r="CA253" s="16"/>
      <c r="CD253" s="19"/>
      <c r="CE253" s="16"/>
      <c r="CG253" s="16"/>
      <c r="CH253" s="16"/>
      <c r="CJ253" s="16"/>
      <c r="CK253" s="16"/>
      <c r="CL253" s="16"/>
      <c r="CR253" s="16"/>
      <c r="CV253" s="16"/>
      <c r="CW253" s="16"/>
      <c r="CX253" s="16"/>
      <c r="CY253" s="16"/>
      <c r="DA253" s="16"/>
      <c r="DD253" s="19"/>
      <c r="DE253" s="16"/>
      <c r="DH253" s="19"/>
      <c r="DL253" s="16"/>
      <c r="DN253" s="16"/>
      <c r="DO253" s="16"/>
      <c r="DQ253" s="16"/>
      <c r="DS253" s="16"/>
      <c r="EC253" s="16"/>
      <c r="EF253" s="16"/>
      <c r="EG253" s="16"/>
      <c r="EH253" s="16"/>
      <c r="EJ253" s="16"/>
      <c r="EO253" s="16"/>
    </row>
    <row r="254" spans="1:145" x14ac:dyDescent="0.25">
      <c r="A254" s="16" t="s">
        <v>6214</v>
      </c>
      <c r="I254" t="s">
        <v>6511</v>
      </c>
      <c r="J254"/>
      <c r="K254" t="s">
        <v>6812</v>
      </c>
      <c r="L254" s="16"/>
      <c r="N254" t="s">
        <v>119</v>
      </c>
      <c r="P254" s="16"/>
      <c r="Q254" s="16"/>
      <c r="S254" s="16">
        <f t="shared" si="3"/>
        <v>1</v>
      </c>
      <c r="T254" s="16"/>
      <c r="U254" s="16"/>
      <c r="V254" s="16"/>
      <c r="W254" s="16"/>
      <c r="X254" s="16"/>
      <c r="Y254" s="16"/>
      <c r="Z254" s="16"/>
      <c r="AA254" s="16"/>
      <c r="AB254" s="16"/>
      <c r="AC254" s="16"/>
      <c r="AE254" t="s">
        <v>6511</v>
      </c>
      <c r="AH254" s="16"/>
      <c r="AJ254" s="16" t="s">
        <v>6292</v>
      </c>
      <c r="AK254" s="16"/>
      <c r="AO254" t="s">
        <v>6825</v>
      </c>
      <c r="AP254" s="16"/>
      <c r="AQ254" s="16"/>
      <c r="AR254" s="39" t="s">
        <v>6461</v>
      </c>
      <c r="AS254" s="16"/>
      <c r="AT254" s="16"/>
      <c r="AY254" s="16"/>
      <c r="AZ254" s="16"/>
      <c r="BF254" s="28"/>
      <c r="BJ254" s="25"/>
      <c r="BO254" s="38"/>
      <c r="BQ254" s="38"/>
      <c r="BU254" s="16"/>
      <c r="BV254" s="16"/>
      <c r="BW254" s="29"/>
      <c r="BX254" s="16"/>
      <c r="CA254" s="16"/>
      <c r="CD254" s="19"/>
      <c r="CE254" s="16"/>
      <c r="CG254" s="16"/>
      <c r="CH254" s="16"/>
      <c r="CJ254" s="16"/>
      <c r="CK254" s="16"/>
      <c r="CL254" s="16"/>
      <c r="CR254" s="16"/>
      <c r="CV254" s="16"/>
      <c r="CW254" s="16"/>
      <c r="CX254" s="16"/>
      <c r="CY254" s="16"/>
      <c r="DA254" s="16"/>
      <c r="DD254" s="19"/>
      <c r="DE254" s="16"/>
      <c r="DH254" s="19"/>
      <c r="DL254" s="16"/>
      <c r="DN254" s="16"/>
      <c r="DO254" s="16"/>
      <c r="DQ254" s="16"/>
      <c r="DS254" s="16"/>
      <c r="EC254" s="16"/>
      <c r="EF254" s="16"/>
      <c r="EG254" s="16"/>
      <c r="EH254" s="16"/>
      <c r="EJ254" s="16"/>
      <c r="EO254" s="16"/>
    </row>
    <row r="255" spans="1:145" x14ac:dyDescent="0.25">
      <c r="A255" s="16" t="s">
        <v>6214</v>
      </c>
      <c r="I255" t="s">
        <v>6512</v>
      </c>
      <c r="J255"/>
      <c r="K255" t="s">
        <v>6812</v>
      </c>
      <c r="L255" s="16"/>
      <c r="N255" t="s">
        <v>119</v>
      </c>
      <c r="P255" s="16"/>
      <c r="Q255" s="16"/>
      <c r="S255" s="16">
        <f t="shared" ref="S255:S318" si="4">SUM(COUNTIF(L255:R255,"yes"))</f>
        <v>1</v>
      </c>
      <c r="T255" s="16"/>
      <c r="U255" s="16"/>
      <c r="V255" s="16"/>
      <c r="W255" s="16"/>
      <c r="X255" s="16"/>
      <c r="Y255" s="16"/>
      <c r="Z255" s="16"/>
      <c r="AA255" s="16"/>
      <c r="AB255" s="16"/>
      <c r="AC255" s="16"/>
      <c r="AE255" t="s">
        <v>6512</v>
      </c>
      <c r="AH255" s="16"/>
      <c r="AJ255" s="16" t="s">
        <v>6292</v>
      </c>
      <c r="AK255" s="16"/>
      <c r="AO255" t="s">
        <v>6814</v>
      </c>
      <c r="AP255" s="16"/>
      <c r="AQ255" s="16"/>
      <c r="AR255" s="39" t="s">
        <v>6461</v>
      </c>
      <c r="AS255" s="16"/>
      <c r="AT255" s="16"/>
      <c r="AY255" s="16"/>
      <c r="AZ255" s="16"/>
      <c r="BF255" s="28"/>
      <c r="BJ255" s="25"/>
      <c r="BO255" s="38"/>
      <c r="BQ255" s="38"/>
      <c r="BU255" s="16"/>
      <c r="BV255" s="16"/>
      <c r="BW255" s="29"/>
      <c r="BX255" s="16"/>
      <c r="CA255" s="16"/>
      <c r="CD255" s="19"/>
      <c r="CE255" s="16"/>
      <c r="CG255" s="16"/>
      <c r="CH255" s="16"/>
      <c r="CJ255" s="16"/>
      <c r="CK255" s="16"/>
      <c r="CL255" s="16"/>
      <c r="CR255" s="16"/>
      <c r="CV255" s="16"/>
      <c r="CW255" s="16"/>
      <c r="CX255" s="16"/>
      <c r="CY255" s="16"/>
      <c r="DA255" s="16"/>
      <c r="DD255" s="19"/>
      <c r="DE255" s="16"/>
      <c r="DH255" s="19"/>
      <c r="DL255" s="16"/>
      <c r="DN255" s="16"/>
      <c r="DO255" s="16"/>
      <c r="DQ255" s="16"/>
      <c r="DS255" s="16"/>
      <c r="EC255" s="16"/>
      <c r="EF255" s="16"/>
      <c r="EG255" s="16"/>
      <c r="EH255" s="16"/>
      <c r="EJ255" s="16"/>
      <c r="EO255" s="16"/>
    </row>
    <row r="256" spans="1:145" x14ac:dyDescent="0.25">
      <c r="A256" s="16" t="s">
        <v>6214</v>
      </c>
      <c r="I256" t="s">
        <v>190</v>
      </c>
      <c r="J256"/>
      <c r="K256" t="s">
        <v>6812</v>
      </c>
      <c r="L256" s="16"/>
      <c r="N256" t="s">
        <v>119</v>
      </c>
      <c r="P256" s="16"/>
      <c r="Q256" s="16"/>
      <c r="S256" s="16">
        <f t="shared" si="4"/>
        <v>1</v>
      </c>
      <c r="T256" s="16"/>
      <c r="U256" s="16"/>
      <c r="V256" s="16"/>
      <c r="W256" s="16"/>
      <c r="X256" s="16"/>
      <c r="Y256" s="16"/>
      <c r="Z256" s="16"/>
      <c r="AA256" s="16"/>
      <c r="AB256" s="16"/>
      <c r="AC256" s="16"/>
      <c r="AE256" t="s">
        <v>190</v>
      </c>
      <c r="AH256" s="16"/>
      <c r="AJ256" s="16" t="s">
        <v>6292</v>
      </c>
      <c r="AK256" s="16"/>
      <c r="AO256" t="s">
        <v>6849</v>
      </c>
      <c r="AP256" s="16"/>
      <c r="AQ256" s="16"/>
      <c r="AR256" s="39" t="s">
        <v>6461</v>
      </c>
      <c r="AS256" s="16"/>
      <c r="AT256" s="16"/>
      <c r="AY256" s="16"/>
      <c r="AZ256" s="16"/>
      <c r="BF256" s="28"/>
      <c r="BJ256" s="25"/>
      <c r="BO256" s="38"/>
      <c r="BQ256" s="38"/>
      <c r="BU256" s="16"/>
      <c r="BV256" s="16"/>
      <c r="BW256" s="29"/>
      <c r="BX256" s="16"/>
      <c r="CA256" s="16"/>
      <c r="CD256" s="19"/>
      <c r="CE256" s="16"/>
      <c r="CG256" s="16"/>
      <c r="CH256" s="16"/>
      <c r="CJ256" s="16"/>
      <c r="CK256" s="16"/>
      <c r="CL256" s="16"/>
      <c r="CR256" s="16"/>
      <c r="CV256" s="16"/>
      <c r="CW256" s="16"/>
      <c r="CX256" s="16"/>
      <c r="CY256" s="16"/>
      <c r="DA256" s="16"/>
      <c r="DD256" s="19"/>
      <c r="DE256" s="16"/>
      <c r="DH256" s="19"/>
      <c r="DL256" s="16"/>
      <c r="DN256" s="16"/>
      <c r="DO256" s="16"/>
      <c r="DQ256" s="16"/>
      <c r="DS256" s="16"/>
      <c r="EC256" s="16"/>
      <c r="EF256" s="16"/>
      <c r="EG256" s="16"/>
      <c r="EH256" s="16"/>
      <c r="EJ256" s="16"/>
      <c r="EO256" s="16"/>
    </row>
    <row r="257" spans="1:145" x14ac:dyDescent="0.25">
      <c r="A257" s="16" t="s">
        <v>6214</v>
      </c>
      <c r="I257" t="s">
        <v>196</v>
      </c>
      <c r="J257"/>
      <c r="K257" t="s">
        <v>6812</v>
      </c>
      <c r="L257" s="16"/>
      <c r="N257" t="s">
        <v>119</v>
      </c>
      <c r="P257" s="16"/>
      <c r="Q257" s="16"/>
      <c r="S257" s="16">
        <f t="shared" si="4"/>
        <v>1</v>
      </c>
      <c r="T257" s="16"/>
      <c r="U257" s="16"/>
      <c r="V257" s="16"/>
      <c r="W257" s="16"/>
      <c r="X257" s="16"/>
      <c r="Y257" s="16"/>
      <c r="Z257" s="16"/>
      <c r="AA257" s="16"/>
      <c r="AB257" s="16"/>
      <c r="AC257" s="16"/>
      <c r="AE257" t="s">
        <v>196</v>
      </c>
      <c r="AH257" s="16"/>
      <c r="AJ257" s="16" t="s">
        <v>6292</v>
      </c>
      <c r="AK257" s="16"/>
      <c r="AO257" t="s">
        <v>6850</v>
      </c>
      <c r="AP257" s="16"/>
      <c r="AQ257" s="16"/>
      <c r="AR257" s="39" t="s">
        <v>6461</v>
      </c>
      <c r="AS257" s="16"/>
      <c r="AT257" s="16"/>
      <c r="AY257" s="16"/>
      <c r="AZ257" s="16"/>
      <c r="BF257" s="28"/>
      <c r="BJ257" s="25"/>
      <c r="BO257" s="38"/>
      <c r="BQ257" s="38"/>
      <c r="BU257" s="16"/>
      <c r="BV257" s="16"/>
      <c r="BW257" s="29"/>
      <c r="BX257" s="16"/>
      <c r="CA257" s="16"/>
      <c r="CD257" s="19"/>
      <c r="CE257" s="16"/>
      <c r="CG257" s="16"/>
      <c r="CH257" s="16"/>
      <c r="CJ257" s="16"/>
      <c r="CK257" s="16"/>
      <c r="CL257" s="16"/>
      <c r="CR257" s="16"/>
      <c r="CV257" s="16"/>
      <c r="CW257" s="16"/>
      <c r="CX257" s="16"/>
      <c r="CY257" s="16"/>
      <c r="DA257" s="16"/>
      <c r="DD257" s="19"/>
      <c r="DE257" s="16"/>
      <c r="DH257" s="19"/>
      <c r="DL257" s="16"/>
      <c r="DN257" s="16"/>
      <c r="DO257" s="16"/>
      <c r="DQ257" s="16"/>
      <c r="DS257" s="16"/>
      <c r="EC257" s="16"/>
      <c r="EF257" s="16"/>
      <c r="EG257" s="16"/>
      <c r="EH257" s="16"/>
      <c r="EJ257" s="16"/>
      <c r="EO257" s="16"/>
    </row>
    <row r="258" spans="1:145" x14ac:dyDescent="0.25">
      <c r="A258" s="16" t="s">
        <v>6214</v>
      </c>
      <c r="I258" t="s">
        <v>6513</v>
      </c>
      <c r="J258" t="s">
        <v>6851</v>
      </c>
      <c r="K258" t="s">
        <v>6812</v>
      </c>
      <c r="L258" s="16"/>
      <c r="N258" t="s">
        <v>119</v>
      </c>
      <c r="P258" s="16"/>
      <c r="Q258" s="16"/>
      <c r="S258" s="16">
        <f t="shared" si="4"/>
        <v>1</v>
      </c>
      <c r="T258" s="16"/>
      <c r="U258" s="16"/>
      <c r="V258" s="16"/>
      <c r="W258" s="16"/>
      <c r="X258" s="16"/>
      <c r="Y258" s="16"/>
      <c r="Z258" s="16"/>
      <c r="AA258" s="16"/>
      <c r="AB258" s="16"/>
      <c r="AC258" s="16"/>
      <c r="AE258" t="s">
        <v>6513</v>
      </c>
      <c r="AH258" s="16"/>
      <c r="AJ258" s="16" t="s">
        <v>6292</v>
      </c>
      <c r="AK258" s="16"/>
      <c r="AO258" t="s">
        <v>6461</v>
      </c>
      <c r="AP258" s="16"/>
      <c r="AQ258" s="16"/>
      <c r="AR258" s="39" t="s">
        <v>6514</v>
      </c>
      <c r="AS258" s="16"/>
      <c r="AT258" s="16"/>
      <c r="AY258" s="16"/>
      <c r="AZ258" s="16"/>
      <c r="BF258" s="28"/>
      <c r="BJ258" s="25"/>
      <c r="BO258" s="38"/>
      <c r="BQ258" s="38"/>
      <c r="BU258" s="16"/>
      <c r="BV258" s="16"/>
      <c r="BW258" s="29"/>
      <c r="BX258" s="16"/>
      <c r="CA258" s="16"/>
      <c r="CD258" s="19"/>
      <c r="CE258" s="16"/>
      <c r="CG258" s="16"/>
      <c r="CH258" s="16"/>
      <c r="CJ258" s="16"/>
      <c r="CK258" s="16"/>
      <c r="CL258" s="16"/>
      <c r="CR258" s="16"/>
      <c r="CV258" s="16"/>
      <c r="CW258" s="16"/>
      <c r="CX258" s="16"/>
      <c r="CY258" s="16"/>
      <c r="DA258" s="16"/>
      <c r="DD258" s="19"/>
      <c r="DE258" s="16"/>
      <c r="DH258" s="19"/>
      <c r="DL258" s="16"/>
      <c r="DN258" s="16"/>
      <c r="DO258" s="16"/>
      <c r="DQ258" s="16"/>
      <c r="DS258" s="16"/>
      <c r="EC258" s="16"/>
      <c r="EF258" s="16"/>
      <c r="EG258" s="16"/>
      <c r="EH258" s="16"/>
      <c r="EJ258" s="16"/>
      <c r="EO258" s="16"/>
    </row>
    <row r="259" spans="1:145" x14ac:dyDescent="0.25">
      <c r="A259" s="16" t="s">
        <v>6214</v>
      </c>
      <c r="I259" t="s">
        <v>5958</v>
      </c>
      <c r="J259"/>
      <c r="K259" t="s">
        <v>6812</v>
      </c>
      <c r="L259" s="16"/>
      <c r="N259" t="s">
        <v>119</v>
      </c>
      <c r="P259" s="16"/>
      <c r="Q259" s="16"/>
      <c r="S259" s="16">
        <f t="shared" si="4"/>
        <v>1</v>
      </c>
      <c r="T259" s="16" t="s">
        <v>5954</v>
      </c>
      <c r="U259" s="16" t="s">
        <v>5955</v>
      </c>
      <c r="V259" s="16"/>
      <c r="W259" s="16"/>
      <c r="X259" s="16"/>
      <c r="Y259" s="16"/>
      <c r="Z259" s="16"/>
      <c r="AA259" s="16"/>
      <c r="AB259" s="16"/>
      <c r="AC259" s="16"/>
      <c r="AE259" t="s">
        <v>5958</v>
      </c>
      <c r="AH259" s="16"/>
      <c r="AJ259" s="16" t="s">
        <v>6292</v>
      </c>
      <c r="AK259" s="16" t="s">
        <v>5957</v>
      </c>
      <c r="AL259" s="16" t="s">
        <v>1165</v>
      </c>
      <c r="AO259" t="s">
        <v>6852</v>
      </c>
      <c r="AP259" s="16" t="s">
        <v>1234</v>
      </c>
      <c r="AQ259" s="16"/>
      <c r="AR259" s="38" t="s">
        <v>834</v>
      </c>
      <c r="AS259" s="16"/>
      <c r="AT259" s="16"/>
      <c r="AV259" s="16">
        <v>1</v>
      </c>
      <c r="AW259" s="16">
        <v>115</v>
      </c>
      <c r="AY259" s="21" t="s">
        <v>5956</v>
      </c>
      <c r="AZ259" s="16" t="s">
        <v>6003</v>
      </c>
      <c r="BA259" s="16" t="s">
        <v>6004</v>
      </c>
      <c r="BB259" s="16">
        <f>LEN(BA259)-LEN(SUBSTITUTE(BA259,",",""))+1</f>
        <v>3</v>
      </c>
      <c r="BC259" s="16" t="s">
        <v>666</v>
      </c>
      <c r="BD259" s="16">
        <f>LEN(BC259)-LEN(SUBSTITUTE(BC259,",",""))+1</f>
        <v>1</v>
      </c>
      <c r="BE259" s="16">
        <f>Table1[[#This Row], [no. of native regions]]+Table1[[#This Row], [no. of introduced regions]]</f>
        <v>4</v>
      </c>
      <c r="BF259" s="28">
        <f>Table1[[#This Row], [no. of introduced regions]]/Table1[[#This Row], [no. of native regions]]</f>
        <v>0.33333333333333331</v>
      </c>
      <c r="BJ259" s="25"/>
      <c r="BO259" s="38"/>
      <c r="BQ259" s="38"/>
      <c r="BU259" s="16"/>
      <c r="BV259" s="16" t="s">
        <v>6137</v>
      </c>
      <c r="BW259" s="29"/>
      <c r="BX259" s="16"/>
      <c r="CA259" s="16"/>
      <c r="CD259" s="19"/>
      <c r="CE259" s="16"/>
      <c r="CG259" s="16"/>
      <c r="CH259" s="16"/>
      <c r="CJ259" s="16"/>
      <c r="CK259" s="16"/>
      <c r="CL259" s="16"/>
      <c r="CR259" s="16"/>
      <c r="CV259" s="16"/>
      <c r="CW259" s="16"/>
      <c r="CX259" s="16"/>
      <c r="CY259" s="16"/>
      <c r="DA259" s="16"/>
      <c r="DC259" s="16" t="s">
        <v>119</v>
      </c>
      <c r="DD259" s="19">
        <v>659</v>
      </c>
      <c r="DE259" s="16"/>
      <c r="DH259" s="19"/>
      <c r="DL259" s="16"/>
      <c r="DN259" s="16"/>
      <c r="DO259" s="16"/>
      <c r="DQ259" s="16"/>
      <c r="DS259" s="16"/>
      <c r="EC259" s="16"/>
      <c r="EF259" s="16"/>
      <c r="EG259" s="16"/>
      <c r="EH259" s="16"/>
      <c r="EJ259" s="16"/>
      <c r="EO259" s="16"/>
    </row>
    <row r="260" spans="1:145" x14ac:dyDescent="0.25">
      <c r="A260" s="16" t="s">
        <v>6214</v>
      </c>
      <c r="I260" t="s">
        <v>6515</v>
      </c>
      <c r="J260" t="s">
        <v>6853</v>
      </c>
      <c r="K260" t="s">
        <v>6812</v>
      </c>
      <c r="L260" s="16"/>
      <c r="N260" t="s">
        <v>119</v>
      </c>
      <c r="P260" s="16"/>
      <c r="Q260" s="16"/>
      <c r="S260" s="16">
        <f t="shared" si="4"/>
        <v>1</v>
      </c>
      <c r="T260" s="16"/>
      <c r="U260" s="16"/>
      <c r="V260" s="16"/>
      <c r="W260" s="16"/>
      <c r="X260" s="16"/>
      <c r="Y260" s="16"/>
      <c r="Z260" s="16"/>
      <c r="AA260" s="16"/>
      <c r="AB260" s="16"/>
      <c r="AC260" s="16"/>
      <c r="AE260" t="s">
        <v>6515</v>
      </c>
      <c r="AH260" s="16"/>
      <c r="AJ260" s="16" t="s">
        <v>6292</v>
      </c>
      <c r="AK260" s="16"/>
      <c r="AO260" t="s">
        <v>6516</v>
      </c>
      <c r="AP260" s="16"/>
      <c r="AQ260" s="16"/>
      <c r="AR260" s="39" t="s">
        <v>1102</v>
      </c>
      <c r="AS260" s="16"/>
      <c r="AT260" s="16"/>
      <c r="AY260" s="16"/>
      <c r="AZ260" s="16"/>
      <c r="BF260" s="28"/>
      <c r="BJ260" s="25"/>
      <c r="BO260" s="38"/>
      <c r="BQ260" s="38"/>
      <c r="BU260" s="16"/>
      <c r="BV260" s="16"/>
      <c r="BW260" s="29"/>
      <c r="BX260" s="16"/>
      <c r="CA260" s="16"/>
      <c r="CD260" s="19"/>
      <c r="CE260" s="16"/>
      <c r="CG260" s="16"/>
      <c r="CH260" s="16"/>
      <c r="CJ260" s="16"/>
      <c r="CK260" s="16"/>
      <c r="CL260" s="16"/>
      <c r="CR260" s="16"/>
      <c r="CV260" s="16"/>
      <c r="CW260" s="16"/>
      <c r="CX260" s="16"/>
      <c r="CY260" s="16"/>
      <c r="DA260" s="16"/>
      <c r="DD260" s="19"/>
      <c r="DE260" s="16"/>
      <c r="DH260" s="19"/>
      <c r="DL260" s="16"/>
      <c r="DN260" s="16"/>
      <c r="DO260" s="16"/>
      <c r="DQ260" s="16"/>
      <c r="DS260" s="16"/>
      <c r="EC260" s="16"/>
      <c r="EF260" s="16"/>
      <c r="EG260" s="16"/>
      <c r="EH260" s="16"/>
      <c r="EJ260" s="16"/>
      <c r="EO260" s="16"/>
    </row>
    <row r="261" spans="1:145" x14ac:dyDescent="0.25">
      <c r="A261" s="16" t="s">
        <v>6214</v>
      </c>
      <c r="I261" t="s">
        <v>6517</v>
      </c>
      <c r="J261"/>
      <c r="K261" t="s">
        <v>6812</v>
      </c>
      <c r="L261" s="16"/>
      <c r="N261" t="s">
        <v>119</v>
      </c>
      <c r="P261" s="16"/>
      <c r="Q261" s="16"/>
      <c r="S261" s="16">
        <f t="shared" si="4"/>
        <v>1</v>
      </c>
      <c r="T261" s="16"/>
      <c r="U261" s="16"/>
      <c r="V261" s="16"/>
      <c r="W261" s="16"/>
      <c r="X261" s="16"/>
      <c r="Y261" s="16"/>
      <c r="Z261" s="16"/>
      <c r="AA261" s="16"/>
      <c r="AB261" s="16"/>
      <c r="AC261" s="16"/>
      <c r="AE261" t="s">
        <v>6517</v>
      </c>
      <c r="AH261" s="16"/>
      <c r="AJ261" s="16" t="s">
        <v>6292</v>
      </c>
      <c r="AK261" s="16"/>
      <c r="AO261" t="s">
        <v>6854</v>
      </c>
      <c r="AP261" s="16"/>
      <c r="AQ261" s="16"/>
      <c r="AR261" s="39" t="s">
        <v>6461</v>
      </c>
      <c r="AS261" s="16"/>
      <c r="AT261" s="16"/>
      <c r="AY261" s="16"/>
      <c r="AZ261" s="16"/>
      <c r="BF261" s="28"/>
      <c r="BJ261" s="25"/>
      <c r="BO261" s="38"/>
      <c r="BQ261" s="38"/>
      <c r="BU261" s="16"/>
      <c r="BV261" s="16"/>
      <c r="BW261" s="29"/>
      <c r="BX261" s="16"/>
      <c r="CA261" s="16"/>
      <c r="CD261" s="19"/>
      <c r="CE261" s="16"/>
      <c r="CG261" s="16"/>
      <c r="CH261" s="16"/>
      <c r="CJ261" s="16"/>
      <c r="CK261" s="16"/>
      <c r="CL261" s="16"/>
      <c r="CR261" s="16"/>
      <c r="CV261" s="16"/>
      <c r="CW261" s="16"/>
      <c r="CX261" s="16"/>
      <c r="CY261" s="16"/>
      <c r="DA261" s="16"/>
      <c r="DD261" s="19"/>
      <c r="DE261" s="16"/>
      <c r="DH261" s="19"/>
      <c r="DL261" s="16"/>
      <c r="DN261" s="16"/>
      <c r="DO261" s="16"/>
      <c r="DQ261" s="16"/>
      <c r="DS261" s="16"/>
      <c r="EC261" s="16"/>
      <c r="EF261" s="16"/>
      <c r="EG261" s="16"/>
      <c r="EH261" s="16"/>
      <c r="EJ261" s="16"/>
      <c r="EO261" s="16"/>
    </row>
    <row r="262" spans="1:145" x14ac:dyDescent="0.25">
      <c r="A262" s="16" t="s">
        <v>6214</v>
      </c>
      <c r="I262" t="s">
        <v>6518</v>
      </c>
      <c r="J262" t="s">
        <v>6855</v>
      </c>
      <c r="K262" t="s">
        <v>6812</v>
      </c>
      <c r="L262" s="16"/>
      <c r="N262" t="s">
        <v>119</v>
      </c>
      <c r="P262" s="16"/>
      <c r="Q262" s="16"/>
      <c r="S262" s="16">
        <f t="shared" si="4"/>
        <v>1</v>
      </c>
      <c r="T262" s="16"/>
      <c r="U262" s="16"/>
      <c r="V262" s="16"/>
      <c r="W262" s="16"/>
      <c r="X262" s="16"/>
      <c r="Y262" s="16"/>
      <c r="Z262" s="16"/>
      <c r="AA262" s="16"/>
      <c r="AB262" s="16"/>
      <c r="AC262" s="16"/>
      <c r="AE262" t="s">
        <v>6518</v>
      </c>
      <c r="AH262" s="16"/>
      <c r="AJ262" s="16" t="s">
        <v>6292</v>
      </c>
      <c r="AK262" s="16"/>
      <c r="AO262" t="s">
        <v>6461</v>
      </c>
      <c r="AP262" s="16"/>
      <c r="AQ262" s="16"/>
      <c r="AR262" s="39" t="s">
        <v>6461</v>
      </c>
      <c r="AS262" s="16"/>
      <c r="AT262" s="16"/>
      <c r="AY262" s="16"/>
      <c r="AZ262" s="16"/>
      <c r="BF262" s="28"/>
      <c r="BJ262" s="25"/>
      <c r="BO262" s="38"/>
      <c r="BQ262" s="38"/>
      <c r="BU262" s="16"/>
      <c r="BV262" s="16"/>
      <c r="BW262" s="29"/>
      <c r="BX262" s="16"/>
      <c r="CA262" s="16"/>
      <c r="CD262" s="19"/>
      <c r="CE262" s="16"/>
      <c r="CG262" s="16"/>
      <c r="CH262" s="16"/>
      <c r="CJ262" s="16"/>
      <c r="CK262" s="16"/>
      <c r="CL262" s="16"/>
      <c r="CR262" s="16"/>
      <c r="CV262" s="16"/>
      <c r="CW262" s="16"/>
      <c r="CX262" s="16"/>
      <c r="CY262" s="16"/>
      <c r="DA262" s="16"/>
      <c r="DD262" s="19"/>
      <c r="DE262" s="16"/>
      <c r="DH262" s="19"/>
      <c r="DL262" s="16"/>
      <c r="DN262" s="16"/>
      <c r="DO262" s="16"/>
      <c r="DQ262" s="16"/>
      <c r="DS262" s="16"/>
      <c r="EC262" s="16"/>
      <c r="EF262" s="16"/>
      <c r="EG262" s="16"/>
      <c r="EH262" s="16"/>
      <c r="EJ262" s="16"/>
      <c r="EO262" s="16"/>
    </row>
    <row r="263" spans="1:145" x14ac:dyDescent="0.25">
      <c r="A263" s="16" t="s">
        <v>6214</v>
      </c>
      <c r="I263" t="s">
        <v>6519</v>
      </c>
      <c r="J263"/>
      <c r="K263" t="s">
        <v>6812</v>
      </c>
      <c r="L263" s="16"/>
      <c r="N263" t="s">
        <v>119</v>
      </c>
      <c r="P263" s="16"/>
      <c r="Q263" s="16"/>
      <c r="S263" s="16">
        <f t="shared" si="4"/>
        <v>1</v>
      </c>
      <c r="T263" s="16"/>
      <c r="U263" s="16"/>
      <c r="V263" s="16"/>
      <c r="W263" s="16"/>
      <c r="X263" s="16"/>
      <c r="Y263" s="16"/>
      <c r="Z263" s="16"/>
      <c r="AA263" s="16"/>
      <c r="AB263" s="16"/>
      <c r="AC263" s="16"/>
      <c r="AE263" t="s">
        <v>6519</v>
      </c>
      <c r="AH263" s="16"/>
      <c r="AJ263" s="16" t="s">
        <v>6292</v>
      </c>
      <c r="AK263" s="16"/>
      <c r="AO263" t="s">
        <v>6834</v>
      </c>
      <c r="AP263" s="16"/>
      <c r="AQ263" s="16"/>
      <c r="AR263" s="39" t="s">
        <v>6461</v>
      </c>
      <c r="AS263" s="16"/>
      <c r="AT263" s="16"/>
      <c r="AY263" s="16"/>
      <c r="AZ263" s="16"/>
      <c r="BF263" s="28"/>
      <c r="BJ263" s="25"/>
      <c r="BO263" s="38"/>
      <c r="BQ263" s="38"/>
      <c r="BU263" s="16"/>
      <c r="BV263" s="16"/>
      <c r="BW263" s="29"/>
      <c r="BX263" s="16"/>
      <c r="CA263" s="16"/>
      <c r="CD263" s="19"/>
      <c r="CE263" s="16"/>
      <c r="CG263" s="16"/>
      <c r="CH263" s="16"/>
      <c r="CJ263" s="16"/>
      <c r="CK263" s="16"/>
      <c r="CL263" s="16"/>
      <c r="CR263" s="16"/>
      <c r="CV263" s="16"/>
      <c r="CW263" s="16"/>
      <c r="CX263" s="16"/>
      <c r="CY263" s="16"/>
      <c r="DA263" s="16"/>
      <c r="DD263" s="19"/>
      <c r="DE263" s="16"/>
      <c r="DH263" s="19"/>
      <c r="DL263" s="16"/>
      <c r="DN263" s="16"/>
      <c r="DO263" s="16"/>
      <c r="DQ263" s="16"/>
      <c r="DS263" s="16"/>
      <c r="EC263" s="16"/>
      <c r="EF263" s="16"/>
      <c r="EG263" s="16"/>
      <c r="EH263" s="16"/>
      <c r="EJ263" s="16"/>
      <c r="EO263" s="16"/>
    </row>
    <row r="264" spans="1:145" x14ac:dyDescent="0.25">
      <c r="A264" s="16" t="s">
        <v>6214</v>
      </c>
      <c r="I264" t="s">
        <v>6521</v>
      </c>
      <c r="J264" t="s">
        <v>6857</v>
      </c>
      <c r="K264" t="s">
        <v>6812</v>
      </c>
      <c r="L264" s="16"/>
      <c r="N264" t="s">
        <v>119</v>
      </c>
      <c r="P264" s="16"/>
      <c r="Q264" s="16"/>
      <c r="S264" s="16">
        <f t="shared" si="4"/>
        <v>1</v>
      </c>
      <c r="T264" s="16"/>
      <c r="U264" s="16"/>
      <c r="V264" s="16"/>
      <c r="W264" s="16"/>
      <c r="X264" s="16"/>
      <c r="Y264" s="16"/>
      <c r="Z264" s="16"/>
      <c r="AA264" s="16"/>
      <c r="AB264" s="16"/>
      <c r="AC264" s="16"/>
      <c r="AE264" t="s">
        <v>6521</v>
      </c>
      <c r="AH264" s="16"/>
      <c r="AJ264" s="16" t="s">
        <v>6292</v>
      </c>
      <c r="AK264" s="16"/>
      <c r="AO264" t="s">
        <v>6461</v>
      </c>
      <c r="AP264" s="16"/>
      <c r="AQ264" s="16"/>
      <c r="AR264" s="39" t="s">
        <v>834</v>
      </c>
      <c r="AS264" s="16"/>
      <c r="AT264" s="16"/>
      <c r="AY264" s="16"/>
      <c r="AZ264" s="16"/>
      <c r="BF264" s="28"/>
      <c r="BJ264" s="25"/>
      <c r="BO264" s="38"/>
      <c r="BQ264" s="38"/>
      <c r="BU264" s="16"/>
      <c r="BV264" s="16"/>
      <c r="BW264" s="29"/>
      <c r="BX264" s="16"/>
      <c r="CA264" s="16"/>
      <c r="CD264" s="19"/>
      <c r="CE264" s="16"/>
      <c r="CG264" s="16"/>
      <c r="CH264" s="16"/>
      <c r="CJ264" s="16"/>
      <c r="CK264" s="16"/>
      <c r="CL264" s="16"/>
      <c r="CR264" s="16"/>
      <c r="CV264" s="16"/>
      <c r="CW264" s="16"/>
      <c r="CX264" s="16"/>
      <c r="CY264" s="16"/>
      <c r="DA264" s="16"/>
      <c r="DD264" s="19"/>
      <c r="DE264" s="16"/>
      <c r="DH264" s="19"/>
      <c r="DL264" s="16"/>
      <c r="DN264" s="16"/>
      <c r="DO264" s="16"/>
      <c r="DQ264" s="16"/>
      <c r="DS264" s="16"/>
      <c r="EC264" s="16"/>
      <c r="EF264" s="16"/>
      <c r="EG264" s="16"/>
      <c r="EH264" s="16"/>
      <c r="EJ264" s="16"/>
      <c r="EO264" s="16"/>
    </row>
    <row r="265" spans="1:145" x14ac:dyDescent="0.25">
      <c r="A265" s="16" t="s">
        <v>6214</v>
      </c>
      <c r="I265" t="s">
        <v>6522</v>
      </c>
      <c r="J265" t="s">
        <v>6858</v>
      </c>
      <c r="K265" t="s">
        <v>6812</v>
      </c>
      <c r="L265" s="16"/>
      <c r="N265" t="s">
        <v>119</v>
      </c>
      <c r="P265" s="16"/>
      <c r="Q265" s="16"/>
      <c r="S265" s="16">
        <f t="shared" si="4"/>
        <v>1</v>
      </c>
      <c r="T265" s="16"/>
      <c r="U265" s="16"/>
      <c r="V265" s="16"/>
      <c r="W265" s="16"/>
      <c r="X265" s="16"/>
      <c r="Y265" s="16"/>
      <c r="Z265" s="16"/>
      <c r="AA265" s="16"/>
      <c r="AB265" s="16"/>
      <c r="AC265" s="16"/>
      <c r="AE265" t="s">
        <v>6522</v>
      </c>
      <c r="AH265" s="16"/>
      <c r="AJ265" s="16" t="s">
        <v>6292</v>
      </c>
      <c r="AK265" s="16"/>
      <c r="AO265" t="s">
        <v>6461</v>
      </c>
      <c r="AP265" s="16"/>
      <c r="AQ265" s="16"/>
      <c r="AR265" s="39" t="s">
        <v>1035</v>
      </c>
      <c r="AS265" s="16"/>
      <c r="AT265" s="16"/>
      <c r="AY265" s="16"/>
      <c r="AZ265" s="16"/>
      <c r="BF265" s="28"/>
      <c r="BJ265" s="25"/>
      <c r="BO265" s="38"/>
      <c r="BQ265" s="38"/>
      <c r="BU265" s="16"/>
      <c r="BV265" s="16"/>
      <c r="BW265" s="29"/>
      <c r="BX265" s="16"/>
      <c r="CA265" s="16"/>
      <c r="CD265" s="19"/>
      <c r="CE265" s="16"/>
      <c r="CG265" s="16"/>
      <c r="CH265" s="16"/>
      <c r="CJ265" s="16"/>
      <c r="CK265" s="16"/>
      <c r="CL265" s="16"/>
      <c r="CR265" s="16"/>
      <c r="CV265" s="16"/>
      <c r="CW265" s="16"/>
      <c r="CX265" s="16"/>
      <c r="CY265" s="16"/>
      <c r="DA265" s="16"/>
      <c r="DD265" s="19"/>
      <c r="DE265" s="16"/>
      <c r="DH265" s="19"/>
      <c r="DL265" s="16"/>
      <c r="DN265" s="16"/>
      <c r="DO265" s="16"/>
      <c r="DQ265" s="16"/>
      <c r="DS265" s="16"/>
      <c r="EC265" s="16"/>
      <c r="EF265" s="16"/>
      <c r="EG265" s="16"/>
      <c r="EH265" s="16"/>
      <c r="EJ265" s="16"/>
      <c r="EO265" s="16"/>
    </row>
    <row r="266" spans="1:145" x14ac:dyDescent="0.25">
      <c r="A266" s="16" t="s">
        <v>6214</v>
      </c>
      <c r="I266" t="s">
        <v>6523</v>
      </c>
      <c r="J266" t="s">
        <v>6859</v>
      </c>
      <c r="K266" t="s">
        <v>6812</v>
      </c>
      <c r="L266" s="16"/>
      <c r="N266" t="s">
        <v>119</v>
      </c>
      <c r="P266" s="16"/>
      <c r="Q266" s="16"/>
      <c r="S266" s="16">
        <f t="shared" si="4"/>
        <v>1</v>
      </c>
      <c r="T266" s="16"/>
      <c r="U266" s="16"/>
      <c r="V266" s="16"/>
      <c r="W266" s="16"/>
      <c r="X266" s="16"/>
      <c r="Y266" s="16"/>
      <c r="Z266" s="16"/>
      <c r="AA266" s="16"/>
      <c r="AB266" s="16"/>
      <c r="AC266" s="16"/>
      <c r="AE266" t="s">
        <v>6523</v>
      </c>
      <c r="AH266" s="16"/>
      <c r="AJ266" s="16" t="s">
        <v>6292</v>
      </c>
      <c r="AK266" s="16"/>
      <c r="AO266" t="s">
        <v>6461</v>
      </c>
      <c r="AP266" s="16"/>
      <c r="AQ266" s="16"/>
      <c r="AR266" s="39" t="s">
        <v>6524</v>
      </c>
      <c r="AS266" s="16"/>
      <c r="AT266" s="16"/>
      <c r="AY266" s="16"/>
      <c r="AZ266" s="16"/>
      <c r="BF266" s="28"/>
      <c r="BJ266" s="25"/>
      <c r="BO266" s="38"/>
      <c r="BQ266" s="38"/>
      <c r="BU266" s="16"/>
      <c r="BV266" s="16"/>
      <c r="BW266" s="29"/>
      <c r="BX266" s="16"/>
      <c r="CA266" s="16"/>
      <c r="CD266" s="19"/>
      <c r="CE266" s="16"/>
      <c r="CG266" s="16"/>
      <c r="CH266" s="16"/>
      <c r="CJ266" s="16"/>
      <c r="CK266" s="16"/>
      <c r="CL266" s="16"/>
      <c r="CR266" s="16"/>
      <c r="CV266" s="16"/>
      <c r="CW266" s="16"/>
      <c r="CX266" s="16"/>
      <c r="CY266" s="16"/>
      <c r="DA266" s="16"/>
      <c r="DD266" s="19"/>
      <c r="DE266" s="16"/>
      <c r="DH266" s="19"/>
      <c r="DL266" s="16"/>
      <c r="DN266" s="16"/>
      <c r="DO266" s="16"/>
      <c r="DQ266" s="16"/>
      <c r="DS266" s="16"/>
      <c r="EC266" s="16"/>
      <c r="EF266" s="16"/>
      <c r="EG266" s="16"/>
      <c r="EH266" s="16"/>
      <c r="EJ266" s="16"/>
      <c r="EO266" s="16"/>
    </row>
    <row r="267" spans="1:145" x14ac:dyDescent="0.25">
      <c r="A267" s="16" t="s">
        <v>6214</v>
      </c>
      <c r="I267" t="s">
        <v>6525</v>
      </c>
      <c r="J267"/>
      <c r="K267" t="s">
        <v>6812</v>
      </c>
      <c r="L267" s="16"/>
      <c r="N267" t="s">
        <v>119</v>
      </c>
      <c r="P267" s="16"/>
      <c r="Q267" s="16"/>
      <c r="S267" s="16">
        <f t="shared" si="4"/>
        <v>1</v>
      </c>
      <c r="T267" s="16"/>
      <c r="U267" s="16"/>
      <c r="V267" s="16"/>
      <c r="W267" s="16"/>
      <c r="X267" s="16"/>
      <c r="Y267" s="16"/>
      <c r="Z267" s="16"/>
      <c r="AA267" s="16"/>
      <c r="AB267" s="16"/>
      <c r="AC267" s="16"/>
      <c r="AE267" t="s">
        <v>6525</v>
      </c>
      <c r="AH267" s="16"/>
      <c r="AJ267" s="16" t="s">
        <v>6292</v>
      </c>
      <c r="AK267" s="16"/>
      <c r="AO267" t="s">
        <v>6860</v>
      </c>
      <c r="AP267" s="16"/>
      <c r="AQ267" s="16"/>
      <c r="AR267" s="39" t="s">
        <v>6461</v>
      </c>
      <c r="AS267" s="16"/>
      <c r="AT267" s="16"/>
      <c r="AY267" s="16"/>
      <c r="AZ267" s="16"/>
      <c r="BF267" s="28"/>
      <c r="BJ267" s="25"/>
      <c r="BO267" s="38"/>
      <c r="BQ267" s="38"/>
      <c r="BU267" s="16"/>
      <c r="BV267" s="16"/>
      <c r="BW267" s="29"/>
      <c r="BX267" s="16"/>
      <c r="CA267" s="16"/>
      <c r="CD267" s="19"/>
      <c r="CE267" s="16"/>
      <c r="CG267" s="16"/>
      <c r="CH267" s="16"/>
      <c r="CJ267" s="16"/>
      <c r="CK267" s="16"/>
      <c r="CL267" s="16"/>
      <c r="CR267" s="16"/>
      <c r="CV267" s="16"/>
      <c r="CW267" s="16"/>
      <c r="CX267" s="16"/>
      <c r="CY267" s="16"/>
      <c r="DA267" s="16"/>
      <c r="DD267" s="19"/>
      <c r="DE267" s="16"/>
      <c r="DH267" s="19"/>
      <c r="DL267" s="16"/>
      <c r="DN267" s="16"/>
      <c r="DO267" s="16"/>
      <c r="DQ267" s="16"/>
      <c r="DS267" s="16"/>
      <c r="EC267" s="16"/>
      <c r="EF267" s="16"/>
      <c r="EG267" s="16"/>
      <c r="EH267" s="16"/>
      <c r="EJ267" s="16"/>
      <c r="EO267" s="16"/>
    </row>
    <row r="268" spans="1:145" x14ac:dyDescent="0.25">
      <c r="A268" s="16" t="s">
        <v>6214</v>
      </c>
      <c r="I268" t="s">
        <v>6528</v>
      </c>
      <c r="J268" t="s">
        <v>2006</v>
      </c>
      <c r="K268" t="s">
        <v>6812</v>
      </c>
      <c r="L268" s="16"/>
      <c r="N268" t="s">
        <v>119</v>
      </c>
      <c r="P268" s="16"/>
      <c r="Q268" s="16"/>
      <c r="S268" s="16">
        <f t="shared" si="4"/>
        <v>1</v>
      </c>
      <c r="T268" s="16"/>
      <c r="U268" s="16"/>
      <c r="V268" s="16"/>
      <c r="W268" s="16"/>
      <c r="X268" s="16"/>
      <c r="Y268" s="16"/>
      <c r="Z268" s="16"/>
      <c r="AA268" s="16"/>
      <c r="AB268" s="16"/>
      <c r="AC268" s="16"/>
      <c r="AE268" t="s">
        <v>6528</v>
      </c>
      <c r="AH268" s="16"/>
      <c r="AJ268" s="16" t="s">
        <v>6292</v>
      </c>
      <c r="AK268" s="16"/>
      <c r="AO268" t="s">
        <v>6461</v>
      </c>
      <c r="AP268" s="16"/>
      <c r="AQ268" s="16"/>
      <c r="AR268" s="39" t="s">
        <v>6467</v>
      </c>
      <c r="AS268" s="16"/>
      <c r="AT268" s="16"/>
      <c r="AY268" s="16"/>
      <c r="AZ268" s="16"/>
      <c r="BF268" s="28"/>
      <c r="BJ268" s="25"/>
      <c r="BO268" s="38"/>
      <c r="BQ268" s="38"/>
      <c r="BU268" s="16"/>
      <c r="BV268" s="16"/>
      <c r="BW268" s="29"/>
      <c r="BX268" s="16"/>
      <c r="CA268" s="16"/>
      <c r="CD268" s="19"/>
      <c r="CE268" s="16"/>
      <c r="CG268" s="16"/>
      <c r="CH268" s="16"/>
      <c r="CJ268" s="16"/>
      <c r="CK268" s="16"/>
      <c r="CL268" s="16"/>
      <c r="CR268" s="16"/>
      <c r="CV268" s="16"/>
      <c r="CW268" s="16"/>
      <c r="CX268" s="16"/>
      <c r="CY268" s="16"/>
      <c r="DA268" s="16"/>
      <c r="DD268" s="19"/>
      <c r="DE268" s="16"/>
      <c r="DH268" s="19"/>
      <c r="DL268" s="16"/>
      <c r="DN268" s="16"/>
      <c r="DO268" s="16"/>
      <c r="DQ268" s="16"/>
      <c r="DS268" s="16"/>
      <c r="EC268" s="16"/>
      <c r="EF268" s="16"/>
      <c r="EG268" s="16"/>
      <c r="EH268" s="16"/>
      <c r="EJ268" s="16"/>
      <c r="EO268" s="16"/>
    </row>
    <row r="269" spans="1:145" x14ac:dyDescent="0.25">
      <c r="A269" s="16" t="s">
        <v>6214</v>
      </c>
      <c r="I269" t="s">
        <v>6529</v>
      </c>
      <c r="J269" t="s">
        <v>6862</v>
      </c>
      <c r="K269" t="s">
        <v>6812</v>
      </c>
      <c r="L269" s="16"/>
      <c r="N269" t="s">
        <v>119</v>
      </c>
      <c r="P269" s="16"/>
      <c r="Q269" s="16"/>
      <c r="S269" s="16">
        <f t="shared" si="4"/>
        <v>1</v>
      </c>
      <c r="T269" s="16"/>
      <c r="U269" s="16"/>
      <c r="V269" s="16"/>
      <c r="W269" s="16"/>
      <c r="X269" s="16"/>
      <c r="Y269" s="16"/>
      <c r="Z269" s="16"/>
      <c r="AA269" s="16"/>
      <c r="AB269" s="16"/>
      <c r="AC269" s="16"/>
      <c r="AE269" t="s">
        <v>6529</v>
      </c>
      <c r="AH269" s="16"/>
      <c r="AJ269" s="16" t="s">
        <v>6292</v>
      </c>
      <c r="AK269" s="16"/>
      <c r="AO269" t="s">
        <v>6461</v>
      </c>
      <c r="AP269" s="16"/>
      <c r="AQ269" s="16"/>
      <c r="AR269" s="39" t="s">
        <v>6530</v>
      </c>
      <c r="AS269" s="16"/>
      <c r="AT269" s="16"/>
      <c r="AY269" s="16"/>
      <c r="AZ269" s="16"/>
      <c r="BF269" s="28"/>
      <c r="BJ269" s="25"/>
      <c r="BO269" s="38"/>
      <c r="BQ269" s="38"/>
      <c r="BU269" s="16"/>
      <c r="BV269" s="16"/>
      <c r="BW269" s="29"/>
      <c r="BX269" s="16"/>
      <c r="CA269" s="16"/>
      <c r="CD269" s="19"/>
      <c r="CE269" s="16"/>
      <c r="CG269" s="16"/>
      <c r="CH269" s="16"/>
      <c r="CJ269" s="16"/>
      <c r="CK269" s="16"/>
      <c r="CL269" s="16"/>
      <c r="CR269" s="16"/>
      <c r="CV269" s="16"/>
      <c r="CW269" s="16"/>
      <c r="CX269" s="16"/>
      <c r="CY269" s="16"/>
      <c r="DA269" s="16"/>
      <c r="DD269" s="19"/>
      <c r="DE269" s="16"/>
      <c r="DH269" s="19"/>
      <c r="DL269" s="16"/>
      <c r="DN269" s="16"/>
      <c r="DO269" s="16"/>
      <c r="DQ269" s="16"/>
      <c r="DS269" s="16"/>
      <c r="EC269" s="16"/>
      <c r="EF269" s="16"/>
      <c r="EG269" s="16"/>
      <c r="EH269" s="16"/>
      <c r="EJ269" s="16"/>
      <c r="EO269" s="16"/>
    </row>
    <row r="270" spans="1:145" x14ac:dyDescent="0.25">
      <c r="A270" s="16" t="s">
        <v>6214</v>
      </c>
      <c r="I270" t="s">
        <v>6531</v>
      </c>
      <c r="J270"/>
      <c r="K270" t="s">
        <v>6812</v>
      </c>
      <c r="L270" s="16"/>
      <c r="N270" t="s">
        <v>119</v>
      </c>
      <c r="P270" s="16"/>
      <c r="Q270" s="16"/>
      <c r="S270" s="16">
        <f t="shared" si="4"/>
        <v>1</v>
      </c>
      <c r="T270" s="16"/>
      <c r="U270" s="16"/>
      <c r="V270" s="16"/>
      <c r="W270" s="16"/>
      <c r="X270" s="16"/>
      <c r="Y270" s="16"/>
      <c r="Z270" s="16"/>
      <c r="AA270" s="16"/>
      <c r="AB270" s="16"/>
      <c r="AC270" s="16"/>
      <c r="AE270" t="s">
        <v>6531</v>
      </c>
      <c r="AH270" s="16"/>
      <c r="AJ270" s="16" t="s">
        <v>6292</v>
      </c>
      <c r="AK270" s="16"/>
      <c r="AO270" t="s">
        <v>6863</v>
      </c>
      <c r="AP270" s="16"/>
      <c r="AQ270" s="16"/>
      <c r="AR270" s="39" t="s">
        <v>6461</v>
      </c>
      <c r="AS270" s="16"/>
      <c r="AT270" s="16"/>
      <c r="AY270" s="16"/>
      <c r="AZ270" s="16"/>
      <c r="BF270" s="28"/>
      <c r="BJ270" s="25"/>
      <c r="BO270" s="38"/>
      <c r="BQ270" s="38"/>
      <c r="BU270" s="16"/>
      <c r="BV270" s="16"/>
      <c r="BW270" s="29"/>
      <c r="BX270" s="16"/>
      <c r="CA270" s="16"/>
      <c r="CD270" s="19"/>
      <c r="CE270" s="16"/>
      <c r="CG270" s="16"/>
      <c r="CH270" s="16"/>
      <c r="CJ270" s="16"/>
      <c r="CK270" s="16"/>
      <c r="CL270" s="16"/>
      <c r="CR270" s="16"/>
      <c r="CV270" s="16"/>
      <c r="CW270" s="16"/>
      <c r="CX270" s="16"/>
      <c r="CY270" s="16"/>
      <c r="DA270" s="16"/>
      <c r="DD270" s="19"/>
      <c r="DE270" s="16"/>
      <c r="DH270" s="19"/>
      <c r="DL270" s="16"/>
      <c r="DN270" s="16"/>
      <c r="DO270" s="16"/>
      <c r="DQ270" s="16"/>
      <c r="DS270" s="16"/>
      <c r="EC270" s="16"/>
      <c r="EF270" s="16"/>
      <c r="EG270" s="16"/>
      <c r="EH270" s="16"/>
      <c r="EJ270" s="16"/>
      <c r="EO270" s="16"/>
    </row>
    <row r="271" spans="1:145" x14ac:dyDescent="0.25">
      <c r="A271" s="16" t="s">
        <v>6214</v>
      </c>
      <c r="I271" t="s">
        <v>6532</v>
      </c>
      <c r="J271" t="s">
        <v>6864</v>
      </c>
      <c r="K271" t="s">
        <v>6812</v>
      </c>
      <c r="L271" s="16"/>
      <c r="N271" t="s">
        <v>119</v>
      </c>
      <c r="P271" s="16"/>
      <c r="Q271" s="16"/>
      <c r="S271" s="16">
        <f t="shared" si="4"/>
        <v>1</v>
      </c>
      <c r="T271" s="16"/>
      <c r="U271" s="16"/>
      <c r="V271" s="16"/>
      <c r="W271" s="16"/>
      <c r="X271" s="16"/>
      <c r="Y271" s="16"/>
      <c r="Z271" s="16"/>
      <c r="AA271" s="16"/>
      <c r="AB271" s="16"/>
      <c r="AC271" s="16"/>
      <c r="AE271" t="s">
        <v>6532</v>
      </c>
      <c r="AH271" s="16"/>
      <c r="AJ271" s="16" t="s">
        <v>6292</v>
      </c>
      <c r="AK271" s="16"/>
      <c r="AO271" t="s">
        <v>6461</v>
      </c>
      <c r="AP271" s="16"/>
      <c r="AQ271" s="16"/>
      <c r="AR271" s="39" t="s">
        <v>1102</v>
      </c>
      <c r="AS271" s="16"/>
      <c r="AT271" s="16"/>
      <c r="AY271" s="16"/>
      <c r="AZ271" s="16"/>
      <c r="BF271" s="28"/>
      <c r="BJ271" s="25"/>
      <c r="BO271" s="38"/>
      <c r="BQ271" s="38"/>
      <c r="BU271" s="16"/>
      <c r="BV271" s="16"/>
      <c r="BW271" s="29"/>
      <c r="BX271" s="16"/>
      <c r="CA271" s="16"/>
      <c r="CD271" s="19"/>
      <c r="CE271" s="16"/>
      <c r="CG271" s="16"/>
      <c r="CH271" s="16"/>
      <c r="CJ271" s="16"/>
      <c r="CK271" s="16"/>
      <c r="CL271" s="16"/>
      <c r="CR271" s="16"/>
      <c r="CV271" s="16"/>
      <c r="CW271" s="16"/>
      <c r="CX271" s="16"/>
      <c r="CY271" s="16"/>
      <c r="DA271" s="16"/>
      <c r="DD271" s="19"/>
      <c r="DE271" s="16"/>
      <c r="DH271" s="19"/>
      <c r="DL271" s="16"/>
      <c r="DN271" s="16"/>
      <c r="DO271" s="16"/>
      <c r="DQ271" s="16"/>
      <c r="DS271" s="16"/>
      <c r="EC271" s="16"/>
      <c r="EF271" s="16"/>
      <c r="EG271" s="16"/>
      <c r="EH271" s="16"/>
      <c r="EJ271" s="16"/>
      <c r="EO271" s="16"/>
    </row>
    <row r="272" spans="1:145" x14ac:dyDescent="0.25">
      <c r="A272" s="16" t="s">
        <v>6214</v>
      </c>
      <c r="I272" t="s">
        <v>6536</v>
      </c>
      <c r="J272" t="s">
        <v>6865</v>
      </c>
      <c r="K272" t="s">
        <v>6812</v>
      </c>
      <c r="L272" s="16"/>
      <c r="N272" t="s">
        <v>119</v>
      </c>
      <c r="P272" s="16"/>
      <c r="Q272" s="16"/>
      <c r="S272" s="16">
        <f t="shared" si="4"/>
        <v>1</v>
      </c>
      <c r="T272" s="16"/>
      <c r="U272" s="16"/>
      <c r="V272" s="16"/>
      <c r="W272" s="16"/>
      <c r="X272" s="16"/>
      <c r="Y272" s="16"/>
      <c r="Z272" s="16"/>
      <c r="AA272" s="16"/>
      <c r="AB272" s="16"/>
      <c r="AC272" s="16"/>
      <c r="AE272" t="s">
        <v>6536</v>
      </c>
      <c r="AH272" s="16"/>
      <c r="AJ272" s="16" t="s">
        <v>6293</v>
      </c>
      <c r="AK272" s="16"/>
      <c r="AO272" t="s">
        <v>6461</v>
      </c>
      <c r="AP272" s="16"/>
      <c r="AQ272" s="16"/>
      <c r="AR272" s="39" t="s">
        <v>6537</v>
      </c>
      <c r="AS272" s="16"/>
      <c r="AT272" s="16"/>
      <c r="AY272" s="16"/>
      <c r="AZ272" s="16"/>
      <c r="BF272" s="28"/>
      <c r="BJ272" s="25"/>
      <c r="BO272" s="38"/>
      <c r="BQ272" s="38"/>
      <c r="BU272" s="16"/>
      <c r="BV272" s="16"/>
      <c r="BW272" s="29"/>
      <c r="BX272" s="16"/>
      <c r="CA272" s="16"/>
      <c r="CD272" s="19"/>
      <c r="CE272" s="16"/>
      <c r="CG272" s="16"/>
      <c r="CH272" s="16"/>
      <c r="CJ272" s="16"/>
      <c r="CK272" s="16"/>
      <c r="CL272" s="16"/>
      <c r="CR272" s="16"/>
      <c r="CV272" s="16"/>
      <c r="CW272" s="16"/>
      <c r="CX272" s="16"/>
      <c r="CY272" s="16"/>
      <c r="DA272" s="16"/>
      <c r="DD272" s="19"/>
      <c r="DE272" s="16"/>
      <c r="DH272" s="19"/>
      <c r="DL272" s="16"/>
      <c r="DN272" s="16"/>
      <c r="DO272" s="16"/>
      <c r="DQ272" s="16"/>
      <c r="DS272" s="16"/>
      <c r="EC272" s="16"/>
      <c r="EF272" s="16"/>
      <c r="EG272" s="16"/>
      <c r="EH272" s="16"/>
      <c r="EJ272" s="16"/>
      <c r="EO272" s="16"/>
    </row>
    <row r="273" spans="1:145" x14ac:dyDescent="0.25">
      <c r="A273" s="16" t="s">
        <v>6214</v>
      </c>
      <c r="I273" t="s">
        <v>6539</v>
      </c>
      <c r="J273" t="s">
        <v>6866</v>
      </c>
      <c r="K273" t="s">
        <v>6812</v>
      </c>
      <c r="L273" s="16"/>
      <c r="N273" t="s">
        <v>119</v>
      </c>
      <c r="P273" s="16"/>
      <c r="Q273" s="16"/>
      <c r="S273" s="16">
        <f t="shared" si="4"/>
        <v>1</v>
      </c>
      <c r="T273" s="16"/>
      <c r="U273" s="16"/>
      <c r="V273" s="16"/>
      <c r="W273" s="16"/>
      <c r="X273" s="16"/>
      <c r="Y273" s="16"/>
      <c r="Z273" s="16"/>
      <c r="AA273" s="16"/>
      <c r="AB273" s="16"/>
      <c r="AC273" s="16"/>
      <c r="AE273" t="s">
        <v>6539</v>
      </c>
      <c r="AH273" s="16"/>
      <c r="AJ273" s="16" t="s">
        <v>6292</v>
      </c>
      <c r="AK273" s="16"/>
      <c r="AO273" t="s">
        <v>6461</v>
      </c>
      <c r="AP273" s="16"/>
      <c r="AQ273" s="16"/>
      <c r="AR273" s="39" t="s">
        <v>601</v>
      </c>
      <c r="AS273" s="16"/>
      <c r="AT273" s="16"/>
      <c r="AY273" s="16"/>
      <c r="AZ273" s="16"/>
      <c r="BF273" s="28"/>
      <c r="BJ273" s="25"/>
      <c r="BO273" s="38"/>
      <c r="BQ273" s="38"/>
      <c r="BU273" s="16"/>
      <c r="BV273" s="16"/>
      <c r="BW273" s="29"/>
      <c r="BX273" s="16"/>
      <c r="CA273" s="16"/>
      <c r="CD273" s="19"/>
      <c r="CE273" s="16"/>
      <c r="CG273" s="16"/>
      <c r="CH273" s="16"/>
      <c r="CJ273" s="16"/>
      <c r="CK273" s="16"/>
      <c r="CL273" s="16"/>
      <c r="CR273" s="16"/>
      <c r="CV273" s="16"/>
      <c r="CW273" s="16"/>
      <c r="CX273" s="16"/>
      <c r="CY273" s="16"/>
      <c r="DA273" s="16"/>
      <c r="DD273" s="19"/>
      <c r="DE273" s="16"/>
      <c r="DH273" s="19"/>
      <c r="DL273" s="16"/>
      <c r="DN273" s="16"/>
      <c r="DO273" s="16"/>
      <c r="DQ273" s="16"/>
      <c r="DS273" s="16"/>
      <c r="EC273" s="16"/>
      <c r="EF273" s="16"/>
      <c r="EG273" s="16"/>
      <c r="EH273" s="16"/>
      <c r="EJ273" s="16"/>
      <c r="EO273" s="16"/>
    </row>
    <row r="274" spans="1:145" x14ac:dyDescent="0.25">
      <c r="A274" s="16" t="s">
        <v>6214</v>
      </c>
      <c r="I274" t="s">
        <v>6540</v>
      </c>
      <c r="J274" t="s">
        <v>6867</v>
      </c>
      <c r="K274" t="s">
        <v>6812</v>
      </c>
      <c r="L274" s="16"/>
      <c r="N274" t="s">
        <v>119</v>
      </c>
      <c r="P274" s="16"/>
      <c r="Q274" s="16"/>
      <c r="S274" s="16">
        <f t="shared" si="4"/>
        <v>1</v>
      </c>
      <c r="T274" s="16"/>
      <c r="U274" s="16"/>
      <c r="V274" s="16"/>
      <c r="W274" s="16"/>
      <c r="X274" s="16"/>
      <c r="Y274" s="16"/>
      <c r="Z274" s="16"/>
      <c r="AA274" s="16"/>
      <c r="AB274" s="16"/>
      <c r="AC274" s="16"/>
      <c r="AE274" t="s">
        <v>6540</v>
      </c>
      <c r="AH274" s="16"/>
      <c r="AJ274" s="16" t="s">
        <v>6292</v>
      </c>
      <c r="AK274" s="16"/>
      <c r="AO274" t="s">
        <v>6461</v>
      </c>
      <c r="AP274" s="16"/>
      <c r="AQ274" s="16"/>
      <c r="AR274" s="39" t="s">
        <v>6541</v>
      </c>
      <c r="AS274" s="16"/>
      <c r="AT274" s="16"/>
      <c r="AY274" s="16"/>
      <c r="AZ274" s="16"/>
      <c r="BF274" s="28"/>
      <c r="BJ274" s="25"/>
      <c r="BO274" s="38"/>
      <c r="BQ274" s="38"/>
      <c r="BU274" s="16"/>
      <c r="BV274" s="16"/>
      <c r="BW274" s="29"/>
      <c r="BX274" s="16"/>
      <c r="CA274" s="16"/>
      <c r="CD274" s="19"/>
      <c r="CE274" s="16"/>
      <c r="CG274" s="16"/>
      <c r="CH274" s="16"/>
      <c r="CJ274" s="16"/>
      <c r="CK274" s="16"/>
      <c r="CL274" s="16"/>
      <c r="CR274" s="16"/>
      <c r="CV274" s="16"/>
      <c r="CW274" s="16"/>
      <c r="CX274" s="16"/>
      <c r="CY274" s="16"/>
      <c r="DA274" s="16"/>
      <c r="DD274" s="19"/>
      <c r="DE274" s="16"/>
      <c r="DH274" s="19"/>
      <c r="DL274" s="16"/>
      <c r="DN274" s="16"/>
      <c r="DO274" s="16"/>
      <c r="DQ274" s="16"/>
      <c r="DS274" s="16"/>
      <c r="EC274" s="16"/>
      <c r="EF274" s="16"/>
      <c r="EG274" s="16"/>
      <c r="EH274" s="16"/>
      <c r="EJ274" s="16"/>
      <c r="EO274" s="16"/>
    </row>
    <row r="275" spans="1:145" x14ac:dyDescent="0.25">
      <c r="A275" s="16" t="s">
        <v>6214</v>
      </c>
      <c r="I275" t="s">
        <v>6220</v>
      </c>
      <c r="J275"/>
      <c r="K275" t="s">
        <v>6812</v>
      </c>
      <c r="L275" s="16"/>
      <c r="N275" t="s">
        <v>119</v>
      </c>
      <c r="P275" s="16"/>
      <c r="Q275" s="16"/>
      <c r="S275" s="16">
        <f t="shared" si="4"/>
        <v>1</v>
      </c>
      <c r="T275" s="16"/>
      <c r="U275" s="16"/>
      <c r="V275" s="16"/>
      <c r="W275" s="16"/>
      <c r="X275" s="16"/>
      <c r="Y275" s="16"/>
      <c r="Z275" s="16"/>
      <c r="AA275" s="16"/>
      <c r="AB275" s="16"/>
      <c r="AC275" s="16"/>
      <c r="AE275" t="s">
        <v>6220</v>
      </c>
      <c r="AH275" s="16"/>
      <c r="AJ275" s="16" t="s">
        <v>6292</v>
      </c>
      <c r="AK275" s="16"/>
      <c r="AO275" t="s">
        <v>6868</v>
      </c>
      <c r="AP275" s="16"/>
      <c r="AQ275" s="16"/>
      <c r="AR275" s="39" t="s">
        <v>6461</v>
      </c>
      <c r="AS275" s="16"/>
      <c r="AT275" s="16"/>
      <c r="AY275" s="16"/>
      <c r="AZ275" s="16"/>
      <c r="BF275" s="28"/>
      <c r="BJ275" s="25"/>
      <c r="BO275" s="38"/>
      <c r="BQ275" s="38"/>
      <c r="BU275" s="16"/>
      <c r="BV275" s="16"/>
      <c r="BW275" s="29"/>
      <c r="BX275" s="16"/>
      <c r="CA275" s="16"/>
      <c r="CD275" s="19"/>
      <c r="CE275" s="16"/>
      <c r="CG275" s="16"/>
      <c r="CH275" s="16"/>
      <c r="CJ275" s="16"/>
      <c r="CK275" s="16"/>
      <c r="CL275" s="16"/>
      <c r="CR275" s="16"/>
      <c r="CV275" s="16"/>
      <c r="CW275" s="16"/>
      <c r="CX275" s="16"/>
      <c r="CY275" s="16"/>
      <c r="DA275" s="16"/>
      <c r="DD275" s="19"/>
      <c r="DE275" s="16"/>
      <c r="DH275" s="19"/>
      <c r="DL275" s="16"/>
      <c r="DN275" s="16"/>
      <c r="DO275" s="16"/>
      <c r="DQ275" s="16"/>
      <c r="DS275" s="16"/>
      <c r="EC275" s="16"/>
      <c r="EF275" s="16"/>
      <c r="EG275" s="16"/>
      <c r="EH275" s="16"/>
      <c r="EJ275" s="16"/>
      <c r="EO275" s="16"/>
    </row>
    <row r="276" spans="1:145" x14ac:dyDescent="0.25">
      <c r="A276" s="16" t="s">
        <v>6214</v>
      </c>
      <c r="I276" t="s">
        <v>6542</v>
      </c>
      <c r="J276"/>
      <c r="K276" t="s">
        <v>6812</v>
      </c>
      <c r="L276" s="16"/>
      <c r="N276" t="s">
        <v>119</v>
      </c>
      <c r="P276" s="16"/>
      <c r="Q276" s="16"/>
      <c r="S276" s="16">
        <f t="shared" si="4"/>
        <v>1</v>
      </c>
      <c r="T276" s="16"/>
      <c r="U276" s="16"/>
      <c r="V276" s="16"/>
      <c r="W276" s="16"/>
      <c r="X276" s="16"/>
      <c r="Y276" s="16"/>
      <c r="Z276" s="16"/>
      <c r="AA276" s="16"/>
      <c r="AB276" s="16"/>
      <c r="AC276" s="16"/>
      <c r="AE276" t="s">
        <v>6542</v>
      </c>
      <c r="AH276" s="16"/>
      <c r="AJ276" s="16" t="s">
        <v>6292</v>
      </c>
      <c r="AK276" s="16"/>
      <c r="AO276" t="s">
        <v>6828</v>
      </c>
      <c r="AP276" s="16"/>
      <c r="AQ276" s="16"/>
      <c r="AR276" s="39" t="s">
        <v>6461</v>
      </c>
      <c r="AS276" s="16"/>
      <c r="AT276" s="16"/>
      <c r="AY276" s="16"/>
      <c r="AZ276" s="16"/>
      <c r="BF276" s="28"/>
      <c r="BJ276" s="25"/>
      <c r="BO276" s="38"/>
      <c r="BQ276" s="38"/>
      <c r="BU276" s="16"/>
      <c r="BV276" s="16"/>
      <c r="BW276" s="29"/>
      <c r="BX276" s="16"/>
      <c r="CA276" s="16"/>
      <c r="CD276" s="19"/>
      <c r="CE276" s="16"/>
      <c r="CG276" s="16"/>
      <c r="CH276" s="16"/>
      <c r="CJ276" s="16"/>
      <c r="CK276" s="16"/>
      <c r="CL276" s="16"/>
      <c r="CR276" s="16"/>
      <c r="CV276" s="16"/>
      <c r="CW276" s="16"/>
      <c r="CX276" s="16"/>
      <c r="CY276" s="16"/>
      <c r="DA276" s="16"/>
      <c r="DD276" s="19"/>
      <c r="DE276" s="16"/>
      <c r="DH276" s="19"/>
      <c r="DL276" s="16"/>
      <c r="DN276" s="16"/>
      <c r="DO276" s="16"/>
      <c r="DQ276" s="16"/>
      <c r="DS276" s="16"/>
      <c r="EC276" s="16"/>
      <c r="EF276" s="16"/>
      <c r="EG276" s="16"/>
      <c r="EH276" s="16"/>
      <c r="EJ276" s="16"/>
      <c r="EO276" s="16"/>
    </row>
    <row r="277" spans="1:145" x14ac:dyDescent="0.25">
      <c r="A277" s="16" t="s">
        <v>6214</v>
      </c>
      <c r="I277" t="s">
        <v>6543</v>
      </c>
      <c r="J277" t="s">
        <v>6869</v>
      </c>
      <c r="K277" t="s">
        <v>6812</v>
      </c>
      <c r="L277" s="16"/>
      <c r="N277" t="s">
        <v>119</v>
      </c>
      <c r="P277" s="16"/>
      <c r="Q277" s="16"/>
      <c r="S277" s="16">
        <f t="shared" si="4"/>
        <v>1</v>
      </c>
      <c r="T277" s="16"/>
      <c r="U277" s="16"/>
      <c r="V277" s="16"/>
      <c r="W277" s="16"/>
      <c r="X277" s="16"/>
      <c r="Y277" s="16"/>
      <c r="Z277" s="16"/>
      <c r="AA277" s="16"/>
      <c r="AB277" s="16"/>
      <c r="AC277" s="16"/>
      <c r="AE277" t="s">
        <v>6543</v>
      </c>
      <c r="AH277" s="16"/>
      <c r="AJ277" s="16" t="s">
        <v>6292</v>
      </c>
      <c r="AK277" s="16"/>
      <c r="AO277" t="s">
        <v>6544</v>
      </c>
      <c r="AP277" s="16"/>
      <c r="AQ277" s="16"/>
      <c r="AR277" s="39" t="s">
        <v>661</v>
      </c>
      <c r="AS277" s="16"/>
      <c r="AT277" s="16"/>
      <c r="AY277" s="16"/>
      <c r="AZ277" s="16"/>
      <c r="BF277" s="28"/>
      <c r="BJ277" s="25"/>
      <c r="BO277" s="38"/>
      <c r="BQ277" s="38"/>
      <c r="BU277" s="16"/>
      <c r="BV277" s="16"/>
      <c r="BW277" s="29"/>
      <c r="BX277" s="16"/>
      <c r="CA277" s="16"/>
      <c r="CD277" s="19"/>
      <c r="CE277" s="16"/>
      <c r="CG277" s="16"/>
      <c r="CH277" s="16"/>
      <c r="CJ277" s="16"/>
      <c r="CK277" s="16"/>
      <c r="CL277" s="16"/>
      <c r="CR277" s="16"/>
      <c r="CV277" s="16"/>
      <c r="CW277" s="16"/>
      <c r="CX277" s="16"/>
      <c r="CY277" s="16"/>
      <c r="DA277" s="16"/>
      <c r="DD277" s="19"/>
      <c r="DE277" s="16"/>
      <c r="DH277" s="19"/>
      <c r="DL277" s="16"/>
      <c r="DN277" s="16"/>
      <c r="DO277" s="16"/>
      <c r="DQ277" s="16"/>
      <c r="DS277" s="16"/>
      <c r="EC277" s="16"/>
      <c r="EF277" s="16"/>
      <c r="EG277" s="16"/>
      <c r="EH277" s="16"/>
      <c r="EJ277" s="16"/>
      <c r="EO277" s="16"/>
    </row>
    <row r="278" spans="1:145" x14ac:dyDescent="0.25">
      <c r="A278" s="16" t="s">
        <v>6214</v>
      </c>
      <c r="I278" t="s">
        <v>6545</v>
      </c>
      <c r="J278" t="s">
        <v>6870</v>
      </c>
      <c r="K278" t="s">
        <v>6812</v>
      </c>
      <c r="L278" s="16"/>
      <c r="N278" t="s">
        <v>119</v>
      </c>
      <c r="P278" s="16"/>
      <c r="Q278" s="16"/>
      <c r="S278" s="16">
        <f t="shared" si="4"/>
        <v>1</v>
      </c>
      <c r="T278" s="16"/>
      <c r="U278" s="16"/>
      <c r="V278" s="16"/>
      <c r="W278" s="16"/>
      <c r="X278" s="16"/>
      <c r="Y278" s="16"/>
      <c r="Z278" s="16"/>
      <c r="AA278" s="16"/>
      <c r="AB278" s="16"/>
      <c r="AC278" s="16"/>
      <c r="AE278" t="s">
        <v>6545</v>
      </c>
      <c r="AH278" s="16"/>
      <c r="AJ278" s="16" t="s">
        <v>6292</v>
      </c>
      <c r="AK278" s="16"/>
      <c r="AO278" t="s">
        <v>6461</v>
      </c>
      <c r="AP278" s="16"/>
      <c r="AQ278" s="16"/>
      <c r="AR278" s="39" t="s">
        <v>6546</v>
      </c>
      <c r="AS278" s="16"/>
      <c r="AT278" s="16"/>
      <c r="AY278" s="16"/>
      <c r="AZ278" s="16"/>
      <c r="BF278" s="28"/>
      <c r="BJ278" s="25"/>
      <c r="BO278" s="38"/>
      <c r="BQ278" s="38"/>
      <c r="BU278" s="16"/>
      <c r="BV278" s="16"/>
      <c r="BW278" s="29"/>
      <c r="BX278" s="16"/>
      <c r="CA278" s="16"/>
      <c r="CD278" s="19"/>
      <c r="CE278" s="16"/>
      <c r="CG278" s="16"/>
      <c r="CH278" s="16"/>
      <c r="CJ278" s="16"/>
      <c r="CK278" s="16"/>
      <c r="CL278" s="16"/>
      <c r="CR278" s="16"/>
      <c r="CV278" s="16"/>
      <c r="CW278" s="16"/>
      <c r="CX278" s="16"/>
      <c r="CY278" s="16"/>
      <c r="DA278" s="16"/>
      <c r="DD278" s="19"/>
      <c r="DE278" s="16"/>
      <c r="DH278" s="19"/>
      <c r="DL278" s="16"/>
      <c r="DN278" s="16"/>
      <c r="DO278" s="16"/>
      <c r="DQ278" s="16"/>
      <c r="DS278" s="16"/>
      <c r="EC278" s="16"/>
      <c r="EF278" s="16"/>
      <c r="EG278" s="16"/>
      <c r="EH278" s="16"/>
      <c r="EJ278" s="16"/>
      <c r="EO278" s="16"/>
    </row>
    <row r="279" spans="1:145" x14ac:dyDescent="0.25">
      <c r="A279" s="16" t="s">
        <v>6214</v>
      </c>
      <c r="I279" t="s">
        <v>6547</v>
      </c>
      <c r="J279"/>
      <c r="K279" t="s">
        <v>6812</v>
      </c>
      <c r="L279" s="16"/>
      <c r="N279" t="s">
        <v>119</v>
      </c>
      <c r="P279" s="16"/>
      <c r="Q279" s="16"/>
      <c r="S279" s="16">
        <f t="shared" si="4"/>
        <v>1</v>
      </c>
      <c r="T279" s="16"/>
      <c r="U279" s="16"/>
      <c r="V279" s="16"/>
      <c r="W279" s="16"/>
      <c r="X279" s="16"/>
      <c r="Y279" s="16"/>
      <c r="Z279" s="16"/>
      <c r="AA279" s="16"/>
      <c r="AB279" s="16"/>
      <c r="AC279" s="16"/>
      <c r="AE279" t="s">
        <v>6547</v>
      </c>
      <c r="AH279" s="16"/>
      <c r="AJ279" s="16" t="s">
        <v>6292</v>
      </c>
      <c r="AK279" s="16"/>
      <c r="AO279" t="s">
        <v>6871</v>
      </c>
      <c r="AP279" s="16"/>
      <c r="AQ279" s="16"/>
      <c r="AR279" s="39" t="s">
        <v>6461</v>
      </c>
      <c r="AS279" s="16"/>
      <c r="AT279" s="16"/>
      <c r="AY279" s="16"/>
      <c r="AZ279" s="16"/>
      <c r="BF279" s="28"/>
      <c r="BJ279" s="25"/>
      <c r="BO279" s="38"/>
      <c r="BQ279" s="38"/>
      <c r="BU279" s="16"/>
      <c r="BV279" s="16"/>
      <c r="BW279" s="29"/>
      <c r="BX279" s="16"/>
      <c r="CA279" s="16"/>
      <c r="CD279" s="19"/>
      <c r="CE279" s="16"/>
      <c r="CG279" s="16"/>
      <c r="CH279" s="16"/>
      <c r="CJ279" s="16"/>
      <c r="CK279" s="16"/>
      <c r="CL279" s="16"/>
      <c r="CR279" s="16"/>
      <c r="CV279" s="16"/>
      <c r="CW279" s="16"/>
      <c r="CX279" s="16"/>
      <c r="CY279" s="16"/>
      <c r="DA279" s="16"/>
      <c r="DD279" s="19"/>
      <c r="DE279" s="16"/>
      <c r="DH279" s="19"/>
      <c r="DL279" s="16"/>
      <c r="DN279" s="16"/>
      <c r="DO279" s="16"/>
      <c r="DQ279" s="16"/>
      <c r="DS279" s="16"/>
      <c r="EC279" s="16"/>
      <c r="EF279" s="16"/>
      <c r="EG279" s="16"/>
      <c r="EH279" s="16"/>
      <c r="EJ279" s="16"/>
      <c r="EO279" s="16"/>
    </row>
    <row r="280" spans="1:145" x14ac:dyDescent="0.25">
      <c r="A280" s="16" t="s">
        <v>6214</v>
      </c>
      <c r="I280" t="s">
        <v>6549</v>
      </c>
      <c r="J280" t="s">
        <v>6873</v>
      </c>
      <c r="K280" t="s">
        <v>6812</v>
      </c>
      <c r="L280" s="16"/>
      <c r="N280" t="s">
        <v>119</v>
      </c>
      <c r="P280" s="16"/>
      <c r="Q280" s="16"/>
      <c r="S280" s="16">
        <f t="shared" si="4"/>
        <v>1</v>
      </c>
      <c r="T280" s="16"/>
      <c r="U280" s="16"/>
      <c r="V280" s="16"/>
      <c r="W280" s="16"/>
      <c r="X280" s="16"/>
      <c r="Y280" s="16"/>
      <c r="Z280" s="16"/>
      <c r="AA280" s="16"/>
      <c r="AB280" s="16"/>
      <c r="AC280" s="16"/>
      <c r="AE280" t="s">
        <v>6549</v>
      </c>
      <c r="AH280" s="16"/>
      <c r="AJ280" s="16" t="s">
        <v>6292</v>
      </c>
      <c r="AK280" s="16"/>
      <c r="AO280" t="s">
        <v>6461</v>
      </c>
      <c r="AP280" s="16"/>
      <c r="AQ280" s="16"/>
      <c r="AR280" s="39" t="s">
        <v>1035</v>
      </c>
      <c r="AS280" s="16"/>
      <c r="AT280" s="16"/>
      <c r="AY280" s="16"/>
      <c r="AZ280" s="16"/>
      <c r="BF280" s="28"/>
      <c r="BJ280" s="25"/>
      <c r="BO280" s="38"/>
      <c r="BQ280" s="38"/>
      <c r="BU280" s="16"/>
      <c r="BV280" s="16"/>
      <c r="BW280" s="29"/>
      <c r="BX280" s="16"/>
      <c r="CA280" s="16"/>
      <c r="CD280" s="19"/>
      <c r="CE280" s="16"/>
      <c r="CG280" s="16"/>
      <c r="CH280" s="16"/>
      <c r="CJ280" s="16"/>
      <c r="CK280" s="16"/>
      <c r="CL280" s="16"/>
      <c r="CR280" s="16"/>
      <c r="CV280" s="16"/>
      <c r="CW280" s="16"/>
      <c r="CX280" s="16"/>
      <c r="CY280" s="16"/>
      <c r="DA280" s="16"/>
      <c r="DD280" s="19"/>
      <c r="DE280" s="16"/>
      <c r="DH280" s="19"/>
      <c r="DL280" s="16"/>
      <c r="DN280" s="16"/>
      <c r="DO280" s="16"/>
      <c r="DQ280" s="16"/>
      <c r="DS280" s="16"/>
      <c r="EC280" s="16"/>
      <c r="EF280" s="16"/>
      <c r="EG280" s="16"/>
      <c r="EH280" s="16"/>
      <c r="EJ280" s="16"/>
      <c r="EO280" s="16"/>
    </row>
    <row r="281" spans="1:145" x14ac:dyDescent="0.25">
      <c r="A281" s="16" t="s">
        <v>6214</v>
      </c>
      <c r="I281" t="s">
        <v>6550</v>
      </c>
      <c r="J281"/>
      <c r="K281" t="s">
        <v>6812</v>
      </c>
      <c r="L281" s="16"/>
      <c r="N281" t="s">
        <v>119</v>
      </c>
      <c r="P281" s="16"/>
      <c r="Q281" s="16"/>
      <c r="S281" s="16">
        <f t="shared" si="4"/>
        <v>1</v>
      </c>
      <c r="T281" s="16"/>
      <c r="U281" s="16"/>
      <c r="V281" s="16"/>
      <c r="W281" s="16"/>
      <c r="X281" s="16"/>
      <c r="Y281" s="16"/>
      <c r="Z281" s="16"/>
      <c r="AA281" s="16"/>
      <c r="AB281" s="16"/>
      <c r="AC281" s="16"/>
      <c r="AE281" t="s">
        <v>6550</v>
      </c>
      <c r="AH281" s="16"/>
      <c r="AJ281" s="16" t="s">
        <v>6292</v>
      </c>
      <c r="AK281" s="16"/>
      <c r="AO281" t="s">
        <v>6874</v>
      </c>
      <c r="AP281" s="16"/>
      <c r="AQ281" t="s">
        <v>6461</v>
      </c>
      <c r="AR281" s="39"/>
      <c r="AS281" s="16"/>
      <c r="AT281" s="16"/>
      <c r="AY281" s="16"/>
      <c r="AZ281" s="16"/>
      <c r="BF281" s="28"/>
      <c r="BJ281" s="25"/>
      <c r="BO281" s="38"/>
      <c r="BQ281" s="38"/>
      <c r="BU281" s="16"/>
      <c r="BV281" s="16"/>
      <c r="BW281" s="29"/>
      <c r="BX281" s="16"/>
      <c r="CA281" s="16"/>
      <c r="CD281" s="19"/>
      <c r="CE281" s="16"/>
      <c r="CG281" s="16"/>
      <c r="CH281" s="16"/>
      <c r="CJ281" s="16"/>
      <c r="CK281" s="16"/>
      <c r="CL281" s="16"/>
      <c r="CR281" s="16"/>
      <c r="CV281" s="16"/>
      <c r="CW281" s="16"/>
      <c r="CX281" s="16"/>
      <c r="CY281" s="16"/>
      <c r="DA281" s="16"/>
      <c r="DD281" s="19"/>
      <c r="DE281" s="16"/>
      <c r="DH281" s="19"/>
      <c r="DL281" s="16"/>
      <c r="DN281" s="16"/>
      <c r="DO281" s="16"/>
      <c r="DQ281" s="16"/>
      <c r="DS281" s="16"/>
      <c r="EC281" s="16"/>
      <c r="EF281" s="16"/>
      <c r="EG281" s="16"/>
      <c r="EH281" s="16"/>
      <c r="EJ281" s="16"/>
      <c r="EO281" s="16"/>
    </row>
    <row r="282" spans="1:145" x14ac:dyDescent="0.25">
      <c r="A282" s="16" t="s">
        <v>6214</v>
      </c>
      <c r="I282" t="s">
        <v>6551</v>
      </c>
      <c r="J282" t="s">
        <v>6875</v>
      </c>
      <c r="K282" t="s">
        <v>6812</v>
      </c>
      <c r="L282" s="16"/>
      <c r="N282" t="s">
        <v>119</v>
      </c>
      <c r="P282" s="16"/>
      <c r="Q282" s="16"/>
      <c r="S282" s="16">
        <f t="shared" si="4"/>
        <v>1</v>
      </c>
      <c r="T282" s="16"/>
      <c r="U282" s="16"/>
      <c r="V282" s="16"/>
      <c r="W282" s="16"/>
      <c r="X282" s="16"/>
      <c r="Y282" s="16"/>
      <c r="Z282" s="16"/>
      <c r="AA282" s="16"/>
      <c r="AB282" s="16"/>
      <c r="AC282" s="16"/>
      <c r="AE282" t="s">
        <v>6551</v>
      </c>
      <c r="AH282" s="16"/>
      <c r="AJ282" s="16" t="s">
        <v>6292</v>
      </c>
      <c r="AK282" s="16"/>
      <c r="AO282" t="s">
        <v>6461</v>
      </c>
      <c r="AP282" s="16"/>
      <c r="AQ282" t="s">
        <v>6552</v>
      </c>
      <c r="AR282" s="39"/>
      <c r="AS282" s="16"/>
      <c r="AT282" s="16"/>
      <c r="AY282" s="16"/>
      <c r="AZ282" s="16"/>
      <c r="BF282" s="28"/>
      <c r="BJ282" s="25"/>
      <c r="BO282" s="38"/>
      <c r="BQ282" s="38"/>
      <c r="BU282" s="16"/>
      <c r="BV282" s="16"/>
      <c r="BW282" s="29"/>
      <c r="BX282" s="16"/>
      <c r="CA282" s="16"/>
      <c r="CD282" s="19"/>
      <c r="CE282" s="16"/>
      <c r="CG282" s="16"/>
      <c r="CH282" s="16"/>
      <c r="CJ282" s="16"/>
      <c r="CK282" s="16"/>
      <c r="CL282" s="16"/>
      <c r="CR282" s="16"/>
      <c r="CV282" s="16"/>
      <c r="CW282" s="16"/>
      <c r="CX282" s="16"/>
      <c r="CY282" s="16"/>
      <c r="DA282" s="16"/>
      <c r="DD282" s="19"/>
      <c r="DE282" s="16"/>
      <c r="DH282" s="19"/>
      <c r="DL282" s="16"/>
      <c r="DN282" s="16"/>
      <c r="DO282" s="16"/>
      <c r="DQ282" s="16"/>
      <c r="DS282" s="16"/>
      <c r="EC282" s="16"/>
      <c r="EF282" s="16"/>
      <c r="EG282" s="16"/>
      <c r="EH282" s="16"/>
      <c r="EJ282" s="16"/>
      <c r="EO282" s="16"/>
    </row>
    <row r="283" spans="1:145" x14ac:dyDescent="0.25">
      <c r="A283" s="16" t="s">
        <v>6214</v>
      </c>
      <c r="I283" t="s">
        <v>6553</v>
      </c>
      <c r="J283"/>
      <c r="K283" t="s">
        <v>6812</v>
      </c>
      <c r="L283" s="16"/>
      <c r="N283" t="s">
        <v>119</v>
      </c>
      <c r="P283" s="16"/>
      <c r="Q283" s="16"/>
      <c r="S283" s="16">
        <f t="shared" si="4"/>
        <v>1</v>
      </c>
      <c r="T283" s="16"/>
      <c r="U283" s="16"/>
      <c r="V283" s="16"/>
      <c r="W283" s="16"/>
      <c r="X283" s="16"/>
      <c r="Y283" s="16"/>
      <c r="Z283" s="16"/>
      <c r="AA283" s="16"/>
      <c r="AB283" s="16"/>
      <c r="AC283" s="16"/>
      <c r="AE283" t="s">
        <v>6553</v>
      </c>
      <c r="AH283" s="16"/>
      <c r="AJ283" s="16" t="s">
        <v>6292</v>
      </c>
      <c r="AK283" s="16"/>
      <c r="AO283" t="s">
        <v>6876</v>
      </c>
      <c r="AP283" s="16"/>
      <c r="AQ283" t="s">
        <v>6461</v>
      </c>
      <c r="AR283" s="39"/>
      <c r="AS283" s="16"/>
      <c r="AT283" s="16"/>
      <c r="AY283" s="16"/>
      <c r="AZ283" s="16"/>
      <c r="BF283" s="28"/>
      <c r="BJ283" s="25"/>
      <c r="BO283" s="38"/>
      <c r="BQ283" s="38"/>
      <c r="BU283" s="16"/>
      <c r="BV283" s="16"/>
      <c r="BW283" s="29"/>
      <c r="BX283" s="16"/>
      <c r="CA283" s="16"/>
      <c r="CD283" s="19"/>
      <c r="CE283" s="16"/>
      <c r="CG283" s="16"/>
      <c r="CH283" s="16"/>
      <c r="CJ283" s="16"/>
      <c r="CK283" s="16"/>
      <c r="CL283" s="16"/>
      <c r="CR283" s="16"/>
      <c r="CV283" s="16"/>
      <c r="CW283" s="16"/>
      <c r="CX283" s="16"/>
      <c r="CY283" s="16"/>
      <c r="DA283" s="16"/>
      <c r="DD283" s="19"/>
      <c r="DE283" s="16"/>
      <c r="DH283" s="19"/>
      <c r="DL283" s="16"/>
      <c r="DN283" s="16"/>
      <c r="DO283" s="16"/>
      <c r="DQ283" s="16"/>
      <c r="DS283" s="16"/>
      <c r="EC283" s="16"/>
      <c r="EF283" s="16"/>
      <c r="EG283" s="16"/>
      <c r="EH283" s="16"/>
      <c r="EJ283" s="16"/>
      <c r="EO283" s="16"/>
    </row>
    <row r="284" spans="1:145" x14ac:dyDescent="0.25">
      <c r="A284" s="16" t="s">
        <v>6214</v>
      </c>
      <c r="I284" t="s">
        <v>6554</v>
      </c>
      <c r="J284"/>
      <c r="K284" t="s">
        <v>6812</v>
      </c>
      <c r="L284" s="16"/>
      <c r="N284" t="s">
        <v>119</v>
      </c>
      <c r="P284" s="16"/>
      <c r="Q284" s="16"/>
      <c r="S284" s="16">
        <f t="shared" si="4"/>
        <v>1</v>
      </c>
      <c r="T284" s="16"/>
      <c r="U284" s="16"/>
      <c r="V284" s="16"/>
      <c r="W284" s="16"/>
      <c r="X284" s="16"/>
      <c r="Y284" s="16"/>
      <c r="Z284" s="16"/>
      <c r="AA284" s="16"/>
      <c r="AB284" s="16"/>
      <c r="AC284" s="16"/>
      <c r="AE284" t="s">
        <v>6554</v>
      </c>
      <c r="AH284" s="16"/>
      <c r="AJ284" s="16" t="s">
        <v>6292</v>
      </c>
      <c r="AK284" s="16"/>
      <c r="AO284" t="s">
        <v>6877</v>
      </c>
      <c r="AP284" s="16"/>
      <c r="AQ284" t="s">
        <v>6461</v>
      </c>
      <c r="AR284" s="39"/>
      <c r="AS284" s="16"/>
      <c r="AT284" s="16"/>
      <c r="AY284" s="16"/>
      <c r="AZ284" s="16"/>
      <c r="BF284" s="28"/>
      <c r="BJ284" s="25"/>
      <c r="BO284" s="38"/>
      <c r="BQ284" s="38"/>
      <c r="BU284" s="16"/>
      <c r="BV284" s="16"/>
      <c r="BW284" s="29"/>
      <c r="BX284" s="16"/>
      <c r="CA284" s="16"/>
      <c r="CD284" s="19"/>
      <c r="CE284" s="16"/>
      <c r="CG284" s="16"/>
      <c r="CH284" s="16"/>
      <c r="CJ284" s="16"/>
      <c r="CK284" s="16"/>
      <c r="CL284" s="16"/>
      <c r="CR284" s="16"/>
      <c r="CV284" s="16"/>
      <c r="CW284" s="16"/>
      <c r="CX284" s="16"/>
      <c r="CY284" s="16"/>
      <c r="DA284" s="16"/>
      <c r="DD284" s="19"/>
      <c r="DE284" s="16"/>
      <c r="DH284" s="19"/>
      <c r="DL284" s="16"/>
      <c r="DN284" s="16"/>
      <c r="DO284" s="16"/>
      <c r="DQ284" s="16"/>
      <c r="DS284" s="16"/>
      <c r="EC284" s="16"/>
      <c r="EF284" s="16"/>
      <c r="EG284" s="16"/>
      <c r="EH284" s="16"/>
      <c r="EJ284" s="16"/>
      <c r="EO284" s="16"/>
    </row>
    <row r="285" spans="1:145" x14ac:dyDescent="0.25">
      <c r="A285" s="16" t="s">
        <v>6214</v>
      </c>
      <c r="I285" t="s">
        <v>6555</v>
      </c>
      <c r="J285" t="s">
        <v>6878</v>
      </c>
      <c r="K285" t="s">
        <v>6812</v>
      </c>
      <c r="L285" s="16"/>
      <c r="N285" t="s">
        <v>119</v>
      </c>
      <c r="P285" s="16"/>
      <c r="Q285" s="16"/>
      <c r="S285" s="16">
        <f t="shared" si="4"/>
        <v>1</v>
      </c>
      <c r="T285" s="16"/>
      <c r="U285" s="16"/>
      <c r="V285" s="16"/>
      <c r="W285" s="16"/>
      <c r="X285" s="16"/>
      <c r="Y285" s="16"/>
      <c r="Z285" s="16"/>
      <c r="AA285" s="16"/>
      <c r="AB285" s="16"/>
      <c r="AC285" s="16"/>
      <c r="AE285" t="s">
        <v>6555</v>
      </c>
      <c r="AH285" s="16"/>
      <c r="AJ285" s="16" t="s">
        <v>6292</v>
      </c>
      <c r="AK285" s="16"/>
      <c r="AO285" t="s">
        <v>6556</v>
      </c>
      <c r="AP285" s="16"/>
      <c r="AQ285" t="s">
        <v>661</v>
      </c>
      <c r="AR285" s="39"/>
      <c r="AS285" s="16"/>
      <c r="AT285" s="16"/>
      <c r="AY285" s="16"/>
      <c r="AZ285" s="16"/>
      <c r="BF285" s="28"/>
      <c r="BJ285" s="25"/>
      <c r="BO285" s="38"/>
      <c r="BQ285" s="38"/>
      <c r="BU285" s="16"/>
      <c r="BV285" s="16"/>
      <c r="BW285" s="29"/>
      <c r="BX285" s="16"/>
      <c r="CA285" s="16"/>
      <c r="CD285" s="19"/>
      <c r="CE285" s="16"/>
      <c r="CG285" s="16"/>
      <c r="CH285" s="16"/>
      <c r="CJ285" s="16"/>
      <c r="CK285" s="16"/>
      <c r="CL285" s="16"/>
      <c r="CR285" s="16"/>
      <c r="CV285" s="16"/>
      <c r="CW285" s="16"/>
      <c r="CX285" s="16"/>
      <c r="CY285" s="16"/>
      <c r="DA285" s="16"/>
      <c r="DD285" s="19"/>
      <c r="DE285" s="16"/>
      <c r="DH285" s="19"/>
      <c r="DL285" s="16"/>
      <c r="DN285" s="16"/>
      <c r="DO285" s="16"/>
      <c r="DQ285" s="16"/>
      <c r="DS285" s="16"/>
      <c r="EC285" s="16"/>
      <c r="EF285" s="16"/>
      <c r="EG285" s="16"/>
      <c r="EH285" s="16"/>
      <c r="EJ285" s="16"/>
      <c r="EO285" s="16"/>
    </row>
    <row r="286" spans="1:145" x14ac:dyDescent="0.25">
      <c r="A286" s="16" t="s">
        <v>6214</v>
      </c>
      <c r="I286" t="s">
        <v>6557</v>
      </c>
      <c r="J286" t="s">
        <v>6879</v>
      </c>
      <c r="K286" t="s">
        <v>6812</v>
      </c>
      <c r="L286" s="16"/>
      <c r="N286" t="s">
        <v>119</v>
      </c>
      <c r="P286" s="16"/>
      <c r="Q286" s="16"/>
      <c r="S286" s="16">
        <f t="shared" si="4"/>
        <v>1</v>
      </c>
      <c r="T286" s="16"/>
      <c r="U286" s="16"/>
      <c r="V286" s="16"/>
      <c r="W286" s="16"/>
      <c r="X286" s="16"/>
      <c r="Y286" s="16"/>
      <c r="Z286" s="16"/>
      <c r="AA286" s="16"/>
      <c r="AB286" s="16"/>
      <c r="AC286" s="16"/>
      <c r="AE286" t="s">
        <v>6557</v>
      </c>
      <c r="AH286" s="16"/>
      <c r="AJ286" s="16" t="s">
        <v>6292</v>
      </c>
      <c r="AK286" s="16"/>
      <c r="AO286" t="s">
        <v>6558</v>
      </c>
      <c r="AP286" s="16"/>
      <c r="AQ286" t="s">
        <v>590</v>
      </c>
      <c r="AR286" s="39"/>
      <c r="AS286" s="16"/>
      <c r="AT286" s="16"/>
      <c r="AY286" s="16"/>
      <c r="AZ286" s="16"/>
      <c r="BF286" s="28"/>
      <c r="BJ286" s="25"/>
      <c r="BO286" s="38"/>
      <c r="BQ286" s="38"/>
      <c r="BU286" s="16"/>
      <c r="BV286" s="16"/>
      <c r="BW286" s="29"/>
      <c r="BX286" s="16"/>
      <c r="CA286" s="16"/>
      <c r="CD286" s="19"/>
      <c r="CE286" s="16"/>
      <c r="CG286" s="16"/>
      <c r="CH286" s="16"/>
      <c r="CJ286" s="16"/>
      <c r="CK286" s="16"/>
      <c r="CL286" s="16"/>
      <c r="CR286" s="16"/>
      <c r="CV286" s="16"/>
      <c r="CW286" s="16"/>
      <c r="CX286" s="16"/>
      <c r="CY286" s="16"/>
      <c r="DA286" s="16"/>
      <c r="DD286" s="19"/>
      <c r="DE286" s="16"/>
      <c r="DH286" s="19"/>
      <c r="DL286" s="16"/>
      <c r="DN286" s="16"/>
      <c r="DO286" s="16"/>
      <c r="DQ286" s="16"/>
      <c r="DS286" s="16"/>
      <c r="EC286" s="16"/>
      <c r="EF286" s="16"/>
      <c r="EG286" s="16"/>
      <c r="EH286" s="16"/>
      <c r="EJ286" s="16"/>
      <c r="EO286" s="16"/>
    </row>
    <row r="287" spans="1:145" x14ac:dyDescent="0.25">
      <c r="A287" s="16" t="s">
        <v>6214</v>
      </c>
      <c r="I287" t="s">
        <v>6559</v>
      </c>
      <c r="J287" t="s">
        <v>6880</v>
      </c>
      <c r="K287" t="s">
        <v>6812</v>
      </c>
      <c r="L287" s="16"/>
      <c r="N287" t="s">
        <v>119</v>
      </c>
      <c r="P287" s="16"/>
      <c r="Q287" s="16"/>
      <c r="S287" s="16">
        <f t="shared" si="4"/>
        <v>1</v>
      </c>
      <c r="T287" s="16"/>
      <c r="U287" s="16"/>
      <c r="V287" s="16"/>
      <c r="W287" s="16"/>
      <c r="X287" s="16"/>
      <c r="Y287" s="16"/>
      <c r="Z287" s="16"/>
      <c r="AA287" s="16"/>
      <c r="AB287" s="16"/>
      <c r="AC287" s="16"/>
      <c r="AE287" t="s">
        <v>6559</v>
      </c>
      <c r="AH287" s="16"/>
      <c r="AJ287" s="16" t="s">
        <v>6292</v>
      </c>
      <c r="AK287" s="16"/>
      <c r="AO287" t="s">
        <v>6461</v>
      </c>
      <c r="AP287" s="16"/>
      <c r="AQ287" t="s">
        <v>6478</v>
      </c>
      <c r="AR287" s="39"/>
      <c r="AS287" s="16"/>
      <c r="AT287" s="16"/>
      <c r="AY287" s="16"/>
      <c r="AZ287" s="16"/>
      <c r="BF287" s="28"/>
      <c r="BJ287" s="25"/>
      <c r="BO287" s="38"/>
      <c r="BQ287" s="38"/>
      <c r="BU287" s="16"/>
      <c r="BV287" s="16"/>
      <c r="BW287" s="29"/>
      <c r="BX287" s="16"/>
      <c r="CA287" s="16"/>
      <c r="CD287" s="19"/>
      <c r="CE287" s="16"/>
      <c r="CG287" s="16"/>
      <c r="CH287" s="16"/>
      <c r="CJ287" s="16"/>
      <c r="CK287" s="16"/>
      <c r="CL287" s="16"/>
      <c r="CR287" s="16"/>
      <c r="CV287" s="16"/>
      <c r="CW287" s="16"/>
      <c r="CX287" s="16"/>
      <c r="CY287" s="16"/>
      <c r="DA287" s="16"/>
      <c r="DD287" s="19"/>
      <c r="DE287" s="16"/>
      <c r="DH287" s="19"/>
      <c r="DL287" s="16"/>
      <c r="DN287" s="16"/>
      <c r="DO287" s="16"/>
      <c r="DQ287" s="16"/>
      <c r="DS287" s="16"/>
      <c r="EC287" s="16"/>
      <c r="EF287" s="16"/>
      <c r="EG287" s="16"/>
      <c r="EH287" s="16"/>
      <c r="EJ287" s="16"/>
      <c r="EO287" s="16"/>
    </row>
    <row r="288" spans="1:145" x14ac:dyDescent="0.25">
      <c r="A288" s="16" t="s">
        <v>6214</v>
      </c>
      <c r="I288" t="s">
        <v>6560</v>
      </c>
      <c r="J288" t="s">
        <v>6881</v>
      </c>
      <c r="K288" t="s">
        <v>6812</v>
      </c>
      <c r="L288" s="16"/>
      <c r="N288" t="s">
        <v>119</v>
      </c>
      <c r="P288" s="16"/>
      <c r="Q288" s="16"/>
      <c r="S288" s="16">
        <f t="shared" si="4"/>
        <v>1</v>
      </c>
      <c r="T288" s="16"/>
      <c r="U288" s="16"/>
      <c r="V288" s="16"/>
      <c r="W288" s="16"/>
      <c r="X288" s="16"/>
      <c r="Y288" s="16"/>
      <c r="Z288" s="16"/>
      <c r="AA288" s="16"/>
      <c r="AB288" s="16"/>
      <c r="AC288" s="16"/>
      <c r="AE288" t="s">
        <v>6560</v>
      </c>
      <c r="AH288" s="16"/>
      <c r="AJ288" s="16" t="s">
        <v>6293</v>
      </c>
      <c r="AK288" s="16"/>
      <c r="AO288" t="s">
        <v>6461</v>
      </c>
      <c r="AP288" s="16"/>
      <c r="AQ288" t="s">
        <v>6561</v>
      </c>
      <c r="AR288" s="39"/>
      <c r="AS288" s="16"/>
      <c r="AT288" s="16"/>
      <c r="AY288" s="16"/>
      <c r="AZ288" s="16"/>
      <c r="BF288" s="28"/>
      <c r="BJ288" s="25"/>
      <c r="BO288" s="38"/>
      <c r="BQ288" s="38"/>
      <c r="BU288" s="16"/>
      <c r="BV288" s="16"/>
      <c r="BW288" s="29"/>
      <c r="BX288" s="16"/>
      <c r="CA288" s="16"/>
      <c r="CD288" s="19"/>
      <c r="CE288" s="16"/>
      <c r="CG288" s="16"/>
      <c r="CH288" s="16"/>
      <c r="CJ288" s="16"/>
      <c r="CK288" s="16"/>
      <c r="CL288" s="16"/>
      <c r="CR288" s="16"/>
      <c r="CV288" s="16"/>
      <c r="CW288" s="16"/>
      <c r="CX288" s="16"/>
      <c r="CY288" s="16"/>
      <c r="DA288" s="16"/>
      <c r="DD288" s="19"/>
      <c r="DE288" s="16"/>
      <c r="DH288" s="19"/>
      <c r="DL288" s="16"/>
      <c r="DN288" s="16"/>
      <c r="DO288" s="16"/>
      <c r="DQ288" s="16"/>
      <c r="DS288" s="16"/>
      <c r="EC288" s="16"/>
      <c r="EF288" s="16"/>
      <c r="EG288" s="16"/>
      <c r="EH288" s="16"/>
      <c r="EJ288" s="16"/>
      <c r="EO288" s="16"/>
    </row>
    <row r="289" spans="1:145" x14ac:dyDescent="0.25">
      <c r="A289" s="16" t="s">
        <v>6214</v>
      </c>
      <c r="I289" t="s">
        <v>6562</v>
      </c>
      <c r="J289" t="s">
        <v>6882</v>
      </c>
      <c r="K289" t="s">
        <v>6812</v>
      </c>
      <c r="L289" s="16"/>
      <c r="N289" t="s">
        <v>119</v>
      </c>
      <c r="P289" s="16"/>
      <c r="Q289" s="16"/>
      <c r="S289" s="16">
        <f t="shared" si="4"/>
        <v>1</v>
      </c>
      <c r="T289" s="16"/>
      <c r="U289" s="16"/>
      <c r="V289" s="16"/>
      <c r="W289" s="16"/>
      <c r="X289" s="16"/>
      <c r="Y289" s="16"/>
      <c r="Z289" s="16"/>
      <c r="AA289" s="16"/>
      <c r="AB289" s="16"/>
      <c r="AC289" s="16"/>
      <c r="AE289" t="s">
        <v>6562</v>
      </c>
      <c r="AH289" s="16"/>
      <c r="AJ289" s="16" t="s">
        <v>6292</v>
      </c>
      <c r="AK289" s="16"/>
      <c r="AO289" t="s">
        <v>6461</v>
      </c>
      <c r="AP289" s="16"/>
      <c r="AQ289" t="s">
        <v>6497</v>
      </c>
      <c r="AR289" s="39"/>
      <c r="AS289" s="16"/>
      <c r="AT289" s="16"/>
      <c r="AY289" s="16"/>
      <c r="AZ289" s="16"/>
      <c r="BF289" s="28"/>
      <c r="BJ289" s="25"/>
      <c r="BO289" s="38"/>
      <c r="BQ289" s="38"/>
      <c r="BU289" s="16"/>
      <c r="BV289" s="16"/>
      <c r="BW289" s="29"/>
      <c r="BX289" s="16"/>
      <c r="CA289" s="16"/>
      <c r="CD289" s="19"/>
      <c r="CE289" s="16"/>
      <c r="CG289" s="16"/>
      <c r="CH289" s="16"/>
      <c r="CJ289" s="16"/>
      <c r="CK289" s="16"/>
      <c r="CL289" s="16"/>
      <c r="CR289" s="16"/>
      <c r="CV289" s="16"/>
      <c r="CW289" s="16"/>
      <c r="CX289" s="16"/>
      <c r="CY289" s="16"/>
      <c r="DA289" s="16"/>
      <c r="DD289" s="19"/>
      <c r="DE289" s="16"/>
      <c r="DH289" s="19"/>
      <c r="DL289" s="16"/>
      <c r="DN289" s="16"/>
      <c r="DO289" s="16"/>
      <c r="DQ289" s="16"/>
      <c r="DS289" s="16"/>
      <c r="EC289" s="16"/>
      <c r="EF289" s="16"/>
      <c r="EG289" s="16"/>
      <c r="EH289" s="16"/>
      <c r="EJ289" s="16"/>
      <c r="EO289" s="16"/>
    </row>
    <row r="290" spans="1:145" x14ac:dyDescent="0.25">
      <c r="A290" s="16" t="s">
        <v>6214</v>
      </c>
      <c r="I290" t="s">
        <v>6563</v>
      </c>
      <c r="J290" t="s">
        <v>6883</v>
      </c>
      <c r="K290" t="s">
        <v>6812</v>
      </c>
      <c r="L290" s="16"/>
      <c r="N290" t="s">
        <v>119</v>
      </c>
      <c r="P290" s="16"/>
      <c r="Q290" s="16"/>
      <c r="S290" s="16">
        <f t="shared" si="4"/>
        <v>1</v>
      </c>
      <c r="T290" s="16"/>
      <c r="U290" s="16"/>
      <c r="V290" s="16"/>
      <c r="W290" s="16"/>
      <c r="X290" s="16"/>
      <c r="Y290" s="16"/>
      <c r="Z290" s="16"/>
      <c r="AA290" s="16"/>
      <c r="AB290" s="16"/>
      <c r="AC290" s="16"/>
      <c r="AE290" t="s">
        <v>6563</v>
      </c>
      <c r="AH290" s="16"/>
      <c r="AJ290" s="16" t="s">
        <v>6292</v>
      </c>
      <c r="AK290" s="16"/>
      <c r="AO290" t="s">
        <v>6461</v>
      </c>
      <c r="AP290" s="16"/>
      <c r="AQ290" t="s">
        <v>661</v>
      </c>
      <c r="AR290" s="39"/>
      <c r="AS290" s="16"/>
      <c r="AT290" s="16"/>
      <c r="AY290" s="16"/>
      <c r="AZ290" s="16"/>
      <c r="BF290" s="28"/>
      <c r="BJ290" s="25"/>
      <c r="BO290" s="38"/>
      <c r="BQ290" s="38"/>
      <c r="BU290" s="16"/>
      <c r="BV290" s="16"/>
      <c r="BW290" s="29"/>
      <c r="BX290" s="16"/>
      <c r="CA290" s="16"/>
      <c r="CD290" s="19"/>
      <c r="CE290" s="16"/>
      <c r="CG290" s="16"/>
      <c r="CH290" s="16"/>
      <c r="CJ290" s="16"/>
      <c r="CK290" s="16"/>
      <c r="CL290" s="16"/>
      <c r="CR290" s="16"/>
      <c r="CV290" s="16"/>
      <c r="CW290" s="16"/>
      <c r="CX290" s="16"/>
      <c r="CY290" s="16"/>
      <c r="DA290" s="16"/>
      <c r="DD290" s="19"/>
      <c r="DE290" s="16"/>
      <c r="DH290" s="19"/>
      <c r="DL290" s="16"/>
      <c r="DN290" s="16"/>
      <c r="DO290" s="16"/>
      <c r="DQ290" s="16"/>
      <c r="DS290" s="16"/>
      <c r="EC290" s="16"/>
      <c r="EF290" s="16"/>
      <c r="EG290" s="16"/>
      <c r="EH290" s="16"/>
      <c r="EJ290" s="16"/>
      <c r="EO290" s="16"/>
    </row>
    <row r="291" spans="1:145" x14ac:dyDescent="0.25">
      <c r="A291" s="16" t="s">
        <v>6214</v>
      </c>
      <c r="I291" t="s">
        <v>6564</v>
      </c>
      <c r="J291" t="s">
        <v>6884</v>
      </c>
      <c r="K291" t="s">
        <v>6812</v>
      </c>
      <c r="L291" s="16"/>
      <c r="N291" t="s">
        <v>119</v>
      </c>
      <c r="P291" s="16"/>
      <c r="Q291" s="16"/>
      <c r="S291" s="16">
        <f t="shared" si="4"/>
        <v>1</v>
      </c>
      <c r="T291" s="16"/>
      <c r="U291" s="16"/>
      <c r="V291" s="16"/>
      <c r="W291" s="16"/>
      <c r="X291" s="16"/>
      <c r="Y291" s="16"/>
      <c r="Z291" s="16"/>
      <c r="AA291" s="16"/>
      <c r="AB291" s="16"/>
      <c r="AC291" s="16"/>
      <c r="AE291" t="s">
        <v>6564</v>
      </c>
      <c r="AH291" s="16"/>
      <c r="AJ291" s="16" t="s">
        <v>6292</v>
      </c>
      <c r="AK291" s="16"/>
      <c r="AO291" t="s">
        <v>6566</v>
      </c>
      <c r="AP291" s="16"/>
      <c r="AQ291" t="s">
        <v>6565</v>
      </c>
      <c r="AR291" s="39"/>
      <c r="AS291" s="16"/>
      <c r="AT291" s="16"/>
      <c r="AY291" s="16"/>
      <c r="AZ291" s="16"/>
      <c r="BF291" s="28"/>
      <c r="BJ291" s="25"/>
      <c r="BO291" s="38"/>
      <c r="BQ291" s="38"/>
      <c r="BU291" s="16"/>
      <c r="BV291" s="16"/>
      <c r="BW291" s="29"/>
      <c r="BX291" s="16"/>
      <c r="CA291" s="16"/>
      <c r="CD291" s="19"/>
      <c r="CE291" s="16"/>
      <c r="CG291" s="16"/>
      <c r="CH291" s="16"/>
      <c r="CJ291" s="16"/>
      <c r="CK291" s="16"/>
      <c r="CL291" s="16"/>
      <c r="CR291" s="16"/>
      <c r="CV291" s="16"/>
      <c r="CW291" s="16"/>
      <c r="CX291" s="16"/>
      <c r="CY291" s="16"/>
      <c r="DA291" s="16"/>
      <c r="DD291" s="19"/>
      <c r="DE291" s="16"/>
      <c r="DH291" s="19"/>
      <c r="DL291" s="16"/>
      <c r="DN291" s="16"/>
      <c r="DO291" s="16"/>
      <c r="DQ291" s="16"/>
      <c r="DS291" s="16"/>
      <c r="EC291" s="16"/>
      <c r="EF291" s="16"/>
      <c r="EG291" s="16"/>
      <c r="EH291" s="16"/>
      <c r="EJ291" s="16"/>
      <c r="EO291" s="16"/>
    </row>
    <row r="292" spans="1:145" x14ac:dyDescent="0.25">
      <c r="A292" s="16" t="s">
        <v>6214</v>
      </c>
      <c r="I292" t="s">
        <v>6567</v>
      </c>
      <c r="J292" t="s">
        <v>6885</v>
      </c>
      <c r="K292" t="s">
        <v>6812</v>
      </c>
      <c r="L292" s="16"/>
      <c r="N292" t="s">
        <v>119</v>
      </c>
      <c r="P292" s="16"/>
      <c r="Q292" s="16"/>
      <c r="S292" s="16">
        <f t="shared" si="4"/>
        <v>1</v>
      </c>
      <c r="T292" s="16"/>
      <c r="U292" s="16"/>
      <c r="V292" s="16"/>
      <c r="W292" s="16"/>
      <c r="X292" s="16"/>
      <c r="Y292" s="16"/>
      <c r="Z292" s="16"/>
      <c r="AA292" s="16"/>
      <c r="AB292" s="16"/>
      <c r="AC292" s="16"/>
      <c r="AE292" t="s">
        <v>6567</v>
      </c>
      <c r="AH292" s="16"/>
      <c r="AJ292" s="16" t="s">
        <v>6292</v>
      </c>
      <c r="AK292" s="16"/>
      <c r="AO292" t="s">
        <v>6461</v>
      </c>
      <c r="AP292" s="16"/>
      <c r="AQ292" t="s">
        <v>6568</v>
      </c>
      <c r="AR292" s="39"/>
      <c r="AS292" s="16"/>
      <c r="AT292" s="16"/>
      <c r="AY292" s="16"/>
      <c r="AZ292" s="16"/>
      <c r="BF292" s="28"/>
      <c r="BJ292" s="25"/>
      <c r="BO292" s="38"/>
      <c r="BQ292" s="38"/>
      <c r="BU292" s="16"/>
      <c r="BV292" s="16"/>
      <c r="BW292" s="29"/>
      <c r="BX292" s="16"/>
      <c r="CA292" s="16"/>
      <c r="CD292" s="19"/>
      <c r="CE292" s="16"/>
      <c r="CG292" s="16"/>
      <c r="CH292" s="16"/>
      <c r="CJ292" s="16"/>
      <c r="CK292" s="16"/>
      <c r="CL292" s="16"/>
      <c r="CR292" s="16"/>
      <c r="CV292" s="16"/>
      <c r="CW292" s="16"/>
      <c r="CX292" s="16"/>
      <c r="CY292" s="16"/>
      <c r="DA292" s="16"/>
      <c r="DD292" s="19"/>
      <c r="DE292" s="16"/>
      <c r="DH292" s="19"/>
      <c r="DL292" s="16"/>
      <c r="DN292" s="16"/>
      <c r="DO292" s="16"/>
      <c r="DQ292" s="16"/>
      <c r="DS292" s="16"/>
      <c r="EC292" s="16"/>
      <c r="EF292" s="16"/>
      <c r="EG292" s="16"/>
      <c r="EH292" s="16"/>
      <c r="EJ292" s="16"/>
      <c r="EO292" s="16"/>
    </row>
    <row r="293" spans="1:145" x14ac:dyDescent="0.25">
      <c r="A293" s="16" t="s">
        <v>6214</v>
      </c>
      <c r="I293" t="s">
        <v>6571</v>
      </c>
      <c r="J293"/>
      <c r="K293" t="s">
        <v>6812</v>
      </c>
      <c r="L293" s="16"/>
      <c r="N293" t="s">
        <v>119</v>
      </c>
      <c r="P293" s="16"/>
      <c r="Q293" s="16"/>
      <c r="S293" s="16">
        <f t="shared" si="4"/>
        <v>1</v>
      </c>
      <c r="T293" s="16"/>
      <c r="U293" s="16"/>
      <c r="V293" s="16"/>
      <c r="W293" s="16"/>
      <c r="X293" s="16"/>
      <c r="Y293" s="16"/>
      <c r="Z293" s="16"/>
      <c r="AA293" s="16"/>
      <c r="AB293" s="16"/>
      <c r="AC293" s="16"/>
      <c r="AE293" t="s">
        <v>6571</v>
      </c>
      <c r="AH293" s="16"/>
      <c r="AJ293" s="16" t="s">
        <v>6292</v>
      </c>
      <c r="AK293" s="16"/>
      <c r="AO293" t="s">
        <v>6888</v>
      </c>
      <c r="AP293" s="16"/>
      <c r="AQ293" t="s">
        <v>6461</v>
      </c>
      <c r="AR293" s="39"/>
      <c r="AS293" s="16"/>
      <c r="AT293" s="16"/>
      <c r="AY293" s="16"/>
      <c r="AZ293" s="16"/>
      <c r="BF293" s="28"/>
      <c r="BJ293" s="25"/>
      <c r="BO293" s="38"/>
      <c r="BQ293" s="38"/>
      <c r="BU293" s="16"/>
      <c r="BV293" s="16"/>
      <c r="BW293" s="29"/>
      <c r="BX293" s="16"/>
      <c r="CA293" s="16"/>
      <c r="CD293" s="19"/>
      <c r="CE293" s="16"/>
      <c r="CG293" s="16"/>
      <c r="CH293" s="16"/>
      <c r="CJ293" s="16"/>
      <c r="CK293" s="16"/>
      <c r="CL293" s="16"/>
      <c r="CR293" s="16"/>
      <c r="CV293" s="16"/>
      <c r="CW293" s="16"/>
      <c r="CX293" s="16"/>
      <c r="CY293" s="16"/>
      <c r="DA293" s="16"/>
      <c r="DD293" s="19"/>
      <c r="DE293" s="16"/>
      <c r="DH293" s="19"/>
      <c r="DL293" s="16"/>
      <c r="DN293" s="16"/>
      <c r="DO293" s="16"/>
      <c r="DQ293" s="16"/>
      <c r="DS293" s="16"/>
      <c r="EC293" s="16"/>
      <c r="EF293" s="16"/>
      <c r="EG293" s="16"/>
      <c r="EH293" s="16"/>
      <c r="EJ293" s="16"/>
      <c r="EO293" s="16"/>
    </row>
    <row r="294" spans="1:145" x14ac:dyDescent="0.25">
      <c r="A294" s="16" t="s">
        <v>6214</v>
      </c>
      <c r="I294" t="s">
        <v>6575</v>
      </c>
      <c r="J294" t="s">
        <v>6890</v>
      </c>
      <c r="K294" t="s">
        <v>6812</v>
      </c>
      <c r="L294" s="16"/>
      <c r="N294" t="s">
        <v>119</v>
      </c>
      <c r="P294" s="16"/>
      <c r="Q294" s="16"/>
      <c r="S294" s="16">
        <f t="shared" si="4"/>
        <v>1</v>
      </c>
      <c r="T294" s="16"/>
      <c r="U294" s="16"/>
      <c r="V294" s="16"/>
      <c r="W294" s="16"/>
      <c r="X294" s="16"/>
      <c r="Y294" s="16"/>
      <c r="Z294" s="16"/>
      <c r="AA294" s="16"/>
      <c r="AB294" s="16"/>
      <c r="AC294" s="16"/>
      <c r="AE294" t="s">
        <v>6575</v>
      </c>
      <c r="AH294" s="16"/>
      <c r="AJ294" s="16" t="s">
        <v>6292</v>
      </c>
      <c r="AK294" s="16"/>
      <c r="AO294" t="s">
        <v>6461</v>
      </c>
      <c r="AP294" s="16"/>
      <c r="AQ294" t="s">
        <v>6576</v>
      </c>
      <c r="AR294" s="39"/>
      <c r="AS294" s="16"/>
      <c r="AT294" s="16"/>
      <c r="AY294" s="16"/>
      <c r="AZ294" s="16"/>
      <c r="BF294" s="28"/>
      <c r="BJ294" s="25"/>
      <c r="BO294" s="38"/>
      <c r="BQ294" s="38"/>
      <c r="BU294" s="16"/>
      <c r="BV294" s="16"/>
      <c r="BW294" s="29"/>
      <c r="BX294" s="16"/>
      <c r="CA294" s="16"/>
      <c r="CD294" s="19"/>
      <c r="CE294" s="16"/>
      <c r="CG294" s="16"/>
      <c r="CH294" s="16"/>
      <c r="CJ294" s="16"/>
      <c r="CK294" s="16"/>
      <c r="CL294" s="16"/>
      <c r="CR294" s="16"/>
      <c r="CV294" s="16"/>
      <c r="CW294" s="16"/>
      <c r="CX294" s="16"/>
      <c r="CY294" s="16"/>
      <c r="DA294" s="16"/>
      <c r="DD294" s="19"/>
      <c r="DE294" s="16"/>
      <c r="DH294" s="19"/>
      <c r="DL294" s="16"/>
      <c r="DN294" s="16"/>
      <c r="DO294" s="16"/>
      <c r="DQ294" s="16"/>
      <c r="DS294" s="16"/>
      <c r="EC294" s="16"/>
      <c r="EF294" s="16"/>
      <c r="EG294" s="16"/>
      <c r="EH294" s="16"/>
      <c r="EJ294" s="16"/>
      <c r="EO294" s="16"/>
    </row>
    <row r="295" spans="1:145" x14ac:dyDescent="0.25">
      <c r="A295" s="16" t="s">
        <v>6214</v>
      </c>
      <c r="I295" t="s">
        <v>6579</v>
      </c>
      <c r="J295"/>
      <c r="K295" t="s">
        <v>6812</v>
      </c>
      <c r="L295" s="16"/>
      <c r="N295" t="s">
        <v>119</v>
      </c>
      <c r="P295" s="16"/>
      <c r="Q295" s="16"/>
      <c r="S295" s="16">
        <f t="shared" si="4"/>
        <v>1</v>
      </c>
      <c r="T295" s="16"/>
      <c r="U295" s="16"/>
      <c r="V295" s="16"/>
      <c r="W295" s="16"/>
      <c r="X295" s="16"/>
      <c r="Y295" s="16"/>
      <c r="Z295" s="16"/>
      <c r="AA295" s="16"/>
      <c r="AB295" s="16"/>
      <c r="AC295" s="16"/>
      <c r="AE295" t="s">
        <v>6579</v>
      </c>
      <c r="AH295" s="16"/>
      <c r="AJ295" s="16" t="s">
        <v>6292</v>
      </c>
      <c r="AK295" s="16"/>
      <c r="AO295" t="s">
        <v>6815</v>
      </c>
      <c r="AP295" s="16"/>
      <c r="AQ295" t="s">
        <v>6461</v>
      </c>
      <c r="AR295" s="39"/>
      <c r="AS295" s="16"/>
      <c r="AT295" s="16"/>
      <c r="AY295" s="16"/>
      <c r="AZ295" s="16"/>
      <c r="BF295" s="28"/>
      <c r="BJ295" s="25"/>
      <c r="BO295" s="38"/>
      <c r="BQ295" s="38"/>
      <c r="BU295" s="16"/>
      <c r="BV295" s="16"/>
      <c r="BW295" s="29"/>
      <c r="BX295" s="16"/>
      <c r="CA295" s="16"/>
      <c r="CD295" s="19"/>
      <c r="CE295" s="16"/>
      <c r="CG295" s="16"/>
      <c r="CH295" s="16"/>
      <c r="CJ295" s="16"/>
      <c r="CK295" s="16"/>
      <c r="CL295" s="16"/>
      <c r="CR295" s="16"/>
      <c r="CV295" s="16"/>
      <c r="CW295" s="16"/>
      <c r="CX295" s="16"/>
      <c r="CY295" s="16"/>
      <c r="DA295" s="16"/>
      <c r="DD295" s="19"/>
      <c r="DE295" s="16"/>
      <c r="DH295" s="19"/>
      <c r="DL295" s="16"/>
      <c r="DN295" s="16"/>
      <c r="DO295" s="16"/>
      <c r="DQ295" s="16"/>
      <c r="DS295" s="16"/>
      <c r="EC295" s="16"/>
      <c r="EF295" s="16"/>
      <c r="EG295" s="16"/>
      <c r="EH295" s="16"/>
      <c r="EJ295" s="16"/>
      <c r="EO295" s="16"/>
    </row>
    <row r="296" spans="1:145" x14ac:dyDescent="0.25">
      <c r="A296" s="16" t="s">
        <v>6214</v>
      </c>
      <c r="I296" t="s">
        <v>6580</v>
      </c>
      <c r="J296"/>
      <c r="K296" t="s">
        <v>6812</v>
      </c>
      <c r="L296" s="16"/>
      <c r="N296" t="s">
        <v>119</v>
      </c>
      <c r="P296" s="16"/>
      <c r="Q296" s="16"/>
      <c r="S296" s="16">
        <f t="shared" si="4"/>
        <v>1</v>
      </c>
      <c r="T296" s="16"/>
      <c r="U296" s="16"/>
      <c r="V296" s="16"/>
      <c r="W296" s="16"/>
      <c r="X296" s="16"/>
      <c r="Y296" s="16"/>
      <c r="Z296" s="16"/>
      <c r="AA296" s="16"/>
      <c r="AB296" s="16"/>
      <c r="AC296" s="16"/>
      <c r="AE296" t="s">
        <v>6580</v>
      </c>
      <c r="AH296" s="16"/>
      <c r="AJ296" s="16" t="s">
        <v>6292</v>
      </c>
      <c r="AK296" s="16"/>
      <c r="AO296" t="s">
        <v>6892</v>
      </c>
      <c r="AP296" s="16"/>
      <c r="AQ296" t="s">
        <v>6461</v>
      </c>
      <c r="AR296" s="39"/>
      <c r="AS296" s="16"/>
      <c r="AT296" s="16"/>
      <c r="AY296" s="16"/>
      <c r="AZ296" s="16"/>
      <c r="BF296" s="28"/>
      <c r="BJ296" s="25"/>
      <c r="BO296" s="38"/>
      <c r="BQ296" s="38"/>
      <c r="BU296" s="16"/>
      <c r="BV296" s="16"/>
      <c r="BW296" s="29"/>
      <c r="BX296" s="16"/>
      <c r="CA296" s="16"/>
      <c r="CD296" s="19"/>
      <c r="CE296" s="16"/>
      <c r="CG296" s="16"/>
      <c r="CH296" s="16"/>
      <c r="CJ296" s="16"/>
      <c r="CK296" s="16"/>
      <c r="CL296" s="16"/>
      <c r="CR296" s="16"/>
      <c r="CV296" s="16"/>
      <c r="CW296" s="16"/>
      <c r="CX296" s="16"/>
      <c r="CY296" s="16"/>
      <c r="DA296" s="16"/>
      <c r="DD296" s="19"/>
      <c r="DE296" s="16"/>
      <c r="DH296" s="19"/>
      <c r="DL296" s="16"/>
      <c r="DN296" s="16"/>
      <c r="DO296" s="16"/>
      <c r="DQ296" s="16"/>
      <c r="DS296" s="16"/>
      <c r="EC296" s="16"/>
      <c r="EF296" s="16"/>
      <c r="EG296" s="16"/>
      <c r="EH296" s="16"/>
      <c r="EJ296" s="16"/>
      <c r="EO296" s="16"/>
    </row>
    <row r="297" spans="1:145" x14ac:dyDescent="0.25">
      <c r="A297" s="16" t="s">
        <v>6214</v>
      </c>
      <c r="I297" t="s">
        <v>6581</v>
      </c>
      <c r="J297"/>
      <c r="K297" t="s">
        <v>6812</v>
      </c>
      <c r="L297" s="16"/>
      <c r="N297" t="s">
        <v>119</v>
      </c>
      <c r="P297" s="16"/>
      <c r="Q297" s="16"/>
      <c r="S297" s="16">
        <f t="shared" si="4"/>
        <v>1</v>
      </c>
      <c r="T297" s="16"/>
      <c r="U297" s="16"/>
      <c r="V297" s="16"/>
      <c r="W297" s="16"/>
      <c r="X297" s="16"/>
      <c r="Y297" s="16"/>
      <c r="Z297" s="16"/>
      <c r="AA297" s="16"/>
      <c r="AB297" s="16"/>
      <c r="AC297" s="16"/>
      <c r="AE297" t="s">
        <v>6581</v>
      </c>
      <c r="AH297" s="16"/>
      <c r="AJ297" s="16" t="s">
        <v>6292</v>
      </c>
      <c r="AK297" s="16"/>
      <c r="AO297" t="s">
        <v>6893</v>
      </c>
      <c r="AP297" s="16"/>
      <c r="AQ297" t="s">
        <v>6461</v>
      </c>
      <c r="AR297" s="39"/>
      <c r="AS297" s="16"/>
      <c r="AT297" s="16"/>
      <c r="AY297" s="16"/>
      <c r="AZ297" s="16"/>
      <c r="BF297" s="28"/>
      <c r="BJ297" s="25"/>
      <c r="BO297" s="38"/>
      <c r="BQ297" s="38"/>
      <c r="BU297" s="16"/>
      <c r="BV297" s="16"/>
      <c r="BW297" s="29"/>
      <c r="BX297" s="16"/>
      <c r="CA297" s="16"/>
      <c r="CD297" s="19"/>
      <c r="CE297" s="16"/>
      <c r="CG297" s="16"/>
      <c r="CH297" s="16"/>
      <c r="CJ297" s="16"/>
      <c r="CK297" s="16"/>
      <c r="CL297" s="16"/>
      <c r="CR297" s="16"/>
      <c r="CV297" s="16"/>
      <c r="CW297" s="16"/>
      <c r="CX297" s="16"/>
      <c r="CY297" s="16"/>
      <c r="DA297" s="16"/>
      <c r="DD297" s="19"/>
      <c r="DE297" s="16"/>
      <c r="DH297" s="19"/>
      <c r="DL297" s="16"/>
      <c r="DN297" s="16"/>
      <c r="DO297" s="16"/>
      <c r="DQ297" s="16"/>
      <c r="DS297" s="16"/>
      <c r="EC297" s="16"/>
      <c r="EF297" s="16"/>
      <c r="EG297" s="16"/>
      <c r="EH297" s="16"/>
      <c r="EJ297" s="16"/>
      <c r="EO297" s="16"/>
    </row>
    <row r="298" spans="1:145" x14ac:dyDescent="0.25">
      <c r="A298" s="16" t="s">
        <v>6214</v>
      </c>
      <c r="I298" t="s">
        <v>6582</v>
      </c>
      <c r="J298" t="s">
        <v>6894</v>
      </c>
      <c r="K298" t="s">
        <v>6812</v>
      </c>
      <c r="L298" s="16"/>
      <c r="N298" t="s">
        <v>119</v>
      </c>
      <c r="P298" s="16"/>
      <c r="Q298" s="16"/>
      <c r="S298" s="16">
        <f t="shared" si="4"/>
        <v>1</v>
      </c>
      <c r="T298" s="16"/>
      <c r="U298" s="16"/>
      <c r="V298" s="16"/>
      <c r="W298" s="16"/>
      <c r="X298" s="16"/>
      <c r="Y298" s="16"/>
      <c r="Z298" s="16"/>
      <c r="AA298" s="16"/>
      <c r="AB298" s="16"/>
      <c r="AC298" s="16"/>
      <c r="AE298" t="s">
        <v>6582</v>
      </c>
      <c r="AH298" s="16"/>
      <c r="AJ298" s="16" t="s">
        <v>6292</v>
      </c>
      <c r="AK298" s="16"/>
      <c r="AO298" t="s">
        <v>6461</v>
      </c>
      <c r="AP298" s="16"/>
      <c r="AQ298" t="s">
        <v>6583</v>
      </c>
      <c r="AR298" s="39"/>
      <c r="AS298" s="16"/>
      <c r="AT298" s="16"/>
      <c r="AY298" s="16"/>
      <c r="AZ298" s="16"/>
      <c r="BF298" s="28"/>
      <c r="BJ298" s="25"/>
      <c r="BO298" s="38"/>
      <c r="BQ298" s="38"/>
      <c r="BU298" s="16"/>
      <c r="BV298" s="16"/>
      <c r="BW298" s="29"/>
      <c r="BX298" s="16"/>
      <c r="CA298" s="16"/>
      <c r="CD298" s="19"/>
      <c r="CE298" s="16"/>
      <c r="CG298" s="16"/>
      <c r="CH298" s="16"/>
      <c r="CJ298" s="16"/>
      <c r="CK298" s="16"/>
      <c r="CL298" s="16"/>
      <c r="CR298" s="16"/>
      <c r="CV298" s="16"/>
      <c r="CW298" s="16"/>
      <c r="CX298" s="16"/>
      <c r="CY298" s="16"/>
      <c r="DA298" s="16"/>
      <c r="DD298" s="19"/>
      <c r="DE298" s="16"/>
      <c r="DH298" s="19"/>
      <c r="DL298" s="16"/>
      <c r="DN298" s="16"/>
      <c r="DO298" s="16"/>
      <c r="DQ298" s="16"/>
      <c r="DS298" s="16"/>
      <c r="EC298" s="16"/>
      <c r="EF298" s="16"/>
      <c r="EG298" s="16"/>
      <c r="EH298" s="16"/>
      <c r="EJ298" s="16"/>
      <c r="EO298" s="16"/>
    </row>
    <row r="299" spans="1:145" x14ac:dyDescent="0.25">
      <c r="A299" s="16" t="s">
        <v>6214</v>
      </c>
      <c r="I299" t="s">
        <v>6584</v>
      </c>
      <c r="J299" t="s">
        <v>6895</v>
      </c>
      <c r="K299" t="s">
        <v>6812</v>
      </c>
      <c r="L299" s="16"/>
      <c r="N299" t="s">
        <v>119</v>
      </c>
      <c r="P299" s="16"/>
      <c r="Q299" s="16"/>
      <c r="S299" s="16">
        <f t="shared" si="4"/>
        <v>1</v>
      </c>
      <c r="T299" s="16"/>
      <c r="U299" s="16"/>
      <c r="V299" s="16"/>
      <c r="W299" s="16"/>
      <c r="X299" s="16"/>
      <c r="Y299" s="16"/>
      <c r="Z299" s="16"/>
      <c r="AA299" s="16"/>
      <c r="AB299" s="16"/>
      <c r="AC299" s="16"/>
      <c r="AE299" t="s">
        <v>6584</v>
      </c>
      <c r="AH299" s="16"/>
      <c r="AJ299" s="16" t="s">
        <v>6292</v>
      </c>
      <c r="AK299" s="16"/>
      <c r="AO299"/>
      <c r="AP299" s="16"/>
      <c r="AQ299" t="s">
        <v>6585</v>
      </c>
      <c r="AR299" s="39"/>
      <c r="AS299" s="16"/>
      <c r="AT299" s="16"/>
      <c r="AY299" s="16"/>
      <c r="AZ299" s="16"/>
      <c r="BF299" s="28"/>
      <c r="BJ299" s="25"/>
      <c r="BO299" s="38"/>
      <c r="BQ299" s="38"/>
      <c r="BU299" s="16"/>
      <c r="BV299" s="16"/>
      <c r="BW299" s="29"/>
      <c r="BX299" s="16"/>
      <c r="CA299" s="16"/>
      <c r="CD299" s="19"/>
      <c r="CE299" s="16"/>
      <c r="CG299" s="16"/>
      <c r="CH299" s="16"/>
      <c r="CJ299" s="16"/>
      <c r="CK299" s="16"/>
      <c r="CL299" s="16"/>
      <c r="CR299" s="16"/>
      <c r="CV299" s="16"/>
      <c r="CW299" s="16"/>
      <c r="CX299" s="16"/>
      <c r="CY299" s="16"/>
      <c r="DA299" s="16"/>
      <c r="DD299" s="19"/>
      <c r="DE299" s="16"/>
      <c r="DH299" s="19"/>
      <c r="DL299" s="16"/>
      <c r="DN299" s="16"/>
      <c r="DO299" s="16"/>
      <c r="DQ299" s="16"/>
      <c r="DS299" s="16"/>
      <c r="EC299" s="16"/>
      <c r="EF299" s="16"/>
      <c r="EG299" s="16"/>
      <c r="EH299" s="16"/>
      <c r="EJ299" s="16"/>
      <c r="EO299" s="16"/>
    </row>
    <row r="300" spans="1:145" x14ac:dyDescent="0.25">
      <c r="A300" s="16" t="s">
        <v>6214</v>
      </c>
      <c r="I300" t="s">
        <v>6588</v>
      </c>
      <c r="J300"/>
      <c r="K300" t="s">
        <v>6812</v>
      </c>
      <c r="L300" s="16"/>
      <c r="N300" t="s">
        <v>119</v>
      </c>
      <c r="P300" s="16"/>
      <c r="Q300" s="16"/>
      <c r="S300" s="16">
        <f t="shared" si="4"/>
        <v>1</v>
      </c>
      <c r="T300" s="16"/>
      <c r="U300" s="16"/>
      <c r="V300" s="16"/>
      <c r="W300" s="16"/>
      <c r="X300" s="16"/>
      <c r="Y300" s="16"/>
      <c r="Z300" s="16"/>
      <c r="AA300" s="16"/>
      <c r="AB300" s="16"/>
      <c r="AC300" s="16"/>
      <c r="AE300" t="s">
        <v>6588</v>
      </c>
      <c r="AH300" s="16"/>
      <c r="AJ300" s="16" t="s">
        <v>6292</v>
      </c>
      <c r="AK300" s="16"/>
      <c r="AO300" t="s">
        <v>6826</v>
      </c>
      <c r="AP300" s="16"/>
      <c r="AQ300" t="s">
        <v>6461</v>
      </c>
      <c r="AR300" s="39"/>
      <c r="AS300" s="16"/>
      <c r="AT300" s="16"/>
      <c r="AY300" s="16"/>
      <c r="AZ300" s="16"/>
      <c r="BF300" s="28"/>
      <c r="BJ300" s="25"/>
      <c r="BO300" s="38"/>
      <c r="BQ300" s="38"/>
      <c r="BU300" s="16"/>
      <c r="BV300" s="16"/>
      <c r="BW300" s="29"/>
      <c r="BX300" s="16"/>
      <c r="CA300" s="16"/>
      <c r="CD300" s="19"/>
      <c r="CE300" s="16"/>
      <c r="CG300" s="16"/>
      <c r="CH300" s="16"/>
      <c r="CJ300" s="16"/>
      <c r="CK300" s="16"/>
      <c r="CL300" s="16"/>
      <c r="CR300" s="16"/>
      <c r="CV300" s="16"/>
      <c r="CW300" s="16"/>
      <c r="CX300" s="16"/>
      <c r="CY300" s="16"/>
      <c r="DA300" s="16"/>
      <c r="DD300" s="19"/>
      <c r="DE300" s="16"/>
      <c r="DH300" s="19"/>
      <c r="DL300" s="16"/>
      <c r="DN300" s="16"/>
      <c r="DO300" s="16"/>
      <c r="DQ300" s="16"/>
      <c r="DS300" s="16"/>
      <c r="EC300" s="16"/>
      <c r="EF300" s="16"/>
      <c r="EG300" s="16"/>
      <c r="EH300" s="16"/>
      <c r="EJ300" s="16"/>
      <c r="EO300" s="16"/>
    </row>
    <row r="301" spans="1:145" x14ac:dyDescent="0.25">
      <c r="A301" s="16" t="s">
        <v>6214</v>
      </c>
      <c r="I301" t="s">
        <v>6589</v>
      </c>
      <c r="J301"/>
      <c r="K301" t="s">
        <v>6812</v>
      </c>
      <c r="L301" s="16"/>
      <c r="N301" t="s">
        <v>119</v>
      </c>
      <c r="P301" s="16"/>
      <c r="Q301" s="16"/>
      <c r="S301" s="16">
        <f t="shared" si="4"/>
        <v>1</v>
      </c>
      <c r="T301" s="16"/>
      <c r="U301" s="16"/>
      <c r="V301" s="16"/>
      <c r="W301" s="16"/>
      <c r="X301" s="16"/>
      <c r="Y301" s="16"/>
      <c r="Z301" s="16"/>
      <c r="AA301" s="16"/>
      <c r="AB301" s="16"/>
      <c r="AC301" s="16"/>
      <c r="AE301" t="s">
        <v>6589</v>
      </c>
      <c r="AH301" s="16"/>
      <c r="AJ301" s="16" t="s">
        <v>6292</v>
      </c>
      <c r="AK301" s="16"/>
      <c r="AO301" t="s">
        <v>6897</v>
      </c>
      <c r="AP301" s="16"/>
      <c r="AQ301" t="s">
        <v>6461</v>
      </c>
      <c r="AR301" s="39"/>
      <c r="AS301" s="16"/>
      <c r="AT301" s="16"/>
      <c r="AY301" s="16"/>
      <c r="AZ301" s="16"/>
      <c r="BF301" s="28"/>
      <c r="BJ301" s="25"/>
      <c r="BO301" s="38"/>
      <c r="BQ301" s="38"/>
      <c r="BU301" s="16"/>
      <c r="BV301" s="16"/>
      <c r="BW301" s="29"/>
      <c r="BX301" s="16"/>
      <c r="CA301" s="16"/>
      <c r="CD301" s="19"/>
      <c r="CE301" s="16"/>
      <c r="CG301" s="16"/>
      <c r="CH301" s="16"/>
      <c r="CJ301" s="16"/>
      <c r="CK301" s="16"/>
      <c r="CL301" s="16"/>
      <c r="CR301" s="16"/>
      <c r="CV301" s="16"/>
      <c r="CW301" s="16"/>
      <c r="CX301" s="16"/>
      <c r="CY301" s="16"/>
      <c r="DA301" s="16"/>
      <c r="DD301" s="19"/>
      <c r="DE301" s="16"/>
      <c r="DH301" s="19"/>
      <c r="DL301" s="16"/>
      <c r="DN301" s="16"/>
      <c r="DO301" s="16"/>
      <c r="DQ301" s="16"/>
      <c r="DS301" s="16"/>
      <c r="EC301" s="16"/>
      <c r="EF301" s="16"/>
      <c r="EG301" s="16"/>
      <c r="EH301" s="16"/>
      <c r="EJ301" s="16"/>
      <c r="EO301" s="16"/>
    </row>
    <row r="302" spans="1:145" x14ac:dyDescent="0.25">
      <c r="A302" s="16" t="s">
        <v>6214</v>
      </c>
      <c r="I302" t="s">
        <v>1235</v>
      </c>
      <c r="J302"/>
      <c r="K302" t="s">
        <v>6812</v>
      </c>
      <c r="L302" s="16"/>
      <c r="N302" t="s">
        <v>119</v>
      </c>
      <c r="P302" s="16"/>
      <c r="Q302" s="16"/>
      <c r="S302" s="16">
        <f t="shared" si="4"/>
        <v>1</v>
      </c>
      <c r="T302" s="16"/>
      <c r="U302" s="16"/>
      <c r="V302" s="16"/>
      <c r="W302" s="16"/>
      <c r="X302" s="16"/>
      <c r="Y302" s="16"/>
      <c r="Z302" s="16"/>
      <c r="AA302" s="16"/>
      <c r="AB302" s="16"/>
      <c r="AC302" s="16"/>
      <c r="AE302" t="s">
        <v>1235</v>
      </c>
      <c r="AH302" s="16"/>
      <c r="AJ302" s="16" t="s">
        <v>6292</v>
      </c>
      <c r="AK302" s="16"/>
      <c r="AO302" t="s">
        <v>6814</v>
      </c>
      <c r="AP302" s="16"/>
      <c r="AQ302" t="s">
        <v>6461</v>
      </c>
      <c r="AR302" s="39"/>
      <c r="AS302" s="16"/>
      <c r="AT302" s="16"/>
      <c r="AY302" s="16"/>
      <c r="AZ302" s="16"/>
      <c r="BF302" s="28"/>
      <c r="BJ302" s="25"/>
      <c r="BO302" s="38"/>
      <c r="BQ302" s="38"/>
      <c r="BU302" s="16"/>
      <c r="BV302" s="16"/>
      <c r="BW302" s="29"/>
      <c r="BX302" s="16"/>
      <c r="CA302" s="16"/>
      <c r="CD302" s="19"/>
      <c r="CE302" s="16"/>
      <c r="CG302" s="16"/>
      <c r="CH302" s="16"/>
      <c r="CJ302" s="16"/>
      <c r="CK302" s="16"/>
      <c r="CL302" s="16"/>
      <c r="CR302" s="16"/>
      <c r="CV302" s="16"/>
      <c r="CW302" s="16"/>
      <c r="CX302" s="16"/>
      <c r="CY302" s="16"/>
      <c r="DA302" s="16"/>
      <c r="DD302" s="19"/>
      <c r="DE302" s="16"/>
      <c r="DH302" s="19"/>
      <c r="DL302" s="16"/>
      <c r="DN302" s="16"/>
      <c r="DO302" s="16"/>
      <c r="DQ302" s="16"/>
      <c r="DS302" s="16"/>
      <c r="EC302" s="16"/>
      <c r="EF302" s="16"/>
      <c r="EG302" s="16"/>
      <c r="EH302" s="16"/>
      <c r="EJ302" s="16"/>
      <c r="EO302" s="16"/>
    </row>
    <row r="303" spans="1:145" x14ac:dyDescent="0.25">
      <c r="A303" s="16" t="s">
        <v>6214</v>
      </c>
      <c r="I303" t="s">
        <v>6590</v>
      </c>
      <c r="J303" t="s">
        <v>6898</v>
      </c>
      <c r="K303" t="s">
        <v>6812</v>
      </c>
      <c r="L303" s="16"/>
      <c r="N303" t="s">
        <v>119</v>
      </c>
      <c r="P303" s="16"/>
      <c r="Q303" s="16"/>
      <c r="S303" s="16">
        <f t="shared" si="4"/>
        <v>1</v>
      </c>
      <c r="T303" s="16"/>
      <c r="U303" s="16"/>
      <c r="V303" s="16"/>
      <c r="W303" s="16"/>
      <c r="X303" s="16"/>
      <c r="Y303" s="16"/>
      <c r="Z303" s="16"/>
      <c r="AA303" s="16"/>
      <c r="AB303" s="16"/>
      <c r="AC303" s="16"/>
      <c r="AE303" t="s">
        <v>6590</v>
      </c>
      <c r="AH303" s="16"/>
      <c r="AJ303" s="16" t="s">
        <v>6292</v>
      </c>
      <c r="AK303" s="16"/>
      <c r="AO303"/>
      <c r="AP303" s="16"/>
      <c r="AQ303" t="s">
        <v>6591</v>
      </c>
      <c r="AR303" s="39"/>
      <c r="AS303" s="16"/>
      <c r="AT303" s="16"/>
      <c r="AY303" s="16"/>
      <c r="AZ303" s="16"/>
      <c r="BF303" s="28"/>
      <c r="BJ303" s="25"/>
      <c r="BO303" s="38"/>
      <c r="BQ303" s="38"/>
      <c r="BU303" s="16"/>
      <c r="BV303" s="16"/>
      <c r="BW303" s="29"/>
      <c r="BX303" s="16"/>
      <c r="CA303" s="16"/>
      <c r="CD303" s="19"/>
      <c r="CE303" s="16"/>
      <c r="CG303" s="16"/>
      <c r="CH303" s="16"/>
      <c r="CJ303" s="16"/>
      <c r="CK303" s="16"/>
      <c r="CL303" s="16"/>
      <c r="CR303" s="16"/>
      <c r="CV303" s="16"/>
      <c r="CW303" s="16"/>
      <c r="CX303" s="16"/>
      <c r="CY303" s="16"/>
      <c r="DA303" s="16"/>
      <c r="DD303" s="19"/>
      <c r="DE303" s="16"/>
      <c r="DH303" s="19"/>
      <c r="DL303" s="16"/>
      <c r="DN303" s="16"/>
      <c r="DO303" s="16"/>
      <c r="DQ303" s="16"/>
      <c r="DS303" s="16"/>
      <c r="EC303" s="16"/>
      <c r="EF303" s="16"/>
      <c r="EG303" s="16"/>
      <c r="EH303" s="16"/>
      <c r="EJ303" s="16"/>
      <c r="EO303" s="16"/>
    </row>
    <row r="304" spans="1:145" x14ac:dyDescent="0.25">
      <c r="A304" s="16" t="s">
        <v>6214</v>
      </c>
      <c r="I304" t="s">
        <v>6592</v>
      </c>
      <c r="J304"/>
      <c r="K304" t="s">
        <v>6812</v>
      </c>
      <c r="L304" s="16"/>
      <c r="N304" t="s">
        <v>119</v>
      </c>
      <c r="P304" s="16"/>
      <c r="Q304" s="16"/>
      <c r="S304" s="16">
        <f t="shared" si="4"/>
        <v>1</v>
      </c>
      <c r="T304" s="16"/>
      <c r="U304" s="16"/>
      <c r="V304" s="16"/>
      <c r="W304" s="16"/>
      <c r="X304" s="16"/>
      <c r="Y304" s="16"/>
      <c r="Z304" s="16"/>
      <c r="AA304" s="16"/>
      <c r="AB304" s="16"/>
      <c r="AC304" s="16"/>
      <c r="AE304" t="s">
        <v>6592</v>
      </c>
      <c r="AH304" s="16"/>
      <c r="AJ304" s="16" t="s">
        <v>6292</v>
      </c>
      <c r="AK304" s="16"/>
      <c r="AO304" t="s">
        <v>6899</v>
      </c>
      <c r="AP304" s="16"/>
      <c r="AQ304" t="s">
        <v>6461</v>
      </c>
      <c r="AR304" s="39"/>
      <c r="AS304" s="16"/>
      <c r="AT304" s="16"/>
      <c r="AY304" s="16"/>
      <c r="AZ304" s="16"/>
      <c r="BF304" s="28"/>
      <c r="BJ304" s="25"/>
      <c r="BO304" s="38"/>
      <c r="BQ304" s="38"/>
      <c r="BU304" s="16"/>
      <c r="BV304" s="16"/>
      <c r="BW304" s="29"/>
      <c r="BX304" s="16"/>
      <c r="CA304" s="16"/>
      <c r="CD304" s="19"/>
      <c r="CE304" s="16"/>
      <c r="CG304" s="16"/>
      <c r="CH304" s="16"/>
      <c r="CJ304" s="16"/>
      <c r="CK304" s="16"/>
      <c r="CL304" s="16"/>
      <c r="CR304" s="16"/>
      <c r="CV304" s="16"/>
      <c r="CW304" s="16"/>
      <c r="CX304" s="16"/>
      <c r="CY304" s="16"/>
      <c r="DA304" s="16"/>
      <c r="DD304" s="19"/>
      <c r="DE304" s="16"/>
      <c r="DH304" s="19"/>
      <c r="DL304" s="16"/>
      <c r="DN304" s="16"/>
      <c r="DO304" s="16"/>
      <c r="DQ304" s="16"/>
      <c r="DS304" s="16"/>
      <c r="EC304" s="16"/>
      <c r="EF304" s="16"/>
      <c r="EG304" s="16"/>
      <c r="EH304" s="16"/>
      <c r="EJ304" s="16"/>
      <c r="EO304" s="16"/>
    </row>
    <row r="305" spans="1:145" x14ac:dyDescent="0.25">
      <c r="A305" s="16" t="s">
        <v>6214</v>
      </c>
      <c r="I305" t="s">
        <v>6594</v>
      </c>
      <c r="J305"/>
      <c r="K305" t="s">
        <v>6812</v>
      </c>
      <c r="L305" s="16"/>
      <c r="N305" t="s">
        <v>119</v>
      </c>
      <c r="P305" s="16"/>
      <c r="Q305" s="16"/>
      <c r="S305" s="16">
        <f t="shared" si="4"/>
        <v>1</v>
      </c>
      <c r="T305" s="16"/>
      <c r="U305" s="16"/>
      <c r="V305" s="16"/>
      <c r="W305" s="16"/>
      <c r="X305" s="16"/>
      <c r="Y305" s="16"/>
      <c r="Z305" s="16"/>
      <c r="AA305" s="16"/>
      <c r="AB305" s="16"/>
      <c r="AC305" s="16"/>
      <c r="AE305" t="s">
        <v>6594</v>
      </c>
      <c r="AH305" s="16"/>
      <c r="AJ305" s="16" t="s">
        <v>6292</v>
      </c>
      <c r="AK305" s="16"/>
      <c r="AO305" t="s">
        <v>6901</v>
      </c>
      <c r="AP305" s="16"/>
      <c r="AQ305" t="s">
        <v>6461</v>
      </c>
      <c r="AR305" s="39"/>
      <c r="AS305" s="16"/>
      <c r="AT305" s="16"/>
      <c r="AY305" s="16"/>
      <c r="AZ305" s="16"/>
      <c r="BF305" s="28"/>
      <c r="BJ305" s="25"/>
      <c r="BO305" s="38"/>
      <c r="BQ305" s="38"/>
      <c r="BU305" s="16"/>
      <c r="BV305" s="16"/>
      <c r="BW305" s="29"/>
      <c r="BX305" s="16"/>
      <c r="CA305" s="16"/>
      <c r="CD305" s="19"/>
      <c r="CE305" s="16"/>
      <c r="CG305" s="16"/>
      <c r="CH305" s="16"/>
      <c r="CJ305" s="16"/>
      <c r="CK305" s="16"/>
      <c r="CL305" s="16"/>
      <c r="CR305" s="16"/>
      <c r="CV305" s="16"/>
      <c r="CW305" s="16"/>
      <c r="CX305" s="16"/>
      <c r="CY305" s="16"/>
      <c r="DA305" s="16"/>
      <c r="DD305" s="19"/>
      <c r="DE305" s="16"/>
      <c r="DH305" s="19"/>
      <c r="DL305" s="16"/>
      <c r="DN305" s="16"/>
      <c r="DO305" s="16"/>
      <c r="DQ305" s="16"/>
      <c r="DS305" s="16"/>
      <c r="EC305" s="16"/>
      <c r="EF305" s="16"/>
      <c r="EG305" s="16"/>
      <c r="EH305" s="16"/>
      <c r="EJ305" s="16"/>
      <c r="EO305" s="16"/>
    </row>
    <row r="306" spans="1:145" x14ac:dyDescent="0.25">
      <c r="A306" s="16" t="s">
        <v>6214</v>
      </c>
      <c r="I306" t="s">
        <v>6595</v>
      </c>
      <c r="J306"/>
      <c r="K306" t="s">
        <v>6812</v>
      </c>
      <c r="L306" s="16"/>
      <c r="N306" t="s">
        <v>119</v>
      </c>
      <c r="P306" s="16"/>
      <c r="Q306" s="16"/>
      <c r="S306" s="16">
        <f t="shared" si="4"/>
        <v>1</v>
      </c>
      <c r="T306" s="16"/>
      <c r="U306" s="16"/>
      <c r="V306" s="16"/>
      <c r="W306" s="16"/>
      <c r="X306" s="16"/>
      <c r="Y306" s="16"/>
      <c r="Z306" s="16"/>
      <c r="AA306" s="16"/>
      <c r="AB306" s="16"/>
      <c r="AC306" s="16"/>
      <c r="AE306" t="s">
        <v>6595</v>
      </c>
      <c r="AH306" s="16"/>
      <c r="AJ306" s="16" t="s">
        <v>6292</v>
      </c>
      <c r="AK306" s="16"/>
      <c r="AO306" t="s">
        <v>6815</v>
      </c>
      <c r="AP306" s="16"/>
      <c r="AQ306" t="s">
        <v>6461</v>
      </c>
      <c r="AR306" s="39"/>
      <c r="AS306" s="16"/>
      <c r="AT306" s="16"/>
      <c r="AY306" s="16"/>
      <c r="AZ306" s="16"/>
      <c r="BF306" s="28"/>
      <c r="BJ306" s="25"/>
      <c r="BO306" s="38"/>
      <c r="BQ306" s="38"/>
      <c r="BU306" s="16"/>
      <c r="BV306" s="16"/>
      <c r="BW306" s="29"/>
      <c r="BX306" s="16"/>
      <c r="CA306" s="16"/>
      <c r="CD306" s="19"/>
      <c r="CE306" s="16"/>
      <c r="CG306" s="16"/>
      <c r="CH306" s="16"/>
      <c r="CJ306" s="16"/>
      <c r="CK306" s="16"/>
      <c r="CL306" s="16"/>
      <c r="CR306" s="16"/>
      <c r="CV306" s="16"/>
      <c r="CW306" s="16"/>
      <c r="CX306" s="16"/>
      <c r="CY306" s="16"/>
      <c r="DA306" s="16"/>
      <c r="DD306" s="19"/>
      <c r="DE306" s="16"/>
      <c r="DH306" s="19"/>
      <c r="DL306" s="16"/>
      <c r="DN306" s="16"/>
      <c r="DO306" s="16"/>
      <c r="DQ306" s="16"/>
      <c r="DS306" s="16"/>
      <c r="EC306" s="16"/>
      <c r="EF306" s="16"/>
      <c r="EG306" s="16"/>
      <c r="EH306" s="16"/>
      <c r="EJ306" s="16"/>
      <c r="EO306" s="16"/>
    </row>
    <row r="307" spans="1:145" x14ac:dyDescent="0.25">
      <c r="A307" s="16" t="s">
        <v>6214</v>
      </c>
      <c r="I307" t="s">
        <v>6596</v>
      </c>
      <c r="J307" t="s">
        <v>6902</v>
      </c>
      <c r="K307" t="s">
        <v>6812</v>
      </c>
      <c r="L307" s="16"/>
      <c r="N307" t="s">
        <v>119</v>
      </c>
      <c r="P307" s="16"/>
      <c r="Q307" s="16"/>
      <c r="S307" s="16">
        <f t="shared" si="4"/>
        <v>1</v>
      </c>
      <c r="T307" s="16"/>
      <c r="U307" s="16"/>
      <c r="V307" s="16"/>
      <c r="W307" s="16"/>
      <c r="X307" s="16"/>
      <c r="Y307" s="16"/>
      <c r="Z307" s="16"/>
      <c r="AA307" s="16"/>
      <c r="AB307" s="16"/>
      <c r="AC307" s="16"/>
      <c r="AE307" t="s">
        <v>6596</v>
      </c>
      <c r="AH307" s="16"/>
      <c r="AJ307" s="16" t="s">
        <v>6292</v>
      </c>
      <c r="AK307" s="16"/>
      <c r="AO307" t="s">
        <v>6461</v>
      </c>
      <c r="AP307" s="16"/>
      <c r="AQ307" t="s">
        <v>6597</v>
      </c>
      <c r="AR307" s="39"/>
      <c r="AS307" s="16"/>
      <c r="AT307" s="16"/>
      <c r="AY307" s="16"/>
      <c r="AZ307" s="16"/>
      <c r="BF307" s="28"/>
      <c r="BJ307" s="25"/>
      <c r="BO307" s="38"/>
      <c r="BQ307" s="38"/>
      <c r="BU307" s="16"/>
      <c r="BV307" s="16"/>
      <c r="BW307" s="29"/>
      <c r="BX307" s="16"/>
      <c r="CA307" s="16"/>
      <c r="CD307" s="19"/>
      <c r="CE307" s="16"/>
      <c r="CG307" s="16"/>
      <c r="CH307" s="16"/>
      <c r="CJ307" s="16"/>
      <c r="CK307" s="16"/>
      <c r="CL307" s="16"/>
      <c r="CR307" s="16"/>
      <c r="CV307" s="16"/>
      <c r="CW307" s="16"/>
      <c r="CX307" s="16"/>
      <c r="CY307" s="16"/>
      <c r="DA307" s="16"/>
      <c r="DD307" s="19"/>
      <c r="DE307" s="16"/>
      <c r="DH307" s="19"/>
      <c r="DL307" s="16"/>
      <c r="DN307" s="16"/>
      <c r="DO307" s="16"/>
      <c r="DQ307" s="16"/>
      <c r="DS307" s="16"/>
      <c r="EC307" s="16"/>
      <c r="EF307" s="16"/>
      <c r="EG307" s="16"/>
      <c r="EH307" s="16"/>
      <c r="EJ307" s="16"/>
      <c r="EO307" s="16"/>
    </row>
    <row r="308" spans="1:145" x14ac:dyDescent="0.25">
      <c r="A308" s="16" t="s">
        <v>6214</v>
      </c>
      <c r="I308" t="s">
        <v>6598</v>
      </c>
      <c r="J308"/>
      <c r="K308" t="s">
        <v>6812</v>
      </c>
      <c r="L308" s="16"/>
      <c r="N308" t="s">
        <v>119</v>
      </c>
      <c r="P308" s="16"/>
      <c r="Q308" s="16"/>
      <c r="S308" s="16">
        <f t="shared" si="4"/>
        <v>1</v>
      </c>
      <c r="T308" s="16"/>
      <c r="U308" s="16"/>
      <c r="V308" s="16"/>
      <c r="W308" s="16"/>
      <c r="X308" s="16"/>
      <c r="Y308" s="16"/>
      <c r="Z308" s="16"/>
      <c r="AA308" s="16"/>
      <c r="AB308" s="16"/>
      <c r="AC308" s="16"/>
      <c r="AE308" t="s">
        <v>6598</v>
      </c>
      <c r="AH308" s="16"/>
      <c r="AJ308" s="16" t="s">
        <v>6292</v>
      </c>
      <c r="AK308" s="16"/>
      <c r="AO308" t="s">
        <v>6903</v>
      </c>
      <c r="AP308" s="16"/>
      <c r="AQ308" t="s">
        <v>6461</v>
      </c>
      <c r="AR308" s="39"/>
      <c r="AS308" s="16"/>
      <c r="AT308" s="16"/>
      <c r="AY308" s="16"/>
      <c r="AZ308" s="16"/>
      <c r="BF308" s="28"/>
      <c r="BJ308" s="25"/>
      <c r="BO308" s="38"/>
      <c r="BQ308" s="38"/>
      <c r="BU308" s="16"/>
      <c r="BV308" s="16"/>
      <c r="BW308" s="29"/>
      <c r="BX308" s="16"/>
      <c r="CA308" s="16"/>
      <c r="CD308" s="19"/>
      <c r="CE308" s="16"/>
      <c r="CG308" s="16"/>
      <c r="CH308" s="16"/>
      <c r="CJ308" s="16"/>
      <c r="CK308" s="16"/>
      <c r="CL308" s="16"/>
      <c r="CR308" s="16"/>
      <c r="CV308" s="16"/>
      <c r="CW308" s="16"/>
      <c r="CX308" s="16"/>
      <c r="CY308" s="16"/>
      <c r="DA308" s="16"/>
      <c r="DD308" s="19"/>
      <c r="DE308" s="16"/>
      <c r="DH308" s="19"/>
      <c r="DL308" s="16"/>
      <c r="DN308" s="16"/>
      <c r="DO308" s="16"/>
      <c r="DQ308" s="16"/>
      <c r="DS308" s="16"/>
      <c r="EC308" s="16"/>
      <c r="EF308" s="16"/>
      <c r="EG308" s="16"/>
      <c r="EH308" s="16"/>
      <c r="EJ308" s="16"/>
      <c r="EO308" s="16"/>
    </row>
    <row r="309" spans="1:145" x14ac:dyDescent="0.25">
      <c r="A309" s="16" t="s">
        <v>6214</v>
      </c>
      <c r="I309" t="s">
        <v>6601</v>
      </c>
      <c r="J309" t="s">
        <v>6904</v>
      </c>
      <c r="K309" t="s">
        <v>6812</v>
      </c>
      <c r="L309" s="16"/>
      <c r="N309" t="s">
        <v>119</v>
      </c>
      <c r="P309" s="16"/>
      <c r="Q309" s="16"/>
      <c r="S309" s="16">
        <f t="shared" si="4"/>
        <v>1</v>
      </c>
      <c r="T309" s="16"/>
      <c r="U309" s="16"/>
      <c r="V309" s="16"/>
      <c r="W309" s="16"/>
      <c r="X309" s="16"/>
      <c r="Y309" s="16"/>
      <c r="Z309" s="16"/>
      <c r="AA309" s="16"/>
      <c r="AB309" s="16"/>
      <c r="AC309" s="16"/>
      <c r="AE309" t="s">
        <v>6601</v>
      </c>
      <c r="AH309" s="16"/>
      <c r="AJ309" s="16" t="s">
        <v>6292</v>
      </c>
      <c r="AK309" s="16"/>
      <c r="AO309" t="s">
        <v>6461</v>
      </c>
      <c r="AP309" s="16"/>
      <c r="AQ309" t="s">
        <v>6602</v>
      </c>
      <c r="AR309" s="39"/>
      <c r="AS309" s="16"/>
      <c r="AT309" s="16"/>
      <c r="AY309" s="16"/>
      <c r="AZ309" s="16"/>
      <c r="BF309" s="28"/>
      <c r="BJ309" s="25"/>
      <c r="BO309" s="38"/>
      <c r="BQ309" s="38"/>
      <c r="BU309" s="16"/>
      <c r="BV309" s="16"/>
      <c r="BW309" s="29"/>
      <c r="BX309" s="16"/>
      <c r="CA309" s="16"/>
      <c r="CD309" s="19"/>
      <c r="CE309" s="16"/>
      <c r="CG309" s="16"/>
      <c r="CH309" s="16"/>
      <c r="CJ309" s="16"/>
      <c r="CK309" s="16"/>
      <c r="CL309" s="16"/>
      <c r="CR309" s="16"/>
      <c r="CV309" s="16"/>
      <c r="CW309" s="16"/>
      <c r="CX309" s="16"/>
      <c r="CY309" s="16"/>
      <c r="DA309" s="16"/>
      <c r="DD309" s="19"/>
      <c r="DE309" s="16"/>
      <c r="DH309" s="19"/>
      <c r="DL309" s="16"/>
      <c r="DN309" s="16"/>
      <c r="DO309" s="16"/>
      <c r="DQ309" s="16"/>
      <c r="DS309" s="16"/>
      <c r="EC309" s="16"/>
      <c r="EF309" s="16"/>
      <c r="EG309" s="16"/>
      <c r="EH309" s="16"/>
      <c r="EJ309" s="16"/>
      <c r="EO309" s="16"/>
    </row>
    <row r="310" spans="1:145" x14ac:dyDescent="0.25">
      <c r="A310" s="16" t="s">
        <v>6214</v>
      </c>
      <c r="I310" t="s">
        <v>6605</v>
      </c>
      <c r="J310"/>
      <c r="K310" t="s">
        <v>6812</v>
      </c>
      <c r="L310" s="16"/>
      <c r="N310" t="s">
        <v>119</v>
      </c>
      <c r="P310" s="16"/>
      <c r="Q310" s="16"/>
      <c r="S310" s="16">
        <f t="shared" si="4"/>
        <v>1</v>
      </c>
      <c r="T310" s="16"/>
      <c r="U310" s="16"/>
      <c r="V310" s="16"/>
      <c r="W310" s="16"/>
      <c r="X310" s="16"/>
      <c r="Y310" s="16"/>
      <c r="Z310" s="16"/>
      <c r="AA310" s="16"/>
      <c r="AB310" s="16"/>
      <c r="AC310" s="16"/>
      <c r="AE310" t="s">
        <v>6605</v>
      </c>
      <c r="AH310" s="16"/>
      <c r="AJ310" s="16" t="s">
        <v>6292</v>
      </c>
      <c r="AK310" s="16"/>
      <c r="AO310" t="s">
        <v>6906</v>
      </c>
      <c r="AP310" s="16"/>
      <c r="AQ310" t="s">
        <v>6461</v>
      </c>
      <c r="AR310" s="39"/>
      <c r="AS310" s="16"/>
      <c r="AT310" s="16"/>
      <c r="AY310" s="16"/>
      <c r="AZ310" s="16"/>
      <c r="BF310" s="28"/>
      <c r="BJ310" s="25"/>
      <c r="BO310" s="38"/>
      <c r="BQ310" s="38"/>
      <c r="BU310" s="16"/>
      <c r="BV310" s="16"/>
      <c r="BW310" s="29"/>
      <c r="BX310" s="16"/>
      <c r="CA310" s="16"/>
      <c r="CD310" s="19"/>
      <c r="CE310" s="16"/>
      <c r="CG310" s="16"/>
      <c r="CH310" s="16"/>
      <c r="CJ310" s="16"/>
      <c r="CK310" s="16"/>
      <c r="CL310" s="16"/>
      <c r="CR310" s="16"/>
      <c r="CV310" s="16"/>
      <c r="CW310" s="16"/>
      <c r="CX310" s="16"/>
      <c r="CY310" s="16"/>
      <c r="DA310" s="16"/>
      <c r="DD310" s="19"/>
      <c r="DE310" s="16"/>
      <c r="DH310" s="19"/>
      <c r="DL310" s="16"/>
      <c r="DN310" s="16"/>
      <c r="DO310" s="16"/>
      <c r="DQ310" s="16"/>
      <c r="DS310" s="16"/>
      <c r="EC310" s="16"/>
      <c r="EF310" s="16"/>
      <c r="EG310" s="16"/>
      <c r="EH310" s="16"/>
      <c r="EJ310" s="16"/>
      <c r="EO310" s="16"/>
    </row>
    <row r="311" spans="1:145" x14ac:dyDescent="0.25">
      <c r="A311" s="16" t="s">
        <v>6214</v>
      </c>
      <c r="I311" t="s">
        <v>6606</v>
      </c>
      <c r="J311" t="s">
        <v>6907</v>
      </c>
      <c r="K311" t="s">
        <v>6812</v>
      </c>
      <c r="L311" s="16"/>
      <c r="N311" t="s">
        <v>119</v>
      </c>
      <c r="P311" s="16"/>
      <c r="Q311" s="16"/>
      <c r="S311" s="16">
        <f t="shared" si="4"/>
        <v>1</v>
      </c>
      <c r="T311" s="16"/>
      <c r="U311" s="16"/>
      <c r="V311" s="16"/>
      <c r="W311" s="16"/>
      <c r="X311" s="16"/>
      <c r="Y311" s="16"/>
      <c r="Z311" s="16"/>
      <c r="AA311" s="16"/>
      <c r="AB311" s="16"/>
      <c r="AC311" s="16"/>
      <c r="AE311" t="s">
        <v>6606</v>
      </c>
      <c r="AH311" s="16"/>
      <c r="AJ311" s="16" t="s">
        <v>6292</v>
      </c>
      <c r="AK311" s="16"/>
      <c r="AO311" t="s">
        <v>6461</v>
      </c>
      <c r="AP311" s="16"/>
      <c r="AQ311" t="s">
        <v>6471</v>
      </c>
      <c r="AR311" s="39"/>
      <c r="AS311" s="16"/>
      <c r="AT311" s="16"/>
      <c r="AY311" s="16"/>
      <c r="AZ311" s="16"/>
      <c r="BF311" s="28"/>
      <c r="BJ311" s="25"/>
      <c r="BO311" s="38"/>
      <c r="BQ311" s="38"/>
      <c r="BU311" s="16"/>
      <c r="BV311" s="16"/>
      <c r="BW311" s="29"/>
      <c r="BX311" s="16"/>
      <c r="CA311" s="16"/>
      <c r="CD311" s="19"/>
      <c r="CE311" s="16"/>
      <c r="CG311" s="16"/>
      <c r="CH311" s="16"/>
      <c r="CJ311" s="16"/>
      <c r="CK311" s="16"/>
      <c r="CL311" s="16"/>
      <c r="CR311" s="16"/>
      <c r="CV311" s="16"/>
      <c r="CW311" s="16"/>
      <c r="CX311" s="16"/>
      <c r="CY311" s="16"/>
      <c r="DA311" s="16"/>
      <c r="DD311" s="19"/>
      <c r="DE311" s="16"/>
      <c r="DH311" s="19"/>
      <c r="DL311" s="16"/>
      <c r="DN311" s="16"/>
      <c r="DO311" s="16"/>
      <c r="DQ311" s="16"/>
      <c r="DS311" s="16"/>
      <c r="EC311" s="16"/>
      <c r="EF311" s="16"/>
      <c r="EG311" s="16"/>
      <c r="EH311" s="16"/>
      <c r="EJ311" s="16"/>
      <c r="EO311" s="16"/>
    </row>
    <row r="312" spans="1:145" x14ac:dyDescent="0.25">
      <c r="A312" s="16" t="s">
        <v>6214</v>
      </c>
      <c r="I312" t="s">
        <v>6607</v>
      </c>
      <c r="J312" t="s">
        <v>6908</v>
      </c>
      <c r="K312" t="s">
        <v>6812</v>
      </c>
      <c r="L312" s="16"/>
      <c r="N312" t="s">
        <v>119</v>
      </c>
      <c r="P312" s="16"/>
      <c r="Q312" s="16"/>
      <c r="S312" s="16">
        <f t="shared" si="4"/>
        <v>1</v>
      </c>
      <c r="T312" s="16"/>
      <c r="U312" s="16"/>
      <c r="V312" s="16"/>
      <c r="W312" s="16"/>
      <c r="X312" s="16"/>
      <c r="Y312" s="16"/>
      <c r="Z312" s="16"/>
      <c r="AA312" s="16"/>
      <c r="AB312" s="16"/>
      <c r="AC312" s="16"/>
      <c r="AE312" t="s">
        <v>6607</v>
      </c>
      <c r="AH312" s="16"/>
      <c r="AJ312" s="16" t="s">
        <v>6292</v>
      </c>
      <c r="AK312" s="16"/>
      <c r="AO312" t="s">
        <v>6461</v>
      </c>
      <c r="AP312" s="16"/>
      <c r="AQ312" t="s">
        <v>6608</v>
      </c>
      <c r="AR312" s="39"/>
      <c r="AS312" s="16"/>
      <c r="AT312" s="16"/>
      <c r="AY312" s="16"/>
      <c r="AZ312" s="16"/>
      <c r="BF312" s="28"/>
      <c r="BJ312" s="25"/>
      <c r="BO312" s="38"/>
      <c r="BQ312" s="38"/>
      <c r="BU312" s="16"/>
      <c r="BV312" s="16"/>
      <c r="BW312" s="29"/>
      <c r="BX312" s="16"/>
      <c r="CA312" s="16"/>
      <c r="CD312" s="19"/>
      <c r="CE312" s="16"/>
      <c r="CG312" s="16"/>
      <c r="CH312" s="16"/>
      <c r="CJ312" s="16"/>
      <c r="CK312" s="16"/>
      <c r="CL312" s="16"/>
      <c r="CR312" s="16"/>
      <c r="CV312" s="16"/>
      <c r="CW312" s="16"/>
      <c r="CX312" s="16"/>
      <c r="CY312" s="16"/>
      <c r="DA312" s="16"/>
      <c r="DD312" s="19"/>
      <c r="DE312" s="16"/>
      <c r="DH312" s="19"/>
      <c r="DL312" s="16"/>
      <c r="DN312" s="16"/>
      <c r="DO312" s="16"/>
      <c r="DQ312" s="16"/>
      <c r="DS312" s="16"/>
      <c r="EC312" s="16"/>
      <c r="EF312" s="16"/>
      <c r="EG312" s="16"/>
      <c r="EH312" s="16"/>
      <c r="EJ312" s="16"/>
      <c r="EO312" s="16"/>
    </row>
    <row r="313" spans="1:145" x14ac:dyDescent="0.25">
      <c r="A313" s="16" t="s">
        <v>6214</v>
      </c>
      <c r="I313" t="s">
        <v>6609</v>
      </c>
      <c r="J313" t="s">
        <v>6909</v>
      </c>
      <c r="K313" t="s">
        <v>6812</v>
      </c>
      <c r="L313" s="16"/>
      <c r="N313" t="s">
        <v>119</v>
      </c>
      <c r="P313" s="16"/>
      <c r="Q313" s="16"/>
      <c r="S313" s="16">
        <f t="shared" si="4"/>
        <v>1</v>
      </c>
      <c r="T313" s="16"/>
      <c r="U313" s="16"/>
      <c r="V313" s="16"/>
      <c r="W313" s="16"/>
      <c r="X313" s="16"/>
      <c r="Y313" s="16"/>
      <c r="Z313" s="16"/>
      <c r="AA313" s="16"/>
      <c r="AB313" s="16"/>
      <c r="AC313" s="16"/>
      <c r="AE313" t="s">
        <v>6609</v>
      </c>
      <c r="AH313" s="16"/>
      <c r="AJ313" s="16" t="s">
        <v>6292</v>
      </c>
      <c r="AK313" s="16"/>
      <c r="AO313" t="s">
        <v>6461</v>
      </c>
      <c r="AP313" s="16"/>
      <c r="AQ313" t="s">
        <v>5939</v>
      </c>
      <c r="AR313" s="39"/>
      <c r="AS313" s="16"/>
      <c r="AT313" s="16"/>
      <c r="AY313" s="16"/>
      <c r="AZ313" s="16"/>
      <c r="BF313" s="28"/>
      <c r="BJ313" s="25"/>
      <c r="BO313" s="38"/>
      <c r="BQ313" s="38"/>
      <c r="BU313" s="16"/>
      <c r="BV313" s="16"/>
      <c r="BW313" s="29"/>
      <c r="BX313" s="16"/>
      <c r="CA313" s="16"/>
      <c r="CD313" s="19"/>
      <c r="CE313" s="16"/>
      <c r="CG313" s="16"/>
      <c r="CH313" s="16"/>
      <c r="CJ313" s="16"/>
      <c r="CK313" s="16"/>
      <c r="CL313" s="16"/>
      <c r="CR313" s="16"/>
      <c r="CV313" s="16"/>
      <c r="CW313" s="16"/>
      <c r="CX313" s="16"/>
      <c r="CY313" s="16"/>
      <c r="DA313" s="16"/>
      <c r="DD313" s="19"/>
      <c r="DE313" s="16"/>
      <c r="DH313" s="19"/>
      <c r="DL313" s="16"/>
      <c r="DN313" s="16"/>
      <c r="DO313" s="16"/>
      <c r="DQ313" s="16"/>
      <c r="DS313" s="16"/>
      <c r="EC313" s="16"/>
      <c r="EF313" s="16"/>
      <c r="EG313" s="16"/>
      <c r="EH313" s="16"/>
      <c r="EJ313" s="16"/>
      <c r="EO313" s="16"/>
    </row>
    <row r="314" spans="1:145" x14ac:dyDescent="0.25">
      <c r="A314" s="16" t="s">
        <v>6214</v>
      </c>
      <c r="I314" t="s">
        <v>6610</v>
      </c>
      <c r="J314" t="s">
        <v>6910</v>
      </c>
      <c r="K314" t="s">
        <v>6812</v>
      </c>
      <c r="L314" s="16"/>
      <c r="N314" t="s">
        <v>119</v>
      </c>
      <c r="P314" s="16"/>
      <c r="Q314" s="16"/>
      <c r="S314" s="16">
        <f t="shared" si="4"/>
        <v>1</v>
      </c>
      <c r="T314" s="16"/>
      <c r="U314" s="16"/>
      <c r="V314" s="16"/>
      <c r="W314" s="16"/>
      <c r="X314" s="16"/>
      <c r="Y314" s="16"/>
      <c r="Z314" s="16"/>
      <c r="AA314" s="16"/>
      <c r="AB314" s="16"/>
      <c r="AC314" s="16"/>
      <c r="AE314" t="s">
        <v>6610</v>
      </c>
      <c r="AH314" s="16"/>
      <c r="AJ314" s="16" t="s">
        <v>6292</v>
      </c>
      <c r="AK314" s="16"/>
      <c r="AO314" t="s">
        <v>6461</v>
      </c>
      <c r="AP314" s="16"/>
      <c r="AQ314" t="s">
        <v>6471</v>
      </c>
      <c r="AR314" s="39"/>
      <c r="AS314" s="16"/>
      <c r="AT314" s="16"/>
      <c r="AY314" s="16"/>
      <c r="AZ314" s="16"/>
      <c r="BF314" s="28"/>
      <c r="BJ314" s="25"/>
      <c r="BO314" s="38"/>
      <c r="BQ314" s="38"/>
      <c r="BU314" s="16"/>
      <c r="BV314" s="16"/>
      <c r="BW314" s="29"/>
      <c r="BX314" s="16"/>
      <c r="CA314" s="16"/>
      <c r="CD314" s="19"/>
      <c r="CE314" s="16"/>
      <c r="CG314" s="16"/>
      <c r="CH314" s="16"/>
      <c r="CJ314" s="16"/>
      <c r="CK314" s="16"/>
      <c r="CL314" s="16"/>
      <c r="CR314" s="16"/>
      <c r="CV314" s="16"/>
      <c r="CW314" s="16"/>
      <c r="CX314" s="16"/>
      <c r="CY314" s="16"/>
      <c r="DA314" s="16"/>
      <c r="DD314" s="19"/>
      <c r="DE314" s="16"/>
      <c r="DH314" s="19"/>
      <c r="DL314" s="16"/>
      <c r="DN314" s="16"/>
      <c r="DO314" s="16"/>
      <c r="DQ314" s="16"/>
      <c r="DS314" s="16"/>
      <c r="EC314" s="16"/>
      <c r="EF314" s="16"/>
      <c r="EG314" s="16"/>
      <c r="EH314" s="16"/>
      <c r="EJ314" s="16"/>
      <c r="EO314" s="16"/>
    </row>
    <row r="315" spans="1:145" x14ac:dyDescent="0.25">
      <c r="A315" s="16" t="s">
        <v>6214</v>
      </c>
      <c r="I315" t="s">
        <v>6611</v>
      </c>
      <c r="J315" t="s">
        <v>6911</v>
      </c>
      <c r="K315" t="s">
        <v>6812</v>
      </c>
      <c r="L315" s="16"/>
      <c r="N315" t="s">
        <v>119</v>
      </c>
      <c r="P315" s="16"/>
      <c r="Q315" s="16"/>
      <c r="S315" s="16">
        <f t="shared" si="4"/>
        <v>1</v>
      </c>
      <c r="T315" s="16"/>
      <c r="U315" s="16"/>
      <c r="V315" s="16"/>
      <c r="W315" s="16"/>
      <c r="X315" s="16"/>
      <c r="Y315" s="16"/>
      <c r="Z315" s="16"/>
      <c r="AA315" s="16"/>
      <c r="AB315" s="16"/>
      <c r="AC315" s="16"/>
      <c r="AE315" t="s">
        <v>6611</v>
      </c>
      <c r="AH315" s="16"/>
      <c r="AJ315" s="16" t="s">
        <v>6292</v>
      </c>
      <c r="AK315" s="16"/>
      <c r="AO315" t="s">
        <v>6461</v>
      </c>
      <c r="AP315" s="16"/>
      <c r="AQ315" t="s">
        <v>6467</v>
      </c>
      <c r="AR315" s="39"/>
      <c r="AS315" s="16"/>
      <c r="AT315" s="16"/>
      <c r="AY315" s="16"/>
      <c r="AZ315" s="16"/>
      <c r="BF315" s="28"/>
      <c r="BJ315" s="25"/>
      <c r="BO315" s="38"/>
      <c r="BQ315" s="38"/>
      <c r="BU315" s="16"/>
      <c r="BV315" s="16"/>
      <c r="BW315" s="29"/>
      <c r="BX315" s="16"/>
      <c r="CA315" s="16"/>
      <c r="CD315" s="19"/>
      <c r="CE315" s="16"/>
      <c r="CG315" s="16"/>
      <c r="CH315" s="16"/>
      <c r="CJ315" s="16"/>
      <c r="CK315" s="16"/>
      <c r="CL315" s="16"/>
      <c r="CR315" s="16"/>
      <c r="CV315" s="16"/>
      <c r="CW315" s="16"/>
      <c r="CX315" s="16"/>
      <c r="CY315" s="16"/>
      <c r="DA315" s="16"/>
      <c r="DD315" s="19"/>
      <c r="DE315" s="16"/>
      <c r="DH315" s="19"/>
      <c r="DL315" s="16"/>
      <c r="DN315" s="16"/>
      <c r="DO315" s="16"/>
      <c r="DQ315" s="16"/>
      <c r="DS315" s="16"/>
      <c r="EC315" s="16"/>
      <c r="EF315" s="16"/>
      <c r="EG315" s="16"/>
      <c r="EH315" s="16"/>
      <c r="EJ315" s="16"/>
      <c r="EO315" s="16"/>
    </row>
    <row r="316" spans="1:145" x14ac:dyDescent="0.25">
      <c r="A316" s="16" t="s">
        <v>6214</v>
      </c>
      <c r="I316" t="s">
        <v>6612</v>
      </c>
      <c r="J316"/>
      <c r="K316" t="s">
        <v>6812</v>
      </c>
      <c r="L316" s="16"/>
      <c r="N316" t="s">
        <v>119</v>
      </c>
      <c r="P316" s="16"/>
      <c r="Q316" s="16"/>
      <c r="S316" s="16">
        <f t="shared" si="4"/>
        <v>1</v>
      </c>
      <c r="T316" s="16"/>
      <c r="U316" s="16"/>
      <c r="V316" s="16"/>
      <c r="W316" s="16"/>
      <c r="X316" s="16"/>
      <c r="Y316" s="16"/>
      <c r="Z316" s="16"/>
      <c r="AA316" s="16"/>
      <c r="AB316" s="16"/>
      <c r="AC316" s="16"/>
      <c r="AE316" t="s">
        <v>6612</v>
      </c>
      <c r="AH316" s="16"/>
      <c r="AJ316" s="16" t="s">
        <v>6292</v>
      </c>
      <c r="AK316" s="16"/>
      <c r="AO316" t="s">
        <v>6912</v>
      </c>
      <c r="AP316" s="16"/>
      <c r="AQ316" t="s">
        <v>6461</v>
      </c>
      <c r="AR316" s="39"/>
      <c r="AS316" s="16"/>
      <c r="AT316" s="16"/>
      <c r="AY316" s="16"/>
      <c r="AZ316" s="16"/>
      <c r="BF316" s="28"/>
      <c r="BJ316" s="25"/>
      <c r="BO316" s="38"/>
      <c r="BQ316" s="38"/>
      <c r="BU316" s="16"/>
      <c r="BV316" s="16"/>
      <c r="BW316" s="29"/>
      <c r="BX316" s="16"/>
      <c r="CA316" s="16"/>
      <c r="CD316" s="19"/>
      <c r="CE316" s="16"/>
      <c r="CG316" s="16"/>
      <c r="CH316" s="16"/>
      <c r="CJ316" s="16"/>
      <c r="CK316" s="16"/>
      <c r="CL316" s="16"/>
      <c r="CR316" s="16"/>
      <c r="CV316" s="16"/>
      <c r="CW316" s="16"/>
      <c r="CX316" s="16"/>
      <c r="CY316" s="16"/>
      <c r="DA316" s="16"/>
      <c r="DD316" s="19"/>
      <c r="DE316" s="16"/>
      <c r="DH316" s="19"/>
      <c r="DL316" s="16"/>
      <c r="DN316" s="16"/>
      <c r="DO316" s="16"/>
      <c r="DQ316" s="16"/>
      <c r="DS316" s="16"/>
      <c r="EC316" s="16"/>
      <c r="EF316" s="16"/>
      <c r="EG316" s="16"/>
      <c r="EH316" s="16"/>
      <c r="EJ316" s="16"/>
      <c r="EO316" s="16"/>
    </row>
    <row r="317" spans="1:145" x14ac:dyDescent="0.25">
      <c r="A317" s="16" t="s">
        <v>6214</v>
      </c>
      <c r="I317" t="s">
        <v>6613</v>
      </c>
      <c r="J317"/>
      <c r="K317" t="s">
        <v>6812</v>
      </c>
      <c r="L317" s="16"/>
      <c r="N317" t="s">
        <v>119</v>
      </c>
      <c r="P317" s="16"/>
      <c r="Q317" s="16"/>
      <c r="S317" s="16">
        <f t="shared" si="4"/>
        <v>1</v>
      </c>
      <c r="T317" s="16"/>
      <c r="U317" s="16"/>
      <c r="V317" s="16"/>
      <c r="W317" s="16"/>
      <c r="X317" s="16"/>
      <c r="Y317" s="16"/>
      <c r="Z317" s="16"/>
      <c r="AA317" s="16"/>
      <c r="AB317" s="16"/>
      <c r="AC317" s="16"/>
      <c r="AE317" t="s">
        <v>6613</v>
      </c>
      <c r="AH317" s="16"/>
      <c r="AJ317" s="16" t="s">
        <v>6292</v>
      </c>
      <c r="AK317" s="16"/>
      <c r="AO317" t="s">
        <v>6913</v>
      </c>
      <c r="AP317" s="16"/>
      <c r="AQ317" t="s">
        <v>6461</v>
      </c>
      <c r="AR317" s="39"/>
      <c r="AS317" s="16"/>
      <c r="AT317" s="16"/>
      <c r="AY317" s="16"/>
      <c r="AZ317" s="16"/>
      <c r="BF317" s="28"/>
      <c r="BJ317" s="25"/>
      <c r="BO317" s="38"/>
      <c r="BQ317" s="38"/>
      <c r="BU317" s="16"/>
      <c r="BV317" s="16"/>
      <c r="BW317" s="29"/>
      <c r="BX317" s="16"/>
      <c r="CA317" s="16"/>
      <c r="CD317" s="19"/>
      <c r="CE317" s="16"/>
      <c r="CG317" s="16"/>
      <c r="CH317" s="16"/>
      <c r="CJ317" s="16"/>
      <c r="CK317" s="16"/>
      <c r="CL317" s="16"/>
      <c r="CR317" s="16"/>
      <c r="CV317" s="16"/>
      <c r="CW317" s="16"/>
      <c r="CX317" s="16"/>
      <c r="CY317" s="16"/>
      <c r="DA317" s="16"/>
      <c r="DD317" s="19"/>
      <c r="DE317" s="16"/>
      <c r="DH317" s="19"/>
      <c r="DL317" s="16"/>
      <c r="DN317" s="16"/>
      <c r="DO317" s="16"/>
      <c r="DQ317" s="16"/>
      <c r="DS317" s="16"/>
      <c r="EC317" s="16"/>
      <c r="EF317" s="16"/>
      <c r="EG317" s="16"/>
      <c r="EH317" s="16"/>
      <c r="EJ317" s="16"/>
      <c r="EO317" s="16"/>
    </row>
    <row r="318" spans="1:145" x14ac:dyDescent="0.25">
      <c r="A318" s="16" t="s">
        <v>6214</v>
      </c>
      <c r="I318" t="s">
        <v>6614</v>
      </c>
      <c r="J318"/>
      <c r="K318" t="s">
        <v>6812</v>
      </c>
      <c r="L318" s="16"/>
      <c r="N318" t="s">
        <v>119</v>
      </c>
      <c r="P318" s="16"/>
      <c r="Q318" s="16"/>
      <c r="S318" s="16">
        <f t="shared" si="4"/>
        <v>1</v>
      </c>
      <c r="T318" s="16"/>
      <c r="U318" s="16"/>
      <c r="V318" s="16"/>
      <c r="W318" s="16"/>
      <c r="X318" s="16"/>
      <c r="Y318" s="16"/>
      <c r="Z318" s="16"/>
      <c r="AA318" s="16"/>
      <c r="AB318" s="16"/>
      <c r="AC318" s="16"/>
      <c r="AE318" t="s">
        <v>6614</v>
      </c>
      <c r="AH318" s="16"/>
      <c r="AJ318" s="16" t="s">
        <v>6292</v>
      </c>
      <c r="AK318" s="16"/>
      <c r="AO318" t="s">
        <v>6914</v>
      </c>
      <c r="AP318" s="16"/>
      <c r="AQ318" t="s">
        <v>6461</v>
      </c>
      <c r="AR318" s="39"/>
      <c r="AS318" s="16"/>
      <c r="AT318" s="16"/>
      <c r="AY318" s="16"/>
      <c r="AZ318" s="16"/>
      <c r="BF318" s="28"/>
      <c r="BJ318" s="25"/>
      <c r="BO318" s="38"/>
      <c r="BQ318" s="38"/>
      <c r="BU318" s="16"/>
      <c r="BV318" s="16"/>
      <c r="BW318" s="29"/>
      <c r="BX318" s="16"/>
      <c r="CA318" s="16"/>
      <c r="CD318" s="19"/>
      <c r="CE318" s="16"/>
      <c r="CG318" s="16"/>
      <c r="CH318" s="16"/>
      <c r="CJ318" s="16"/>
      <c r="CK318" s="16"/>
      <c r="CL318" s="16"/>
      <c r="CR318" s="16"/>
      <c r="CV318" s="16"/>
      <c r="CW318" s="16"/>
      <c r="CX318" s="16"/>
      <c r="CY318" s="16"/>
      <c r="DA318" s="16"/>
      <c r="DD318" s="19"/>
      <c r="DE318" s="16"/>
      <c r="DH318" s="19"/>
      <c r="DL318" s="16"/>
      <c r="DN318" s="16"/>
      <c r="DO318" s="16"/>
      <c r="DQ318" s="16"/>
      <c r="DS318" s="16"/>
      <c r="EC318" s="16"/>
      <c r="EF318" s="16"/>
      <c r="EG318" s="16"/>
      <c r="EH318" s="16"/>
      <c r="EJ318" s="16"/>
      <c r="EO318" s="16"/>
    </row>
    <row r="319" spans="1:145" x14ac:dyDescent="0.25">
      <c r="A319" s="16" t="s">
        <v>6214</v>
      </c>
      <c r="I319" t="s">
        <v>6615</v>
      </c>
      <c r="J319" t="s">
        <v>6915</v>
      </c>
      <c r="K319" t="s">
        <v>6812</v>
      </c>
      <c r="L319" s="16"/>
      <c r="N319" t="s">
        <v>119</v>
      </c>
      <c r="P319" s="16"/>
      <c r="Q319" s="16"/>
      <c r="S319" s="16">
        <f t="shared" ref="S319:S382" si="5">SUM(COUNTIF(L319:R319,"yes"))</f>
        <v>1</v>
      </c>
      <c r="T319" s="16"/>
      <c r="U319" s="16"/>
      <c r="V319" s="16"/>
      <c r="W319" s="16"/>
      <c r="X319" s="16"/>
      <c r="Y319" s="16"/>
      <c r="Z319" s="16"/>
      <c r="AA319" s="16"/>
      <c r="AB319" s="16"/>
      <c r="AC319" s="16"/>
      <c r="AE319" t="s">
        <v>6615</v>
      </c>
      <c r="AH319" s="16"/>
      <c r="AJ319" s="16" t="s">
        <v>6292</v>
      </c>
      <c r="AK319" s="16"/>
      <c r="AO319" t="s">
        <v>6461</v>
      </c>
      <c r="AP319" s="16"/>
      <c r="AQ319" t="s">
        <v>6464</v>
      </c>
      <c r="AR319" s="39"/>
      <c r="AS319" s="16"/>
      <c r="AT319" s="16"/>
      <c r="AY319" s="16"/>
      <c r="AZ319" s="16"/>
      <c r="BF319" s="28"/>
      <c r="BJ319" s="25"/>
      <c r="BO319" s="38"/>
      <c r="BQ319" s="38"/>
      <c r="BU319" s="16"/>
      <c r="BV319" s="16"/>
      <c r="BW319" s="29"/>
      <c r="BX319" s="16"/>
      <c r="CA319" s="16"/>
      <c r="CD319" s="19"/>
      <c r="CE319" s="16"/>
      <c r="CG319" s="16"/>
      <c r="CH319" s="16"/>
      <c r="CJ319" s="16"/>
      <c r="CK319" s="16"/>
      <c r="CL319" s="16"/>
      <c r="CR319" s="16"/>
      <c r="CV319" s="16"/>
      <c r="CW319" s="16"/>
      <c r="CX319" s="16"/>
      <c r="CY319" s="16"/>
      <c r="DA319" s="16"/>
      <c r="DD319" s="19"/>
      <c r="DE319" s="16"/>
      <c r="DH319" s="19"/>
      <c r="DL319" s="16"/>
      <c r="DN319" s="16"/>
      <c r="DO319" s="16"/>
      <c r="DQ319" s="16"/>
      <c r="DS319" s="16"/>
      <c r="EC319" s="16"/>
      <c r="EF319" s="16"/>
      <c r="EG319" s="16"/>
      <c r="EH319" s="16"/>
      <c r="EJ319" s="16"/>
      <c r="EO319" s="16"/>
    </row>
    <row r="320" spans="1:145" x14ac:dyDescent="0.25">
      <c r="A320" s="16" t="s">
        <v>6214</v>
      </c>
      <c r="I320" t="s">
        <v>6616</v>
      </c>
      <c r="J320" t="s">
        <v>6916</v>
      </c>
      <c r="K320" t="s">
        <v>6812</v>
      </c>
      <c r="L320" s="16"/>
      <c r="N320" t="s">
        <v>119</v>
      </c>
      <c r="P320" s="16"/>
      <c r="Q320" s="16"/>
      <c r="S320" s="16">
        <f t="shared" si="5"/>
        <v>1</v>
      </c>
      <c r="T320" s="16"/>
      <c r="U320" s="16"/>
      <c r="V320" s="16"/>
      <c r="W320" s="16"/>
      <c r="X320" s="16"/>
      <c r="Y320" s="16"/>
      <c r="Z320" s="16"/>
      <c r="AA320" s="16"/>
      <c r="AB320" s="16"/>
      <c r="AC320" s="16"/>
      <c r="AE320" t="s">
        <v>6616</v>
      </c>
      <c r="AH320" s="16"/>
      <c r="AJ320" s="16" t="s">
        <v>6292</v>
      </c>
      <c r="AK320" s="16"/>
      <c r="AO320" t="s">
        <v>6461</v>
      </c>
      <c r="AP320" s="16"/>
      <c r="AQ320" t="s">
        <v>6617</v>
      </c>
      <c r="AR320" s="39"/>
      <c r="AS320" s="16"/>
      <c r="AT320" s="16"/>
      <c r="AY320" s="16"/>
      <c r="AZ320" s="16"/>
      <c r="BF320" s="28"/>
      <c r="BJ320" s="25"/>
      <c r="BO320" s="38"/>
      <c r="BQ320" s="38"/>
      <c r="BU320" s="16"/>
      <c r="BV320" s="16"/>
      <c r="BW320" s="29"/>
      <c r="BX320" s="16"/>
      <c r="CA320" s="16"/>
      <c r="CD320" s="19"/>
      <c r="CE320" s="16"/>
      <c r="CG320" s="16"/>
      <c r="CH320" s="16"/>
      <c r="CJ320" s="16"/>
      <c r="CK320" s="16"/>
      <c r="CL320" s="16"/>
      <c r="CR320" s="16"/>
      <c r="CV320" s="16"/>
      <c r="CW320" s="16"/>
      <c r="CX320" s="16"/>
      <c r="CY320" s="16"/>
      <c r="DA320" s="16"/>
      <c r="DD320" s="19"/>
      <c r="DE320" s="16"/>
      <c r="DH320" s="19"/>
      <c r="DL320" s="16"/>
      <c r="DN320" s="16"/>
      <c r="DO320" s="16"/>
      <c r="DQ320" s="16"/>
      <c r="DS320" s="16"/>
      <c r="EC320" s="16"/>
      <c r="EF320" s="16"/>
      <c r="EG320" s="16"/>
      <c r="EH320" s="16"/>
      <c r="EJ320" s="16"/>
      <c r="EO320" s="16"/>
    </row>
    <row r="321" spans="1:145" x14ac:dyDescent="0.25">
      <c r="A321" s="16" t="s">
        <v>6214</v>
      </c>
      <c r="I321" t="s">
        <v>6618</v>
      </c>
      <c r="J321"/>
      <c r="K321" t="s">
        <v>6812</v>
      </c>
      <c r="L321" s="16"/>
      <c r="N321" t="s">
        <v>119</v>
      </c>
      <c r="P321" s="16"/>
      <c r="Q321" s="16"/>
      <c r="S321" s="16">
        <f t="shared" si="5"/>
        <v>1</v>
      </c>
      <c r="T321" s="16"/>
      <c r="U321" s="16"/>
      <c r="V321" s="16"/>
      <c r="W321" s="16"/>
      <c r="X321" s="16"/>
      <c r="Y321" s="16"/>
      <c r="Z321" s="16"/>
      <c r="AA321" s="16"/>
      <c r="AB321" s="16"/>
      <c r="AC321" s="16"/>
      <c r="AE321" t="s">
        <v>6618</v>
      </c>
      <c r="AH321" s="16"/>
      <c r="AJ321" s="16" t="s">
        <v>6292</v>
      </c>
      <c r="AK321" s="16"/>
      <c r="AO321" t="s">
        <v>6846</v>
      </c>
      <c r="AP321" s="16"/>
      <c r="AQ321" t="s">
        <v>6461</v>
      </c>
      <c r="AR321" s="39"/>
      <c r="AS321" s="16"/>
      <c r="AT321" s="16"/>
      <c r="AY321" s="16"/>
      <c r="AZ321" s="16"/>
      <c r="BF321" s="28"/>
      <c r="BJ321" s="25"/>
      <c r="BO321" s="38"/>
      <c r="BQ321" s="38"/>
      <c r="BU321" s="16"/>
      <c r="BV321" s="16"/>
      <c r="BW321" s="29"/>
      <c r="BX321" s="16"/>
      <c r="CA321" s="16"/>
      <c r="CD321" s="19"/>
      <c r="CE321" s="16"/>
      <c r="CG321" s="16"/>
      <c r="CH321" s="16"/>
      <c r="CJ321" s="16"/>
      <c r="CK321" s="16"/>
      <c r="CL321" s="16"/>
      <c r="CR321" s="16"/>
      <c r="CV321" s="16"/>
      <c r="CW321" s="16"/>
      <c r="CX321" s="16"/>
      <c r="CY321" s="16"/>
      <c r="DA321" s="16"/>
      <c r="DD321" s="19"/>
      <c r="DE321" s="16"/>
      <c r="DH321" s="19"/>
      <c r="DL321" s="16"/>
      <c r="DN321" s="16"/>
      <c r="DO321" s="16"/>
      <c r="DQ321" s="16"/>
      <c r="DS321" s="16"/>
      <c r="EC321" s="16"/>
      <c r="EF321" s="16"/>
      <c r="EG321" s="16"/>
      <c r="EH321" s="16"/>
      <c r="EJ321" s="16"/>
      <c r="EO321" s="16"/>
    </row>
    <row r="322" spans="1:145" x14ac:dyDescent="0.25">
      <c r="A322" s="16" t="s">
        <v>6214</v>
      </c>
      <c r="I322" t="s">
        <v>6619</v>
      </c>
      <c r="J322" t="s">
        <v>6917</v>
      </c>
      <c r="K322" t="s">
        <v>6812</v>
      </c>
      <c r="L322" s="16"/>
      <c r="N322" t="s">
        <v>119</v>
      </c>
      <c r="P322" s="16"/>
      <c r="Q322" s="16"/>
      <c r="S322" s="16">
        <f t="shared" si="5"/>
        <v>1</v>
      </c>
      <c r="T322" s="16"/>
      <c r="U322" s="16"/>
      <c r="V322" s="16"/>
      <c r="W322" s="16"/>
      <c r="X322" s="16"/>
      <c r="Y322" s="16"/>
      <c r="Z322" s="16"/>
      <c r="AA322" s="16"/>
      <c r="AB322" s="16"/>
      <c r="AC322" s="16"/>
      <c r="AE322" t="s">
        <v>6619</v>
      </c>
      <c r="AH322" s="16"/>
      <c r="AJ322" s="16" t="s">
        <v>6292</v>
      </c>
      <c r="AK322" s="16"/>
      <c r="AO322" t="s">
        <v>6461</v>
      </c>
      <c r="AP322" s="16"/>
      <c r="AQ322" t="s">
        <v>6620</v>
      </c>
      <c r="AR322" s="39"/>
      <c r="AS322" s="16"/>
      <c r="AT322" s="16"/>
      <c r="AY322" s="16"/>
      <c r="AZ322" s="16"/>
      <c r="BF322" s="28"/>
      <c r="BJ322" s="25"/>
      <c r="BO322" s="38"/>
      <c r="BQ322" s="38"/>
      <c r="BU322" s="16"/>
      <c r="BV322" s="16"/>
      <c r="BW322" s="29"/>
      <c r="BX322" s="16"/>
      <c r="CA322" s="16"/>
      <c r="CD322" s="19"/>
      <c r="CE322" s="16"/>
      <c r="CG322" s="16"/>
      <c r="CH322" s="16"/>
      <c r="CJ322" s="16"/>
      <c r="CK322" s="16"/>
      <c r="CL322" s="16"/>
      <c r="CR322" s="16"/>
      <c r="CV322" s="16"/>
      <c r="CW322" s="16"/>
      <c r="CX322" s="16"/>
      <c r="CY322" s="16"/>
      <c r="DA322" s="16"/>
      <c r="DD322" s="19"/>
      <c r="DE322" s="16"/>
      <c r="DH322" s="19"/>
      <c r="DL322" s="16"/>
      <c r="DN322" s="16"/>
      <c r="DO322" s="16"/>
      <c r="DQ322" s="16"/>
      <c r="DS322" s="16"/>
      <c r="EC322" s="16"/>
      <c r="EF322" s="16"/>
      <c r="EG322" s="16"/>
      <c r="EH322" s="16"/>
      <c r="EJ322" s="16"/>
      <c r="EO322" s="16"/>
    </row>
    <row r="323" spans="1:145" x14ac:dyDescent="0.25">
      <c r="A323" s="16" t="s">
        <v>6214</v>
      </c>
      <c r="I323" t="s">
        <v>6621</v>
      </c>
      <c r="J323" t="s">
        <v>6918</v>
      </c>
      <c r="K323" t="s">
        <v>6812</v>
      </c>
      <c r="L323" s="16"/>
      <c r="N323" t="s">
        <v>119</v>
      </c>
      <c r="P323" s="16"/>
      <c r="Q323" s="16"/>
      <c r="S323" s="16">
        <f t="shared" si="5"/>
        <v>1</v>
      </c>
      <c r="T323" s="16"/>
      <c r="U323" s="16"/>
      <c r="V323" s="16"/>
      <c r="W323" s="16"/>
      <c r="X323" s="16"/>
      <c r="Y323" s="16"/>
      <c r="Z323" s="16"/>
      <c r="AA323" s="16"/>
      <c r="AB323" s="16"/>
      <c r="AC323" s="16"/>
      <c r="AE323" t="s">
        <v>6621</v>
      </c>
      <c r="AH323" s="16"/>
      <c r="AJ323" s="16" t="s">
        <v>6292</v>
      </c>
      <c r="AK323" s="16"/>
      <c r="AO323" t="s">
        <v>6461</v>
      </c>
      <c r="AP323" s="16"/>
      <c r="AQ323" t="s">
        <v>6622</v>
      </c>
      <c r="AR323" s="39"/>
      <c r="AS323" s="16"/>
      <c r="AT323" s="16"/>
      <c r="AY323" s="16"/>
      <c r="AZ323" s="16"/>
      <c r="BF323" s="28"/>
      <c r="BJ323" s="25"/>
      <c r="BO323" s="38"/>
      <c r="BQ323" s="38"/>
      <c r="BU323" s="16"/>
      <c r="BV323" s="16"/>
      <c r="BW323" s="29"/>
      <c r="BX323" s="16"/>
      <c r="CA323" s="16"/>
      <c r="CD323" s="19"/>
      <c r="CE323" s="16"/>
      <c r="CG323" s="16"/>
      <c r="CH323" s="16"/>
      <c r="CJ323" s="16"/>
      <c r="CK323" s="16"/>
      <c r="CL323" s="16"/>
      <c r="CR323" s="16"/>
      <c r="CV323" s="16"/>
      <c r="CW323" s="16"/>
      <c r="CX323" s="16"/>
      <c r="CY323" s="16"/>
      <c r="DA323" s="16"/>
      <c r="DD323" s="19"/>
      <c r="DE323" s="16"/>
      <c r="DH323" s="19"/>
      <c r="DL323" s="16"/>
      <c r="DN323" s="16"/>
      <c r="DO323" s="16"/>
      <c r="DQ323" s="16"/>
      <c r="DS323" s="16"/>
      <c r="EC323" s="16"/>
      <c r="EF323" s="16"/>
      <c r="EG323" s="16"/>
      <c r="EH323" s="16"/>
      <c r="EJ323" s="16"/>
      <c r="EO323" s="16"/>
    </row>
    <row r="324" spans="1:145" x14ac:dyDescent="0.25">
      <c r="A324" s="16" t="s">
        <v>6214</v>
      </c>
      <c r="I324" t="s">
        <v>6623</v>
      </c>
      <c r="J324" t="s">
        <v>6919</v>
      </c>
      <c r="K324" t="s">
        <v>6812</v>
      </c>
      <c r="L324" s="16"/>
      <c r="N324" t="s">
        <v>119</v>
      </c>
      <c r="P324" s="16"/>
      <c r="Q324" s="16"/>
      <c r="S324" s="16">
        <f t="shared" si="5"/>
        <v>1</v>
      </c>
      <c r="T324" s="16"/>
      <c r="U324" s="16"/>
      <c r="V324" s="16"/>
      <c r="W324" s="16"/>
      <c r="X324" s="16"/>
      <c r="Y324" s="16"/>
      <c r="Z324" s="16"/>
      <c r="AA324" s="16"/>
      <c r="AB324" s="16"/>
      <c r="AC324" s="16"/>
      <c r="AE324" t="s">
        <v>6623</v>
      </c>
      <c r="AH324" s="16"/>
      <c r="AJ324" s="16" t="s">
        <v>6292</v>
      </c>
      <c r="AK324" s="16"/>
      <c r="AO324" t="s">
        <v>6461</v>
      </c>
      <c r="AP324" s="16"/>
      <c r="AQ324" t="s">
        <v>6467</v>
      </c>
      <c r="AR324" s="39"/>
      <c r="AS324" s="16"/>
      <c r="AT324" s="16"/>
      <c r="AY324" s="16"/>
      <c r="AZ324" s="16"/>
      <c r="BF324" s="28"/>
      <c r="BJ324" s="25"/>
      <c r="BO324" s="38"/>
      <c r="BQ324" s="38"/>
      <c r="BU324" s="16"/>
      <c r="BV324" s="16"/>
      <c r="BW324" s="29"/>
      <c r="BX324" s="16"/>
      <c r="CA324" s="16"/>
      <c r="CD324" s="19"/>
      <c r="CE324" s="16"/>
      <c r="CG324" s="16"/>
      <c r="CH324" s="16"/>
      <c r="CJ324" s="16"/>
      <c r="CK324" s="16"/>
      <c r="CL324" s="16"/>
      <c r="CR324" s="16"/>
      <c r="CV324" s="16"/>
      <c r="CW324" s="16"/>
      <c r="CX324" s="16"/>
      <c r="CY324" s="16"/>
      <c r="DA324" s="16"/>
      <c r="DD324" s="19"/>
      <c r="DE324" s="16"/>
      <c r="DH324" s="19"/>
      <c r="DL324" s="16"/>
      <c r="DN324" s="16"/>
      <c r="DO324" s="16"/>
      <c r="DQ324" s="16"/>
      <c r="DS324" s="16"/>
      <c r="EC324" s="16"/>
      <c r="EF324" s="16"/>
      <c r="EG324" s="16"/>
      <c r="EH324" s="16"/>
      <c r="EJ324" s="16"/>
      <c r="EO324" s="16"/>
    </row>
    <row r="325" spans="1:145" x14ac:dyDescent="0.25">
      <c r="A325" s="16" t="s">
        <v>6214</v>
      </c>
      <c r="I325" t="s">
        <v>6624</v>
      </c>
      <c r="J325"/>
      <c r="K325" t="s">
        <v>6812</v>
      </c>
      <c r="L325" s="16"/>
      <c r="N325" t="s">
        <v>119</v>
      </c>
      <c r="P325" s="16"/>
      <c r="Q325" s="16"/>
      <c r="S325" s="16">
        <f t="shared" si="5"/>
        <v>1</v>
      </c>
      <c r="T325" s="16"/>
      <c r="U325" s="16"/>
      <c r="V325" s="16"/>
      <c r="W325" s="16"/>
      <c r="X325" s="16"/>
      <c r="Y325" s="16"/>
      <c r="Z325" s="16"/>
      <c r="AA325" s="16"/>
      <c r="AB325" s="16"/>
      <c r="AC325" s="16"/>
      <c r="AE325" t="s">
        <v>6624</v>
      </c>
      <c r="AH325" s="16"/>
      <c r="AJ325" s="16" t="s">
        <v>6292</v>
      </c>
      <c r="AK325" s="16"/>
      <c r="AO325" t="s">
        <v>6888</v>
      </c>
      <c r="AP325" s="16"/>
      <c r="AQ325" t="s">
        <v>6461</v>
      </c>
      <c r="AR325" s="39"/>
      <c r="AS325" s="16"/>
      <c r="AT325" s="16"/>
      <c r="AY325" s="16"/>
      <c r="AZ325" s="16"/>
      <c r="BF325" s="28"/>
      <c r="BJ325" s="25"/>
      <c r="BO325" s="38"/>
      <c r="BQ325" s="38"/>
      <c r="BU325" s="16"/>
      <c r="BV325" s="16"/>
      <c r="BW325" s="29"/>
      <c r="BX325" s="16"/>
      <c r="CA325" s="16"/>
      <c r="CD325" s="19"/>
      <c r="CE325" s="16"/>
      <c r="CG325" s="16"/>
      <c r="CH325" s="16"/>
      <c r="CJ325" s="16"/>
      <c r="CK325" s="16"/>
      <c r="CL325" s="16"/>
      <c r="CR325" s="16"/>
      <c r="CV325" s="16"/>
      <c r="CW325" s="16"/>
      <c r="CX325" s="16"/>
      <c r="CY325" s="16"/>
      <c r="DA325" s="16"/>
      <c r="DD325" s="19"/>
      <c r="DE325" s="16"/>
      <c r="DH325" s="19"/>
      <c r="DL325" s="16"/>
      <c r="DN325" s="16"/>
      <c r="DO325" s="16"/>
      <c r="DQ325" s="16"/>
      <c r="DS325" s="16"/>
      <c r="EC325" s="16"/>
      <c r="EF325" s="16"/>
      <c r="EG325" s="16"/>
      <c r="EH325" s="16"/>
      <c r="EJ325" s="16"/>
      <c r="EO325" s="16"/>
    </row>
    <row r="326" spans="1:145" x14ac:dyDescent="0.25">
      <c r="A326" s="16" t="s">
        <v>6214</v>
      </c>
      <c r="I326" t="s">
        <v>6625</v>
      </c>
      <c r="J326"/>
      <c r="K326" t="s">
        <v>6812</v>
      </c>
      <c r="L326" s="16"/>
      <c r="N326" t="s">
        <v>119</v>
      </c>
      <c r="P326" s="16"/>
      <c r="Q326" s="16"/>
      <c r="S326" s="16">
        <f t="shared" si="5"/>
        <v>1</v>
      </c>
      <c r="T326" s="16"/>
      <c r="U326" s="16"/>
      <c r="V326" s="16"/>
      <c r="W326" s="16"/>
      <c r="X326" s="16"/>
      <c r="Y326" s="16"/>
      <c r="Z326" s="16"/>
      <c r="AA326" s="16"/>
      <c r="AB326" s="16"/>
      <c r="AC326" s="16"/>
      <c r="AE326" t="s">
        <v>6625</v>
      </c>
      <c r="AH326" s="16"/>
      <c r="AJ326" s="16" t="s">
        <v>6292</v>
      </c>
      <c r="AK326" s="16"/>
      <c r="AO326" t="s">
        <v>6920</v>
      </c>
      <c r="AP326" s="16"/>
      <c r="AQ326" t="s">
        <v>6461</v>
      </c>
      <c r="AR326" s="39"/>
      <c r="AS326" s="16"/>
      <c r="AT326" s="16"/>
      <c r="AY326" s="16"/>
      <c r="AZ326" s="16"/>
      <c r="BF326" s="28"/>
      <c r="BJ326" s="25"/>
      <c r="BO326" s="38"/>
      <c r="BQ326" s="38"/>
      <c r="BU326" s="16"/>
      <c r="BV326" s="16"/>
      <c r="BW326" s="29"/>
      <c r="BX326" s="16"/>
      <c r="CA326" s="16"/>
      <c r="CD326" s="19"/>
      <c r="CE326" s="16"/>
      <c r="CG326" s="16"/>
      <c r="CH326" s="16"/>
      <c r="CJ326" s="16"/>
      <c r="CK326" s="16"/>
      <c r="CL326" s="16"/>
      <c r="CR326" s="16"/>
      <c r="CV326" s="16"/>
      <c r="CW326" s="16"/>
      <c r="CX326" s="16"/>
      <c r="CY326" s="16"/>
      <c r="DA326" s="16"/>
      <c r="DD326" s="19"/>
      <c r="DE326" s="16"/>
      <c r="DH326" s="19"/>
      <c r="DL326" s="16"/>
      <c r="DN326" s="16"/>
      <c r="DO326" s="16"/>
      <c r="DQ326" s="16"/>
      <c r="DS326" s="16"/>
      <c r="EC326" s="16"/>
      <c r="EF326" s="16"/>
      <c r="EG326" s="16"/>
      <c r="EH326" s="16"/>
      <c r="EJ326" s="16"/>
      <c r="EO326" s="16"/>
    </row>
    <row r="327" spans="1:145" x14ac:dyDescent="0.25">
      <c r="A327" s="16" t="s">
        <v>6214</v>
      </c>
      <c r="I327" t="s">
        <v>6626</v>
      </c>
      <c r="J327"/>
      <c r="K327" t="s">
        <v>6812</v>
      </c>
      <c r="L327" s="16"/>
      <c r="N327" t="s">
        <v>119</v>
      </c>
      <c r="P327" s="16"/>
      <c r="Q327" s="16"/>
      <c r="S327" s="16">
        <f t="shared" si="5"/>
        <v>1</v>
      </c>
      <c r="T327" s="16"/>
      <c r="U327" s="16"/>
      <c r="V327" s="16"/>
      <c r="W327" s="16"/>
      <c r="X327" s="16"/>
      <c r="Y327" s="16"/>
      <c r="Z327" s="16"/>
      <c r="AA327" s="16"/>
      <c r="AB327" s="16"/>
      <c r="AC327" s="16"/>
      <c r="AE327" t="s">
        <v>6626</v>
      </c>
      <c r="AH327" s="16"/>
      <c r="AJ327" s="16" t="s">
        <v>6292</v>
      </c>
      <c r="AK327" s="16"/>
      <c r="AO327" t="s">
        <v>6901</v>
      </c>
      <c r="AP327" s="16"/>
      <c r="AQ327" t="s">
        <v>6461</v>
      </c>
      <c r="AR327" s="39"/>
      <c r="AS327" s="16"/>
      <c r="AT327" s="16"/>
      <c r="AY327" s="16"/>
      <c r="AZ327" s="16"/>
      <c r="BF327" s="28"/>
      <c r="BJ327" s="25"/>
      <c r="BO327" s="38"/>
      <c r="BQ327" s="38"/>
      <c r="BU327" s="16"/>
      <c r="BV327" s="16"/>
      <c r="BW327" s="29"/>
      <c r="BX327" s="16"/>
      <c r="CA327" s="16"/>
      <c r="CD327" s="19"/>
      <c r="CE327" s="16"/>
      <c r="CG327" s="16"/>
      <c r="CH327" s="16"/>
      <c r="CJ327" s="16"/>
      <c r="CK327" s="16"/>
      <c r="CL327" s="16"/>
      <c r="CR327" s="16"/>
      <c r="CV327" s="16"/>
      <c r="CW327" s="16"/>
      <c r="CX327" s="16"/>
      <c r="CY327" s="16"/>
      <c r="DA327" s="16"/>
      <c r="DD327" s="19"/>
      <c r="DE327" s="16"/>
      <c r="DH327" s="19"/>
      <c r="DL327" s="16"/>
      <c r="DN327" s="16"/>
      <c r="DO327" s="16"/>
      <c r="DQ327" s="16"/>
      <c r="DS327" s="16"/>
      <c r="EC327" s="16"/>
      <c r="EF327" s="16"/>
      <c r="EG327" s="16"/>
      <c r="EH327" s="16"/>
      <c r="EJ327" s="16"/>
      <c r="EO327" s="16"/>
    </row>
    <row r="328" spans="1:145" x14ac:dyDescent="0.25">
      <c r="A328" s="16" t="s">
        <v>6214</v>
      </c>
      <c r="I328" t="s">
        <v>6627</v>
      </c>
      <c r="J328"/>
      <c r="K328" t="s">
        <v>6812</v>
      </c>
      <c r="L328" s="16"/>
      <c r="N328" t="s">
        <v>119</v>
      </c>
      <c r="P328" s="16"/>
      <c r="Q328" s="16"/>
      <c r="S328" s="16">
        <f t="shared" si="5"/>
        <v>1</v>
      </c>
      <c r="T328" s="16"/>
      <c r="U328" s="16"/>
      <c r="V328" s="16"/>
      <c r="W328" s="16"/>
      <c r="X328" s="16"/>
      <c r="Y328" s="16"/>
      <c r="Z328" s="16"/>
      <c r="AA328" s="16"/>
      <c r="AB328" s="16"/>
      <c r="AC328" s="16"/>
      <c r="AE328" t="s">
        <v>6627</v>
      </c>
      <c r="AH328" s="16"/>
      <c r="AJ328" s="16" t="s">
        <v>6292</v>
      </c>
      <c r="AK328" s="16"/>
      <c r="AO328" t="s">
        <v>6921</v>
      </c>
      <c r="AP328" s="16"/>
      <c r="AQ328" t="s">
        <v>6461</v>
      </c>
      <c r="AR328" s="39"/>
      <c r="AS328" s="16"/>
      <c r="AT328" s="16"/>
      <c r="AY328" s="16"/>
      <c r="AZ328" s="16"/>
      <c r="BF328" s="28"/>
      <c r="BJ328" s="25"/>
      <c r="BO328" s="38"/>
      <c r="BQ328" s="38"/>
      <c r="BU328" s="16"/>
      <c r="BV328" s="16"/>
      <c r="BW328" s="29"/>
      <c r="BX328" s="16"/>
      <c r="CA328" s="16"/>
      <c r="CD328" s="19"/>
      <c r="CE328" s="16"/>
      <c r="CG328" s="16"/>
      <c r="CH328" s="16"/>
      <c r="CJ328" s="16"/>
      <c r="CK328" s="16"/>
      <c r="CL328" s="16"/>
      <c r="CR328" s="16"/>
      <c r="CV328" s="16"/>
      <c r="CW328" s="16"/>
      <c r="CX328" s="16"/>
      <c r="CY328" s="16"/>
      <c r="DA328" s="16"/>
      <c r="DD328" s="19"/>
      <c r="DE328" s="16"/>
      <c r="DH328" s="19"/>
      <c r="DL328" s="16"/>
      <c r="DN328" s="16"/>
      <c r="DO328" s="16"/>
      <c r="DQ328" s="16"/>
      <c r="DS328" s="16"/>
      <c r="EC328" s="16"/>
      <c r="EF328" s="16"/>
      <c r="EG328" s="16"/>
      <c r="EH328" s="16"/>
      <c r="EJ328" s="16"/>
      <c r="EO328" s="16"/>
    </row>
    <row r="329" spans="1:145" x14ac:dyDescent="0.25">
      <c r="A329" s="16" t="s">
        <v>6214</v>
      </c>
      <c r="I329" t="s">
        <v>6628</v>
      </c>
      <c r="J329"/>
      <c r="K329" t="s">
        <v>6812</v>
      </c>
      <c r="L329" s="16"/>
      <c r="N329" t="s">
        <v>119</v>
      </c>
      <c r="P329" s="16"/>
      <c r="Q329" s="16"/>
      <c r="S329" s="16">
        <f t="shared" si="5"/>
        <v>1</v>
      </c>
      <c r="T329" s="16"/>
      <c r="U329" s="16"/>
      <c r="V329" s="16"/>
      <c r="W329" s="16"/>
      <c r="X329" s="16"/>
      <c r="Y329" s="16"/>
      <c r="Z329" s="16"/>
      <c r="AA329" s="16"/>
      <c r="AB329" s="16"/>
      <c r="AC329" s="16"/>
      <c r="AE329" t="s">
        <v>6628</v>
      </c>
      <c r="AH329" s="16"/>
      <c r="AJ329" s="16" t="s">
        <v>6292</v>
      </c>
      <c r="AK329" s="16"/>
      <c r="AO329" t="s">
        <v>6825</v>
      </c>
      <c r="AP329" s="16"/>
      <c r="AQ329" t="s">
        <v>6461</v>
      </c>
      <c r="AR329" s="39"/>
      <c r="AS329" s="16"/>
      <c r="AT329" s="16"/>
      <c r="AY329" s="16"/>
      <c r="AZ329" s="16"/>
      <c r="BF329" s="28"/>
      <c r="BJ329" s="25"/>
      <c r="BO329" s="38"/>
      <c r="BQ329" s="38"/>
      <c r="BU329" s="16"/>
      <c r="BV329" s="16"/>
      <c r="BW329" s="29"/>
      <c r="BX329" s="16"/>
      <c r="CA329" s="16"/>
      <c r="CD329" s="19"/>
      <c r="CE329" s="16"/>
      <c r="CG329" s="16"/>
      <c r="CH329" s="16"/>
      <c r="CJ329" s="16"/>
      <c r="CK329" s="16"/>
      <c r="CL329" s="16"/>
      <c r="CR329" s="16"/>
      <c r="CV329" s="16"/>
      <c r="CW329" s="16"/>
      <c r="CX329" s="16"/>
      <c r="CY329" s="16"/>
      <c r="DA329" s="16"/>
      <c r="DD329" s="19"/>
      <c r="DE329" s="16"/>
      <c r="DH329" s="19"/>
      <c r="DL329" s="16"/>
      <c r="DN329" s="16"/>
      <c r="DO329" s="16"/>
      <c r="DQ329" s="16"/>
      <c r="DS329" s="16"/>
      <c r="EC329" s="16"/>
      <c r="EF329" s="16"/>
      <c r="EG329" s="16"/>
      <c r="EH329" s="16"/>
      <c r="EJ329" s="16"/>
      <c r="EO329" s="16"/>
    </row>
    <row r="330" spans="1:145" x14ac:dyDescent="0.25">
      <c r="A330" s="16" t="s">
        <v>6214</v>
      </c>
      <c r="I330" t="s">
        <v>6629</v>
      </c>
      <c r="J330"/>
      <c r="K330" t="s">
        <v>6812</v>
      </c>
      <c r="L330" s="16"/>
      <c r="N330" t="s">
        <v>119</v>
      </c>
      <c r="P330" s="16"/>
      <c r="Q330" s="16"/>
      <c r="S330" s="16">
        <f t="shared" si="5"/>
        <v>1</v>
      </c>
      <c r="T330" s="16"/>
      <c r="U330" s="16"/>
      <c r="V330" s="16"/>
      <c r="W330" s="16"/>
      <c r="X330" s="16"/>
      <c r="Y330" s="16"/>
      <c r="Z330" s="16"/>
      <c r="AA330" s="16"/>
      <c r="AB330" s="16"/>
      <c r="AC330" s="16"/>
      <c r="AE330" t="s">
        <v>6629</v>
      </c>
      <c r="AH330" s="16"/>
      <c r="AJ330" s="16" t="s">
        <v>6292</v>
      </c>
      <c r="AK330" s="16"/>
      <c r="AO330" t="s">
        <v>6922</v>
      </c>
      <c r="AP330" s="16"/>
      <c r="AQ330" t="s">
        <v>6461</v>
      </c>
      <c r="AR330" s="39"/>
      <c r="AS330" s="16"/>
      <c r="AT330" s="16"/>
      <c r="AY330" s="16"/>
      <c r="AZ330" s="16"/>
      <c r="BF330" s="28"/>
      <c r="BJ330" s="25"/>
      <c r="BO330" s="38"/>
      <c r="BQ330" s="38"/>
      <c r="BU330" s="16"/>
      <c r="BV330" s="16"/>
      <c r="BW330" s="29"/>
      <c r="BX330" s="16"/>
      <c r="CA330" s="16"/>
      <c r="CD330" s="19"/>
      <c r="CE330" s="16"/>
      <c r="CG330" s="16"/>
      <c r="CH330" s="16"/>
      <c r="CJ330" s="16"/>
      <c r="CK330" s="16"/>
      <c r="CL330" s="16"/>
      <c r="CR330" s="16"/>
      <c r="CV330" s="16"/>
      <c r="CW330" s="16"/>
      <c r="CX330" s="16"/>
      <c r="CY330" s="16"/>
      <c r="DA330" s="16"/>
      <c r="DD330" s="19"/>
      <c r="DE330" s="16"/>
      <c r="DH330" s="19"/>
      <c r="DL330" s="16"/>
      <c r="DN330" s="16"/>
      <c r="DO330" s="16"/>
      <c r="DQ330" s="16"/>
      <c r="DS330" s="16"/>
      <c r="EC330" s="16"/>
      <c r="EF330" s="16"/>
      <c r="EG330" s="16"/>
      <c r="EH330" s="16"/>
      <c r="EJ330" s="16"/>
      <c r="EO330" s="16"/>
    </row>
    <row r="331" spans="1:145" x14ac:dyDescent="0.25">
      <c r="A331" s="16" t="s">
        <v>6214</v>
      </c>
      <c r="I331" t="s">
        <v>6632</v>
      </c>
      <c r="J331" t="s">
        <v>6924</v>
      </c>
      <c r="K331" t="s">
        <v>6812</v>
      </c>
      <c r="L331" s="16"/>
      <c r="N331" t="s">
        <v>119</v>
      </c>
      <c r="P331" s="16"/>
      <c r="Q331" s="16"/>
      <c r="S331" s="16">
        <f t="shared" si="5"/>
        <v>1</v>
      </c>
      <c r="T331" s="16"/>
      <c r="U331" s="16"/>
      <c r="V331" s="16"/>
      <c r="W331" s="16"/>
      <c r="X331" s="16"/>
      <c r="Y331" s="16"/>
      <c r="Z331" s="16"/>
      <c r="AA331" s="16"/>
      <c r="AB331" s="16"/>
      <c r="AC331" s="16"/>
      <c r="AE331" t="s">
        <v>6632</v>
      </c>
      <c r="AH331" s="16"/>
      <c r="AJ331" s="16" t="s">
        <v>6292</v>
      </c>
      <c r="AK331" s="16"/>
      <c r="AO331" t="s">
        <v>6461</v>
      </c>
      <c r="AP331" s="16"/>
      <c r="AQ331" t="s">
        <v>6583</v>
      </c>
      <c r="AR331" s="39"/>
      <c r="AS331" s="16"/>
      <c r="AT331" s="16"/>
      <c r="AY331" s="16"/>
      <c r="AZ331" s="16"/>
      <c r="BF331" s="28"/>
      <c r="BJ331" s="25"/>
      <c r="BO331" s="38"/>
      <c r="BQ331" s="38"/>
      <c r="BU331" s="16"/>
      <c r="BV331" s="16"/>
      <c r="BW331" s="29"/>
      <c r="BX331" s="16"/>
      <c r="CA331" s="16"/>
      <c r="CD331" s="19"/>
      <c r="CE331" s="16"/>
      <c r="CG331" s="16"/>
      <c r="CH331" s="16"/>
      <c r="CJ331" s="16"/>
      <c r="CK331" s="16"/>
      <c r="CL331" s="16"/>
      <c r="CR331" s="16"/>
      <c r="CV331" s="16"/>
      <c r="CW331" s="16"/>
      <c r="CX331" s="16"/>
      <c r="CY331" s="16"/>
      <c r="DA331" s="16"/>
      <c r="DD331" s="19"/>
      <c r="DE331" s="16"/>
      <c r="DH331" s="19"/>
      <c r="DL331" s="16"/>
      <c r="DN331" s="16"/>
      <c r="DO331" s="16"/>
      <c r="DQ331" s="16"/>
      <c r="DS331" s="16"/>
      <c r="EC331" s="16"/>
      <c r="EF331" s="16"/>
      <c r="EG331" s="16"/>
      <c r="EH331" s="16"/>
      <c r="EJ331" s="16"/>
      <c r="EO331" s="16"/>
    </row>
    <row r="332" spans="1:145" x14ac:dyDescent="0.25">
      <c r="A332" s="16" t="s">
        <v>6214</v>
      </c>
      <c r="I332" t="s">
        <v>6633</v>
      </c>
      <c r="J332"/>
      <c r="K332" t="s">
        <v>6812</v>
      </c>
      <c r="L332" s="16"/>
      <c r="N332" t="s">
        <v>119</v>
      </c>
      <c r="P332" s="16"/>
      <c r="Q332" s="16"/>
      <c r="S332" s="16">
        <f t="shared" si="5"/>
        <v>1</v>
      </c>
      <c r="T332" s="16"/>
      <c r="U332" s="16"/>
      <c r="V332" s="16"/>
      <c r="W332" s="16"/>
      <c r="X332" s="16"/>
      <c r="Y332" s="16"/>
      <c r="Z332" s="16"/>
      <c r="AA332" s="16"/>
      <c r="AB332" s="16"/>
      <c r="AC332" s="16"/>
      <c r="AE332" t="s">
        <v>6633</v>
      </c>
      <c r="AH332" s="16"/>
      <c r="AJ332" s="16" t="s">
        <v>6292</v>
      </c>
      <c r="AK332" s="16"/>
      <c r="AO332" t="s">
        <v>6925</v>
      </c>
      <c r="AP332" s="16"/>
      <c r="AQ332" t="s">
        <v>6461</v>
      </c>
      <c r="AR332" s="39"/>
      <c r="AS332" s="16"/>
      <c r="AT332" s="16"/>
      <c r="AY332" s="16"/>
      <c r="AZ332" s="16"/>
      <c r="BF332" s="28"/>
      <c r="BJ332" s="25"/>
      <c r="BO332" s="38"/>
      <c r="BQ332" s="38"/>
      <c r="BU332" s="16"/>
      <c r="BV332" s="16"/>
      <c r="BW332" s="29"/>
      <c r="BX332" s="16"/>
      <c r="CA332" s="16"/>
      <c r="CD332" s="19"/>
      <c r="CE332" s="16"/>
      <c r="CG332" s="16"/>
      <c r="CH332" s="16"/>
      <c r="CJ332" s="16"/>
      <c r="CK332" s="16"/>
      <c r="CL332" s="16"/>
      <c r="CR332" s="16"/>
      <c r="CV332" s="16"/>
      <c r="CW332" s="16"/>
      <c r="CX332" s="16"/>
      <c r="CY332" s="16"/>
      <c r="DA332" s="16"/>
      <c r="DD332" s="19"/>
      <c r="DE332" s="16"/>
      <c r="DH332" s="19"/>
      <c r="DL332" s="16"/>
      <c r="DN332" s="16"/>
      <c r="DO332" s="16"/>
      <c r="DQ332" s="16"/>
      <c r="DS332" s="16"/>
      <c r="EC332" s="16"/>
      <c r="EF332" s="16"/>
      <c r="EG332" s="16"/>
      <c r="EH332" s="16"/>
      <c r="EJ332" s="16"/>
      <c r="EO332" s="16"/>
    </row>
    <row r="333" spans="1:145" x14ac:dyDescent="0.25">
      <c r="A333" s="16" t="s">
        <v>6214</v>
      </c>
      <c r="I333" t="s">
        <v>6634</v>
      </c>
      <c r="J333"/>
      <c r="K333" t="s">
        <v>6812</v>
      </c>
      <c r="L333" s="16"/>
      <c r="N333" t="s">
        <v>119</v>
      </c>
      <c r="P333" s="16"/>
      <c r="Q333" s="16"/>
      <c r="S333" s="16">
        <f t="shared" si="5"/>
        <v>1</v>
      </c>
      <c r="T333" s="16"/>
      <c r="U333" s="16"/>
      <c r="V333" s="16"/>
      <c r="W333" s="16"/>
      <c r="X333" s="16"/>
      <c r="Y333" s="16"/>
      <c r="Z333" s="16"/>
      <c r="AA333" s="16"/>
      <c r="AB333" s="16"/>
      <c r="AC333" s="16"/>
      <c r="AE333" t="s">
        <v>6634</v>
      </c>
      <c r="AH333" s="16"/>
      <c r="AJ333" s="16" t="s">
        <v>6292</v>
      </c>
      <c r="AK333" s="16"/>
      <c r="AO333" t="s">
        <v>6828</v>
      </c>
      <c r="AP333" s="16"/>
      <c r="AQ333" t="s">
        <v>6461</v>
      </c>
      <c r="AR333" s="39"/>
      <c r="AS333" s="16"/>
      <c r="AT333" s="16"/>
      <c r="AY333" s="16"/>
      <c r="AZ333" s="16"/>
      <c r="BF333" s="28"/>
      <c r="BJ333" s="25"/>
      <c r="BO333" s="38"/>
      <c r="BQ333" s="38"/>
      <c r="BU333" s="16"/>
      <c r="BV333" s="16"/>
      <c r="BW333" s="29"/>
      <c r="BX333" s="16"/>
      <c r="CA333" s="16"/>
      <c r="CD333" s="19"/>
      <c r="CE333" s="16"/>
      <c r="CG333" s="16"/>
      <c r="CH333" s="16"/>
      <c r="CJ333" s="16"/>
      <c r="CK333" s="16"/>
      <c r="CL333" s="16"/>
      <c r="CR333" s="16"/>
      <c r="CV333" s="16"/>
      <c r="CW333" s="16"/>
      <c r="CX333" s="16"/>
      <c r="CY333" s="16"/>
      <c r="DA333" s="16"/>
      <c r="DD333" s="19"/>
      <c r="DE333" s="16"/>
      <c r="DH333" s="19"/>
      <c r="DL333" s="16"/>
      <c r="DN333" s="16"/>
      <c r="DO333" s="16"/>
      <c r="DQ333" s="16"/>
      <c r="DS333" s="16"/>
      <c r="EC333" s="16"/>
      <c r="EF333" s="16"/>
      <c r="EG333" s="16"/>
      <c r="EH333" s="16"/>
      <c r="EJ333" s="16"/>
      <c r="EO333" s="16"/>
    </row>
    <row r="334" spans="1:145" x14ac:dyDescent="0.25">
      <c r="A334" s="16" t="s">
        <v>6214</v>
      </c>
      <c r="I334" t="s">
        <v>6635</v>
      </c>
      <c r="J334"/>
      <c r="K334" t="s">
        <v>6812</v>
      </c>
      <c r="L334" s="16"/>
      <c r="N334" t="s">
        <v>119</v>
      </c>
      <c r="P334" s="16"/>
      <c r="Q334" s="16"/>
      <c r="S334" s="16">
        <f t="shared" si="5"/>
        <v>1</v>
      </c>
      <c r="T334" s="16"/>
      <c r="U334" s="16"/>
      <c r="V334" s="16"/>
      <c r="W334" s="16"/>
      <c r="X334" s="16"/>
      <c r="Y334" s="16"/>
      <c r="Z334" s="16"/>
      <c r="AA334" s="16"/>
      <c r="AB334" s="16"/>
      <c r="AC334" s="16"/>
      <c r="AE334" t="s">
        <v>6635</v>
      </c>
      <c r="AH334" s="16"/>
      <c r="AJ334" s="16" t="s">
        <v>6292</v>
      </c>
      <c r="AK334" s="16"/>
      <c r="AO334" t="s">
        <v>6926</v>
      </c>
      <c r="AP334" s="16"/>
      <c r="AQ334" t="s">
        <v>6461</v>
      </c>
      <c r="AR334" s="39"/>
      <c r="AS334" s="16"/>
      <c r="AT334" s="16"/>
      <c r="AY334" s="16"/>
      <c r="AZ334" s="16"/>
      <c r="BF334" s="28"/>
      <c r="BJ334" s="25"/>
      <c r="BO334" s="38"/>
      <c r="BQ334" s="38"/>
      <c r="BU334" s="16"/>
      <c r="BV334" s="16"/>
      <c r="BW334" s="29"/>
      <c r="BX334" s="16"/>
      <c r="CA334" s="16"/>
      <c r="CD334" s="19"/>
      <c r="CE334" s="16"/>
      <c r="CG334" s="16"/>
      <c r="CH334" s="16"/>
      <c r="CJ334" s="16"/>
      <c r="CK334" s="16"/>
      <c r="CL334" s="16"/>
      <c r="CR334" s="16"/>
      <c r="CV334" s="16"/>
      <c r="CW334" s="16"/>
      <c r="CX334" s="16"/>
      <c r="CY334" s="16"/>
      <c r="DA334" s="16"/>
      <c r="DD334" s="19"/>
      <c r="DE334" s="16"/>
      <c r="DH334" s="19"/>
      <c r="DL334" s="16"/>
      <c r="DN334" s="16"/>
      <c r="DO334" s="16"/>
      <c r="DQ334" s="16"/>
      <c r="DS334" s="16"/>
      <c r="EC334" s="16"/>
      <c r="EF334" s="16"/>
      <c r="EG334" s="16"/>
      <c r="EH334" s="16"/>
      <c r="EJ334" s="16"/>
      <c r="EO334" s="16"/>
    </row>
    <row r="335" spans="1:145" x14ac:dyDescent="0.25">
      <c r="A335" s="16" t="s">
        <v>6214</v>
      </c>
      <c r="I335" t="s">
        <v>6636</v>
      </c>
      <c r="J335" t="s">
        <v>6927</v>
      </c>
      <c r="K335" t="s">
        <v>6812</v>
      </c>
      <c r="L335" s="16"/>
      <c r="N335" t="s">
        <v>119</v>
      </c>
      <c r="P335" s="16"/>
      <c r="Q335" s="16"/>
      <c r="S335" s="16">
        <f t="shared" si="5"/>
        <v>1</v>
      </c>
      <c r="T335" s="16"/>
      <c r="U335" s="16"/>
      <c r="V335" s="16"/>
      <c r="W335" s="16"/>
      <c r="X335" s="16"/>
      <c r="Y335" s="16"/>
      <c r="Z335" s="16"/>
      <c r="AA335" s="16"/>
      <c r="AB335" s="16"/>
      <c r="AC335" s="16"/>
      <c r="AE335" t="s">
        <v>6636</v>
      </c>
      <c r="AH335" s="16"/>
      <c r="AJ335" s="16" t="s">
        <v>6292</v>
      </c>
      <c r="AK335" s="16"/>
      <c r="AO335" t="s">
        <v>6461</v>
      </c>
      <c r="AP335" s="16"/>
      <c r="AQ335" t="s">
        <v>6637</v>
      </c>
      <c r="AR335" s="39"/>
      <c r="AS335" s="16"/>
      <c r="AT335" s="16"/>
      <c r="AY335" s="16"/>
      <c r="AZ335" s="16"/>
      <c r="BF335" s="28"/>
      <c r="BJ335" s="25"/>
      <c r="BO335" s="38"/>
      <c r="BQ335" s="38"/>
      <c r="BU335" s="16"/>
      <c r="BV335" s="16"/>
      <c r="BW335" s="29"/>
      <c r="BX335" s="16"/>
      <c r="CA335" s="16"/>
      <c r="CD335" s="19"/>
      <c r="CE335" s="16"/>
      <c r="CG335" s="16"/>
      <c r="CH335" s="16"/>
      <c r="CJ335" s="16"/>
      <c r="CK335" s="16"/>
      <c r="CL335" s="16"/>
      <c r="CR335" s="16"/>
      <c r="CV335" s="16"/>
      <c r="CW335" s="16"/>
      <c r="CX335" s="16"/>
      <c r="CY335" s="16"/>
      <c r="DA335" s="16"/>
      <c r="DD335" s="19"/>
      <c r="DE335" s="16"/>
      <c r="DH335" s="19"/>
      <c r="DL335" s="16"/>
      <c r="DN335" s="16"/>
      <c r="DO335" s="16"/>
      <c r="DQ335" s="16"/>
      <c r="DS335" s="16"/>
      <c r="EC335" s="16"/>
      <c r="EF335" s="16"/>
      <c r="EG335" s="16"/>
      <c r="EH335" s="16"/>
      <c r="EJ335" s="16"/>
      <c r="EO335" s="16"/>
    </row>
    <row r="336" spans="1:145" x14ac:dyDescent="0.25">
      <c r="A336" s="16" t="s">
        <v>6214</v>
      </c>
      <c r="I336" t="s">
        <v>6638</v>
      </c>
      <c r="J336" t="s">
        <v>6928</v>
      </c>
      <c r="K336" t="s">
        <v>6812</v>
      </c>
      <c r="L336" s="16"/>
      <c r="N336" t="s">
        <v>119</v>
      </c>
      <c r="P336" s="16"/>
      <c r="Q336" s="16"/>
      <c r="S336" s="16">
        <f t="shared" si="5"/>
        <v>1</v>
      </c>
      <c r="T336" s="16"/>
      <c r="U336" s="16"/>
      <c r="V336" s="16"/>
      <c r="W336" s="16"/>
      <c r="X336" s="16"/>
      <c r="Y336" s="16"/>
      <c r="Z336" s="16"/>
      <c r="AA336" s="16"/>
      <c r="AB336" s="16"/>
      <c r="AC336" s="16"/>
      <c r="AE336" t="s">
        <v>6638</v>
      </c>
      <c r="AH336" s="16"/>
      <c r="AJ336" s="16" t="s">
        <v>6292</v>
      </c>
      <c r="AK336" s="16"/>
      <c r="AO336" t="s">
        <v>6461</v>
      </c>
      <c r="AP336" s="16"/>
      <c r="AQ336" t="s">
        <v>6637</v>
      </c>
      <c r="AR336" s="39"/>
      <c r="AS336" s="16"/>
      <c r="AT336" s="16"/>
      <c r="AY336" s="16"/>
      <c r="AZ336" s="16"/>
      <c r="BF336" s="28"/>
      <c r="BJ336" s="25"/>
      <c r="BO336" s="38"/>
      <c r="BQ336" s="38"/>
      <c r="BU336" s="16"/>
      <c r="BV336" s="16"/>
      <c r="BW336" s="29"/>
      <c r="BX336" s="16"/>
      <c r="CA336" s="16"/>
      <c r="CD336" s="19"/>
      <c r="CE336" s="16"/>
      <c r="CG336" s="16"/>
      <c r="CH336" s="16"/>
      <c r="CJ336" s="16"/>
      <c r="CK336" s="16"/>
      <c r="CL336" s="16"/>
      <c r="CR336" s="16"/>
      <c r="CV336" s="16"/>
      <c r="CW336" s="16"/>
      <c r="CX336" s="16"/>
      <c r="CY336" s="16"/>
      <c r="DA336" s="16"/>
      <c r="DD336" s="19"/>
      <c r="DE336" s="16"/>
      <c r="DH336" s="19"/>
      <c r="DL336" s="16"/>
      <c r="DN336" s="16"/>
      <c r="DO336" s="16"/>
      <c r="DQ336" s="16"/>
      <c r="DS336" s="16"/>
      <c r="EC336" s="16"/>
      <c r="EF336" s="16"/>
      <c r="EG336" s="16"/>
      <c r="EH336" s="16"/>
      <c r="EJ336" s="16"/>
      <c r="EO336" s="16"/>
    </row>
    <row r="337" spans="1:145" x14ac:dyDescent="0.25">
      <c r="A337" s="16" t="s">
        <v>6214</v>
      </c>
      <c r="I337" t="s">
        <v>6639</v>
      </c>
      <c r="J337" t="s">
        <v>6929</v>
      </c>
      <c r="K337" t="s">
        <v>6812</v>
      </c>
      <c r="L337" s="16"/>
      <c r="N337" t="s">
        <v>119</v>
      </c>
      <c r="P337" s="16"/>
      <c r="Q337" s="16"/>
      <c r="S337" s="16">
        <f t="shared" si="5"/>
        <v>1</v>
      </c>
      <c r="T337" s="16"/>
      <c r="U337" s="16"/>
      <c r="V337" s="16"/>
      <c r="W337" s="16"/>
      <c r="X337" s="16"/>
      <c r="Y337" s="16"/>
      <c r="Z337" s="16"/>
      <c r="AA337" s="16"/>
      <c r="AB337" s="16"/>
      <c r="AC337" s="16"/>
      <c r="AE337" t="s">
        <v>6639</v>
      </c>
      <c r="AH337" s="16"/>
      <c r="AJ337" s="16" t="s">
        <v>6292</v>
      </c>
      <c r="AK337" s="16"/>
      <c r="AO337" t="s">
        <v>6640</v>
      </c>
      <c r="AP337" s="16"/>
      <c r="AQ337" t="s">
        <v>6491</v>
      </c>
      <c r="AR337" s="39"/>
      <c r="AS337" s="16"/>
      <c r="AT337" s="16"/>
      <c r="AY337" s="16"/>
      <c r="AZ337" s="16"/>
      <c r="BF337" s="28"/>
      <c r="BJ337" s="25"/>
      <c r="BO337" s="38"/>
      <c r="BQ337" s="38"/>
      <c r="BU337" s="16"/>
      <c r="BV337" s="16"/>
      <c r="BW337" s="29"/>
      <c r="BX337" s="16"/>
      <c r="CA337" s="16"/>
      <c r="CD337" s="19"/>
      <c r="CE337" s="16"/>
      <c r="CG337" s="16"/>
      <c r="CH337" s="16"/>
      <c r="CJ337" s="16"/>
      <c r="CK337" s="16"/>
      <c r="CL337" s="16"/>
      <c r="CR337" s="16"/>
      <c r="CV337" s="16"/>
      <c r="CW337" s="16"/>
      <c r="CX337" s="16"/>
      <c r="CY337" s="16"/>
      <c r="DA337" s="16"/>
      <c r="DD337" s="19"/>
      <c r="DE337" s="16"/>
      <c r="DH337" s="19"/>
      <c r="DL337" s="16"/>
      <c r="DN337" s="16"/>
      <c r="DO337" s="16"/>
      <c r="DQ337" s="16"/>
      <c r="DS337" s="16"/>
      <c r="EC337" s="16"/>
      <c r="EF337" s="16"/>
      <c r="EG337" s="16"/>
      <c r="EH337" s="16"/>
      <c r="EJ337" s="16"/>
      <c r="EO337" s="16"/>
    </row>
    <row r="338" spans="1:145" x14ac:dyDescent="0.25">
      <c r="A338" s="16" t="s">
        <v>6214</v>
      </c>
      <c r="I338" t="s">
        <v>6641</v>
      </c>
      <c r="J338"/>
      <c r="K338" t="s">
        <v>6812</v>
      </c>
      <c r="L338" s="16"/>
      <c r="N338" t="s">
        <v>119</v>
      </c>
      <c r="P338" s="16"/>
      <c r="Q338" s="16"/>
      <c r="S338" s="16">
        <f t="shared" si="5"/>
        <v>1</v>
      </c>
      <c r="T338" s="16"/>
      <c r="U338" s="16"/>
      <c r="V338" s="16"/>
      <c r="W338" s="16"/>
      <c r="X338" s="16"/>
      <c r="Y338" s="16"/>
      <c r="Z338" s="16"/>
      <c r="AA338" s="16"/>
      <c r="AB338" s="16"/>
      <c r="AC338" s="16"/>
      <c r="AE338" t="s">
        <v>6641</v>
      </c>
      <c r="AH338" s="16"/>
      <c r="AJ338" s="16" t="s">
        <v>6292</v>
      </c>
      <c r="AK338" s="16"/>
      <c r="AO338" t="s">
        <v>6841</v>
      </c>
      <c r="AP338" s="16"/>
      <c r="AQ338" t="s">
        <v>6461</v>
      </c>
      <c r="AR338" s="39"/>
      <c r="AS338" s="16"/>
      <c r="AT338" s="16"/>
      <c r="AY338" s="16"/>
      <c r="AZ338" s="16"/>
      <c r="BF338" s="28"/>
      <c r="BJ338" s="25"/>
      <c r="BO338" s="38"/>
      <c r="BQ338" s="38"/>
      <c r="BU338" s="16"/>
      <c r="BV338" s="16"/>
      <c r="BW338" s="29"/>
      <c r="BX338" s="16"/>
      <c r="CA338" s="16"/>
      <c r="CD338" s="19"/>
      <c r="CE338" s="16"/>
      <c r="CG338" s="16"/>
      <c r="CH338" s="16"/>
      <c r="CJ338" s="16"/>
      <c r="CK338" s="16"/>
      <c r="CL338" s="16"/>
      <c r="CR338" s="16"/>
      <c r="CV338" s="16"/>
      <c r="CW338" s="16"/>
      <c r="CX338" s="16"/>
      <c r="CY338" s="16"/>
      <c r="DA338" s="16"/>
      <c r="DD338" s="19"/>
      <c r="DE338" s="16"/>
      <c r="DH338" s="19"/>
      <c r="DL338" s="16"/>
      <c r="DN338" s="16"/>
      <c r="DO338" s="16"/>
      <c r="DQ338" s="16"/>
      <c r="DS338" s="16"/>
      <c r="EC338" s="16"/>
      <c r="EF338" s="16"/>
      <c r="EG338" s="16"/>
      <c r="EH338" s="16"/>
      <c r="EJ338" s="16"/>
      <c r="EO338" s="16"/>
    </row>
    <row r="339" spans="1:145" x14ac:dyDescent="0.25">
      <c r="A339" s="16" t="s">
        <v>6214</v>
      </c>
      <c r="I339" t="s">
        <v>6642</v>
      </c>
      <c r="J339" t="s">
        <v>6930</v>
      </c>
      <c r="K339" t="s">
        <v>6812</v>
      </c>
      <c r="L339" s="16"/>
      <c r="N339" t="s">
        <v>119</v>
      </c>
      <c r="P339" s="16"/>
      <c r="Q339" s="16"/>
      <c r="S339" s="16">
        <f t="shared" si="5"/>
        <v>1</v>
      </c>
      <c r="T339" s="16"/>
      <c r="U339" s="16"/>
      <c r="V339" s="16"/>
      <c r="W339" s="16"/>
      <c r="X339" s="16"/>
      <c r="Y339" s="16"/>
      <c r="Z339" s="16"/>
      <c r="AA339" s="16"/>
      <c r="AB339" s="16"/>
      <c r="AC339" s="16"/>
      <c r="AE339" t="s">
        <v>6642</v>
      </c>
      <c r="AH339" s="16"/>
      <c r="AJ339" s="16" t="s">
        <v>6292</v>
      </c>
      <c r="AK339" s="16"/>
      <c r="AO339" t="s">
        <v>6461</v>
      </c>
      <c r="AP339" s="16"/>
      <c r="AQ339" t="s">
        <v>834</v>
      </c>
      <c r="AR339" s="39"/>
      <c r="AS339" s="16"/>
      <c r="AT339" s="16"/>
      <c r="AY339" s="16"/>
      <c r="AZ339" s="16"/>
      <c r="BF339" s="28"/>
      <c r="BJ339" s="25"/>
      <c r="BO339" s="38"/>
      <c r="BQ339" s="38"/>
      <c r="BU339" s="16"/>
      <c r="BV339" s="16"/>
      <c r="BW339" s="29"/>
      <c r="BX339" s="16"/>
      <c r="CA339" s="16"/>
      <c r="CD339" s="19"/>
      <c r="CE339" s="16"/>
      <c r="CG339" s="16"/>
      <c r="CH339" s="16"/>
      <c r="CJ339" s="16"/>
      <c r="CK339" s="16"/>
      <c r="CL339" s="16"/>
      <c r="CR339" s="16"/>
      <c r="CV339" s="16"/>
      <c r="CW339" s="16"/>
      <c r="CX339" s="16"/>
      <c r="CY339" s="16"/>
      <c r="DA339" s="16"/>
      <c r="DD339" s="19"/>
      <c r="DE339" s="16"/>
      <c r="DH339" s="19"/>
      <c r="DL339" s="16"/>
      <c r="DN339" s="16"/>
      <c r="DO339" s="16"/>
      <c r="DQ339" s="16"/>
      <c r="DS339" s="16"/>
      <c r="EC339" s="16"/>
      <c r="EF339" s="16"/>
      <c r="EG339" s="16"/>
      <c r="EH339" s="16"/>
      <c r="EJ339" s="16"/>
      <c r="EO339" s="16"/>
    </row>
    <row r="340" spans="1:145" x14ac:dyDescent="0.25">
      <c r="A340" s="16" t="s">
        <v>6214</v>
      </c>
      <c r="I340" t="s">
        <v>6643</v>
      </c>
      <c r="J340" t="s">
        <v>2382</v>
      </c>
      <c r="K340" t="s">
        <v>6812</v>
      </c>
      <c r="L340" s="16"/>
      <c r="N340" t="s">
        <v>119</v>
      </c>
      <c r="P340" s="16"/>
      <c r="Q340" s="16"/>
      <c r="S340" s="16">
        <f t="shared" si="5"/>
        <v>1</v>
      </c>
      <c r="T340" s="16"/>
      <c r="U340" s="16"/>
      <c r="V340" s="16"/>
      <c r="W340" s="16"/>
      <c r="X340" s="16"/>
      <c r="Y340" s="16"/>
      <c r="Z340" s="16"/>
      <c r="AA340" s="16"/>
      <c r="AB340" s="16"/>
      <c r="AC340" s="16"/>
      <c r="AE340" t="s">
        <v>6643</v>
      </c>
      <c r="AH340" s="16"/>
      <c r="AJ340" s="16" t="s">
        <v>6292</v>
      </c>
      <c r="AK340" s="16"/>
      <c r="AO340" t="s">
        <v>6461</v>
      </c>
      <c r="AP340" s="16"/>
      <c r="AQ340" t="s">
        <v>6644</v>
      </c>
      <c r="AR340" s="39"/>
      <c r="AS340" s="16"/>
      <c r="AT340" s="16"/>
      <c r="AY340" s="16"/>
      <c r="AZ340" s="16"/>
      <c r="BF340" s="28"/>
      <c r="BJ340" s="25"/>
      <c r="BO340" s="38"/>
      <c r="BQ340" s="38"/>
      <c r="BU340" s="16"/>
      <c r="BV340" s="16"/>
      <c r="BW340" s="29"/>
      <c r="BX340" s="16"/>
      <c r="CA340" s="16"/>
      <c r="CD340" s="19"/>
      <c r="CE340" s="16"/>
      <c r="CG340" s="16"/>
      <c r="CH340" s="16"/>
      <c r="CJ340" s="16"/>
      <c r="CK340" s="16"/>
      <c r="CL340" s="16"/>
      <c r="CR340" s="16"/>
      <c r="CV340" s="16"/>
      <c r="CW340" s="16"/>
      <c r="CX340" s="16"/>
      <c r="CY340" s="16"/>
      <c r="DA340" s="16"/>
      <c r="DD340" s="19"/>
      <c r="DE340" s="16"/>
      <c r="DH340" s="19"/>
      <c r="DL340" s="16"/>
      <c r="DN340" s="16"/>
      <c r="DO340" s="16"/>
      <c r="DQ340" s="16"/>
      <c r="DS340" s="16"/>
      <c r="EC340" s="16"/>
      <c r="EF340" s="16"/>
      <c r="EG340" s="16"/>
      <c r="EH340" s="16"/>
      <c r="EJ340" s="16"/>
      <c r="EO340" s="16"/>
    </row>
    <row r="341" spans="1:145" x14ac:dyDescent="0.25">
      <c r="A341" s="16" t="s">
        <v>6214</v>
      </c>
      <c r="I341" t="s">
        <v>6645</v>
      </c>
      <c r="J341"/>
      <c r="K341" t="s">
        <v>6812</v>
      </c>
      <c r="L341" s="16"/>
      <c r="N341" t="s">
        <v>119</v>
      </c>
      <c r="P341" s="16"/>
      <c r="Q341" s="16"/>
      <c r="S341" s="16">
        <f t="shared" si="5"/>
        <v>1</v>
      </c>
      <c r="T341" s="16"/>
      <c r="U341" s="16"/>
      <c r="V341" s="16"/>
      <c r="W341" s="16"/>
      <c r="X341" s="16"/>
      <c r="Y341" s="16"/>
      <c r="Z341" s="16"/>
      <c r="AA341" s="16"/>
      <c r="AB341" s="16"/>
      <c r="AC341" s="16"/>
      <c r="AE341" t="s">
        <v>6645</v>
      </c>
      <c r="AH341" s="16"/>
      <c r="AJ341" s="16" t="s">
        <v>6292</v>
      </c>
      <c r="AK341" s="16"/>
      <c r="AO341" t="s">
        <v>6931</v>
      </c>
      <c r="AP341" s="16"/>
      <c r="AQ341" t="s">
        <v>6461</v>
      </c>
      <c r="AR341" s="39"/>
      <c r="AS341" s="16"/>
      <c r="AT341" s="16"/>
      <c r="AY341" s="16"/>
      <c r="AZ341" s="16"/>
      <c r="BF341" s="28"/>
      <c r="BJ341" s="25"/>
      <c r="BO341" s="38"/>
      <c r="BQ341" s="38"/>
      <c r="BU341" s="16"/>
      <c r="BV341" s="16"/>
      <c r="BW341" s="29"/>
      <c r="BX341" s="16"/>
      <c r="CA341" s="16"/>
      <c r="CD341" s="19"/>
      <c r="CE341" s="16"/>
      <c r="CG341" s="16"/>
      <c r="CH341" s="16"/>
      <c r="CJ341" s="16"/>
      <c r="CK341" s="16"/>
      <c r="CL341" s="16"/>
      <c r="CR341" s="16"/>
      <c r="CV341" s="16"/>
      <c r="CW341" s="16"/>
      <c r="CX341" s="16"/>
      <c r="CY341" s="16"/>
      <c r="DA341" s="16"/>
      <c r="DD341" s="19"/>
      <c r="DE341" s="16"/>
      <c r="DH341" s="19"/>
      <c r="DL341" s="16"/>
      <c r="DN341" s="16"/>
      <c r="DO341" s="16"/>
      <c r="DQ341" s="16"/>
      <c r="DS341" s="16"/>
      <c r="EC341" s="16"/>
      <c r="EF341" s="16"/>
      <c r="EG341" s="16"/>
      <c r="EH341" s="16"/>
      <c r="EJ341" s="16"/>
      <c r="EO341" s="16"/>
    </row>
    <row r="342" spans="1:145" x14ac:dyDescent="0.25">
      <c r="A342" s="16" t="s">
        <v>6214</v>
      </c>
      <c r="I342" t="s">
        <v>6646</v>
      </c>
      <c r="J342" t="s">
        <v>6932</v>
      </c>
      <c r="K342" t="s">
        <v>6812</v>
      </c>
      <c r="L342" s="16"/>
      <c r="N342" t="s">
        <v>119</v>
      </c>
      <c r="P342" s="16"/>
      <c r="Q342" s="16"/>
      <c r="S342" s="16">
        <f t="shared" si="5"/>
        <v>1</v>
      </c>
      <c r="T342" s="16"/>
      <c r="U342" s="16"/>
      <c r="V342" s="16"/>
      <c r="W342" s="16"/>
      <c r="X342" s="16"/>
      <c r="Y342" s="16"/>
      <c r="Z342" s="16"/>
      <c r="AA342" s="16"/>
      <c r="AB342" s="16"/>
      <c r="AC342" s="16"/>
      <c r="AE342" t="s">
        <v>6646</v>
      </c>
      <c r="AH342" s="16"/>
      <c r="AJ342" s="16" t="s">
        <v>6292</v>
      </c>
      <c r="AK342" s="16"/>
      <c r="AO342" t="s">
        <v>6461</v>
      </c>
      <c r="AP342" s="16"/>
      <c r="AQ342" t="s">
        <v>1035</v>
      </c>
      <c r="AR342" s="39"/>
      <c r="AS342" s="16"/>
      <c r="AT342" s="16"/>
      <c r="AY342" s="16"/>
      <c r="AZ342" s="16"/>
      <c r="BF342" s="28"/>
      <c r="BJ342" s="25"/>
      <c r="BO342" s="38"/>
      <c r="BQ342" s="38"/>
      <c r="BU342" s="16"/>
      <c r="BV342" s="16"/>
      <c r="BW342" s="29"/>
      <c r="BX342" s="16"/>
      <c r="CA342" s="16"/>
      <c r="CD342" s="19"/>
      <c r="CE342" s="16"/>
      <c r="CG342" s="16"/>
      <c r="CH342" s="16"/>
      <c r="CJ342" s="16"/>
      <c r="CK342" s="16"/>
      <c r="CL342" s="16"/>
      <c r="CR342" s="16"/>
      <c r="CV342" s="16"/>
      <c r="CW342" s="16"/>
      <c r="CX342" s="16"/>
      <c r="CY342" s="16"/>
      <c r="DA342" s="16"/>
      <c r="DD342" s="19"/>
      <c r="DE342" s="16"/>
      <c r="DH342" s="19"/>
      <c r="DL342" s="16"/>
      <c r="DN342" s="16"/>
      <c r="DO342" s="16"/>
      <c r="DQ342" s="16"/>
      <c r="DS342" s="16"/>
      <c r="EC342" s="16"/>
      <c r="EF342" s="16"/>
      <c r="EG342" s="16"/>
      <c r="EH342" s="16"/>
      <c r="EJ342" s="16"/>
      <c r="EO342" s="16"/>
    </row>
    <row r="343" spans="1:145" x14ac:dyDescent="0.25">
      <c r="A343" s="16" t="s">
        <v>6214</v>
      </c>
      <c r="I343" t="s">
        <v>6647</v>
      </c>
      <c r="J343" t="s">
        <v>6933</v>
      </c>
      <c r="K343" t="s">
        <v>6812</v>
      </c>
      <c r="L343" s="16"/>
      <c r="N343" t="s">
        <v>119</v>
      </c>
      <c r="P343" s="16"/>
      <c r="Q343" s="16"/>
      <c r="S343" s="16">
        <f t="shared" si="5"/>
        <v>1</v>
      </c>
      <c r="T343" s="16"/>
      <c r="U343" s="16"/>
      <c r="V343" s="16"/>
      <c r="W343" s="16"/>
      <c r="X343" s="16"/>
      <c r="Y343" s="16"/>
      <c r="Z343" s="16"/>
      <c r="AA343" s="16"/>
      <c r="AB343" s="16"/>
      <c r="AC343" s="16"/>
      <c r="AE343" t="s">
        <v>6647</v>
      </c>
      <c r="AH343" s="16"/>
      <c r="AJ343" s="16" t="s">
        <v>6292</v>
      </c>
      <c r="AK343" s="16"/>
      <c r="AO343" t="s">
        <v>6461</v>
      </c>
      <c r="AP343" s="16"/>
      <c r="AQ343" t="s">
        <v>601</v>
      </c>
      <c r="AR343" s="39"/>
      <c r="AS343" s="16"/>
      <c r="AT343" s="16"/>
      <c r="AY343" s="16"/>
      <c r="AZ343" s="16"/>
      <c r="BF343" s="28"/>
      <c r="BJ343" s="25"/>
      <c r="BO343" s="38"/>
      <c r="BQ343" s="38"/>
      <c r="BU343" s="16"/>
      <c r="BV343" s="16"/>
      <c r="BW343" s="29"/>
      <c r="BX343" s="16"/>
      <c r="CA343" s="16"/>
      <c r="CD343" s="19"/>
      <c r="CE343" s="16"/>
      <c r="CG343" s="16"/>
      <c r="CH343" s="16"/>
      <c r="CJ343" s="16"/>
      <c r="CK343" s="16"/>
      <c r="CL343" s="16"/>
      <c r="CR343" s="16"/>
      <c r="CV343" s="16"/>
      <c r="CW343" s="16"/>
      <c r="CX343" s="16"/>
      <c r="CY343" s="16"/>
      <c r="DA343" s="16"/>
      <c r="DD343" s="19"/>
      <c r="DE343" s="16"/>
      <c r="DH343" s="19"/>
      <c r="DL343" s="16"/>
      <c r="DN343" s="16"/>
      <c r="DO343" s="16"/>
      <c r="DQ343" s="16"/>
      <c r="DS343" s="16"/>
      <c r="EC343" s="16"/>
      <c r="EF343" s="16"/>
      <c r="EG343" s="16"/>
      <c r="EH343" s="16"/>
      <c r="EJ343" s="16"/>
      <c r="EO343" s="16"/>
    </row>
    <row r="344" spans="1:145" x14ac:dyDescent="0.25">
      <c r="A344" s="16" t="s">
        <v>6214</v>
      </c>
      <c r="I344" t="s">
        <v>6648</v>
      </c>
      <c r="J344" t="s">
        <v>6934</v>
      </c>
      <c r="K344" t="s">
        <v>6812</v>
      </c>
      <c r="L344" s="16"/>
      <c r="N344" t="s">
        <v>119</v>
      </c>
      <c r="P344" s="16"/>
      <c r="Q344" s="16"/>
      <c r="S344" s="16">
        <f t="shared" si="5"/>
        <v>1</v>
      </c>
      <c r="T344" s="16"/>
      <c r="U344" s="16"/>
      <c r="V344" s="16"/>
      <c r="W344" s="16"/>
      <c r="X344" s="16"/>
      <c r="Y344" s="16"/>
      <c r="Z344" s="16"/>
      <c r="AA344" s="16"/>
      <c r="AB344" s="16"/>
      <c r="AC344" s="16"/>
      <c r="AE344" t="s">
        <v>6648</v>
      </c>
      <c r="AH344" s="16"/>
      <c r="AJ344" s="16" t="s">
        <v>6292</v>
      </c>
      <c r="AK344" s="16"/>
      <c r="AO344" t="s">
        <v>6461</v>
      </c>
      <c r="AP344" s="16"/>
      <c r="AQ344" t="s">
        <v>6649</v>
      </c>
      <c r="AR344" s="39"/>
      <c r="AS344" s="16"/>
      <c r="AT344" s="16"/>
      <c r="AY344" s="16"/>
      <c r="AZ344" s="16"/>
      <c r="BF344" s="28"/>
      <c r="BJ344" s="25"/>
      <c r="BO344" s="38"/>
      <c r="BQ344" s="38"/>
      <c r="BU344" s="16"/>
      <c r="BV344" s="16"/>
      <c r="BW344" s="29"/>
      <c r="BX344" s="16"/>
      <c r="CA344" s="16"/>
      <c r="CD344" s="19"/>
      <c r="CE344" s="16"/>
      <c r="CG344" s="16"/>
      <c r="CH344" s="16"/>
      <c r="CJ344" s="16"/>
      <c r="CK344" s="16"/>
      <c r="CL344" s="16"/>
      <c r="CR344" s="16"/>
      <c r="CV344" s="16"/>
      <c r="CW344" s="16"/>
      <c r="CX344" s="16"/>
      <c r="CY344" s="16"/>
      <c r="DA344" s="16"/>
      <c r="DD344" s="19"/>
      <c r="DE344" s="16"/>
      <c r="DH344" s="19"/>
      <c r="DL344" s="16"/>
      <c r="DN344" s="16"/>
      <c r="DO344" s="16"/>
      <c r="DQ344" s="16"/>
      <c r="DS344" s="16"/>
      <c r="EC344" s="16"/>
      <c r="EF344" s="16"/>
      <c r="EG344" s="16"/>
      <c r="EH344" s="16"/>
      <c r="EJ344" s="16"/>
      <c r="EO344" s="16"/>
    </row>
    <row r="345" spans="1:145" x14ac:dyDescent="0.25">
      <c r="A345" s="16" t="s">
        <v>6214</v>
      </c>
      <c r="I345" t="s">
        <v>6652</v>
      </c>
      <c r="J345"/>
      <c r="K345" t="s">
        <v>6812</v>
      </c>
      <c r="L345" s="16"/>
      <c r="N345" t="s">
        <v>119</v>
      </c>
      <c r="P345" s="16"/>
      <c r="Q345" s="16"/>
      <c r="S345" s="16">
        <f t="shared" si="5"/>
        <v>1</v>
      </c>
      <c r="T345" s="16"/>
      <c r="U345" s="16"/>
      <c r="V345" s="16"/>
      <c r="W345" s="16"/>
      <c r="X345" s="16"/>
      <c r="Y345" s="16"/>
      <c r="Z345" s="16"/>
      <c r="AA345" s="16"/>
      <c r="AB345" s="16"/>
      <c r="AC345" s="16"/>
      <c r="AE345" t="s">
        <v>6652</v>
      </c>
      <c r="AH345" s="16"/>
      <c r="AJ345" s="16" t="s">
        <v>6292</v>
      </c>
      <c r="AK345" s="16"/>
      <c r="AO345" t="s">
        <v>6920</v>
      </c>
      <c r="AP345" s="16"/>
      <c r="AQ345" t="s">
        <v>6461</v>
      </c>
      <c r="AR345" s="39"/>
      <c r="AS345" s="16"/>
      <c r="AT345" s="16"/>
      <c r="AY345" s="16"/>
      <c r="AZ345" s="16"/>
      <c r="BF345" s="28"/>
      <c r="BJ345" s="25"/>
      <c r="BO345" s="38"/>
      <c r="BQ345" s="38"/>
      <c r="BU345" s="16"/>
      <c r="BV345" s="16"/>
      <c r="BW345" s="29"/>
      <c r="BX345" s="16"/>
      <c r="CA345" s="16"/>
      <c r="CD345" s="19"/>
      <c r="CE345" s="16"/>
      <c r="CG345" s="16"/>
      <c r="CH345" s="16"/>
      <c r="CJ345" s="16"/>
      <c r="CK345" s="16"/>
      <c r="CL345" s="16"/>
      <c r="CR345" s="16"/>
      <c r="CV345" s="16"/>
      <c r="CW345" s="16"/>
      <c r="CX345" s="16"/>
      <c r="CY345" s="16"/>
      <c r="DA345" s="16"/>
      <c r="DD345" s="19"/>
      <c r="DE345" s="16"/>
      <c r="DH345" s="19"/>
      <c r="DL345" s="16"/>
      <c r="DN345" s="16"/>
      <c r="DO345" s="16"/>
      <c r="DQ345" s="16"/>
      <c r="DS345" s="16"/>
      <c r="EC345" s="16"/>
      <c r="EF345" s="16"/>
      <c r="EG345" s="16"/>
      <c r="EH345" s="16"/>
      <c r="EJ345" s="16"/>
      <c r="EO345" s="16"/>
    </row>
    <row r="346" spans="1:145" x14ac:dyDescent="0.25">
      <c r="A346" s="16" t="s">
        <v>6214</v>
      </c>
      <c r="I346" t="s">
        <v>6654</v>
      </c>
      <c r="J346"/>
      <c r="K346" t="s">
        <v>6812</v>
      </c>
      <c r="L346" s="16"/>
      <c r="N346" t="s">
        <v>119</v>
      </c>
      <c r="P346" s="16"/>
      <c r="Q346" s="16"/>
      <c r="S346" s="16">
        <f t="shared" si="5"/>
        <v>1</v>
      </c>
      <c r="T346" s="16"/>
      <c r="U346" s="16"/>
      <c r="V346" s="16"/>
      <c r="W346" s="16"/>
      <c r="X346" s="16"/>
      <c r="Y346" s="16"/>
      <c r="Z346" s="16"/>
      <c r="AA346" s="16"/>
      <c r="AB346" s="16"/>
      <c r="AC346" s="16"/>
      <c r="AE346" t="s">
        <v>6654</v>
      </c>
      <c r="AH346" s="16"/>
      <c r="AJ346" s="16" t="s">
        <v>6292</v>
      </c>
      <c r="AK346" s="16"/>
      <c r="AO346" t="s">
        <v>6938</v>
      </c>
      <c r="AP346" s="16"/>
      <c r="AQ346" t="s">
        <v>6461</v>
      </c>
      <c r="AR346" s="39"/>
      <c r="AS346" s="16"/>
      <c r="AT346" s="16"/>
      <c r="AY346" s="16"/>
      <c r="AZ346" s="16"/>
      <c r="BF346" s="28"/>
      <c r="BJ346" s="25"/>
      <c r="BO346" s="38"/>
      <c r="BQ346" s="38"/>
      <c r="BU346" s="16"/>
      <c r="BV346" s="16"/>
      <c r="BW346" s="29"/>
      <c r="BX346" s="16"/>
      <c r="CA346" s="16"/>
      <c r="CD346" s="19"/>
      <c r="CE346" s="16"/>
      <c r="CG346" s="16"/>
      <c r="CH346" s="16"/>
      <c r="CJ346" s="16"/>
      <c r="CK346" s="16"/>
      <c r="CL346" s="16"/>
      <c r="CR346" s="16"/>
      <c r="CV346" s="16"/>
      <c r="CW346" s="16"/>
      <c r="CX346" s="16"/>
      <c r="CY346" s="16"/>
      <c r="DA346" s="16"/>
      <c r="DD346" s="19"/>
      <c r="DE346" s="16"/>
      <c r="DH346" s="19"/>
      <c r="DL346" s="16"/>
      <c r="DN346" s="16"/>
      <c r="DO346" s="16"/>
      <c r="DQ346" s="16"/>
      <c r="DS346" s="16"/>
      <c r="EC346" s="16"/>
      <c r="EF346" s="16"/>
      <c r="EG346" s="16"/>
      <c r="EH346" s="16"/>
      <c r="EJ346" s="16"/>
      <c r="EO346" s="16"/>
    </row>
    <row r="347" spans="1:145" x14ac:dyDescent="0.25">
      <c r="A347" s="16" t="s">
        <v>6214</v>
      </c>
      <c r="I347" t="s">
        <v>6655</v>
      </c>
      <c r="J347"/>
      <c r="K347" t="s">
        <v>6812</v>
      </c>
      <c r="L347" s="16"/>
      <c r="N347" t="s">
        <v>119</v>
      </c>
      <c r="P347" s="16"/>
      <c r="Q347" s="16"/>
      <c r="S347" s="16">
        <f t="shared" si="5"/>
        <v>1</v>
      </c>
      <c r="T347" s="16"/>
      <c r="U347" s="16"/>
      <c r="V347" s="16"/>
      <c r="W347" s="16"/>
      <c r="X347" s="16"/>
      <c r="Y347" s="16"/>
      <c r="Z347" s="16"/>
      <c r="AA347" s="16"/>
      <c r="AB347" s="16"/>
      <c r="AC347" s="16"/>
      <c r="AE347" t="s">
        <v>6655</v>
      </c>
      <c r="AH347" s="16"/>
      <c r="AJ347" s="16" t="s">
        <v>6292</v>
      </c>
      <c r="AK347" s="16"/>
      <c r="AO347" t="s">
        <v>6887</v>
      </c>
      <c r="AP347" s="16"/>
      <c r="AQ347" t="s">
        <v>6461</v>
      </c>
      <c r="AR347" s="39"/>
      <c r="AS347" s="16"/>
      <c r="AT347" s="16"/>
      <c r="AY347" s="16"/>
      <c r="AZ347" s="16"/>
      <c r="BF347" s="28"/>
      <c r="BJ347" s="25"/>
      <c r="BO347" s="38"/>
      <c r="BQ347" s="38"/>
      <c r="BU347" s="16"/>
      <c r="BV347" s="16"/>
      <c r="BW347" s="29"/>
      <c r="BX347" s="16"/>
      <c r="CA347" s="16"/>
      <c r="CD347" s="19"/>
      <c r="CE347" s="16"/>
      <c r="CG347" s="16"/>
      <c r="CH347" s="16"/>
      <c r="CJ347" s="16"/>
      <c r="CK347" s="16"/>
      <c r="CL347" s="16"/>
      <c r="CR347" s="16"/>
      <c r="CV347" s="16"/>
      <c r="CW347" s="16"/>
      <c r="CX347" s="16"/>
      <c r="CY347" s="16"/>
      <c r="DA347" s="16"/>
      <c r="DD347" s="19"/>
      <c r="DE347" s="16"/>
      <c r="DH347" s="19"/>
      <c r="DL347" s="16"/>
      <c r="DN347" s="16"/>
      <c r="DO347" s="16"/>
      <c r="DQ347" s="16"/>
      <c r="DS347" s="16"/>
      <c r="EC347" s="16"/>
      <c r="EF347" s="16"/>
      <c r="EG347" s="16"/>
      <c r="EH347" s="16"/>
      <c r="EJ347" s="16"/>
      <c r="EO347" s="16"/>
    </row>
    <row r="348" spans="1:145" x14ac:dyDescent="0.25">
      <c r="A348" s="16" t="s">
        <v>6214</v>
      </c>
      <c r="I348" t="s">
        <v>6656</v>
      </c>
      <c r="J348" t="s">
        <v>6939</v>
      </c>
      <c r="K348" t="s">
        <v>6812</v>
      </c>
      <c r="L348" s="16"/>
      <c r="N348" t="s">
        <v>119</v>
      </c>
      <c r="P348" s="16"/>
      <c r="Q348" s="16"/>
      <c r="S348" s="16">
        <f t="shared" si="5"/>
        <v>1</v>
      </c>
      <c r="T348" s="16"/>
      <c r="U348" s="16"/>
      <c r="V348" s="16"/>
      <c r="W348" s="16"/>
      <c r="X348" s="16"/>
      <c r="Y348" s="16"/>
      <c r="Z348" s="16"/>
      <c r="AA348" s="16"/>
      <c r="AB348" s="16"/>
      <c r="AC348" s="16"/>
      <c r="AE348" t="s">
        <v>6656</v>
      </c>
      <c r="AH348" s="16"/>
      <c r="AJ348" s="16" t="s">
        <v>6292</v>
      </c>
      <c r="AK348" s="16"/>
      <c r="AO348" t="s">
        <v>6461</v>
      </c>
      <c r="AP348" s="16"/>
      <c r="AQ348" t="s">
        <v>6468</v>
      </c>
      <c r="AR348" s="39"/>
      <c r="AS348" s="16"/>
      <c r="AT348" s="16"/>
      <c r="AY348" s="16"/>
      <c r="AZ348" s="16"/>
      <c r="BF348" s="28"/>
      <c r="BJ348" s="25"/>
      <c r="BO348" s="38"/>
      <c r="BQ348" s="38"/>
      <c r="BU348" s="16"/>
      <c r="BV348" s="16"/>
      <c r="BW348" s="29"/>
      <c r="BX348" s="16"/>
      <c r="CA348" s="16"/>
      <c r="CD348" s="19"/>
      <c r="CE348" s="16"/>
      <c r="CG348" s="16"/>
      <c r="CH348" s="16"/>
      <c r="CJ348" s="16"/>
      <c r="CK348" s="16"/>
      <c r="CL348" s="16"/>
      <c r="CR348" s="16"/>
      <c r="CV348" s="16"/>
      <c r="CW348" s="16"/>
      <c r="CX348" s="16"/>
      <c r="CY348" s="16"/>
      <c r="DA348" s="16"/>
      <c r="DD348" s="19"/>
      <c r="DE348" s="16"/>
      <c r="DH348" s="19"/>
      <c r="DL348" s="16"/>
      <c r="DN348" s="16"/>
      <c r="DO348" s="16"/>
      <c r="DQ348" s="16"/>
      <c r="DS348" s="16"/>
      <c r="EC348" s="16"/>
      <c r="EF348" s="16"/>
      <c r="EG348" s="16"/>
      <c r="EH348" s="16"/>
      <c r="EJ348" s="16"/>
      <c r="EO348" s="16"/>
    </row>
    <row r="349" spans="1:145" x14ac:dyDescent="0.25">
      <c r="A349" s="16" t="s">
        <v>6214</v>
      </c>
      <c r="I349" t="s">
        <v>6657</v>
      </c>
      <c r="J349" t="s">
        <v>6940</v>
      </c>
      <c r="K349" t="s">
        <v>6812</v>
      </c>
      <c r="L349" s="16"/>
      <c r="N349" t="s">
        <v>119</v>
      </c>
      <c r="P349" s="16"/>
      <c r="Q349" s="16"/>
      <c r="S349" s="16">
        <f t="shared" si="5"/>
        <v>1</v>
      </c>
      <c r="T349" s="16"/>
      <c r="U349" s="16"/>
      <c r="V349" s="16"/>
      <c r="W349" s="16"/>
      <c r="X349" s="16"/>
      <c r="Y349" s="16"/>
      <c r="Z349" s="16"/>
      <c r="AA349" s="16"/>
      <c r="AB349" s="16"/>
      <c r="AC349" s="16"/>
      <c r="AE349" t="s">
        <v>6657</v>
      </c>
      <c r="AH349" s="16"/>
      <c r="AJ349" s="16" t="s">
        <v>6292</v>
      </c>
      <c r="AK349" s="16"/>
      <c r="AO349" t="s">
        <v>6461</v>
      </c>
      <c r="AP349" s="16"/>
      <c r="AQ349" t="s">
        <v>6478</v>
      </c>
      <c r="AR349" s="39"/>
      <c r="AS349" s="16"/>
      <c r="AT349" s="16"/>
      <c r="AY349" s="16"/>
      <c r="AZ349" s="16"/>
      <c r="BF349" s="28"/>
      <c r="BJ349" s="25"/>
      <c r="BO349" s="38"/>
      <c r="BQ349" s="38"/>
      <c r="BU349" s="16"/>
      <c r="BV349" s="16"/>
      <c r="BW349" s="29"/>
      <c r="BX349" s="16"/>
      <c r="CA349" s="16"/>
      <c r="CD349" s="19"/>
      <c r="CE349" s="16"/>
      <c r="CG349" s="16"/>
      <c r="CH349" s="16"/>
      <c r="CJ349" s="16"/>
      <c r="CK349" s="16"/>
      <c r="CL349" s="16"/>
      <c r="CR349" s="16"/>
      <c r="CV349" s="16"/>
      <c r="CW349" s="16"/>
      <c r="CX349" s="16"/>
      <c r="CY349" s="16"/>
      <c r="DA349" s="16"/>
      <c r="DD349" s="19"/>
      <c r="DE349" s="16"/>
      <c r="DH349" s="19"/>
      <c r="DL349" s="16"/>
      <c r="DN349" s="16"/>
      <c r="DO349" s="16"/>
      <c r="DQ349" s="16"/>
      <c r="DS349" s="16"/>
      <c r="EC349" s="16"/>
      <c r="EF349" s="16"/>
      <c r="EG349" s="16"/>
      <c r="EH349" s="16"/>
      <c r="EJ349" s="16"/>
      <c r="EO349" s="16"/>
    </row>
    <row r="350" spans="1:145" x14ac:dyDescent="0.25">
      <c r="A350" s="16" t="s">
        <v>6214</v>
      </c>
      <c r="I350" t="s">
        <v>6658</v>
      </c>
      <c r="J350"/>
      <c r="K350" t="s">
        <v>6812</v>
      </c>
      <c r="L350" s="16"/>
      <c r="N350" t="s">
        <v>119</v>
      </c>
      <c r="P350" s="16"/>
      <c r="Q350" s="16"/>
      <c r="S350" s="16">
        <f t="shared" si="5"/>
        <v>1</v>
      </c>
      <c r="T350" s="16"/>
      <c r="U350" s="16"/>
      <c r="V350" s="16"/>
      <c r="W350" s="16"/>
      <c r="X350" s="16"/>
      <c r="Y350" s="16"/>
      <c r="Z350" s="16"/>
      <c r="AA350" s="16"/>
      <c r="AB350" s="16"/>
      <c r="AC350" s="16"/>
      <c r="AE350" t="s">
        <v>6658</v>
      </c>
      <c r="AH350" s="16"/>
      <c r="AJ350" s="16" t="s">
        <v>6292</v>
      </c>
      <c r="AK350" s="16"/>
      <c r="AO350" t="s">
        <v>6941</v>
      </c>
      <c r="AP350" s="16"/>
      <c r="AQ350" t="s">
        <v>6461</v>
      </c>
      <c r="AR350" s="39"/>
      <c r="AS350" s="16"/>
      <c r="AT350" s="16"/>
      <c r="AY350" s="16"/>
      <c r="AZ350" s="16"/>
      <c r="BF350" s="28"/>
      <c r="BJ350" s="25"/>
      <c r="BO350" s="38"/>
      <c r="BQ350" s="38"/>
      <c r="BU350" s="16"/>
      <c r="BV350" s="16"/>
      <c r="BW350" s="29"/>
      <c r="BX350" s="16"/>
      <c r="CA350" s="16"/>
      <c r="CD350" s="19"/>
      <c r="CE350" s="16"/>
      <c r="CG350" s="16"/>
      <c r="CH350" s="16"/>
      <c r="CJ350" s="16"/>
      <c r="CK350" s="16"/>
      <c r="CL350" s="16"/>
      <c r="CR350" s="16"/>
      <c r="CV350" s="16"/>
      <c r="CW350" s="16"/>
      <c r="CX350" s="16"/>
      <c r="CY350" s="16"/>
      <c r="DA350" s="16"/>
      <c r="DD350" s="19"/>
      <c r="DE350" s="16"/>
      <c r="DH350" s="19"/>
      <c r="DL350" s="16"/>
      <c r="DN350" s="16"/>
      <c r="DO350" s="16"/>
      <c r="DQ350" s="16"/>
      <c r="DS350" s="16"/>
      <c r="EC350" s="16"/>
      <c r="EF350" s="16"/>
      <c r="EG350" s="16"/>
      <c r="EH350" s="16"/>
      <c r="EJ350" s="16"/>
      <c r="EO350" s="16"/>
    </row>
    <row r="351" spans="1:145" x14ac:dyDescent="0.25">
      <c r="A351" s="16" t="s">
        <v>6214</v>
      </c>
      <c r="I351" t="s">
        <v>6659</v>
      </c>
      <c r="J351" s="16"/>
      <c r="K351" t="s">
        <v>6812</v>
      </c>
      <c r="L351" s="16"/>
      <c r="N351" t="s">
        <v>119</v>
      </c>
      <c r="P351" s="16"/>
      <c r="Q351" s="16"/>
      <c r="S351" s="16">
        <f t="shared" si="5"/>
        <v>1</v>
      </c>
      <c r="T351" s="16"/>
      <c r="U351" s="16"/>
      <c r="V351" s="16"/>
      <c r="W351" s="16"/>
      <c r="X351" s="16"/>
      <c r="Y351" s="16"/>
      <c r="Z351" s="16"/>
      <c r="AA351" s="16"/>
      <c r="AB351" s="16"/>
      <c r="AC351" s="16"/>
      <c r="AE351" t="s">
        <v>6659</v>
      </c>
      <c r="AH351" s="16"/>
      <c r="AJ351" s="16" t="s">
        <v>6292</v>
      </c>
      <c r="AK351" s="16"/>
      <c r="AO351" t="s">
        <v>6461</v>
      </c>
      <c r="AP351" s="16"/>
      <c r="AQ351" t="s">
        <v>6478</v>
      </c>
      <c r="AR351" s="39"/>
      <c r="AS351" s="16"/>
      <c r="AT351" s="16"/>
      <c r="AY351" s="16"/>
      <c r="AZ351" s="16"/>
      <c r="BF351" s="28"/>
      <c r="BJ351" s="25"/>
      <c r="BO351" s="38"/>
      <c r="BQ351" s="38"/>
      <c r="BU351" s="16"/>
      <c r="BV351" s="16"/>
      <c r="BW351" s="29"/>
      <c r="BX351" s="16"/>
      <c r="CA351" s="16"/>
      <c r="CD351" s="19"/>
      <c r="CE351" s="16"/>
      <c r="CG351" s="16"/>
      <c r="CH351" s="16"/>
      <c r="CJ351" s="16"/>
      <c r="CK351" s="16"/>
      <c r="CL351" s="16"/>
      <c r="CR351" s="16"/>
      <c r="CV351" s="16"/>
      <c r="CW351" s="16"/>
      <c r="CX351" s="16"/>
      <c r="CY351" s="16"/>
      <c r="DA351" s="16"/>
      <c r="DD351" s="19"/>
      <c r="DE351" s="16"/>
      <c r="DH351" s="19"/>
      <c r="DL351" s="16"/>
      <c r="DN351" s="16"/>
      <c r="DO351" s="16"/>
      <c r="DQ351" s="16"/>
      <c r="DS351" s="16"/>
      <c r="EC351" s="16"/>
      <c r="EF351" s="16"/>
      <c r="EG351" s="16"/>
      <c r="EH351" s="16"/>
      <c r="EJ351" s="16"/>
      <c r="EO351" s="16"/>
    </row>
    <row r="352" spans="1:145" x14ac:dyDescent="0.25">
      <c r="A352" s="16" t="s">
        <v>6214</v>
      </c>
      <c r="I352" t="s">
        <v>6660</v>
      </c>
      <c r="J352"/>
      <c r="K352" t="s">
        <v>6812</v>
      </c>
      <c r="L352" s="16"/>
      <c r="N352" t="s">
        <v>119</v>
      </c>
      <c r="P352" s="16"/>
      <c r="Q352" s="16"/>
      <c r="S352" s="16">
        <f t="shared" si="5"/>
        <v>1</v>
      </c>
      <c r="T352" s="16"/>
      <c r="U352" s="16"/>
      <c r="V352" s="16"/>
      <c r="W352" s="16"/>
      <c r="X352" s="16"/>
      <c r="Y352" s="16"/>
      <c r="Z352" s="16"/>
      <c r="AA352" s="16"/>
      <c r="AB352" s="16"/>
      <c r="AC352" s="16"/>
      <c r="AE352" t="s">
        <v>6660</v>
      </c>
      <c r="AH352" s="16"/>
      <c r="AJ352" s="16" t="s">
        <v>6292</v>
      </c>
      <c r="AK352" s="16"/>
      <c r="AO352" t="s">
        <v>6941</v>
      </c>
      <c r="AP352" s="16"/>
      <c r="AQ352" t="s">
        <v>6461</v>
      </c>
      <c r="AR352" s="39"/>
      <c r="AS352" s="16"/>
      <c r="AT352" s="16"/>
      <c r="AY352" s="16"/>
      <c r="AZ352" s="16"/>
      <c r="BF352" s="28"/>
      <c r="BJ352" s="25"/>
      <c r="BO352" s="38"/>
      <c r="BQ352" s="38"/>
      <c r="BU352" s="16"/>
      <c r="BV352" s="16"/>
      <c r="BW352" s="29"/>
      <c r="BX352" s="16"/>
      <c r="CA352" s="16"/>
      <c r="CD352" s="19"/>
      <c r="CE352" s="16"/>
      <c r="CG352" s="16"/>
      <c r="CH352" s="16"/>
      <c r="CJ352" s="16"/>
      <c r="CK352" s="16"/>
      <c r="CL352" s="16"/>
      <c r="CR352" s="16"/>
      <c r="CV352" s="16"/>
      <c r="CW352" s="16"/>
      <c r="CX352" s="16"/>
      <c r="CY352" s="16"/>
      <c r="DA352" s="16"/>
      <c r="DD352" s="19"/>
      <c r="DE352" s="16"/>
      <c r="DH352" s="19"/>
      <c r="DL352" s="16"/>
      <c r="DN352" s="16"/>
      <c r="DO352" s="16"/>
      <c r="DQ352" s="16"/>
      <c r="DS352" s="16"/>
      <c r="EC352" s="16"/>
      <c r="EF352" s="16"/>
      <c r="EG352" s="16"/>
      <c r="EH352" s="16"/>
      <c r="EJ352" s="16"/>
      <c r="EO352" s="16"/>
    </row>
    <row r="353" spans="1:145" x14ac:dyDescent="0.25">
      <c r="A353" s="16" t="s">
        <v>6214</v>
      </c>
      <c r="I353" t="s">
        <v>6661</v>
      </c>
      <c r="J353" t="s">
        <v>1462</v>
      </c>
      <c r="K353" t="s">
        <v>6812</v>
      </c>
      <c r="L353" s="16"/>
      <c r="N353" t="s">
        <v>119</v>
      </c>
      <c r="P353" s="16"/>
      <c r="Q353" s="16"/>
      <c r="S353" s="16">
        <f t="shared" si="5"/>
        <v>1</v>
      </c>
      <c r="T353" s="16"/>
      <c r="U353" s="16"/>
      <c r="V353" s="16"/>
      <c r="W353" s="16"/>
      <c r="X353" s="16"/>
      <c r="Y353" s="16"/>
      <c r="Z353" s="16"/>
      <c r="AA353" s="16"/>
      <c r="AB353" s="16"/>
      <c r="AC353" s="16"/>
      <c r="AE353" t="s">
        <v>6661</v>
      </c>
      <c r="AH353" s="16"/>
      <c r="AJ353" s="16" t="s">
        <v>6292</v>
      </c>
      <c r="AK353" s="16"/>
      <c r="AO353" t="s">
        <v>6461</v>
      </c>
      <c r="AP353" s="16"/>
      <c r="AQ353" t="s">
        <v>6464</v>
      </c>
      <c r="AR353" s="39"/>
      <c r="AS353" s="16"/>
      <c r="AT353" s="16"/>
      <c r="AY353" s="16"/>
      <c r="AZ353" s="16"/>
      <c r="BF353" s="28"/>
      <c r="BJ353" s="25"/>
      <c r="BO353" s="38"/>
      <c r="BQ353" s="38"/>
      <c r="BU353" s="16"/>
      <c r="BV353" s="16"/>
      <c r="BW353" s="29"/>
      <c r="BX353" s="16"/>
      <c r="CA353" s="16"/>
      <c r="CD353" s="19"/>
      <c r="CE353" s="16"/>
      <c r="CG353" s="16"/>
      <c r="CH353" s="16"/>
      <c r="CJ353" s="16"/>
      <c r="CK353" s="16"/>
      <c r="CL353" s="16"/>
      <c r="CR353" s="16"/>
      <c r="CV353" s="16"/>
      <c r="CW353" s="16"/>
      <c r="CX353" s="16"/>
      <c r="CY353" s="16"/>
      <c r="DA353" s="16"/>
      <c r="DD353" s="19"/>
      <c r="DE353" s="16"/>
      <c r="DH353" s="19"/>
      <c r="DL353" s="16"/>
      <c r="DN353" s="16"/>
      <c r="DO353" s="16"/>
      <c r="DQ353" s="16"/>
      <c r="DS353" s="16"/>
      <c r="EC353" s="16"/>
      <c r="EF353" s="16"/>
      <c r="EG353" s="16"/>
      <c r="EH353" s="16"/>
      <c r="EJ353" s="16"/>
      <c r="EO353" s="16"/>
    </row>
    <row r="354" spans="1:145" x14ac:dyDescent="0.25">
      <c r="A354" s="16" t="s">
        <v>6214</v>
      </c>
      <c r="I354" t="s">
        <v>6662</v>
      </c>
      <c r="J354" t="s">
        <v>6943</v>
      </c>
      <c r="K354" t="s">
        <v>6812</v>
      </c>
      <c r="L354" s="16"/>
      <c r="N354" t="s">
        <v>119</v>
      </c>
      <c r="P354" s="16"/>
      <c r="Q354" s="16"/>
      <c r="S354" s="16">
        <f t="shared" si="5"/>
        <v>1</v>
      </c>
      <c r="T354" s="16"/>
      <c r="U354" s="16"/>
      <c r="V354" s="16"/>
      <c r="W354" s="16"/>
      <c r="X354" s="16"/>
      <c r="Y354" s="16"/>
      <c r="Z354" s="16"/>
      <c r="AA354" s="16"/>
      <c r="AB354" s="16"/>
      <c r="AC354" s="16"/>
      <c r="AE354" t="s">
        <v>6662</v>
      </c>
      <c r="AH354" s="16"/>
      <c r="AJ354" s="16" t="s">
        <v>6292</v>
      </c>
      <c r="AK354" s="16"/>
      <c r="AO354" t="s">
        <v>6461</v>
      </c>
      <c r="AP354" s="16"/>
      <c r="AQ354" t="s">
        <v>1035</v>
      </c>
      <c r="AR354" s="39"/>
      <c r="AS354" s="16"/>
      <c r="AT354" s="16"/>
      <c r="AY354" s="16"/>
      <c r="AZ354" s="16"/>
      <c r="BF354" s="28"/>
      <c r="BJ354" s="25"/>
      <c r="BO354" s="38"/>
      <c r="BQ354" s="38"/>
      <c r="BU354" s="16"/>
      <c r="BV354" s="16"/>
      <c r="BW354" s="29"/>
      <c r="BX354" s="16"/>
      <c r="CA354" s="16"/>
      <c r="CD354" s="19"/>
      <c r="CE354" s="16"/>
      <c r="CG354" s="16"/>
      <c r="CH354" s="16"/>
      <c r="CJ354" s="16"/>
      <c r="CK354" s="16"/>
      <c r="CL354" s="16"/>
      <c r="CR354" s="16"/>
      <c r="CV354" s="16"/>
      <c r="CW354" s="16"/>
      <c r="CX354" s="16"/>
      <c r="CY354" s="16"/>
      <c r="DA354" s="16"/>
      <c r="DD354" s="19"/>
      <c r="DE354" s="16"/>
      <c r="DH354" s="19"/>
      <c r="DL354" s="16"/>
      <c r="DN354" s="16"/>
      <c r="DO354" s="16"/>
      <c r="DQ354" s="16"/>
      <c r="DS354" s="16"/>
      <c r="EC354" s="16"/>
      <c r="EF354" s="16"/>
      <c r="EG354" s="16"/>
      <c r="EH354" s="16"/>
      <c r="EJ354" s="16"/>
      <c r="EO354" s="16"/>
    </row>
    <row r="355" spans="1:145" x14ac:dyDescent="0.25">
      <c r="A355" s="16" t="s">
        <v>6214</v>
      </c>
      <c r="I355" t="s">
        <v>6663</v>
      </c>
      <c r="J355"/>
      <c r="K355" t="s">
        <v>6812</v>
      </c>
      <c r="L355" s="16"/>
      <c r="N355" t="s">
        <v>119</v>
      </c>
      <c r="P355" s="16"/>
      <c r="Q355" s="16"/>
      <c r="S355" s="16">
        <f t="shared" si="5"/>
        <v>1</v>
      </c>
      <c r="T355" s="16"/>
      <c r="U355" s="16"/>
      <c r="V355" s="16"/>
      <c r="W355" s="16"/>
      <c r="X355" s="16"/>
      <c r="Y355" s="16"/>
      <c r="Z355" s="16"/>
      <c r="AA355" s="16"/>
      <c r="AB355" s="16"/>
      <c r="AC355" s="16"/>
      <c r="AE355" t="s">
        <v>6663</v>
      </c>
      <c r="AH355" s="16"/>
      <c r="AJ355" s="16" t="s">
        <v>6292</v>
      </c>
      <c r="AK355" s="16"/>
      <c r="AO355" t="s">
        <v>6944</v>
      </c>
      <c r="AP355" s="16"/>
      <c r="AQ355" t="s">
        <v>6461</v>
      </c>
      <c r="AR355" s="39"/>
      <c r="AS355" s="16"/>
      <c r="AT355" s="16"/>
      <c r="AY355" s="16"/>
      <c r="AZ355" s="16"/>
      <c r="BF355" s="28"/>
      <c r="BJ355" s="25"/>
      <c r="BO355" s="38"/>
      <c r="BQ355" s="38"/>
      <c r="BU355" s="16"/>
      <c r="BV355" s="16"/>
      <c r="BW355" s="29"/>
      <c r="BX355" s="16"/>
      <c r="CA355" s="16"/>
      <c r="CD355" s="19"/>
      <c r="CE355" s="16"/>
      <c r="CG355" s="16"/>
      <c r="CH355" s="16"/>
      <c r="CJ355" s="16"/>
      <c r="CK355" s="16"/>
      <c r="CL355" s="16"/>
      <c r="CR355" s="16"/>
      <c r="CV355" s="16"/>
      <c r="CW355" s="16"/>
      <c r="CX355" s="16"/>
      <c r="CY355" s="16"/>
      <c r="DA355" s="16"/>
      <c r="DD355" s="19"/>
      <c r="DE355" s="16"/>
      <c r="DH355" s="19"/>
      <c r="DL355" s="16"/>
      <c r="DN355" s="16"/>
      <c r="DO355" s="16"/>
      <c r="DQ355" s="16"/>
      <c r="DS355" s="16"/>
      <c r="EC355" s="16"/>
      <c r="EF355" s="16"/>
      <c r="EG355" s="16"/>
      <c r="EH355" s="16"/>
      <c r="EJ355" s="16"/>
      <c r="EO355" s="16"/>
    </row>
    <row r="356" spans="1:145" x14ac:dyDescent="0.25">
      <c r="A356" s="16" t="s">
        <v>6214</v>
      </c>
      <c r="I356" t="s">
        <v>6667</v>
      </c>
      <c r="J356" t="s">
        <v>6946</v>
      </c>
      <c r="K356" t="s">
        <v>6812</v>
      </c>
      <c r="L356" s="16"/>
      <c r="N356" t="s">
        <v>119</v>
      </c>
      <c r="P356" s="16"/>
      <c r="Q356" s="16"/>
      <c r="S356" s="16">
        <f t="shared" si="5"/>
        <v>1</v>
      </c>
      <c r="T356" s="16"/>
      <c r="U356" s="16"/>
      <c r="V356" s="16"/>
      <c r="W356" s="16"/>
      <c r="X356" s="16"/>
      <c r="Y356" s="16"/>
      <c r="Z356" s="16"/>
      <c r="AA356" s="16"/>
      <c r="AB356" s="16"/>
      <c r="AC356" s="16"/>
      <c r="AE356" t="s">
        <v>6667</v>
      </c>
      <c r="AH356" s="16"/>
      <c r="AJ356" s="16" t="s">
        <v>6292</v>
      </c>
      <c r="AK356" s="16"/>
      <c r="AO356" t="s">
        <v>6461</v>
      </c>
      <c r="AP356" s="16"/>
      <c r="AQ356" t="s">
        <v>6464</v>
      </c>
      <c r="AR356" s="39"/>
      <c r="AS356" s="16"/>
      <c r="AT356" s="16"/>
      <c r="AY356" s="16"/>
      <c r="AZ356" s="16"/>
      <c r="BF356" s="28"/>
      <c r="BJ356" s="25"/>
      <c r="BO356" s="38"/>
      <c r="BQ356" s="38"/>
      <c r="BU356" s="16"/>
      <c r="BV356" s="16"/>
      <c r="BW356" s="29"/>
      <c r="BX356" s="16"/>
      <c r="CA356" s="16"/>
      <c r="CD356" s="19"/>
      <c r="CE356" s="16"/>
      <c r="CG356" s="16"/>
      <c r="CH356" s="16"/>
      <c r="CJ356" s="16"/>
      <c r="CK356" s="16"/>
      <c r="CL356" s="16"/>
      <c r="CR356" s="16"/>
      <c r="CV356" s="16"/>
      <c r="CW356" s="16"/>
      <c r="CX356" s="16"/>
      <c r="CY356" s="16"/>
      <c r="DA356" s="16"/>
      <c r="DD356" s="19"/>
      <c r="DE356" s="16"/>
      <c r="DH356" s="19"/>
      <c r="DL356" s="16"/>
      <c r="DN356" s="16"/>
      <c r="DO356" s="16"/>
      <c r="DQ356" s="16"/>
      <c r="DS356" s="16"/>
      <c r="EC356" s="16"/>
      <c r="EF356" s="16"/>
      <c r="EG356" s="16"/>
      <c r="EH356" s="16"/>
      <c r="EJ356" s="16"/>
      <c r="EO356" s="16"/>
    </row>
    <row r="357" spans="1:145" x14ac:dyDescent="0.25">
      <c r="A357" s="16" t="s">
        <v>6214</v>
      </c>
      <c r="I357" t="s">
        <v>6668</v>
      </c>
      <c r="J357"/>
      <c r="K357" t="s">
        <v>6812</v>
      </c>
      <c r="L357" s="16"/>
      <c r="N357" t="s">
        <v>119</v>
      </c>
      <c r="P357" s="16"/>
      <c r="Q357" s="16"/>
      <c r="S357" s="16">
        <f t="shared" si="5"/>
        <v>1</v>
      </c>
      <c r="T357" s="16"/>
      <c r="U357" s="16"/>
      <c r="V357" s="16"/>
      <c r="W357" s="16"/>
      <c r="X357" s="16"/>
      <c r="Y357" s="16"/>
      <c r="Z357" s="16"/>
      <c r="AA357" s="16"/>
      <c r="AB357" s="16"/>
      <c r="AC357" s="16"/>
      <c r="AE357" t="s">
        <v>6668</v>
      </c>
      <c r="AH357" s="16"/>
      <c r="AJ357" s="16" t="s">
        <v>6292</v>
      </c>
      <c r="AK357" s="16"/>
      <c r="AO357" t="s">
        <v>6947</v>
      </c>
      <c r="AP357" s="16"/>
      <c r="AQ357" t="s">
        <v>6461</v>
      </c>
      <c r="AR357" s="39"/>
      <c r="AS357" s="16"/>
      <c r="AT357" s="16"/>
      <c r="AY357" s="16"/>
      <c r="AZ357" s="16"/>
      <c r="BF357" s="28"/>
      <c r="BJ357" s="25"/>
      <c r="BO357" s="38"/>
      <c r="BQ357" s="38"/>
      <c r="BU357" s="16"/>
      <c r="BV357" s="16"/>
      <c r="BW357" s="29"/>
      <c r="BX357" s="16"/>
      <c r="CA357" s="16"/>
      <c r="CD357" s="19"/>
      <c r="CE357" s="16"/>
      <c r="CG357" s="16"/>
      <c r="CH357" s="16"/>
      <c r="CJ357" s="16"/>
      <c r="CK357" s="16"/>
      <c r="CL357" s="16"/>
      <c r="CR357" s="16"/>
      <c r="CV357" s="16"/>
      <c r="CW357" s="16"/>
      <c r="CX357" s="16"/>
      <c r="CY357" s="16"/>
      <c r="DA357" s="16"/>
      <c r="DD357" s="19"/>
      <c r="DE357" s="16"/>
      <c r="DH357" s="19"/>
      <c r="DL357" s="16"/>
      <c r="DN357" s="16"/>
      <c r="DO357" s="16"/>
      <c r="DQ357" s="16"/>
      <c r="DS357" s="16"/>
      <c r="EC357" s="16"/>
      <c r="EF357" s="16"/>
      <c r="EG357" s="16"/>
      <c r="EH357" s="16"/>
      <c r="EJ357" s="16"/>
      <c r="EO357" s="16"/>
    </row>
    <row r="358" spans="1:145" x14ac:dyDescent="0.25">
      <c r="A358" s="16" t="s">
        <v>6214</v>
      </c>
      <c r="I358" t="s">
        <v>6669</v>
      </c>
      <c r="J358"/>
      <c r="K358" t="s">
        <v>6812</v>
      </c>
      <c r="L358" s="16"/>
      <c r="N358" t="s">
        <v>119</v>
      </c>
      <c r="P358" s="16"/>
      <c r="Q358" s="16"/>
      <c r="S358" s="16">
        <f t="shared" si="5"/>
        <v>1</v>
      </c>
      <c r="T358" s="16"/>
      <c r="U358" s="16"/>
      <c r="V358" s="16"/>
      <c r="W358" s="16"/>
      <c r="X358" s="16"/>
      <c r="Y358" s="16"/>
      <c r="Z358" s="16"/>
      <c r="AA358" s="16"/>
      <c r="AB358" s="16"/>
      <c r="AC358" s="16"/>
      <c r="AE358" t="s">
        <v>6669</v>
      </c>
      <c r="AH358" s="16"/>
      <c r="AJ358" s="16" t="s">
        <v>6292</v>
      </c>
      <c r="AK358" s="16"/>
      <c r="AO358" t="s">
        <v>6830</v>
      </c>
      <c r="AP358" s="16"/>
      <c r="AQ358" t="s">
        <v>6461</v>
      </c>
      <c r="AR358" s="39"/>
      <c r="AS358" s="16"/>
      <c r="AT358" s="16"/>
      <c r="AY358" s="16"/>
      <c r="AZ358" s="16"/>
      <c r="BF358" s="28"/>
      <c r="BJ358" s="25"/>
      <c r="BO358" s="38"/>
      <c r="BQ358" s="38"/>
      <c r="BU358" s="16"/>
      <c r="BV358" s="16"/>
      <c r="BW358" s="29"/>
      <c r="BX358" s="16"/>
      <c r="CA358" s="16"/>
      <c r="CD358" s="19"/>
      <c r="CE358" s="16"/>
      <c r="CG358" s="16"/>
      <c r="CH358" s="16"/>
      <c r="CJ358" s="16"/>
      <c r="CK358" s="16"/>
      <c r="CL358" s="16"/>
      <c r="CR358" s="16"/>
      <c r="CV358" s="16"/>
      <c r="CW358" s="16"/>
      <c r="CX358" s="16"/>
      <c r="CY358" s="16"/>
      <c r="DA358" s="16"/>
      <c r="DD358" s="19"/>
      <c r="DE358" s="16"/>
      <c r="DH358" s="19"/>
      <c r="DL358" s="16"/>
      <c r="DN358" s="16"/>
      <c r="DO358" s="16"/>
      <c r="DQ358" s="16"/>
      <c r="DS358" s="16"/>
      <c r="EC358" s="16"/>
      <c r="EF358" s="16"/>
      <c r="EG358" s="16"/>
      <c r="EH358" s="16"/>
      <c r="EJ358" s="16"/>
      <c r="EO358" s="16"/>
    </row>
    <row r="359" spans="1:145" x14ac:dyDescent="0.25">
      <c r="A359" s="16" t="s">
        <v>6214</v>
      </c>
      <c r="I359" t="s">
        <v>6672</v>
      </c>
      <c r="J359"/>
      <c r="K359" t="s">
        <v>6812</v>
      </c>
      <c r="L359" s="16"/>
      <c r="N359" t="s">
        <v>119</v>
      </c>
      <c r="P359" s="16"/>
      <c r="Q359" s="16"/>
      <c r="S359" s="16">
        <f t="shared" si="5"/>
        <v>1</v>
      </c>
      <c r="T359" s="16"/>
      <c r="U359" s="16"/>
      <c r="V359" s="16"/>
      <c r="W359" s="16"/>
      <c r="X359" s="16"/>
      <c r="Y359" s="16"/>
      <c r="Z359" s="16"/>
      <c r="AA359" s="16"/>
      <c r="AB359" s="16"/>
      <c r="AC359" s="16"/>
      <c r="AE359" t="s">
        <v>6672</v>
      </c>
      <c r="AH359" s="16"/>
      <c r="AJ359" s="16" t="s">
        <v>6292</v>
      </c>
      <c r="AK359" s="16"/>
      <c r="AO359" t="s">
        <v>6950</v>
      </c>
      <c r="AP359" s="16"/>
      <c r="AQ359" t="s">
        <v>6461</v>
      </c>
      <c r="AR359" s="39"/>
      <c r="AS359" s="16"/>
      <c r="AT359" s="16"/>
      <c r="AY359" s="16"/>
      <c r="AZ359" s="16"/>
      <c r="BF359" s="28"/>
      <c r="BJ359" s="25"/>
      <c r="BO359" s="38"/>
      <c r="BQ359" s="38"/>
      <c r="BU359" s="16"/>
      <c r="BV359" s="16"/>
      <c r="BW359" s="29"/>
      <c r="BX359" s="16"/>
      <c r="CA359" s="16"/>
      <c r="CD359" s="19"/>
      <c r="CE359" s="16"/>
      <c r="CG359" s="16"/>
      <c r="CH359" s="16"/>
      <c r="CJ359" s="16"/>
      <c r="CK359" s="16"/>
      <c r="CL359" s="16"/>
      <c r="CR359" s="16"/>
      <c r="CV359" s="16"/>
      <c r="CW359" s="16"/>
      <c r="CX359" s="16"/>
      <c r="CY359" s="16"/>
      <c r="DA359" s="16"/>
      <c r="DD359" s="19"/>
      <c r="DE359" s="16"/>
      <c r="DH359" s="19"/>
      <c r="DL359" s="16"/>
      <c r="DN359" s="16"/>
      <c r="DO359" s="16"/>
      <c r="DQ359" s="16"/>
      <c r="DS359" s="16"/>
      <c r="EC359" s="16"/>
      <c r="EF359" s="16"/>
      <c r="EG359" s="16"/>
      <c r="EH359" s="16"/>
      <c r="EJ359" s="16"/>
      <c r="EO359" s="16"/>
    </row>
    <row r="360" spans="1:145" x14ac:dyDescent="0.25">
      <c r="A360" s="16" t="s">
        <v>6214</v>
      </c>
      <c r="I360" t="s">
        <v>6673</v>
      </c>
      <c r="J360"/>
      <c r="K360" t="s">
        <v>6812</v>
      </c>
      <c r="L360" s="16"/>
      <c r="N360" t="s">
        <v>119</v>
      </c>
      <c r="P360" s="16"/>
      <c r="Q360" s="16"/>
      <c r="S360" s="16">
        <f t="shared" si="5"/>
        <v>1</v>
      </c>
      <c r="T360" s="16"/>
      <c r="U360" s="16"/>
      <c r="V360" s="16"/>
      <c r="W360" s="16"/>
      <c r="X360" s="16"/>
      <c r="Y360" s="16"/>
      <c r="Z360" s="16"/>
      <c r="AA360" s="16"/>
      <c r="AB360" s="16"/>
      <c r="AC360" s="16"/>
      <c r="AE360" t="s">
        <v>6673</v>
      </c>
      <c r="AH360" s="16"/>
      <c r="AJ360" s="16" t="s">
        <v>6292</v>
      </c>
      <c r="AK360" s="16"/>
      <c r="AO360" t="s">
        <v>6854</v>
      </c>
      <c r="AP360" s="16"/>
      <c r="AQ360" t="s">
        <v>6461</v>
      </c>
      <c r="AR360" s="39"/>
      <c r="AS360" s="16"/>
      <c r="AT360" s="16"/>
      <c r="AY360" s="16"/>
      <c r="AZ360" s="16"/>
      <c r="BF360" s="28"/>
      <c r="BJ360" s="25"/>
      <c r="BO360" s="38"/>
      <c r="BQ360" s="38"/>
      <c r="BU360" s="16"/>
      <c r="BV360" s="16"/>
      <c r="BW360" s="29"/>
      <c r="BX360" s="16"/>
      <c r="CA360" s="16"/>
      <c r="CD360" s="19"/>
      <c r="CE360" s="16"/>
      <c r="CG360" s="16"/>
      <c r="CH360" s="16"/>
      <c r="CJ360" s="16"/>
      <c r="CK360" s="16"/>
      <c r="CL360" s="16"/>
      <c r="CR360" s="16"/>
      <c r="CV360" s="16"/>
      <c r="CW360" s="16"/>
      <c r="CX360" s="16"/>
      <c r="CY360" s="16"/>
      <c r="DA360" s="16"/>
      <c r="DD360" s="19"/>
      <c r="DE360" s="16"/>
      <c r="DH360" s="19"/>
      <c r="DL360" s="16"/>
      <c r="DN360" s="16"/>
      <c r="DO360" s="16"/>
      <c r="DQ360" s="16"/>
      <c r="DS360" s="16"/>
      <c r="EC360" s="16"/>
      <c r="EF360" s="16"/>
      <c r="EG360" s="16"/>
      <c r="EH360" s="16"/>
      <c r="EJ360" s="16"/>
      <c r="EO360" s="16"/>
    </row>
    <row r="361" spans="1:145" x14ac:dyDescent="0.25">
      <c r="A361" s="16" t="s">
        <v>6214</v>
      </c>
      <c r="I361" t="s">
        <v>6676</v>
      </c>
      <c r="J361" t="s">
        <v>6952</v>
      </c>
      <c r="K361" t="s">
        <v>6812</v>
      </c>
      <c r="L361" s="16"/>
      <c r="N361" t="s">
        <v>119</v>
      </c>
      <c r="P361" s="16"/>
      <c r="Q361" s="16"/>
      <c r="S361" s="16">
        <f t="shared" si="5"/>
        <v>1</v>
      </c>
      <c r="T361" s="16"/>
      <c r="U361" s="16"/>
      <c r="V361" s="16"/>
      <c r="W361" s="16"/>
      <c r="X361" s="16"/>
      <c r="Y361" s="16"/>
      <c r="Z361" s="16"/>
      <c r="AA361" s="16"/>
      <c r="AB361" s="16"/>
      <c r="AC361" s="16"/>
      <c r="AE361" t="s">
        <v>6676</v>
      </c>
      <c r="AH361" s="16"/>
      <c r="AJ361" s="16" t="s">
        <v>6292</v>
      </c>
      <c r="AK361" s="16"/>
      <c r="AO361" t="s">
        <v>6461</v>
      </c>
      <c r="AP361" s="16"/>
      <c r="AQ361" t="s">
        <v>661</v>
      </c>
      <c r="AR361" s="39"/>
      <c r="AS361" s="16"/>
      <c r="AT361" s="16"/>
      <c r="AY361" s="16"/>
      <c r="AZ361" s="16"/>
      <c r="BF361" s="28"/>
      <c r="BJ361" s="25"/>
      <c r="BO361" s="38"/>
      <c r="BQ361" s="38"/>
      <c r="BU361" s="16"/>
      <c r="BV361" s="16"/>
      <c r="BW361" s="29"/>
      <c r="BX361" s="16"/>
      <c r="CA361" s="16"/>
      <c r="CD361" s="19"/>
      <c r="CE361" s="16"/>
      <c r="CG361" s="16"/>
      <c r="CH361" s="16"/>
      <c r="CJ361" s="16"/>
      <c r="CK361" s="16"/>
      <c r="CL361" s="16"/>
      <c r="CR361" s="16"/>
      <c r="CV361" s="16"/>
      <c r="CW361" s="16"/>
      <c r="CX361" s="16"/>
      <c r="CY361" s="16"/>
      <c r="DA361" s="16"/>
      <c r="DD361" s="19"/>
      <c r="DE361" s="16"/>
      <c r="DH361" s="19"/>
      <c r="DL361" s="16"/>
      <c r="DN361" s="16"/>
      <c r="DO361" s="16"/>
      <c r="DQ361" s="16"/>
      <c r="DS361" s="16"/>
      <c r="EC361" s="16"/>
      <c r="EF361" s="16"/>
      <c r="EG361" s="16"/>
      <c r="EH361" s="16"/>
      <c r="EJ361" s="16"/>
      <c r="EO361" s="16"/>
    </row>
    <row r="362" spans="1:145" x14ac:dyDescent="0.25">
      <c r="A362" s="16" t="s">
        <v>6214</v>
      </c>
      <c r="I362" t="s">
        <v>6678</v>
      </c>
      <c r="J362" t="s">
        <v>6953</v>
      </c>
      <c r="K362" t="s">
        <v>6812</v>
      </c>
      <c r="L362" s="16"/>
      <c r="N362" t="s">
        <v>119</v>
      </c>
      <c r="P362" s="16"/>
      <c r="Q362" s="16"/>
      <c r="S362" s="16">
        <f t="shared" si="5"/>
        <v>1</v>
      </c>
      <c r="T362" s="16"/>
      <c r="U362" s="16"/>
      <c r="V362" s="16"/>
      <c r="W362" s="16"/>
      <c r="X362" s="16"/>
      <c r="Y362" s="16"/>
      <c r="Z362" s="16"/>
      <c r="AA362" s="16"/>
      <c r="AB362" s="16"/>
      <c r="AC362" s="16"/>
      <c r="AE362" t="s">
        <v>6678</v>
      </c>
      <c r="AH362" s="16"/>
      <c r="AJ362" s="16" t="s">
        <v>6292</v>
      </c>
      <c r="AK362" s="16"/>
      <c r="AO362" t="s">
        <v>6461</v>
      </c>
      <c r="AP362" s="16"/>
      <c r="AQ362" t="s">
        <v>1035</v>
      </c>
      <c r="AR362" s="39"/>
      <c r="AS362" s="16"/>
      <c r="AT362" s="16"/>
      <c r="AY362" s="16"/>
      <c r="AZ362" s="16"/>
      <c r="BF362" s="28"/>
      <c r="BJ362" s="25"/>
      <c r="BO362" s="38"/>
      <c r="BQ362" s="38"/>
      <c r="BU362" s="16"/>
      <c r="BV362" s="16"/>
      <c r="BW362" s="29"/>
      <c r="BX362" s="16"/>
      <c r="CA362" s="16"/>
      <c r="CD362" s="19"/>
      <c r="CE362" s="16"/>
      <c r="CG362" s="16"/>
      <c r="CH362" s="16"/>
      <c r="CJ362" s="16"/>
      <c r="CK362" s="16"/>
      <c r="CL362" s="16"/>
      <c r="CR362" s="16"/>
      <c r="CV362" s="16"/>
      <c r="CW362" s="16"/>
      <c r="CX362" s="16"/>
      <c r="CY362" s="16"/>
      <c r="DA362" s="16"/>
      <c r="DD362" s="19"/>
      <c r="DE362" s="16"/>
      <c r="DH362" s="19"/>
      <c r="DL362" s="16"/>
      <c r="DN362" s="16"/>
      <c r="DO362" s="16"/>
      <c r="DQ362" s="16"/>
      <c r="DS362" s="16"/>
      <c r="EC362" s="16"/>
      <c r="EF362" s="16"/>
      <c r="EG362" s="16"/>
      <c r="EH362" s="16"/>
      <c r="EJ362" s="16"/>
      <c r="EO362" s="16"/>
    </row>
    <row r="363" spans="1:145" x14ac:dyDescent="0.25">
      <c r="A363" s="16" t="s">
        <v>6214</v>
      </c>
      <c r="I363" t="s">
        <v>163</v>
      </c>
      <c r="J363" t="s">
        <v>6954</v>
      </c>
      <c r="K363" t="s">
        <v>6812</v>
      </c>
      <c r="L363" s="16"/>
      <c r="N363" t="s">
        <v>119</v>
      </c>
      <c r="P363" s="16"/>
      <c r="Q363" s="16"/>
      <c r="S363" s="16">
        <f t="shared" si="5"/>
        <v>1</v>
      </c>
      <c r="T363" s="16" t="s">
        <v>6294</v>
      </c>
      <c r="U363" s="16" t="s">
        <v>677</v>
      </c>
      <c r="V363" s="16"/>
      <c r="W363" s="16"/>
      <c r="X363" s="16"/>
      <c r="Y363" s="16"/>
      <c r="Z363" s="16" t="s">
        <v>764</v>
      </c>
      <c r="AA363" s="16"/>
      <c r="AB363" s="16" t="s">
        <v>1470</v>
      </c>
      <c r="AC363" s="16"/>
      <c r="AE363" t="s">
        <v>6679</v>
      </c>
      <c r="AH363" s="16"/>
      <c r="AJ363" s="16" t="s">
        <v>6293</v>
      </c>
      <c r="AK363" s="16" t="s">
        <v>1467</v>
      </c>
      <c r="AL363" s="16" t="s">
        <v>1190</v>
      </c>
      <c r="AP363" s="16" t="s">
        <v>1468</v>
      </c>
      <c r="AQ363" s="16" t="s">
        <v>1469</v>
      </c>
      <c r="AR363" s="38" t="s">
        <v>707</v>
      </c>
      <c r="AS363" s="16"/>
      <c r="AT363" s="16"/>
      <c r="AY363" s="16" t="s">
        <v>666</v>
      </c>
      <c r="AZ363" s="16"/>
      <c r="BA363" s="16" t="s">
        <v>1196</v>
      </c>
      <c r="BB363" s="16">
        <f>LEN(BA363)-LEN(SUBSTITUTE(BA363,",",""))+1</f>
        <v>1</v>
      </c>
      <c r="BC363" s="16" t="s">
        <v>1196</v>
      </c>
      <c r="BD363" s="16">
        <f>LEN(BC363)-LEN(SUBSTITUTE(BC363,",",""))+1</f>
        <v>1</v>
      </c>
      <c r="BF363" s="28">
        <f>Table1[[#This Row], [no. of introduced regions]]/Table1[[#This Row], [no. of native regions]]</f>
        <v>1</v>
      </c>
      <c r="BJ363" s="25"/>
      <c r="BO363" s="38" t="s">
        <v>1198</v>
      </c>
      <c r="BQ363" s="38"/>
      <c r="BR363" s="16" t="s">
        <v>163</v>
      </c>
      <c r="BU363" s="16"/>
      <c r="BV363" s="16" t="s">
        <v>164</v>
      </c>
      <c r="BW363" s="29" t="s">
        <v>1471</v>
      </c>
      <c r="BX363" s="16" t="s">
        <v>1472</v>
      </c>
      <c r="CA363" s="16"/>
      <c r="CC363" s="16" t="s">
        <v>568</v>
      </c>
      <c r="CD363" s="16" t="s">
        <v>569</v>
      </c>
      <c r="CE363" s="16"/>
      <c r="CG363" s="16" t="s">
        <v>1473</v>
      </c>
      <c r="CH363" s="16"/>
      <c r="CJ363" s="16"/>
      <c r="CK363" s="16"/>
      <c r="CL363" s="16"/>
      <c r="CR363" s="16"/>
      <c r="CV363" s="16"/>
      <c r="CW363" s="16"/>
      <c r="CX363" s="16"/>
      <c r="CY363" s="16"/>
      <c r="DA363" s="16"/>
      <c r="DD363" s="19"/>
      <c r="DE363" s="16"/>
      <c r="DL363" s="16"/>
      <c r="DN363" s="16"/>
      <c r="DO363" s="16"/>
      <c r="DQ363" s="16"/>
      <c r="DS363" s="16"/>
      <c r="EC363" s="16"/>
      <c r="EF363" s="16"/>
      <c r="EG363" s="16"/>
      <c r="EH363" s="16"/>
      <c r="EJ363" s="16"/>
      <c r="EO363" s="16"/>
    </row>
    <row r="364" spans="1:145" x14ac:dyDescent="0.25">
      <c r="A364" s="16" t="s">
        <v>6214</v>
      </c>
      <c r="I364" t="s">
        <v>6680</v>
      </c>
      <c r="J364"/>
      <c r="K364" t="s">
        <v>6812</v>
      </c>
      <c r="L364" s="16"/>
      <c r="N364" t="s">
        <v>119</v>
      </c>
      <c r="P364" s="16"/>
      <c r="Q364" s="16"/>
      <c r="S364" s="16">
        <f t="shared" si="5"/>
        <v>1</v>
      </c>
      <c r="T364" s="16"/>
      <c r="U364" s="16"/>
      <c r="V364" s="16"/>
      <c r="W364" s="16"/>
      <c r="X364" s="16"/>
      <c r="Y364" s="16"/>
      <c r="Z364" s="16"/>
      <c r="AA364" s="16"/>
      <c r="AB364" s="16"/>
      <c r="AC364" s="16"/>
      <c r="AE364" t="s">
        <v>6680</v>
      </c>
      <c r="AH364" s="16"/>
      <c r="AJ364" s="16" t="s">
        <v>6292</v>
      </c>
      <c r="AK364" s="16"/>
      <c r="AO364" t="s">
        <v>6955</v>
      </c>
      <c r="AP364" s="16"/>
      <c r="AQ364" t="s">
        <v>6461</v>
      </c>
      <c r="AR364" s="39"/>
      <c r="AS364" s="16"/>
      <c r="AT364" s="16"/>
      <c r="AY364" s="16"/>
      <c r="AZ364" s="16"/>
      <c r="BF364" s="28"/>
      <c r="BJ364" s="25"/>
      <c r="BO364" s="38"/>
      <c r="BQ364" s="38"/>
      <c r="BU364" s="16"/>
      <c r="BV364" s="16"/>
      <c r="BW364" s="29"/>
      <c r="BX364" s="16"/>
      <c r="CA364" s="16"/>
      <c r="CD364" s="19"/>
      <c r="CE364" s="16"/>
      <c r="CG364" s="16"/>
      <c r="CH364" s="16"/>
      <c r="CJ364" s="16"/>
      <c r="CK364" s="16"/>
      <c r="CL364" s="16"/>
      <c r="CR364" s="16"/>
      <c r="CV364" s="16"/>
      <c r="CW364" s="16"/>
      <c r="CX364" s="16"/>
      <c r="CY364" s="16"/>
      <c r="DA364" s="16"/>
      <c r="DD364" s="19"/>
      <c r="DE364" s="16"/>
      <c r="DH364" s="19"/>
      <c r="DL364" s="16"/>
      <c r="DN364" s="16"/>
      <c r="DO364" s="16"/>
      <c r="DQ364" s="16"/>
      <c r="DS364" s="16"/>
      <c r="EC364" s="16"/>
      <c r="EF364" s="16"/>
      <c r="EG364" s="16"/>
      <c r="EH364" s="16"/>
      <c r="EJ364" s="16"/>
      <c r="EO364" s="16"/>
    </row>
    <row r="365" spans="1:145" x14ac:dyDescent="0.25">
      <c r="A365" s="16" t="s">
        <v>6214</v>
      </c>
      <c r="I365" t="s">
        <v>6681</v>
      </c>
      <c r="J365" t="s">
        <v>6956</v>
      </c>
      <c r="K365" t="s">
        <v>6812</v>
      </c>
      <c r="L365" s="16"/>
      <c r="N365" t="s">
        <v>119</v>
      </c>
      <c r="P365" s="16"/>
      <c r="Q365" s="16"/>
      <c r="S365" s="16">
        <f t="shared" si="5"/>
        <v>1</v>
      </c>
      <c r="T365" s="16"/>
      <c r="U365" s="16"/>
      <c r="V365" s="16"/>
      <c r="W365" s="16"/>
      <c r="X365" s="16"/>
      <c r="Y365" s="16"/>
      <c r="Z365" s="16"/>
      <c r="AA365" s="16"/>
      <c r="AB365" s="16"/>
      <c r="AC365" s="16"/>
      <c r="AE365" t="s">
        <v>6681</v>
      </c>
      <c r="AH365" s="16"/>
      <c r="AJ365" s="16" t="s">
        <v>6292</v>
      </c>
      <c r="AK365" s="16"/>
      <c r="AO365"/>
      <c r="AP365" s="16"/>
      <c r="AQ365" t="s">
        <v>731</v>
      </c>
      <c r="AR365" s="39"/>
      <c r="AS365" s="16"/>
      <c r="AT365" s="16"/>
      <c r="AY365" s="16"/>
      <c r="AZ365" s="16"/>
      <c r="BF365" s="28"/>
      <c r="BJ365" s="25"/>
      <c r="BO365" s="38"/>
      <c r="BQ365" s="38"/>
      <c r="BU365" s="16"/>
      <c r="BV365" s="16"/>
      <c r="BW365" s="29"/>
      <c r="BX365" s="16"/>
      <c r="CA365" s="16"/>
      <c r="CD365" s="19"/>
      <c r="CE365" s="16"/>
      <c r="CG365" s="16"/>
      <c r="CH365" s="16"/>
      <c r="CJ365" s="16"/>
      <c r="CK365" s="16"/>
      <c r="CL365" s="16"/>
      <c r="CR365" s="16"/>
      <c r="CV365" s="16"/>
      <c r="CW365" s="16"/>
      <c r="CX365" s="16"/>
      <c r="CY365" s="16"/>
      <c r="DA365" s="16"/>
      <c r="DD365" s="19"/>
      <c r="DE365" s="16"/>
      <c r="DH365" s="19"/>
      <c r="DL365" s="16"/>
      <c r="DN365" s="16"/>
      <c r="DO365" s="16"/>
      <c r="DQ365" s="16"/>
      <c r="DS365" s="16"/>
      <c r="EC365" s="16"/>
      <c r="EF365" s="16"/>
      <c r="EG365" s="16"/>
      <c r="EH365" s="16"/>
      <c r="EJ365" s="16"/>
      <c r="EO365" s="16"/>
    </row>
    <row r="366" spans="1:145" x14ac:dyDescent="0.25">
      <c r="A366" s="16" t="s">
        <v>6214</v>
      </c>
      <c r="I366" t="s">
        <v>6684</v>
      </c>
      <c r="J366"/>
      <c r="K366" t="s">
        <v>6812</v>
      </c>
      <c r="L366" s="16"/>
      <c r="N366" t="s">
        <v>119</v>
      </c>
      <c r="P366" s="16"/>
      <c r="Q366" s="16"/>
      <c r="S366" s="16">
        <f t="shared" si="5"/>
        <v>1</v>
      </c>
      <c r="T366" s="16"/>
      <c r="U366" s="16"/>
      <c r="V366" s="16"/>
      <c r="W366" s="16"/>
      <c r="X366" s="16"/>
      <c r="Y366" s="16"/>
      <c r="Z366" s="16"/>
      <c r="AA366" s="16"/>
      <c r="AB366" s="16"/>
      <c r="AC366" s="16"/>
      <c r="AE366" t="s">
        <v>6684</v>
      </c>
      <c r="AH366" s="16"/>
      <c r="AJ366" s="16" t="s">
        <v>6292</v>
      </c>
      <c r="AK366" s="16"/>
      <c r="AO366" t="s">
        <v>6959</v>
      </c>
      <c r="AP366" s="16"/>
      <c r="AQ366" t="s">
        <v>6461</v>
      </c>
      <c r="AR366" s="39"/>
      <c r="AS366" s="16"/>
      <c r="AT366" s="16"/>
      <c r="AY366" s="16"/>
      <c r="AZ366" s="16"/>
      <c r="BF366" s="28"/>
      <c r="BJ366" s="25"/>
      <c r="BO366" s="38"/>
      <c r="BQ366" s="38"/>
      <c r="BU366" s="16"/>
      <c r="BV366" s="16"/>
      <c r="BW366" s="29"/>
      <c r="BX366" s="16"/>
      <c r="CA366" s="16"/>
      <c r="CD366" s="19"/>
      <c r="CE366" s="16"/>
      <c r="CG366" s="16"/>
      <c r="CH366" s="16"/>
      <c r="CJ366" s="16"/>
      <c r="CK366" s="16"/>
      <c r="CL366" s="16"/>
      <c r="CR366" s="16"/>
      <c r="CV366" s="16"/>
      <c r="CW366" s="16"/>
      <c r="CX366" s="16"/>
      <c r="CY366" s="16"/>
      <c r="DA366" s="16"/>
      <c r="DD366" s="19"/>
      <c r="DE366" s="16"/>
      <c r="DH366" s="19"/>
      <c r="DL366" s="16"/>
      <c r="DN366" s="16"/>
      <c r="DO366" s="16"/>
      <c r="DQ366" s="16"/>
      <c r="DS366" s="16"/>
      <c r="EC366" s="16"/>
      <c r="EF366" s="16"/>
      <c r="EG366" s="16"/>
      <c r="EH366" s="16"/>
      <c r="EJ366" s="16"/>
      <c r="EO366" s="16"/>
    </row>
    <row r="367" spans="1:145" x14ac:dyDescent="0.25">
      <c r="A367" s="16" t="s">
        <v>6214</v>
      </c>
      <c r="I367" t="s">
        <v>6685</v>
      </c>
      <c r="J367"/>
      <c r="K367" t="s">
        <v>6812</v>
      </c>
      <c r="L367" s="16"/>
      <c r="N367" t="s">
        <v>119</v>
      </c>
      <c r="P367" s="16"/>
      <c r="Q367" s="16"/>
      <c r="S367" s="16">
        <f t="shared" si="5"/>
        <v>1</v>
      </c>
      <c r="T367" s="16"/>
      <c r="U367" s="16"/>
      <c r="V367" s="16"/>
      <c r="W367" s="16"/>
      <c r="X367" s="16"/>
      <c r="Y367" s="16"/>
      <c r="Z367" s="16"/>
      <c r="AA367" s="16"/>
      <c r="AB367" s="16"/>
      <c r="AC367" s="16"/>
      <c r="AE367" t="s">
        <v>6685</v>
      </c>
      <c r="AH367" s="16"/>
      <c r="AJ367" s="16" t="s">
        <v>6292</v>
      </c>
      <c r="AK367" s="16"/>
      <c r="AO367" t="s">
        <v>6960</v>
      </c>
      <c r="AP367" s="16"/>
      <c r="AQ367" t="s">
        <v>6461</v>
      </c>
      <c r="AR367" s="39"/>
      <c r="AS367" s="16"/>
      <c r="AT367" s="16"/>
      <c r="AY367" s="16"/>
      <c r="AZ367" s="16"/>
      <c r="BF367" s="28"/>
      <c r="BJ367" s="25"/>
      <c r="BO367" s="38"/>
      <c r="BQ367" s="38"/>
      <c r="BU367" s="16"/>
      <c r="BV367" s="16"/>
      <c r="BW367" s="29"/>
      <c r="BX367" s="16"/>
      <c r="CA367" s="16"/>
      <c r="CD367" s="19"/>
      <c r="CE367" s="16"/>
      <c r="CG367" s="16"/>
      <c r="CH367" s="16"/>
      <c r="CJ367" s="16"/>
      <c r="CK367" s="16"/>
      <c r="CL367" s="16"/>
      <c r="CR367" s="16"/>
      <c r="CV367" s="16"/>
      <c r="CW367" s="16"/>
      <c r="CX367" s="16"/>
      <c r="CY367" s="16"/>
      <c r="DA367" s="16"/>
      <c r="DD367" s="19"/>
      <c r="DE367" s="16"/>
      <c r="DH367" s="19"/>
      <c r="DL367" s="16"/>
      <c r="DN367" s="16"/>
      <c r="DO367" s="16"/>
      <c r="DQ367" s="16"/>
      <c r="DS367" s="16"/>
      <c r="EC367" s="16"/>
      <c r="EF367" s="16"/>
      <c r="EG367" s="16"/>
      <c r="EH367" s="16"/>
      <c r="EJ367" s="16"/>
      <c r="EO367" s="16"/>
    </row>
    <row r="368" spans="1:145" x14ac:dyDescent="0.25">
      <c r="A368" s="16" t="s">
        <v>6214</v>
      </c>
      <c r="I368" t="s">
        <v>6687</v>
      </c>
      <c r="J368" t="s">
        <v>6962</v>
      </c>
      <c r="K368" t="s">
        <v>6812</v>
      </c>
      <c r="L368" s="16"/>
      <c r="N368" t="s">
        <v>119</v>
      </c>
      <c r="P368" s="16"/>
      <c r="Q368" s="16"/>
      <c r="S368" s="16">
        <f t="shared" si="5"/>
        <v>1</v>
      </c>
      <c r="T368" s="16"/>
      <c r="U368" s="16"/>
      <c r="V368" s="16"/>
      <c r="W368" s="16"/>
      <c r="X368" s="16"/>
      <c r="Y368" s="16"/>
      <c r="Z368" s="16"/>
      <c r="AA368" s="16"/>
      <c r="AB368" s="16"/>
      <c r="AC368" s="16"/>
      <c r="AE368" t="s">
        <v>6687</v>
      </c>
      <c r="AH368" s="16"/>
      <c r="AJ368" s="16" t="s">
        <v>6292</v>
      </c>
      <c r="AK368" s="16"/>
      <c r="AO368" t="s">
        <v>6461</v>
      </c>
      <c r="AP368" s="16"/>
      <c r="AQ368" t="s">
        <v>661</v>
      </c>
      <c r="AR368" s="39"/>
      <c r="AS368" s="16"/>
      <c r="AT368" s="16"/>
      <c r="AY368" s="16"/>
      <c r="AZ368" s="16"/>
      <c r="BF368" s="28"/>
      <c r="BJ368" s="25"/>
      <c r="BO368" s="38"/>
      <c r="BQ368" s="38"/>
      <c r="BU368" s="16"/>
      <c r="BV368" s="16"/>
      <c r="BW368" s="29"/>
      <c r="BX368" s="16"/>
      <c r="CA368" s="16"/>
      <c r="CD368" s="19"/>
      <c r="CE368" s="16"/>
      <c r="CG368" s="16"/>
      <c r="CH368" s="16"/>
      <c r="CJ368" s="16"/>
      <c r="CK368" s="16"/>
      <c r="CL368" s="16"/>
      <c r="CR368" s="16"/>
      <c r="CV368" s="16"/>
      <c r="CW368" s="16"/>
      <c r="CX368" s="16"/>
      <c r="CY368" s="16"/>
      <c r="DA368" s="16"/>
      <c r="DD368" s="19"/>
      <c r="DE368" s="16"/>
      <c r="DH368" s="19"/>
      <c r="DL368" s="16"/>
      <c r="DN368" s="16"/>
      <c r="DO368" s="16"/>
      <c r="DQ368" s="16"/>
      <c r="DS368" s="16"/>
      <c r="EC368" s="16"/>
      <c r="EF368" s="16"/>
      <c r="EG368" s="16"/>
      <c r="EH368" s="16"/>
      <c r="EJ368" s="16"/>
      <c r="EO368" s="16"/>
    </row>
    <row r="369" spans="1:145" x14ac:dyDescent="0.25">
      <c r="A369" s="16" t="s">
        <v>6214</v>
      </c>
      <c r="I369" t="s">
        <v>6689</v>
      </c>
      <c r="J369"/>
      <c r="K369" t="s">
        <v>6812</v>
      </c>
      <c r="L369" s="16"/>
      <c r="N369" t="s">
        <v>119</v>
      </c>
      <c r="P369" s="16"/>
      <c r="Q369" s="16"/>
      <c r="S369" s="16">
        <f t="shared" si="5"/>
        <v>1</v>
      </c>
      <c r="T369" s="16"/>
      <c r="U369" s="16"/>
      <c r="V369" s="16"/>
      <c r="W369" s="16"/>
      <c r="X369" s="16"/>
      <c r="Y369" s="16"/>
      <c r="Z369" s="16"/>
      <c r="AA369" s="16"/>
      <c r="AB369" s="16"/>
      <c r="AC369" s="16"/>
      <c r="AE369" t="s">
        <v>6689</v>
      </c>
      <c r="AH369" s="16"/>
      <c r="AJ369" s="16" t="s">
        <v>6292</v>
      </c>
      <c r="AK369" s="16"/>
      <c r="AO369" t="s">
        <v>6964</v>
      </c>
      <c r="AP369" s="16"/>
      <c r="AQ369" t="s">
        <v>6461</v>
      </c>
      <c r="AR369" s="39"/>
      <c r="AS369" s="16"/>
      <c r="AT369" s="16"/>
      <c r="AY369" s="16"/>
      <c r="AZ369" s="16"/>
      <c r="BF369" s="28"/>
      <c r="BJ369" s="25"/>
      <c r="BO369" s="38"/>
      <c r="BQ369" s="38"/>
      <c r="BU369" s="16"/>
      <c r="BV369" s="16"/>
      <c r="BW369" s="29"/>
      <c r="BX369" s="16"/>
      <c r="CA369" s="16"/>
      <c r="CD369" s="19"/>
      <c r="CE369" s="16"/>
      <c r="CG369" s="16"/>
      <c r="CH369" s="16"/>
      <c r="CJ369" s="16"/>
      <c r="CK369" s="16"/>
      <c r="CL369" s="16"/>
      <c r="CR369" s="16"/>
      <c r="CV369" s="16"/>
      <c r="CW369" s="16"/>
      <c r="CX369" s="16"/>
      <c r="CY369" s="16"/>
      <c r="DA369" s="16"/>
      <c r="DD369" s="19"/>
      <c r="DE369" s="16"/>
      <c r="DH369" s="19"/>
      <c r="DL369" s="16"/>
      <c r="DN369" s="16"/>
      <c r="DO369" s="16"/>
      <c r="DQ369" s="16"/>
      <c r="DS369" s="16"/>
      <c r="EC369" s="16"/>
      <c r="EF369" s="16"/>
      <c r="EG369" s="16"/>
      <c r="EH369" s="16"/>
      <c r="EJ369" s="16"/>
      <c r="EO369" s="16"/>
    </row>
    <row r="370" spans="1:145" x14ac:dyDescent="0.25">
      <c r="A370" s="16" t="s">
        <v>6214</v>
      </c>
      <c r="I370" t="s">
        <v>6690</v>
      </c>
      <c r="J370" t="s">
        <v>6965</v>
      </c>
      <c r="K370" t="s">
        <v>6812</v>
      </c>
      <c r="L370" s="16"/>
      <c r="N370" t="s">
        <v>119</v>
      </c>
      <c r="P370" s="16"/>
      <c r="Q370" s="16"/>
      <c r="S370" s="16">
        <f t="shared" si="5"/>
        <v>1</v>
      </c>
      <c r="T370" s="16"/>
      <c r="U370" s="16"/>
      <c r="V370" s="16"/>
      <c r="W370" s="16"/>
      <c r="X370" s="16"/>
      <c r="Y370" s="16"/>
      <c r="Z370" s="16"/>
      <c r="AA370" s="16"/>
      <c r="AB370" s="16"/>
      <c r="AC370" s="16"/>
      <c r="AE370" t="s">
        <v>6690</v>
      </c>
      <c r="AH370" s="16"/>
      <c r="AJ370" s="16" t="s">
        <v>6292</v>
      </c>
      <c r="AK370" s="16"/>
      <c r="AO370" t="s">
        <v>6461</v>
      </c>
      <c r="AP370" s="16"/>
      <c r="AQ370" t="s">
        <v>6691</v>
      </c>
      <c r="AR370" s="39"/>
      <c r="AS370" s="16"/>
      <c r="AT370" s="16"/>
      <c r="AY370" s="16"/>
      <c r="AZ370" s="16"/>
      <c r="BF370" s="28"/>
      <c r="BJ370" s="25"/>
      <c r="BO370" s="38"/>
      <c r="BQ370" s="38"/>
      <c r="BU370" s="16"/>
      <c r="BV370" s="16"/>
      <c r="BW370" s="29"/>
      <c r="BX370" s="16"/>
      <c r="CA370" s="16"/>
      <c r="CD370" s="19"/>
      <c r="CE370" s="16"/>
      <c r="CG370" s="16"/>
      <c r="CH370" s="16"/>
      <c r="CJ370" s="16"/>
      <c r="CK370" s="16"/>
      <c r="CL370" s="16"/>
      <c r="CR370" s="16"/>
      <c r="CV370" s="16"/>
      <c r="CW370" s="16"/>
      <c r="CX370" s="16"/>
      <c r="CY370" s="16"/>
      <c r="DA370" s="16"/>
      <c r="DD370" s="19"/>
      <c r="DE370" s="16"/>
      <c r="DH370" s="19"/>
      <c r="DL370" s="16"/>
      <c r="DN370" s="16"/>
      <c r="DO370" s="16"/>
      <c r="DQ370" s="16"/>
      <c r="DS370" s="16"/>
      <c r="EC370" s="16"/>
      <c r="EF370" s="16"/>
      <c r="EG370" s="16"/>
      <c r="EH370" s="16"/>
      <c r="EJ370" s="16"/>
      <c r="EO370" s="16"/>
    </row>
    <row r="371" spans="1:145" x14ac:dyDescent="0.25">
      <c r="A371" s="16" t="s">
        <v>6214</v>
      </c>
      <c r="I371" t="s">
        <v>6692</v>
      </c>
      <c r="J371"/>
      <c r="K371" t="s">
        <v>6812</v>
      </c>
      <c r="L371" s="16"/>
      <c r="N371" t="s">
        <v>119</v>
      </c>
      <c r="P371" s="16"/>
      <c r="Q371" s="16"/>
      <c r="S371" s="16">
        <f t="shared" si="5"/>
        <v>1</v>
      </c>
      <c r="T371" s="16"/>
      <c r="U371" s="16"/>
      <c r="V371" s="16"/>
      <c r="W371" s="16"/>
      <c r="X371" s="16"/>
      <c r="Y371" s="16"/>
      <c r="Z371" s="16"/>
      <c r="AA371" s="16"/>
      <c r="AB371" s="16"/>
      <c r="AC371" s="16"/>
      <c r="AE371" t="s">
        <v>6692</v>
      </c>
      <c r="AH371" s="16"/>
      <c r="AJ371" s="16" t="s">
        <v>6292</v>
      </c>
      <c r="AK371" s="16"/>
      <c r="AO371" t="s">
        <v>6966</v>
      </c>
      <c r="AP371" s="16"/>
      <c r="AQ371" t="s">
        <v>6461</v>
      </c>
      <c r="AR371" s="39"/>
      <c r="AS371" s="16"/>
      <c r="AT371" s="16"/>
      <c r="AY371" s="16"/>
      <c r="AZ371" s="16"/>
      <c r="BF371" s="28"/>
      <c r="BJ371" s="25"/>
      <c r="BO371" s="38"/>
      <c r="BQ371" s="38"/>
      <c r="BU371" s="16"/>
      <c r="BV371" s="16"/>
      <c r="BW371" s="29"/>
      <c r="BX371" s="16"/>
      <c r="CA371" s="16"/>
      <c r="CD371" s="19"/>
      <c r="CE371" s="16"/>
      <c r="CG371" s="16"/>
      <c r="CH371" s="16"/>
      <c r="CJ371" s="16"/>
      <c r="CK371" s="16"/>
      <c r="CL371" s="16"/>
      <c r="CR371" s="16"/>
      <c r="CV371" s="16"/>
      <c r="CW371" s="16"/>
      <c r="CX371" s="16"/>
      <c r="CY371" s="16"/>
      <c r="DA371" s="16"/>
      <c r="DD371" s="19"/>
      <c r="DE371" s="16"/>
      <c r="DH371" s="19"/>
      <c r="DL371" s="16"/>
      <c r="DN371" s="16"/>
      <c r="DO371" s="16"/>
      <c r="DQ371" s="16"/>
      <c r="DS371" s="16"/>
      <c r="EC371" s="16"/>
      <c r="EF371" s="16"/>
      <c r="EG371" s="16"/>
      <c r="EH371" s="16"/>
      <c r="EJ371" s="16"/>
      <c r="EO371" s="16"/>
    </row>
    <row r="372" spans="1:145" x14ac:dyDescent="0.25">
      <c r="A372" s="16" t="s">
        <v>6214</v>
      </c>
      <c r="I372" t="s">
        <v>6693</v>
      </c>
      <c r="J372"/>
      <c r="K372" t="s">
        <v>6812</v>
      </c>
      <c r="L372" s="16"/>
      <c r="N372" t="s">
        <v>119</v>
      </c>
      <c r="P372" s="16"/>
      <c r="Q372" s="16"/>
      <c r="S372" s="16">
        <f t="shared" si="5"/>
        <v>1</v>
      </c>
      <c r="T372" s="16"/>
      <c r="U372" s="16"/>
      <c r="V372" s="16"/>
      <c r="W372" s="16"/>
      <c r="X372" s="16"/>
      <c r="Y372" s="16"/>
      <c r="Z372" s="16"/>
      <c r="AA372" s="16"/>
      <c r="AB372" s="16"/>
      <c r="AC372" s="16"/>
      <c r="AE372" t="s">
        <v>6693</v>
      </c>
      <c r="AH372" s="16"/>
      <c r="AJ372" s="16" t="s">
        <v>6292</v>
      </c>
      <c r="AK372" s="16"/>
      <c r="AO372" t="s">
        <v>6967</v>
      </c>
      <c r="AP372" s="16"/>
      <c r="AQ372" t="s">
        <v>6461</v>
      </c>
      <c r="AR372" s="39"/>
      <c r="AS372" s="16"/>
      <c r="AT372" s="16"/>
      <c r="AY372" s="16"/>
      <c r="AZ372" s="16"/>
      <c r="BF372" s="28"/>
      <c r="BJ372" s="25"/>
      <c r="BO372" s="38"/>
      <c r="BQ372" s="38"/>
      <c r="BU372" s="16"/>
      <c r="BV372" s="16"/>
      <c r="BW372" s="29"/>
      <c r="BX372" s="16"/>
      <c r="CA372" s="16"/>
      <c r="CD372" s="19"/>
      <c r="CE372" s="16"/>
      <c r="CG372" s="16"/>
      <c r="CH372" s="16"/>
      <c r="CJ372" s="16"/>
      <c r="CK372" s="16"/>
      <c r="CL372" s="16"/>
      <c r="CR372" s="16"/>
      <c r="CV372" s="16"/>
      <c r="CW372" s="16"/>
      <c r="CX372" s="16"/>
      <c r="CY372" s="16"/>
      <c r="DA372" s="16"/>
      <c r="DD372" s="19"/>
      <c r="DE372" s="16"/>
      <c r="DH372" s="19"/>
      <c r="DL372" s="16"/>
      <c r="DN372" s="16"/>
      <c r="DO372" s="16"/>
      <c r="DQ372" s="16"/>
      <c r="DS372" s="16"/>
      <c r="EC372" s="16"/>
      <c r="EF372" s="16"/>
      <c r="EG372" s="16"/>
      <c r="EH372" s="16"/>
      <c r="EJ372" s="16"/>
      <c r="EO372" s="16"/>
    </row>
    <row r="373" spans="1:145" x14ac:dyDescent="0.25">
      <c r="A373" s="16" t="s">
        <v>6214</v>
      </c>
      <c r="I373" t="s">
        <v>6694</v>
      </c>
      <c r="J373"/>
      <c r="K373" t="s">
        <v>6812</v>
      </c>
      <c r="L373" s="16"/>
      <c r="N373" t="s">
        <v>119</v>
      </c>
      <c r="P373" s="16"/>
      <c r="Q373" s="16"/>
      <c r="S373" s="16">
        <f t="shared" si="5"/>
        <v>1</v>
      </c>
      <c r="T373" s="16"/>
      <c r="U373" s="16"/>
      <c r="V373" s="16"/>
      <c r="W373" s="16"/>
      <c r="X373" s="16"/>
      <c r="Y373" s="16"/>
      <c r="Z373" s="16"/>
      <c r="AA373" s="16"/>
      <c r="AB373" s="16"/>
      <c r="AC373" s="16"/>
      <c r="AE373" t="s">
        <v>6694</v>
      </c>
      <c r="AH373" s="16"/>
      <c r="AJ373" s="16" t="s">
        <v>6292</v>
      </c>
      <c r="AK373" s="16"/>
      <c r="AO373" t="s">
        <v>6826</v>
      </c>
      <c r="AP373" s="16"/>
      <c r="AQ373" t="s">
        <v>6461</v>
      </c>
      <c r="AR373" s="39"/>
      <c r="AS373" s="16"/>
      <c r="AT373" s="16"/>
      <c r="AY373" s="16"/>
      <c r="AZ373" s="16"/>
      <c r="BF373" s="28"/>
      <c r="BJ373" s="25"/>
      <c r="BO373" s="38"/>
      <c r="BQ373" s="38"/>
      <c r="BU373" s="16"/>
      <c r="BV373" s="16"/>
      <c r="BW373" s="29"/>
      <c r="BX373" s="16"/>
      <c r="CA373" s="16"/>
      <c r="CD373" s="19"/>
      <c r="CE373" s="16"/>
      <c r="CG373" s="16"/>
      <c r="CH373" s="16"/>
      <c r="CJ373" s="16"/>
      <c r="CK373" s="16"/>
      <c r="CL373" s="16"/>
      <c r="CR373" s="16"/>
      <c r="CV373" s="16"/>
      <c r="CW373" s="16"/>
      <c r="CX373" s="16"/>
      <c r="CY373" s="16"/>
      <c r="DA373" s="16"/>
      <c r="DD373" s="19"/>
      <c r="DE373" s="16"/>
      <c r="DH373" s="19"/>
      <c r="DL373" s="16"/>
      <c r="DN373" s="16"/>
      <c r="DO373" s="16"/>
      <c r="DQ373" s="16"/>
      <c r="DS373" s="16"/>
      <c r="EC373" s="16"/>
      <c r="EF373" s="16"/>
      <c r="EG373" s="16"/>
      <c r="EH373" s="16"/>
      <c r="EJ373" s="16"/>
      <c r="EO373" s="16"/>
    </row>
    <row r="374" spans="1:145" x14ac:dyDescent="0.25">
      <c r="A374" s="16" t="s">
        <v>6214</v>
      </c>
      <c r="I374" t="s">
        <v>6695</v>
      </c>
      <c r="J374"/>
      <c r="K374" t="s">
        <v>6812</v>
      </c>
      <c r="L374" s="16"/>
      <c r="N374" t="s">
        <v>119</v>
      </c>
      <c r="P374" s="16"/>
      <c r="Q374" s="16"/>
      <c r="S374" s="16">
        <f t="shared" si="5"/>
        <v>1</v>
      </c>
      <c r="T374" s="16"/>
      <c r="U374" s="16"/>
      <c r="V374" s="16"/>
      <c r="W374" s="16"/>
      <c r="X374" s="16"/>
      <c r="Y374" s="16"/>
      <c r="Z374" s="16"/>
      <c r="AA374" s="16"/>
      <c r="AB374" s="16"/>
      <c r="AC374" s="16"/>
      <c r="AE374" t="s">
        <v>6695</v>
      </c>
      <c r="AH374" s="16"/>
      <c r="AJ374" s="16" t="s">
        <v>6292</v>
      </c>
      <c r="AK374" s="16"/>
      <c r="AO374" t="s">
        <v>6906</v>
      </c>
      <c r="AP374" s="16"/>
      <c r="AQ374" t="s">
        <v>6461</v>
      </c>
      <c r="AR374" s="39"/>
      <c r="AS374" s="16"/>
      <c r="AT374" s="16"/>
      <c r="AY374" s="16"/>
      <c r="AZ374" s="16"/>
      <c r="BF374" s="28"/>
      <c r="BJ374" s="25"/>
      <c r="BO374" s="38"/>
      <c r="BQ374" s="38"/>
      <c r="BU374" s="16"/>
      <c r="BV374" s="16"/>
      <c r="BW374" s="29"/>
      <c r="BX374" s="16"/>
      <c r="CA374" s="16"/>
      <c r="CD374" s="19"/>
      <c r="CE374" s="16"/>
      <c r="CG374" s="16"/>
      <c r="CH374" s="16"/>
      <c r="CJ374" s="16"/>
      <c r="CK374" s="16"/>
      <c r="CL374" s="16"/>
      <c r="CR374" s="16"/>
      <c r="CV374" s="16"/>
      <c r="CW374" s="16"/>
      <c r="CX374" s="16"/>
      <c r="CY374" s="16"/>
      <c r="DA374" s="16"/>
      <c r="DD374" s="19"/>
      <c r="DE374" s="16"/>
      <c r="DH374" s="19"/>
      <c r="DL374" s="16"/>
      <c r="DN374" s="16"/>
      <c r="DO374" s="16"/>
      <c r="DQ374" s="16"/>
      <c r="DS374" s="16"/>
      <c r="EC374" s="16"/>
      <c r="EF374" s="16"/>
      <c r="EG374" s="16"/>
      <c r="EH374" s="16"/>
      <c r="EJ374" s="16"/>
      <c r="EO374" s="16"/>
    </row>
    <row r="375" spans="1:145" x14ac:dyDescent="0.25">
      <c r="A375" s="16" t="s">
        <v>6214</v>
      </c>
      <c r="I375" t="s">
        <v>6696</v>
      </c>
      <c r="J375"/>
      <c r="K375" t="s">
        <v>6812</v>
      </c>
      <c r="L375" s="16"/>
      <c r="N375" t="s">
        <v>119</v>
      </c>
      <c r="P375" s="16"/>
      <c r="Q375" s="16"/>
      <c r="S375" s="16">
        <f t="shared" si="5"/>
        <v>1</v>
      </c>
      <c r="T375" s="16"/>
      <c r="U375" s="16"/>
      <c r="V375" s="16"/>
      <c r="W375" s="16"/>
      <c r="X375" s="16"/>
      <c r="Y375" s="16"/>
      <c r="Z375" s="16"/>
      <c r="AA375" s="16"/>
      <c r="AB375" s="16"/>
      <c r="AC375" s="16"/>
      <c r="AE375" t="s">
        <v>6696</v>
      </c>
      <c r="AH375" s="16"/>
      <c r="AJ375" s="16" t="s">
        <v>6292</v>
      </c>
      <c r="AK375" s="16"/>
      <c r="AO375" t="s">
        <v>6968</v>
      </c>
      <c r="AP375" s="16"/>
      <c r="AQ375" t="s">
        <v>6461</v>
      </c>
      <c r="AR375" s="39"/>
      <c r="AS375" s="16"/>
      <c r="AT375" s="16"/>
      <c r="AY375" s="16"/>
      <c r="AZ375" s="16"/>
      <c r="BF375" s="28"/>
      <c r="BJ375" s="25"/>
      <c r="BO375" s="38"/>
      <c r="BQ375" s="38"/>
      <c r="BU375" s="16"/>
      <c r="BV375" s="16"/>
      <c r="BW375" s="29"/>
      <c r="BX375" s="16"/>
      <c r="CA375" s="16"/>
      <c r="CD375" s="19"/>
      <c r="CE375" s="16"/>
      <c r="CG375" s="16"/>
      <c r="CH375" s="16"/>
      <c r="CJ375" s="16"/>
      <c r="CK375" s="16"/>
      <c r="CL375" s="16"/>
      <c r="CR375" s="16"/>
      <c r="CV375" s="16"/>
      <c r="CW375" s="16"/>
      <c r="CX375" s="16"/>
      <c r="CY375" s="16"/>
      <c r="DA375" s="16"/>
      <c r="DD375" s="19"/>
      <c r="DE375" s="16"/>
      <c r="DH375" s="19"/>
      <c r="DL375" s="16"/>
      <c r="DN375" s="16"/>
      <c r="DO375" s="16"/>
      <c r="DQ375" s="16"/>
      <c r="DS375" s="16"/>
      <c r="EC375" s="16"/>
      <c r="EF375" s="16"/>
      <c r="EG375" s="16"/>
      <c r="EH375" s="16"/>
      <c r="EJ375" s="16"/>
      <c r="EO375" s="16"/>
    </row>
    <row r="376" spans="1:145" x14ac:dyDescent="0.25">
      <c r="A376" s="16" t="s">
        <v>6214</v>
      </c>
      <c r="I376" t="s">
        <v>6697</v>
      </c>
      <c r="J376"/>
      <c r="K376" t="s">
        <v>6812</v>
      </c>
      <c r="L376" s="16"/>
      <c r="N376" t="s">
        <v>119</v>
      </c>
      <c r="P376" s="16"/>
      <c r="Q376" s="16"/>
      <c r="S376" s="16">
        <f t="shared" si="5"/>
        <v>1</v>
      </c>
      <c r="T376" s="16"/>
      <c r="U376" s="16"/>
      <c r="V376" s="16"/>
      <c r="W376" s="16"/>
      <c r="X376" s="16"/>
      <c r="Y376" s="16"/>
      <c r="Z376" s="16"/>
      <c r="AA376" s="16"/>
      <c r="AB376" s="16"/>
      <c r="AC376" s="16"/>
      <c r="AE376" t="s">
        <v>6697</v>
      </c>
      <c r="AH376" s="16"/>
      <c r="AJ376" s="16" t="s">
        <v>6292</v>
      </c>
      <c r="AK376" s="16"/>
      <c r="AO376" t="s">
        <v>6969</v>
      </c>
      <c r="AP376" s="16"/>
      <c r="AQ376" t="s">
        <v>6461</v>
      </c>
      <c r="AR376" s="39"/>
      <c r="AS376" s="16"/>
      <c r="AT376" s="16"/>
      <c r="AY376" s="16"/>
      <c r="AZ376" s="16"/>
      <c r="BF376" s="28"/>
      <c r="BJ376" s="25"/>
      <c r="BO376" s="38"/>
      <c r="BQ376" s="38"/>
      <c r="BU376" s="16"/>
      <c r="BV376" s="16"/>
      <c r="BW376" s="29"/>
      <c r="BX376" s="16"/>
      <c r="CA376" s="16"/>
      <c r="CD376" s="19"/>
      <c r="CE376" s="16"/>
      <c r="CG376" s="16"/>
      <c r="CH376" s="16"/>
      <c r="CJ376" s="16"/>
      <c r="CK376" s="16"/>
      <c r="CL376" s="16"/>
      <c r="CR376" s="16"/>
      <c r="CV376" s="16"/>
      <c r="CW376" s="16"/>
      <c r="CX376" s="16"/>
      <c r="CY376" s="16"/>
      <c r="DA376" s="16"/>
      <c r="DD376" s="19"/>
      <c r="DE376" s="16"/>
      <c r="DH376" s="19"/>
      <c r="DL376" s="16"/>
      <c r="DN376" s="16"/>
      <c r="DO376" s="16"/>
      <c r="DQ376" s="16"/>
      <c r="DS376" s="16"/>
      <c r="EC376" s="16"/>
      <c r="EF376" s="16"/>
      <c r="EG376" s="16"/>
      <c r="EH376" s="16"/>
      <c r="EJ376" s="16"/>
      <c r="EO376" s="16"/>
    </row>
    <row r="377" spans="1:145" x14ac:dyDescent="0.25">
      <c r="A377" s="16" t="s">
        <v>6214</v>
      </c>
      <c r="I377" t="s">
        <v>7057</v>
      </c>
      <c r="J377" t="s">
        <v>6970</v>
      </c>
      <c r="K377" t="s">
        <v>6812</v>
      </c>
      <c r="L377" s="16"/>
      <c r="N377" t="s">
        <v>119</v>
      </c>
      <c r="P377" s="16"/>
      <c r="Q377" s="16"/>
      <c r="S377" s="16">
        <f t="shared" si="5"/>
        <v>1</v>
      </c>
      <c r="T377" s="16" t="s">
        <v>7060</v>
      </c>
      <c r="U377" s="16" t="s">
        <v>7061</v>
      </c>
      <c r="V377" s="16"/>
      <c r="W377" s="16"/>
      <c r="X377" s="16"/>
      <c r="Y377" s="16"/>
      <c r="Z377" s="16"/>
      <c r="AA377" s="16" t="s">
        <v>7058</v>
      </c>
      <c r="AB377" s="16"/>
      <c r="AC377" s="16"/>
      <c r="AE377" t="s">
        <v>6698</v>
      </c>
      <c r="AH377" s="16"/>
      <c r="AJ377" s="16" t="s">
        <v>6292</v>
      </c>
      <c r="AK377" s="16"/>
      <c r="AO377" t="s">
        <v>6461</v>
      </c>
      <c r="AP377" s="16"/>
      <c r="AQ377" t="s">
        <v>6699</v>
      </c>
      <c r="AR377" s="39"/>
      <c r="AS377" s="16"/>
      <c r="AT377" s="16"/>
      <c r="AY377" s="16" t="s">
        <v>7059</v>
      </c>
      <c r="AZ377" s="16"/>
      <c r="BF377" s="28"/>
      <c r="BJ377" s="25"/>
      <c r="BO377" s="38"/>
      <c r="BQ377" s="38"/>
      <c r="BU377" s="16"/>
      <c r="BV377" s="16"/>
      <c r="BW377" s="29"/>
      <c r="BX377" s="16"/>
      <c r="CA377" s="16"/>
      <c r="CD377" s="19"/>
      <c r="CE377" s="16"/>
      <c r="CG377" s="16"/>
      <c r="CH377" s="16"/>
      <c r="CJ377" s="16"/>
      <c r="CK377" s="16"/>
      <c r="CL377" s="16"/>
      <c r="CR377" s="16"/>
      <c r="CV377" s="16"/>
      <c r="CW377" s="16"/>
      <c r="CX377" s="16"/>
      <c r="CY377" s="16"/>
      <c r="DA377" s="16"/>
      <c r="DD377" s="19"/>
      <c r="DE377" s="16"/>
      <c r="DH377" s="19"/>
      <c r="DL377" s="16"/>
      <c r="DN377" s="16"/>
      <c r="DO377" s="16"/>
      <c r="DQ377" s="16"/>
      <c r="DS377" s="16"/>
      <c r="EC377" s="16"/>
      <c r="EF377" s="16"/>
      <c r="EG377" s="16"/>
      <c r="EH377" s="16"/>
      <c r="EJ377" s="16"/>
      <c r="EO377" s="16"/>
    </row>
    <row r="378" spans="1:145" x14ac:dyDescent="0.25">
      <c r="A378" s="16" t="s">
        <v>6214</v>
      </c>
      <c r="I378" t="s">
        <v>6700</v>
      </c>
      <c r="J378"/>
      <c r="K378" t="s">
        <v>6812</v>
      </c>
      <c r="L378" s="16"/>
      <c r="N378" t="s">
        <v>119</v>
      </c>
      <c r="P378" s="16"/>
      <c r="Q378" s="16"/>
      <c r="S378" s="16">
        <f t="shared" si="5"/>
        <v>1</v>
      </c>
      <c r="T378" s="16"/>
      <c r="U378" s="16"/>
      <c r="V378" s="16"/>
      <c r="W378" s="16"/>
      <c r="X378" s="16"/>
      <c r="Y378" s="16"/>
      <c r="Z378" s="16"/>
      <c r="AA378" s="16"/>
      <c r="AB378" s="16"/>
      <c r="AC378" s="16"/>
      <c r="AE378" t="s">
        <v>6700</v>
      </c>
      <c r="AH378" s="16"/>
      <c r="AJ378" s="16" t="s">
        <v>6292</v>
      </c>
      <c r="AK378" s="16"/>
      <c r="AO378" t="s">
        <v>6971</v>
      </c>
      <c r="AP378" s="16"/>
      <c r="AQ378" t="s">
        <v>6461</v>
      </c>
      <c r="AR378" s="39"/>
      <c r="AS378" s="16"/>
      <c r="AT378" s="16"/>
      <c r="AY378" s="16"/>
      <c r="AZ378" s="16"/>
      <c r="BF378" s="28"/>
      <c r="BJ378" s="25"/>
      <c r="BO378" s="38"/>
      <c r="BQ378" s="38"/>
      <c r="BU378" s="16"/>
      <c r="BV378" s="16"/>
      <c r="BW378" s="29"/>
      <c r="BX378" s="16"/>
      <c r="CA378" s="16"/>
      <c r="CD378" s="19"/>
      <c r="CE378" s="16"/>
      <c r="CG378" s="16"/>
      <c r="CH378" s="16"/>
      <c r="CJ378" s="16"/>
      <c r="CK378" s="16"/>
      <c r="CL378" s="16"/>
      <c r="CR378" s="16"/>
      <c r="CV378" s="16"/>
      <c r="CW378" s="16"/>
      <c r="CX378" s="16"/>
      <c r="CY378" s="16"/>
      <c r="DA378" s="16"/>
      <c r="DD378" s="19"/>
      <c r="DE378" s="16"/>
      <c r="DH378" s="19"/>
      <c r="DL378" s="16"/>
      <c r="DN378" s="16"/>
      <c r="DO378" s="16"/>
      <c r="DQ378" s="16"/>
      <c r="DS378" s="16"/>
      <c r="EC378" s="16"/>
      <c r="EF378" s="16"/>
      <c r="EG378" s="16"/>
      <c r="EH378" s="16"/>
      <c r="EJ378" s="16"/>
      <c r="EO378" s="16"/>
    </row>
    <row r="379" spans="1:145" x14ac:dyDescent="0.25">
      <c r="A379" s="16" t="s">
        <v>6214</v>
      </c>
      <c r="I379" t="s">
        <v>6701</v>
      </c>
      <c r="J379" t="s">
        <v>6972</v>
      </c>
      <c r="K379" t="s">
        <v>6812</v>
      </c>
      <c r="L379" s="16"/>
      <c r="N379" t="s">
        <v>119</v>
      </c>
      <c r="P379" s="16"/>
      <c r="Q379" s="16"/>
      <c r="S379" s="16">
        <f t="shared" si="5"/>
        <v>1</v>
      </c>
      <c r="T379" s="16"/>
      <c r="U379" s="16"/>
      <c r="V379" s="16"/>
      <c r="W379" s="16"/>
      <c r="X379" s="16"/>
      <c r="Y379" s="16"/>
      <c r="Z379" s="16"/>
      <c r="AA379" s="16"/>
      <c r="AB379" s="16"/>
      <c r="AC379" s="16"/>
      <c r="AE379" t="s">
        <v>6701</v>
      </c>
      <c r="AH379" s="16"/>
      <c r="AJ379" s="16" t="s">
        <v>6292</v>
      </c>
      <c r="AK379" s="16"/>
      <c r="AO379" t="s">
        <v>6461</v>
      </c>
      <c r="AP379" s="16"/>
      <c r="AQ379" t="s">
        <v>6583</v>
      </c>
      <c r="AR379" s="39"/>
      <c r="AS379" s="16"/>
      <c r="AT379" s="16"/>
      <c r="AY379" s="16"/>
      <c r="AZ379" s="16"/>
      <c r="BF379" s="28"/>
      <c r="BJ379" s="25"/>
      <c r="BO379" s="38"/>
      <c r="BQ379" s="38"/>
      <c r="BU379" s="16"/>
      <c r="BV379" s="16"/>
      <c r="BW379" s="29"/>
      <c r="BX379" s="16"/>
      <c r="CA379" s="16"/>
      <c r="CD379" s="19"/>
      <c r="CE379" s="16"/>
      <c r="CG379" s="16"/>
      <c r="CH379" s="16"/>
      <c r="CJ379" s="16"/>
      <c r="CK379" s="16"/>
      <c r="CL379" s="16"/>
      <c r="CR379" s="16"/>
      <c r="CV379" s="16"/>
      <c r="CW379" s="16"/>
      <c r="CX379" s="16"/>
      <c r="CY379" s="16"/>
      <c r="DA379" s="16"/>
      <c r="DD379" s="19"/>
      <c r="DE379" s="16"/>
      <c r="DH379" s="19"/>
      <c r="DL379" s="16"/>
      <c r="DN379" s="16"/>
      <c r="DO379" s="16"/>
      <c r="DQ379" s="16"/>
      <c r="DS379" s="16"/>
      <c r="EC379" s="16"/>
      <c r="EF379" s="16"/>
      <c r="EG379" s="16"/>
      <c r="EH379" s="16"/>
      <c r="EJ379" s="16"/>
      <c r="EO379" s="16"/>
    </row>
    <row r="380" spans="1:145" x14ac:dyDescent="0.25">
      <c r="A380" s="16" t="s">
        <v>6214</v>
      </c>
      <c r="I380" t="s">
        <v>6702</v>
      </c>
      <c r="J380" t="s">
        <v>6973</v>
      </c>
      <c r="K380" t="s">
        <v>6812</v>
      </c>
      <c r="L380" s="16"/>
      <c r="N380" t="s">
        <v>119</v>
      </c>
      <c r="P380" s="16"/>
      <c r="Q380" s="16"/>
      <c r="S380" s="16">
        <f t="shared" si="5"/>
        <v>1</v>
      </c>
      <c r="T380" s="16"/>
      <c r="U380" s="16"/>
      <c r="V380" s="16"/>
      <c r="W380" s="16"/>
      <c r="X380" s="16"/>
      <c r="Y380" s="16"/>
      <c r="Z380" s="16"/>
      <c r="AA380" s="16"/>
      <c r="AB380" s="16"/>
      <c r="AC380" s="16"/>
      <c r="AE380" t="s">
        <v>6702</v>
      </c>
      <c r="AH380" s="16"/>
      <c r="AJ380" s="16" t="s">
        <v>6292</v>
      </c>
      <c r="AK380" s="16"/>
      <c r="AO380" t="s">
        <v>6461</v>
      </c>
      <c r="AP380" s="16"/>
      <c r="AQ380" t="s">
        <v>834</v>
      </c>
      <c r="AR380" s="39"/>
      <c r="AS380" s="16"/>
      <c r="AT380" s="16"/>
      <c r="AY380" s="16"/>
      <c r="AZ380" s="16"/>
      <c r="BF380" s="28"/>
      <c r="BJ380" s="25"/>
      <c r="BO380" s="38"/>
      <c r="BQ380" s="38"/>
      <c r="BU380" s="16"/>
      <c r="BV380" s="16"/>
      <c r="BW380" s="29"/>
      <c r="BX380" s="16"/>
      <c r="CA380" s="16"/>
      <c r="CD380" s="19"/>
      <c r="CE380" s="16"/>
      <c r="CG380" s="16"/>
      <c r="CH380" s="16"/>
      <c r="CJ380" s="16"/>
      <c r="CK380" s="16"/>
      <c r="CL380" s="16"/>
      <c r="CR380" s="16"/>
      <c r="CV380" s="16"/>
      <c r="CW380" s="16"/>
      <c r="CX380" s="16"/>
      <c r="CY380" s="16"/>
      <c r="DA380" s="16"/>
      <c r="DD380" s="19"/>
      <c r="DE380" s="16"/>
      <c r="DH380" s="19"/>
      <c r="DL380" s="16"/>
      <c r="DN380" s="16"/>
      <c r="DO380" s="16"/>
      <c r="DQ380" s="16"/>
      <c r="DS380" s="16"/>
      <c r="EC380" s="16"/>
      <c r="EF380" s="16"/>
      <c r="EG380" s="16"/>
      <c r="EH380" s="16"/>
      <c r="EJ380" s="16"/>
      <c r="EO380" s="16"/>
    </row>
    <row r="381" spans="1:145" x14ac:dyDescent="0.25">
      <c r="A381" s="16" t="s">
        <v>6214</v>
      </c>
      <c r="I381" t="s">
        <v>6703</v>
      </c>
      <c r="J381" t="s">
        <v>6974</v>
      </c>
      <c r="K381" t="s">
        <v>6812</v>
      </c>
      <c r="L381" s="16"/>
      <c r="N381" t="s">
        <v>119</v>
      </c>
      <c r="P381" s="16"/>
      <c r="Q381" s="16"/>
      <c r="S381" s="16">
        <f t="shared" si="5"/>
        <v>1</v>
      </c>
      <c r="T381" s="16"/>
      <c r="U381" s="16"/>
      <c r="V381" s="16"/>
      <c r="W381" s="16"/>
      <c r="X381" s="16"/>
      <c r="Y381" s="16"/>
      <c r="Z381" s="16"/>
      <c r="AA381" s="16"/>
      <c r="AB381" s="16"/>
      <c r="AC381" s="16"/>
      <c r="AE381" t="s">
        <v>6703</v>
      </c>
      <c r="AH381" s="16"/>
      <c r="AJ381" s="16" t="s">
        <v>6292</v>
      </c>
      <c r="AK381" s="16"/>
      <c r="AO381" t="s">
        <v>6461</v>
      </c>
      <c r="AP381" s="16"/>
      <c r="AQ381" t="s">
        <v>6478</v>
      </c>
      <c r="AR381" s="39"/>
      <c r="AS381" s="16"/>
      <c r="AT381" s="16"/>
      <c r="AY381" s="16"/>
      <c r="AZ381" s="16"/>
      <c r="BF381" s="28"/>
      <c r="BJ381" s="25"/>
      <c r="BO381" s="38"/>
      <c r="BQ381" s="38"/>
      <c r="BU381" s="16"/>
      <c r="BV381" s="16"/>
      <c r="BW381" s="29"/>
      <c r="BX381" s="16"/>
      <c r="CA381" s="16"/>
      <c r="CD381" s="19"/>
      <c r="CE381" s="16"/>
      <c r="CG381" s="16"/>
      <c r="CH381" s="16"/>
      <c r="CJ381" s="16"/>
      <c r="CK381" s="16"/>
      <c r="CL381" s="16"/>
      <c r="CR381" s="16"/>
      <c r="CV381" s="16"/>
      <c r="CW381" s="16"/>
      <c r="CX381" s="16"/>
      <c r="CY381" s="16"/>
      <c r="DA381" s="16"/>
      <c r="DD381" s="19"/>
      <c r="DE381" s="16"/>
      <c r="DH381" s="19"/>
      <c r="DL381" s="16"/>
      <c r="DN381" s="16"/>
      <c r="DO381" s="16"/>
      <c r="DQ381" s="16"/>
      <c r="DS381" s="16"/>
      <c r="EC381" s="16"/>
      <c r="EF381" s="16"/>
      <c r="EG381" s="16"/>
      <c r="EH381" s="16"/>
      <c r="EJ381" s="16"/>
      <c r="EO381" s="16"/>
    </row>
    <row r="382" spans="1:145" x14ac:dyDescent="0.25">
      <c r="A382" s="16" t="s">
        <v>6214</v>
      </c>
      <c r="I382" t="s">
        <v>6704</v>
      </c>
      <c r="J382" t="s">
        <v>6975</v>
      </c>
      <c r="K382" t="s">
        <v>6812</v>
      </c>
      <c r="L382" s="16"/>
      <c r="N382" t="s">
        <v>119</v>
      </c>
      <c r="P382" s="16"/>
      <c r="Q382" s="16"/>
      <c r="S382" s="16">
        <f t="shared" si="5"/>
        <v>1</v>
      </c>
      <c r="T382" s="16"/>
      <c r="U382" s="16"/>
      <c r="V382" s="16"/>
      <c r="W382" s="16"/>
      <c r="X382" s="16"/>
      <c r="Y382" s="16"/>
      <c r="Z382" s="16"/>
      <c r="AA382" s="16"/>
      <c r="AB382" s="16"/>
      <c r="AC382" s="16"/>
      <c r="AE382" t="s">
        <v>6704</v>
      </c>
      <c r="AH382" s="16"/>
      <c r="AJ382" s="16" t="s">
        <v>6292</v>
      </c>
      <c r="AK382" s="16"/>
      <c r="AO382" t="s">
        <v>6461</v>
      </c>
      <c r="AP382" s="16"/>
      <c r="AQ382" t="s">
        <v>6497</v>
      </c>
      <c r="AR382" s="39"/>
      <c r="AS382" s="16"/>
      <c r="AT382" s="16"/>
      <c r="AY382" s="16"/>
      <c r="AZ382" s="16"/>
      <c r="BF382" s="28"/>
      <c r="BJ382" s="25"/>
      <c r="BO382" s="38"/>
      <c r="BQ382" s="38"/>
      <c r="BU382" s="16"/>
      <c r="BV382" s="16"/>
      <c r="BW382" s="29"/>
      <c r="BX382" s="16"/>
      <c r="CA382" s="16"/>
      <c r="CD382" s="19"/>
      <c r="CE382" s="16"/>
      <c r="CG382" s="16"/>
      <c r="CH382" s="16"/>
      <c r="CJ382" s="16"/>
      <c r="CK382" s="16"/>
      <c r="CL382" s="16"/>
      <c r="CR382" s="16"/>
      <c r="CV382" s="16"/>
      <c r="CW382" s="16"/>
      <c r="CX382" s="16"/>
      <c r="CY382" s="16"/>
      <c r="DA382" s="16"/>
      <c r="DD382" s="19"/>
      <c r="DE382" s="16"/>
      <c r="DH382" s="19"/>
      <c r="DL382" s="16"/>
      <c r="DN382" s="16"/>
      <c r="DO382" s="16"/>
      <c r="DQ382" s="16"/>
      <c r="DS382" s="16"/>
      <c r="EC382" s="16"/>
      <c r="EF382" s="16"/>
      <c r="EG382" s="16"/>
      <c r="EH382" s="16"/>
      <c r="EJ382" s="16"/>
      <c r="EO382" s="16"/>
    </row>
    <row r="383" spans="1:145" x14ac:dyDescent="0.25">
      <c r="A383" s="16" t="s">
        <v>6214</v>
      </c>
      <c r="I383" t="s">
        <v>6705</v>
      </c>
      <c r="J383" t="s">
        <v>6976</v>
      </c>
      <c r="K383" t="s">
        <v>6812</v>
      </c>
      <c r="L383" s="16"/>
      <c r="N383" t="s">
        <v>119</v>
      </c>
      <c r="P383" s="16"/>
      <c r="Q383" s="16"/>
      <c r="S383" s="16">
        <f t="shared" ref="S383:S446" si="6">SUM(COUNTIF(L383:R383,"yes"))</f>
        <v>1</v>
      </c>
      <c r="T383" s="16"/>
      <c r="U383" s="16"/>
      <c r="V383" s="16"/>
      <c r="W383" s="16"/>
      <c r="X383" s="16"/>
      <c r="Y383" s="16"/>
      <c r="Z383" s="16"/>
      <c r="AA383" s="16"/>
      <c r="AB383" s="16"/>
      <c r="AC383" s="16"/>
      <c r="AE383" t="s">
        <v>6705</v>
      </c>
      <c r="AH383" s="16"/>
      <c r="AJ383" s="16" t="s">
        <v>6292</v>
      </c>
      <c r="AK383" s="16"/>
      <c r="AO383" t="s">
        <v>6461</v>
      </c>
      <c r="AP383" s="16"/>
      <c r="AQ383" t="s">
        <v>6478</v>
      </c>
      <c r="AR383" s="39"/>
      <c r="AS383" s="16"/>
      <c r="AT383" s="16"/>
      <c r="AY383" s="16"/>
      <c r="AZ383" s="16"/>
      <c r="BF383" s="28"/>
      <c r="BJ383" s="25"/>
      <c r="BO383" s="38"/>
      <c r="BQ383" s="38"/>
      <c r="BU383" s="16"/>
      <c r="BV383" s="16"/>
      <c r="BW383" s="29"/>
      <c r="BX383" s="16"/>
      <c r="CA383" s="16"/>
      <c r="CD383" s="19"/>
      <c r="CE383" s="16"/>
      <c r="CG383" s="16"/>
      <c r="CH383" s="16"/>
      <c r="CJ383" s="16"/>
      <c r="CK383" s="16"/>
      <c r="CL383" s="16"/>
      <c r="CR383" s="16"/>
      <c r="CV383" s="16"/>
      <c r="CW383" s="16"/>
      <c r="CX383" s="16"/>
      <c r="CY383" s="16"/>
      <c r="DA383" s="16"/>
      <c r="DD383" s="19"/>
      <c r="DE383" s="16"/>
      <c r="DH383" s="19"/>
      <c r="DL383" s="16"/>
      <c r="DN383" s="16"/>
      <c r="DO383" s="16"/>
      <c r="DQ383" s="16"/>
      <c r="DS383" s="16"/>
      <c r="EC383" s="16"/>
      <c r="EF383" s="16"/>
      <c r="EG383" s="16"/>
      <c r="EH383" s="16"/>
      <c r="EJ383" s="16"/>
      <c r="EO383" s="16"/>
    </row>
    <row r="384" spans="1:145" x14ac:dyDescent="0.25">
      <c r="A384" s="16" t="s">
        <v>6214</v>
      </c>
      <c r="I384" t="s">
        <v>73</v>
      </c>
      <c r="J384"/>
      <c r="K384" t="s">
        <v>6812</v>
      </c>
      <c r="L384" s="16"/>
      <c r="N384" t="s">
        <v>119</v>
      </c>
      <c r="P384" s="16"/>
      <c r="Q384" s="16"/>
      <c r="S384" s="16">
        <f t="shared" si="6"/>
        <v>1</v>
      </c>
      <c r="T384" s="16"/>
      <c r="U384" s="16"/>
      <c r="V384" s="16"/>
      <c r="W384" s="16"/>
      <c r="X384" s="16"/>
      <c r="Y384" s="16"/>
      <c r="Z384" s="16"/>
      <c r="AA384" s="16"/>
      <c r="AB384" s="16"/>
      <c r="AC384" s="16"/>
      <c r="AE384" t="s">
        <v>73</v>
      </c>
      <c r="AH384" s="16"/>
      <c r="AJ384" s="16" t="s">
        <v>6292</v>
      </c>
      <c r="AK384" s="16"/>
      <c r="AO384" t="s">
        <v>6828</v>
      </c>
      <c r="AP384" s="16"/>
      <c r="AQ384" t="s">
        <v>6461</v>
      </c>
      <c r="AR384" s="39"/>
      <c r="AS384" s="16"/>
      <c r="AT384" s="16"/>
      <c r="AY384" s="16"/>
      <c r="AZ384" s="16"/>
      <c r="BF384" s="28"/>
      <c r="BJ384" s="25"/>
      <c r="BO384" s="38"/>
      <c r="BQ384" s="38"/>
      <c r="BU384" s="16"/>
      <c r="BV384" s="16"/>
      <c r="BW384" s="29"/>
      <c r="BX384" s="16"/>
      <c r="CA384" s="16"/>
      <c r="CD384" s="19"/>
      <c r="CE384" s="16"/>
      <c r="CG384" s="16"/>
      <c r="CH384" s="16"/>
      <c r="CJ384" s="16"/>
      <c r="CK384" s="16"/>
      <c r="CL384" s="16"/>
      <c r="CR384" s="16"/>
      <c r="CV384" s="16"/>
      <c r="CW384" s="16"/>
      <c r="CX384" s="16"/>
      <c r="CY384" s="16"/>
      <c r="DA384" s="16"/>
      <c r="DD384" s="19"/>
      <c r="DE384" s="16"/>
      <c r="DH384" s="19"/>
      <c r="DL384" s="16"/>
      <c r="DN384" s="16"/>
      <c r="DO384" s="16"/>
      <c r="DQ384" s="16"/>
      <c r="DS384" s="16"/>
      <c r="EC384" s="16"/>
      <c r="EF384" s="16"/>
      <c r="EG384" s="16"/>
      <c r="EH384" s="16"/>
      <c r="EJ384" s="16"/>
      <c r="EO384" s="16"/>
    </row>
    <row r="385" spans="1:145" x14ac:dyDescent="0.25">
      <c r="A385" s="16" t="s">
        <v>6214</v>
      </c>
      <c r="I385" t="s">
        <v>6706</v>
      </c>
      <c r="J385"/>
      <c r="K385" t="s">
        <v>6812</v>
      </c>
      <c r="L385" s="16"/>
      <c r="N385" t="s">
        <v>119</v>
      </c>
      <c r="P385" s="16"/>
      <c r="Q385" s="16"/>
      <c r="S385" s="16">
        <f t="shared" si="6"/>
        <v>1</v>
      </c>
      <c r="T385" s="16"/>
      <c r="U385" s="16"/>
      <c r="V385" s="16"/>
      <c r="W385" s="16"/>
      <c r="X385" s="16"/>
      <c r="Y385" s="16"/>
      <c r="Z385" s="16"/>
      <c r="AA385" s="16"/>
      <c r="AB385" s="16"/>
      <c r="AC385" s="16"/>
      <c r="AE385" t="s">
        <v>6706</v>
      </c>
      <c r="AH385" s="16"/>
      <c r="AJ385" s="16" t="s">
        <v>6292</v>
      </c>
      <c r="AK385" s="16"/>
      <c r="AO385" t="s">
        <v>6977</v>
      </c>
      <c r="AP385" s="16"/>
      <c r="AQ385" t="s">
        <v>6461</v>
      </c>
      <c r="AR385" s="39"/>
      <c r="AS385" s="16"/>
      <c r="AT385" s="16"/>
      <c r="AY385" s="16"/>
      <c r="AZ385" s="16"/>
      <c r="BF385" s="28"/>
      <c r="BJ385" s="25"/>
      <c r="BO385" s="38"/>
      <c r="BQ385" s="38"/>
      <c r="BU385" s="16"/>
      <c r="BV385" s="16"/>
      <c r="BW385" s="29"/>
      <c r="BX385" s="16"/>
      <c r="CA385" s="16"/>
      <c r="CD385" s="19"/>
      <c r="CE385" s="16"/>
      <c r="CG385" s="16"/>
      <c r="CH385" s="16"/>
      <c r="CJ385" s="16"/>
      <c r="CK385" s="16"/>
      <c r="CL385" s="16"/>
      <c r="CR385" s="16"/>
      <c r="CV385" s="16"/>
      <c r="CW385" s="16"/>
      <c r="CX385" s="16"/>
      <c r="CY385" s="16"/>
      <c r="DA385" s="16"/>
      <c r="DD385" s="19"/>
      <c r="DE385" s="16"/>
      <c r="DH385" s="19"/>
      <c r="DL385" s="16"/>
      <c r="DN385" s="16"/>
      <c r="DO385" s="16"/>
      <c r="DQ385" s="16"/>
      <c r="DS385" s="16"/>
      <c r="EC385" s="16"/>
      <c r="EF385" s="16"/>
      <c r="EG385" s="16"/>
      <c r="EH385" s="16"/>
      <c r="EJ385" s="16"/>
      <c r="EO385" s="16"/>
    </row>
    <row r="386" spans="1:145" x14ac:dyDescent="0.25">
      <c r="A386" s="16" t="s">
        <v>6214</v>
      </c>
      <c r="I386" t="s">
        <v>6707</v>
      </c>
      <c r="J386" t="s">
        <v>6978</v>
      </c>
      <c r="K386" t="s">
        <v>6812</v>
      </c>
      <c r="L386" s="16"/>
      <c r="N386" t="s">
        <v>119</v>
      </c>
      <c r="P386" s="16"/>
      <c r="Q386" s="16"/>
      <c r="S386" s="16">
        <f t="shared" si="6"/>
        <v>1</v>
      </c>
      <c r="T386" s="16"/>
      <c r="U386" s="16"/>
      <c r="V386" s="16"/>
      <c r="W386" s="16"/>
      <c r="X386" s="16"/>
      <c r="Y386" s="16"/>
      <c r="Z386" s="16"/>
      <c r="AA386" s="16"/>
      <c r="AB386" s="16"/>
      <c r="AC386" s="16"/>
      <c r="AE386" t="s">
        <v>6707</v>
      </c>
      <c r="AH386" s="16"/>
      <c r="AJ386" s="16" t="s">
        <v>6292</v>
      </c>
      <c r="AK386" s="16"/>
      <c r="AO386" t="s">
        <v>6461</v>
      </c>
      <c r="AP386" s="16"/>
      <c r="AQ386" t="s">
        <v>6471</v>
      </c>
      <c r="AR386" s="39"/>
      <c r="AS386" s="16"/>
      <c r="AT386" s="16"/>
      <c r="AY386" s="16"/>
      <c r="AZ386" s="16"/>
      <c r="BF386" s="28"/>
      <c r="BJ386" s="25"/>
      <c r="BO386" s="38"/>
      <c r="BQ386" s="38"/>
      <c r="BU386" s="16"/>
      <c r="BV386" s="16"/>
      <c r="BW386" s="29"/>
      <c r="BX386" s="16"/>
      <c r="CA386" s="16"/>
      <c r="CD386" s="19"/>
      <c r="CE386" s="16"/>
      <c r="CG386" s="16"/>
      <c r="CH386" s="16"/>
      <c r="CJ386" s="16"/>
      <c r="CK386" s="16"/>
      <c r="CL386" s="16"/>
      <c r="CR386" s="16"/>
      <c r="CV386" s="16"/>
      <c r="CW386" s="16"/>
      <c r="CX386" s="16"/>
      <c r="CY386" s="16"/>
      <c r="DA386" s="16"/>
      <c r="DD386" s="19"/>
      <c r="DE386" s="16"/>
      <c r="DH386" s="19"/>
      <c r="DL386" s="16"/>
      <c r="DN386" s="16"/>
      <c r="DO386" s="16"/>
      <c r="DQ386" s="16"/>
      <c r="DS386" s="16"/>
      <c r="EC386" s="16"/>
      <c r="EF386" s="16"/>
      <c r="EG386" s="16"/>
      <c r="EH386" s="16"/>
      <c r="EJ386" s="16"/>
      <c r="EO386" s="16"/>
    </row>
    <row r="387" spans="1:145" x14ac:dyDescent="0.25">
      <c r="A387" s="16" t="s">
        <v>6214</v>
      </c>
      <c r="I387" t="s">
        <v>8</v>
      </c>
      <c r="J387" t="s">
        <v>6979</v>
      </c>
      <c r="K387" t="s">
        <v>6812</v>
      </c>
      <c r="L387" s="16"/>
      <c r="N387" t="s">
        <v>119</v>
      </c>
      <c r="P387" s="16"/>
      <c r="Q387" s="16"/>
      <c r="S387" s="16">
        <f t="shared" si="6"/>
        <v>1</v>
      </c>
      <c r="T387" s="16"/>
      <c r="U387" s="16"/>
      <c r="V387" s="16"/>
      <c r="W387" s="16"/>
      <c r="X387" s="16"/>
      <c r="Y387" s="16"/>
      <c r="Z387" s="16"/>
      <c r="AA387" s="16"/>
      <c r="AB387" s="16"/>
      <c r="AC387" s="16"/>
      <c r="AE387" t="s">
        <v>8</v>
      </c>
      <c r="AH387" s="16"/>
      <c r="AJ387" s="16" t="s">
        <v>6292</v>
      </c>
      <c r="AK387" s="16"/>
      <c r="AO387" t="s">
        <v>6461</v>
      </c>
      <c r="AP387" s="16"/>
      <c r="AQ387" t="s">
        <v>6608</v>
      </c>
      <c r="AR387" s="39"/>
      <c r="AS387" s="16"/>
      <c r="AT387" s="16"/>
      <c r="AY387" s="16"/>
      <c r="AZ387" s="16"/>
      <c r="BF387" s="28"/>
      <c r="BJ387" s="25"/>
      <c r="BO387" s="38"/>
      <c r="BQ387" s="38"/>
      <c r="BU387" s="16"/>
      <c r="BV387" s="16"/>
      <c r="BW387" s="29"/>
      <c r="BX387" s="16"/>
      <c r="CA387" s="16"/>
      <c r="CD387" s="19"/>
      <c r="CE387" s="16"/>
      <c r="CG387" s="16"/>
      <c r="CH387" s="16"/>
      <c r="CJ387" s="16"/>
      <c r="CK387" s="16"/>
      <c r="CL387" s="16"/>
      <c r="CR387" s="16"/>
      <c r="CV387" s="16"/>
      <c r="CW387" s="16"/>
      <c r="CX387" s="16"/>
      <c r="CY387" s="16"/>
      <c r="DA387" s="16"/>
      <c r="DD387" s="19"/>
      <c r="DE387" s="16"/>
      <c r="DH387" s="19"/>
      <c r="DL387" s="16"/>
      <c r="DN387" s="16"/>
      <c r="DO387" s="16"/>
      <c r="DQ387" s="16"/>
      <c r="DS387" s="16"/>
      <c r="EC387" s="16"/>
      <c r="EF387" s="16"/>
      <c r="EG387" s="16"/>
      <c r="EH387" s="16"/>
      <c r="EJ387" s="16"/>
      <c r="EO387" s="16"/>
    </row>
    <row r="388" spans="1:145" x14ac:dyDescent="0.25">
      <c r="A388" s="16" t="s">
        <v>6214</v>
      </c>
      <c r="I388" t="s">
        <v>6708</v>
      </c>
      <c r="J388" t="s">
        <v>6980</v>
      </c>
      <c r="K388" t="s">
        <v>6812</v>
      </c>
      <c r="L388" s="16"/>
      <c r="N388" t="s">
        <v>119</v>
      </c>
      <c r="P388" s="16"/>
      <c r="Q388" s="16"/>
      <c r="S388" s="16">
        <f t="shared" si="6"/>
        <v>1</v>
      </c>
      <c r="T388" s="16"/>
      <c r="U388" s="16"/>
      <c r="V388" s="16"/>
      <c r="W388" s="16"/>
      <c r="X388" s="16"/>
      <c r="Y388" s="16"/>
      <c r="Z388" s="16"/>
      <c r="AA388" s="16"/>
      <c r="AB388" s="16"/>
      <c r="AC388" s="16"/>
      <c r="AE388" t="s">
        <v>6708</v>
      </c>
      <c r="AH388" s="16"/>
      <c r="AJ388" s="16" t="s">
        <v>6292</v>
      </c>
      <c r="AK388" s="16"/>
      <c r="AO388" t="s">
        <v>6710</v>
      </c>
      <c r="AP388" s="16"/>
      <c r="AQ388" t="s">
        <v>6709</v>
      </c>
      <c r="AR388" s="39"/>
      <c r="AS388" s="16"/>
      <c r="AT388" s="16"/>
      <c r="AY388" s="16"/>
      <c r="AZ388" s="16"/>
      <c r="BF388" s="28"/>
      <c r="BJ388" s="25"/>
      <c r="BO388" s="38"/>
      <c r="BQ388" s="38"/>
      <c r="BU388" s="16"/>
      <c r="BV388" s="16"/>
      <c r="BW388" s="29"/>
      <c r="BX388" s="16"/>
      <c r="CA388" s="16"/>
      <c r="CD388" s="19"/>
      <c r="CE388" s="16"/>
      <c r="CG388" s="16"/>
      <c r="CH388" s="16"/>
      <c r="CJ388" s="16"/>
      <c r="CK388" s="16"/>
      <c r="CL388" s="16"/>
      <c r="CR388" s="16"/>
      <c r="CV388" s="16"/>
      <c r="CW388" s="16"/>
      <c r="CX388" s="16"/>
      <c r="CY388" s="16"/>
      <c r="DA388" s="16"/>
      <c r="DD388" s="19"/>
      <c r="DE388" s="16"/>
      <c r="DH388" s="19"/>
      <c r="DL388" s="16"/>
      <c r="DN388" s="16"/>
      <c r="DO388" s="16"/>
      <c r="DQ388" s="16"/>
      <c r="DS388" s="16"/>
      <c r="EC388" s="16"/>
      <c r="EF388" s="16"/>
      <c r="EG388" s="16"/>
      <c r="EH388" s="16"/>
      <c r="EJ388" s="16"/>
      <c r="EO388" s="16"/>
    </row>
    <row r="389" spans="1:145" x14ac:dyDescent="0.25">
      <c r="A389" s="16" t="s">
        <v>6214</v>
      </c>
      <c r="I389" t="s">
        <v>6711</v>
      </c>
      <c r="J389"/>
      <c r="K389" t="s">
        <v>6812</v>
      </c>
      <c r="L389" s="16"/>
      <c r="N389" t="s">
        <v>119</v>
      </c>
      <c r="P389" s="16"/>
      <c r="Q389" s="16"/>
      <c r="S389" s="16">
        <f t="shared" si="6"/>
        <v>1</v>
      </c>
      <c r="T389" s="16"/>
      <c r="U389" s="16"/>
      <c r="V389" s="16"/>
      <c r="W389" s="16"/>
      <c r="X389" s="16"/>
      <c r="Y389" s="16"/>
      <c r="Z389" s="16"/>
      <c r="AA389" s="16"/>
      <c r="AB389" s="16"/>
      <c r="AC389" s="16"/>
      <c r="AE389" t="s">
        <v>6711</v>
      </c>
      <c r="AH389" s="16"/>
      <c r="AJ389" s="16" t="s">
        <v>6292</v>
      </c>
      <c r="AK389" s="16"/>
      <c r="AO389" t="s">
        <v>6977</v>
      </c>
      <c r="AP389" s="16"/>
      <c r="AQ389" t="s">
        <v>6461</v>
      </c>
      <c r="AR389" s="39"/>
      <c r="AS389" s="16"/>
      <c r="AT389" s="16"/>
      <c r="AY389" s="16"/>
      <c r="AZ389" s="16"/>
      <c r="BF389" s="28"/>
      <c r="BJ389" s="25"/>
      <c r="BO389" s="38"/>
      <c r="BQ389" s="38"/>
      <c r="BU389" s="16"/>
      <c r="BV389" s="16"/>
      <c r="BW389" s="29"/>
      <c r="BX389" s="16"/>
      <c r="CA389" s="16"/>
      <c r="CD389" s="19"/>
      <c r="CE389" s="16"/>
      <c r="CG389" s="16"/>
      <c r="CH389" s="16"/>
      <c r="CJ389" s="16"/>
      <c r="CK389" s="16"/>
      <c r="CL389" s="16"/>
      <c r="CR389" s="16"/>
      <c r="CV389" s="16"/>
      <c r="CW389" s="16"/>
      <c r="CX389" s="16"/>
      <c r="CY389" s="16"/>
      <c r="DA389" s="16"/>
      <c r="DD389" s="19"/>
      <c r="DE389" s="16"/>
      <c r="DH389" s="19"/>
      <c r="DL389" s="16"/>
      <c r="DN389" s="16"/>
      <c r="DO389" s="16"/>
      <c r="DQ389" s="16"/>
      <c r="DS389" s="16"/>
      <c r="EC389" s="16"/>
      <c r="EF389" s="16"/>
      <c r="EG389" s="16"/>
      <c r="EH389" s="16"/>
      <c r="EJ389" s="16"/>
      <c r="EO389" s="16"/>
    </row>
    <row r="390" spans="1:145" x14ac:dyDescent="0.25">
      <c r="A390" s="16" t="s">
        <v>6214</v>
      </c>
      <c r="I390" t="s">
        <v>6712</v>
      </c>
      <c r="J390" t="s">
        <v>6981</v>
      </c>
      <c r="K390" t="s">
        <v>6812</v>
      </c>
      <c r="L390" s="16"/>
      <c r="N390" t="s">
        <v>119</v>
      </c>
      <c r="P390" s="16"/>
      <c r="Q390" s="16"/>
      <c r="S390" s="16">
        <f t="shared" si="6"/>
        <v>1</v>
      </c>
      <c r="T390" s="16"/>
      <c r="U390" s="16"/>
      <c r="V390" s="16"/>
      <c r="W390" s="16"/>
      <c r="X390" s="16"/>
      <c r="Y390" s="16"/>
      <c r="Z390" s="16"/>
      <c r="AA390" s="16"/>
      <c r="AB390" s="16"/>
      <c r="AC390" s="16"/>
      <c r="AE390" t="s">
        <v>6712</v>
      </c>
      <c r="AH390" s="16"/>
      <c r="AJ390" s="16" t="s">
        <v>6292</v>
      </c>
      <c r="AK390" s="16"/>
      <c r="AO390" t="s">
        <v>6713</v>
      </c>
      <c r="AP390" s="16"/>
      <c r="AQ390" t="s">
        <v>1540</v>
      </c>
      <c r="AR390" s="39"/>
      <c r="AS390" s="16"/>
      <c r="AT390" s="16"/>
      <c r="AY390" s="16"/>
      <c r="AZ390" s="16"/>
      <c r="BF390" s="28"/>
      <c r="BJ390" s="25"/>
      <c r="BO390" s="38"/>
      <c r="BQ390" s="38"/>
      <c r="BU390" s="16"/>
      <c r="BV390" s="16"/>
      <c r="BW390" s="29"/>
      <c r="BX390" s="16"/>
      <c r="CA390" s="16"/>
      <c r="CD390" s="19"/>
      <c r="CE390" s="16"/>
      <c r="CG390" s="16"/>
      <c r="CH390" s="16"/>
      <c r="CJ390" s="16"/>
      <c r="CK390" s="16"/>
      <c r="CL390" s="16"/>
      <c r="CR390" s="16"/>
      <c r="CV390" s="16"/>
      <c r="CW390" s="16"/>
      <c r="CX390" s="16"/>
      <c r="CY390" s="16"/>
      <c r="DA390" s="16"/>
      <c r="DD390" s="19"/>
      <c r="DE390" s="16"/>
      <c r="DH390" s="19"/>
      <c r="DL390" s="16"/>
      <c r="DN390" s="16"/>
      <c r="DO390" s="16"/>
      <c r="DQ390" s="16"/>
      <c r="DS390" s="16"/>
      <c r="EC390" s="16"/>
      <c r="EF390" s="16"/>
      <c r="EG390" s="16"/>
      <c r="EH390" s="16"/>
      <c r="EJ390" s="16"/>
      <c r="EO390" s="16"/>
    </row>
    <row r="391" spans="1:145" x14ac:dyDescent="0.25">
      <c r="A391" s="16" t="s">
        <v>6214</v>
      </c>
      <c r="I391" t="s">
        <v>449</v>
      </c>
      <c r="J391"/>
      <c r="K391" t="s">
        <v>6812</v>
      </c>
      <c r="L391" s="16"/>
      <c r="N391" t="s">
        <v>119</v>
      </c>
      <c r="P391" s="16"/>
      <c r="Q391" s="16"/>
      <c r="S391" s="16">
        <f t="shared" si="6"/>
        <v>1</v>
      </c>
      <c r="T391" s="16"/>
      <c r="U391" s="16"/>
      <c r="V391" s="16"/>
      <c r="W391" s="16"/>
      <c r="X391" s="16"/>
      <c r="Y391" s="16"/>
      <c r="Z391" s="16"/>
      <c r="AA391" s="16"/>
      <c r="AB391" s="16"/>
      <c r="AC391" s="16"/>
      <c r="AE391" t="s">
        <v>449</v>
      </c>
      <c r="AH391" s="16"/>
      <c r="AJ391" s="16" t="s">
        <v>6292</v>
      </c>
      <c r="AK391" s="16"/>
      <c r="AO391" t="s">
        <v>6982</v>
      </c>
      <c r="AP391" s="16"/>
      <c r="AQ391" t="s">
        <v>6461</v>
      </c>
      <c r="AR391" s="39"/>
      <c r="AS391" s="16"/>
      <c r="AT391" s="16"/>
      <c r="AY391" s="16"/>
      <c r="AZ391" s="16"/>
      <c r="BF391" s="28"/>
      <c r="BJ391" s="25"/>
      <c r="BO391" s="38"/>
      <c r="BQ391" s="38"/>
      <c r="BU391" s="16"/>
      <c r="BV391" s="16"/>
      <c r="BW391" s="29"/>
      <c r="BX391" s="16"/>
      <c r="CA391" s="16"/>
      <c r="CD391" s="19"/>
      <c r="CE391" s="16"/>
      <c r="CG391" s="16"/>
      <c r="CH391" s="16"/>
      <c r="CJ391" s="16"/>
      <c r="CK391" s="16"/>
      <c r="CL391" s="16"/>
      <c r="CR391" s="16"/>
      <c r="CV391" s="16"/>
      <c r="CW391" s="16"/>
      <c r="CX391" s="16"/>
      <c r="CY391" s="16"/>
      <c r="DA391" s="16"/>
      <c r="DD391" s="19"/>
      <c r="DE391" s="16"/>
      <c r="DH391" s="19"/>
      <c r="DL391" s="16"/>
      <c r="DN391" s="16"/>
      <c r="DO391" s="16"/>
      <c r="DQ391" s="16"/>
      <c r="DS391" s="16"/>
      <c r="EC391" s="16"/>
      <c r="EF391" s="16"/>
      <c r="EG391" s="16"/>
      <c r="EH391" s="16"/>
      <c r="EJ391" s="16"/>
      <c r="EO391" s="16"/>
    </row>
    <row r="392" spans="1:145" x14ac:dyDescent="0.25">
      <c r="A392" s="16" t="s">
        <v>6214</v>
      </c>
      <c r="I392" t="s">
        <v>6714</v>
      </c>
      <c r="J392" t="s">
        <v>6983</v>
      </c>
      <c r="K392" t="s">
        <v>6812</v>
      </c>
      <c r="L392" s="16"/>
      <c r="N392" t="s">
        <v>119</v>
      </c>
      <c r="P392" s="16"/>
      <c r="Q392" s="16"/>
      <c r="S392" s="16">
        <f t="shared" si="6"/>
        <v>1</v>
      </c>
      <c r="T392" s="16"/>
      <c r="U392" s="16"/>
      <c r="V392" s="16"/>
      <c r="W392" s="16"/>
      <c r="X392" s="16"/>
      <c r="Y392" s="16"/>
      <c r="Z392" s="16"/>
      <c r="AA392" s="16"/>
      <c r="AB392" s="16"/>
      <c r="AC392" s="16"/>
      <c r="AE392" t="s">
        <v>6714</v>
      </c>
      <c r="AH392" s="16"/>
      <c r="AJ392" s="16" t="s">
        <v>6292</v>
      </c>
      <c r="AK392" s="16"/>
      <c r="AO392" t="s">
        <v>6461</v>
      </c>
      <c r="AP392" s="16"/>
      <c r="AQ392" t="s">
        <v>6583</v>
      </c>
      <c r="AR392" s="39"/>
      <c r="AS392" s="16"/>
      <c r="AT392" s="16"/>
      <c r="AY392" s="16"/>
      <c r="AZ392" s="16"/>
      <c r="BF392" s="28"/>
      <c r="BJ392" s="25"/>
      <c r="BO392" s="38"/>
      <c r="BQ392" s="38"/>
      <c r="BU392" s="16"/>
      <c r="BV392" s="16"/>
      <c r="BW392" s="29"/>
      <c r="BX392" s="16"/>
      <c r="CA392" s="16"/>
      <c r="CD392" s="19"/>
      <c r="CE392" s="16"/>
      <c r="CG392" s="16"/>
      <c r="CH392" s="16"/>
      <c r="CJ392" s="16"/>
      <c r="CK392" s="16"/>
      <c r="CL392" s="16"/>
      <c r="CR392" s="16"/>
      <c r="CV392" s="16"/>
      <c r="CW392" s="16"/>
      <c r="CX392" s="16"/>
      <c r="CY392" s="16"/>
      <c r="DA392" s="16"/>
      <c r="DD392" s="19"/>
      <c r="DE392" s="16"/>
      <c r="DH392" s="19"/>
      <c r="DL392" s="16"/>
      <c r="DN392" s="16"/>
      <c r="DO392" s="16"/>
      <c r="DQ392" s="16"/>
      <c r="DS392" s="16"/>
      <c r="EC392" s="16"/>
      <c r="EF392" s="16"/>
      <c r="EG392" s="16"/>
      <c r="EH392" s="16"/>
      <c r="EJ392" s="16"/>
      <c r="EO392" s="16"/>
    </row>
    <row r="393" spans="1:145" x14ac:dyDescent="0.25">
      <c r="A393" s="16" t="s">
        <v>6214</v>
      </c>
      <c r="I393" t="s">
        <v>6715</v>
      </c>
      <c r="J393" t="s">
        <v>6984</v>
      </c>
      <c r="K393" t="s">
        <v>6812</v>
      </c>
      <c r="L393" s="16"/>
      <c r="N393" t="s">
        <v>119</v>
      </c>
      <c r="P393" s="16"/>
      <c r="Q393" s="16"/>
      <c r="S393" s="16">
        <f t="shared" si="6"/>
        <v>1</v>
      </c>
      <c r="T393" s="16"/>
      <c r="U393" s="16"/>
      <c r="V393" s="16"/>
      <c r="W393" s="16"/>
      <c r="X393" s="16"/>
      <c r="Y393" s="16"/>
      <c r="Z393" s="16"/>
      <c r="AA393" s="16"/>
      <c r="AB393" s="16"/>
      <c r="AC393" s="16"/>
      <c r="AE393" t="s">
        <v>6715</v>
      </c>
      <c r="AH393" s="16"/>
      <c r="AJ393" s="16" t="s">
        <v>6292</v>
      </c>
      <c r="AK393" s="16"/>
      <c r="AO393" t="s">
        <v>6461</v>
      </c>
      <c r="AP393" s="16"/>
      <c r="AQ393" t="s">
        <v>6716</v>
      </c>
      <c r="AR393" s="39"/>
      <c r="AS393" s="16"/>
      <c r="AT393" s="16"/>
      <c r="AY393" s="16"/>
      <c r="AZ393" s="16"/>
      <c r="BF393" s="28"/>
      <c r="BJ393" s="25"/>
      <c r="BO393" s="38"/>
      <c r="BQ393" s="38"/>
      <c r="BU393" s="16"/>
      <c r="BV393" s="16"/>
      <c r="BW393" s="29"/>
      <c r="BX393" s="16"/>
      <c r="CA393" s="16"/>
      <c r="CD393" s="19"/>
      <c r="CE393" s="16"/>
      <c r="CG393" s="16"/>
      <c r="CH393" s="16"/>
      <c r="CJ393" s="16"/>
      <c r="CK393" s="16"/>
      <c r="CL393" s="16"/>
      <c r="CR393" s="16"/>
      <c r="CV393" s="16"/>
      <c r="CW393" s="16"/>
      <c r="CX393" s="16"/>
      <c r="CY393" s="16"/>
      <c r="DA393" s="16"/>
      <c r="DD393" s="19"/>
      <c r="DE393" s="16"/>
      <c r="DH393" s="19"/>
      <c r="DL393" s="16"/>
      <c r="DN393" s="16"/>
      <c r="DO393" s="16"/>
      <c r="DQ393" s="16"/>
      <c r="DS393" s="16"/>
      <c r="EC393" s="16"/>
      <c r="EF393" s="16"/>
      <c r="EG393" s="16"/>
      <c r="EH393" s="16"/>
      <c r="EJ393" s="16"/>
      <c r="EO393" s="16"/>
    </row>
    <row r="394" spans="1:145" x14ac:dyDescent="0.25">
      <c r="A394" s="16" t="s">
        <v>6214</v>
      </c>
      <c r="I394" t="s">
        <v>6717</v>
      </c>
      <c r="J394"/>
      <c r="K394" t="s">
        <v>6812</v>
      </c>
      <c r="L394" s="16"/>
      <c r="N394" t="s">
        <v>119</v>
      </c>
      <c r="P394" s="16"/>
      <c r="Q394" s="16"/>
      <c r="S394" s="16">
        <f t="shared" si="6"/>
        <v>1</v>
      </c>
      <c r="T394" s="16"/>
      <c r="U394" s="16"/>
      <c r="V394" s="16"/>
      <c r="W394" s="16"/>
      <c r="X394" s="16"/>
      <c r="Y394" s="16"/>
      <c r="Z394" s="16"/>
      <c r="AA394" s="16"/>
      <c r="AB394" s="16"/>
      <c r="AC394" s="16"/>
      <c r="AE394" t="s">
        <v>6717</v>
      </c>
      <c r="AH394" s="16"/>
      <c r="AJ394" s="16" t="s">
        <v>6292</v>
      </c>
      <c r="AK394" s="16"/>
      <c r="AO394" t="s">
        <v>6888</v>
      </c>
      <c r="AP394" s="16"/>
      <c r="AQ394" t="s">
        <v>6461</v>
      </c>
      <c r="AR394" s="39"/>
      <c r="AS394" s="16"/>
      <c r="AT394" s="16"/>
      <c r="AY394" s="16"/>
      <c r="AZ394" s="16"/>
      <c r="BF394" s="28"/>
      <c r="BJ394" s="25"/>
      <c r="BO394" s="38"/>
      <c r="BQ394" s="38"/>
      <c r="BU394" s="16"/>
      <c r="BV394" s="16"/>
      <c r="BW394" s="29"/>
      <c r="BX394" s="16"/>
      <c r="CA394" s="16"/>
      <c r="CD394" s="19"/>
      <c r="CE394" s="16"/>
      <c r="CG394" s="16"/>
      <c r="CH394" s="16"/>
      <c r="CJ394" s="16"/>
      <c r="CK394" s="16"/>
      <c r="CL394" s="16"/>
      <c r="CR394" s="16"/>
      <c r="CV394" s="16"/>
      <c r="CW394" s="16"/>
      <c r="CX394" s="16"/>
      <c r="CY394" s="16"/>
      <c r="DA394" s="16"/>
      <c r="DD394" s="19"/>
      <c r="DE394" s="16"/>
      <c r="DH394" s="19"/>
      <c r="DL394" s="16"/>
      <c r="DN394" s="16"/>
      <c r="DO394" s="16"/>
      <c r="DQ394" s="16"/>
      <c r="DS394" s="16"/>
      <c r="EC394" s="16"/>
      <c r="EF394" s="16"/>
      <c r="EG394" s="16"/>
      <c r="EH394" s="16"/>
      <c r="EJ394" s="16"/>
      <c r="EO394" s="16"/>
    </row>
    <row r="395" spans="1:145" x14ac:dyDescent="0.25">
      <c r="A395" s="16" t="s">
        <v>6214</v>
      </c>
      <c r="I395" t="s">
        <v>6718</v>
      </c>
      <c r="J395" t="s">
        <v>326</v>
      </c>
      <c r="K395" t="s">
        <v>6812</v>
      </c>
      <c r="L395" s="16"/>
      <c r="N395" t="s">
        <v>119</v>
      </c>
      <c r="P395" s="16"/>
      <c r="Q395" s="16"/>
      <c r="S395" s="16">
        <f t="shared" si="6"/>
        <v>1</v>
      </c>
      <c r="T395" s="16"/>
      <c r="U395" s="16"/>
      <c r="V395" s="16"/>
      <c r="W395" s="16"/>
      <c r="X395" s="16"/>
      <c r="Y395" s="16"/>
      <c r="Z395" s="16"/>
      <c r="AA395" s="16"/>
      <c r="AB395" s="16"/>
      <c r="AC395" s="16"/>
      <c r="AE395" t="s">
        <v>6718</v>
      </c>
      <c r="AH395" s="16"/>
      <c r="AJ395" s="16" t="s">
        <v>6292</v>
      </c>
      <c r="AK395" s="16"/>
      <c r="AO395" t="s">
        <v>6461</v>
      </c>
      <c r="AP395" s="16"/>
      <c r="AQ395" t="s">
        <v>6583</v>
      </c>
      <c r="AR395" s="39"/>
      <c r="AS395" s="16"/>
      <c r="AT395" s="16"/>
      <c r="AY395" s="16"/>
      <c r="AZ395" s="16"/>
      <c r="BF395" s="28"/>
      <c r="BJ395" s="25"/>
      <c r="BO395" s="38"/>
      <c r="BQ395" s="38"/>
      <c r="BU395" s="16"/>
      <c r="BV395" s="16"/>
      <c r="BW395" s="29"/>
      <c r="BX395" s="16"/>
      <c r="CA395" s="16"/>
      <c r="CD395" s="19"/>
      <c r="CE395" s="16"/>
      <c r="CG395" s="16"/>
      <c r="CH395" s="16"/>
      <c r="CJ395" s="16"/>
      <c r="CK395" s="16"/>
      <c r="CL395" s="16"/>
      <c r="CR395" s="16"/>
      <c r="CV395" s="16"/>
      <c r="CW395" s="16"/>
      <c r="CX395" s="16"/>
      <c r="CY395" s="16"/>
      <c r="DA395" s="16"/>
      <c r="DD395" s="19"/>
      <c r="DE395" s="16"/>
      <c r="DH395" s="19"/>
      <c r="DL395" s="16"/>
      <c r="DN395" s="16"/>
      <c r="DO395" s="16"/>
      <c r="DQ395" s="16"/>
      <c r="DS395" s="16"/>
      <c r="EC395" s="16"/>
      <c r="EF395" s="16"/>
      <c r="EG395" s="16"/>
      <c r="EH395" s="16"/>
      <c r="EJ395" s="16"/>
      <c r="EO395" s="16"/>
    </row>
    <row r="396" spans="1:145" x14ac:dyDescent="0.25">
      <c r="A396" s="16" t="s">
        <v>6214</v>
      </c>
      <c r="I396" t="s">
        <v>6719</v>
      </c>
      <c r="J396" t="s">
        <v>6985</v>
      </c>
      <c r="K396" t="s">
        <v>6812</v>
      </c>
      <c r="L396" s="16"/>
      <c r="N396" t="s">
        <v>119</v>
      </c>
      <c r="P396" s="16"/>
      <c r="Q396" s="16"/>
      <c r="S396" s="16">
        <f t="shared" si="6"/>
        <v>1</v>
      </c>
      <c r="T396" s="16"/>
      <c r="U396" s="16"/>
      <c r="V396" s="16"/>
      <c r="W396" s="16"/>
      <c r="X396" s="16"/>
      <c r="Y396" s="16"/>
      <c r="Z396" s="16"/>
      <c r="AA396" s="16"/>
      <c r="AB396" s="16"/>
      <c r="AC396" s="16"/>
      <c r="AE396" t="s">
        <v>6719</v>
      </c>
      <c r="AH396" s="16"/>
      <c r="AJ396" s="16" t="s">
        <v>6292</v>
      </c>
      <c r="AK396" s="16"/>
      <c r="AO396" t="s">
        <v>6461</v>
      </c>
      <c r="AP396" s="16"/>
      <c r="AQ396" t="s">
        <v>6720</v>
      </c>
      <c r="AR396" s="39"/>
      <c r="AS396" s="16"/>
      <c r="AT396" s="16"/>
      <c r="AY396" s="16"/>
      <c r="AZ396" s="16"/>
      <c r="BF396" s="28"/>
      <c r="BJ396" s="25"/>
      <c r="BO396" s="38"/>
      <c r="BQ396" s="38"/>
      <c r="BU396" s="16"/>
      <c r="BV396" s="16"/>
      <c r="BW396" s="29"/>
      <c r="BX396" s="16"/>
      <c r="CA396" s="16"/>
      <c r="CD396" s="19"/>
      <c r="CE396" s="16"/>
      <c r="CG396" s="16"/>
      <c r="CH396" s="16"/>
      <c r="CJ396" s="16"/>
      <c r="CK396" s="16"/>
      <c r="CL396" s="16"/>
      <c r="CR396" s="16"/>
      <c r="CV396" s="16"/>
      <c r="CW396" s="16"/>
      <c r="CX396" s="16"/>
      <c r="CY396" s="16"/>
      <c r="DA396" s="16"/>
      <c r="DD396" s="19"/>
      <c r="DE396" s="16"/>
      <c r="DH396" s="19"/>
      <c r="DL396" s="16"/>
      <c r="DN396" s="16"/>
      <c r="DO396" s="16"/>
      <c r="DQ396" s="16"/>
      <c r="DS396" s="16"/>
      <c r="EC396" s="16"/>
      <c r="EF396" s="16"/>
      <c r="EG396" s="16"/>
      <c r="EH396" s="16"/>
      <c r="EJ396" s="16"/>
      <c r="EO396" s="16"/>
    </row>
    <row r="397" spans="1:145" x14ac:dyDescent="0.25">
      <c r="A397" s="16" t="s">
        <v>6214</v>
      </c>
      <c r="I397" t="s">
        <v>5920</v>
      </c>
      <c r="J397"/>
      <c r="K397" t="s">
        <v>6812</v>
      </c>
      <c r="L397" s="16"/>
      <c r="N397" t="s">
        <v>119</v>
      </c>
      <c r="P397" s="16"/>
      <c r="Q397" s="16"/>
      <c r="S397" s="16">
        <f t="shared" si="6"/>
        <v>1</v>
      </c>
      <c r="T397" s="16"/>
      <c r="U397" s="16"/>
      <c r="V397" s="16"/>
      <c r="W397" s="16"/>
      <c r="X397" s="16"/>
      <c r="Y397" s="16"/>
      <c r="Z397" s="16"/>
      <c r="AA397" s="16"/>
      <c r="AB397" s="16"/>
      <c r="AC397" s="16"/>
      <c r="AE397" t="s">
        <v>5920</v>
      </c>
      <c r="AH397" s="16"/>
      <c r="AJ397" s="16" t="s">
        <v>6292</v>
      </c>
      <c r="AK397" s="16"/>
      <c r="AO397" t="s">
        <v>6828</v>
      </c>
      <c r="AP397" s="16"/>
      <c r="AQ397" t="s">
        <v>6461</v>
      </c>
      <c r="AR397" s="39"/>
      <c r="AS397" s="16"/>
      <c r="AT397" s="16"/>
      <c r="AY397" s="16"/>
      <c r="AZ397" s="16"/>
      <c r="BF397" s="28"/>
      <c r="BJ397" s="25"/>
      <c r="BO397" s="38"/>
      <c r="BQ397" s="38"/>
      <c r="BU397" s="16"/>
      <c r="BV397" s="16"/>
      <c r="BW397" s="29"/>
      <c r="BX397" s="16"/>
      <c r="CA397" s="16"/>
      <c r="CD397" s="19"/>
      <c r="CE397" s="16"/>
      <c r="CG397" s="16"/>
      <c r="CH397" s="16"/>
      <c r="CJ397" s="16"/>
      <c r="CK397" s="16"/>
      <c r="CL397" s="16"/>
      <c r="CR397" s="16"/>
      <c r="CV397" s="16"/>
      <c r="CW397" s="16"/>
      <c r="CX397" s="16"/>
      <c r="CY397" s="16"/>
      <c r="DA397" s="16"/>
      <c r="DD397" s="19"/>
      <c r="DE397" s="16"/>
      <c r="DH397" s="19"/>
      <c r="DL397" s="16"/>
      <c r="DN397" s="16"/>
      <c r="DO397" s="16"/>
      <c r="DQ397" s="16"/>
      <c r="DS397" s="16"/>
      <c r="EC397" s="16"/>
      <c r="EF397" s="16"/>
      <c r="EG397" s="16"/>
      <c r="EH397" s="16"/>
      <c r="EJ397" s="16"/>
      <c r="EO397" s="16"/>
    </row>
    <row r="398" spans="1:145" x14ac:dyDescent="0.25">
      <c r="A398" s="16" t="s">
        <v>6214</v>
      </c>
      <c r="I398" t="s">
        <v>6721</v>
      </c>
      <c r="J398"/>
      <c r="K398" t="s">
        <v>6812</v>
      </c>
      <c r="L398" s="16"/>
      <c r="N398" t="s">
        <v>119</v>
      </c>
      <c r="P398" s="16"/>
      <c r="Q398" s="16"/>
      <c r="S398" s="16">
        <f t="shared" si="6"/>
        <v>1</v>
      </c>
      <c r="T398" s="16"/>
      <c r="U398" s="16"/>
      <c r="V398" s="16"/>
      <c r="W398" s="16"/>
      <c r="X398" s="16"/>
      <c r="Y398" s="16"/>
      <c r="Z398" s="16"/>
      <c r="AA398" s="16"/>
      <c r="AB398" s="16"/>
      <c r="AC398" s="16"/>
      <c r="AE398" t="s">
        <v>6721</v>
      </c>
      <c r="AH398" s="16"/>
      <c r="AJ398" s="16" t="s">
        <v>6292</v>
      </c>
      <c r="AK398" s="16"/>
      <c r="AO398" t="s">
        <v>6834</v>
      </c>
      <c r="AP398" s="16"/>
      <c r="AQ398" t="s">
        <v>6461</v>
      </c>
      <c r="AR398" s="39"/>
      <c r="AS398" s="16"/>
      <c r="AT398" s="16"/>
      <c r="AY398" s="16"/>
      <c r="AZ398" s="16"/>
      <c r="BF398" s="28"/>
      <c r="BJ398" s="25"/>
      <c r="BO398" s="38"/>
      <c r="BQ398" s="38"/>
      <c r="BU398" s="16"/>
      <c r="BV398" s="16"/>
      <c r="BW398" s="29"/>
      <c r="BX398" s="16"/>
      <c r="CA398" s="16"/>
      <c r="CD398" s="19"/>
      <c r="CE398" s="16"/>
      <c r="CG398" s="16"/>
      <c r="CH398" s="16"/>
      <c r="CJ398" s="16"/>
      <c r="CK398" s="16"/>
      <c r="CL398" s="16"/>
      <c r="CR398" s="16"/>
      <c r="CV398" s="16"/>
      <c r="CW398" s="16"/>
      <c r="CX398" s="16"/>
      <c r="CY398" s="16"/>
      <c r="DA398" s="16"/>
      <c r="DD398" s="19"/>
      <c r="DE398" s="16"/>
      <c r="DH398" s="19"/>
      <c r="DL398" s="16"/>
      <c r="DN398" s="16"/>
      <c r="DO398" s="16"/>
      <c r="DQ398" s="16"/>
      <c r="DS398" s="16"/>
      <c r="EC398" s="16"/>
      <c r="EF398" s="16"/>
      <c r="EG398" s="16"/>
      <c r="EH398" s="16"/>
      <c r="EJ398" s="16"/>
      <c r="EO398" s="16"/>
    </row>
    <row r="399" spans="1:145" x14ac:dyDescent="0.25">
      <c r="A399" s="16" t="s">
        <v>6214</v>
      </c>
      <c r="I399" t="s">
        <v>6722</v>
      </c>
      <c r="J399" t="s">
        <v>6986</v>
      </c>
      <c r="K399" t="s">
        <v>6812</v>
      </c>
      <c r="L399" s="16"/>
      <c r="N399" t="s">
        <v>119</v>
      </c>
      <c r="P399" s="16"/>
      <c r="Q399" s="16"/>
      <c r="S399" s="16">
        <f t="shared" si="6"/>
        <v>1</v>
      </c>
      <c r="T399" s="16"/>
      <c r="U399" s="16"/>
      <c r="V399" s="16"/>
      <c r="W399" s="16"/>
      <c r="X399" s="16"/>
      <c r="Y399" s="16"/>
      <c r="Z399" s="16"/>
      <c r="AA399" s="16"/>
      <c r="AB399" s="16"/>
      <c r="AC399" s="16"/>
      <c r="AE399" t="s">
        <v>6722</v>
      </c>
      <c r="AH399" s="16"/>
      <c r="AJ399" s="16" t="s">
        <v>6292</v>
      </c>
      <c r="AK399" s="16"/>
      <c r="AO399" t="s">
        <v>6461</v>
      </c>
      <c r="AP399" s="16"/>
      <c r="AQ399" t="s">
        <v>601</v>
      </c>
      <c r="AR399" s="39"/>
      <c r="AS399" s="16"/>
      <c r="AT399" s="16"/>
      <c r="AY399" s="16"/>
      <c r="AZ399" s="16"/>
      <c r="BF399" s="28"/>
      <c r="BJ399" s="25"/>
      <c r="BO399" s="38"/>
      <c r="BQ399" s="38"/>
      <c r="BU399" s="16"/>
      <c r="BV399" s="16"/>
      <c r="BW399" s="29"/>
      <c r="BX399" s="16"/>
      <c r="CA399" s="16"/>
      <c r="CD399" s="19"/>
      <c r="CE399" s="16"/>
      <c r="CG399" s="16"/>
      <c r="CH399" s="16"/>
      <c r="CJ399" s="16"/>
      <c r="CK399" s="16"/>
      <c r="CL399" s="16"/>
      <c r="CR399" s="16"/>
      <c r="CV399" s="16"/>
      <c r="CW399" s="16"/>
      <c r="CX399" s="16"/>
      <c r="CY399" s="16"/>
      <c r="DA399" s="16"/>
      <c r="DD399" s="19"/>
      <c r="DE399" s="16"/>
      <c r="DH399" s="19"/>
      <c r="DL399" s="16"/>
      <c r="DN399" s="16"/>
      <c r="DO399" s="16"/>
      <c r="DQ399" s="16"/>
      <c r="DS399" s="16"/>
      <c r="EC399" s="16"/>
      <c r="EF399" s="16"/>
      <c r="EG399" s="16"/>
      <c r="EH399" s="16"/>
      <c r="EJ399" s="16"/>
      <c r="EO399" s="16"/>
    </row>
    <row r="400" spans="1:145" x14ac:dyDescent="0.25">
      <c r="A400" s="16" t="s">
        <v>6214</v>
      </c>
      <c r="I400" t="s">
        <v>6723</v>
      </c>
      <c r="J400" t="s">
        <v>6987</v>
      </c>
      <c r="K400" t="s">
        <v>6812</v>
      </c>
      <c r="L400" s="16"/>
      <c r="N400" t="s">
        <v>119</v>
      </c>
      <c r="P400" s="16"/>
      <c r="Q400" s="16"/>
      <c r="S400" s="16">
        <f t="shared" si="6"/>
        <v>1</v>
      </c>
      <c r="T400" s="16"/>
      <c r="U400" s="16"/>
      <c r="V400" s="16"/>
      <c r="W400" s="16"/>
      <c r="X400" s="16"/>
      <c r="Y400" s="16"/>
      <c r="Z400" s="16"/>
      <c r="AA400" s="16"/>
      <c r="AB400" s="16"/>
      <c r="AC400" s="16"/>
      <c r="AE400" t="s">
        <v>6723</v>
      </c>
      <c r="AH400" s="16"/>
      <c r="AJ400" s="16" t="s">
        <v>6292</v>
      </c>
      <c r="AK400" s="16"/>
      <c r="AO400" t="s">
        <v>6461</v>
      </c>
      <c r="AP400" s="16"/>
      <c r="AQ400" t="s">
        <v>6478</v>
      </c>
      <c r="AR400" s="39"/>
      <c r="AS400" s="16"/>
      <c r="AT400" s="16"/>
      <c r="AY400" s="16"/>
      <c r="AZ400" s="16"/>
      <c r="BF400" s="28"/>
      <c r="BJ400" s="25"/>
      <c r="BO400" s="38"/>
      <c r="BQ400" s="38"/>
      <c r="BU400" s="16"/>
      <c r="BV400" s="16"/>
      <c r="BW400" s="29"/>
      <c r="BX400" s="16"/>
      <c r="CA400" s="16"/>
      <c r="CD400" s="19"/>
      <c r="CE400" s="16"/>
      <c r="CG400" s="16"/>
      <c r="CH400" s="16"/>
      <c r="CJ400" s="16"/>
      <c r="CK400" s="16"/>
      <c r="CL400" s="16"/>
      <c r="CR400" s="16"/>
      <c r="CV400" s="16"/>
      <c r="CW400" s="16"/>
      <c r="CX400" s="16"/>
      <c r="CY400" s="16"/>
      <c r="DA400" s="16"/>
      <c r="DD400" s="19"/>
      <c r="DE400" s="16"/>
      <c r="DH400" s="19"/>
      <c r="DL400" s="16"/>
      <c r="DN400" s="16"/>
      <c r="DO400" s="16"/>
      <c r="DQ400" s="16"/>
      <c r="DS400" s="16"/>
      <c r="EC400" s="16"/>
      <c r="EF400" s="16"/>
      <c r="EG400" s="16"/>
      <c r="EH400" s="16"/>
      <c r="EJ400" s="16"/>
      <c r="EO400" s="16"/>
    </row>
    <row r="401" spans="1:145" x14ac:dyDescent="0.25">
      <c r="A401" s="16" t="s">
        <v>6214</v>
      </c>
      <c r="I401" t="s">
        <v>6724</v>
      </c>
      <c r="J401" t="s">
        <v>6988</v>
      </c>
      <c r="K401" t="s">
        <v>6812</v>
      </c>
      <c r="L401" s="16"/>
      <c r="N401" t="s">
        <v>119</v>
      </c>
      <c r="P401" s="16"/>
      <c r="Q401" s="16"/>
      <c r="S401" s="16">
        <f t="shared" si="6"/>
        <v>1</v>
      </c>
      <c r="T401" s="16"/>
      <c r="U401" s="16"/>
      <c r="V401" s="16"/>
      <c r="W401" s="16"/>
      <c r="X401" s="16"/>
      <c r="Y401" s="16"/>
      <c r="Z401" s="16"/>
      <c r="AA401" s="16"/>
      <c r="AB401" s="16"/>
      <c r="AC401" s="16"/>
      <c r="AE401" t="s">
        <v>6724</v>
      </c>
      <c r="AH401" s="16"/>
      <c r="AJ401" s="16" t="s">
        <v>6292</v>
      </c>
      <c r="AK401" s="16"/>
      <c r="AO401" t="s">
        <v>6461</v>
      </c>
      <c r="AP401" s="16"/>
      <c r="AQ401" t="s">
        <v>6725</v>
      </c>
      <c r="AR401" s="39"/>
      <c r="AS401" s="16"/>
      <c r="AT401" s="16"/>
      <c r="AY401" s="16"/>
      <c r="AZ401" s="16"/>
      <c r="BF401" s="28"/>
      <c r="BJ401" s="25"/>
      <c r="BO401" s="38"/>
      <c r="BQ401" s="38"/>
      <c r="BU401" s="16"/>
      <c r="BV401" s="16"/>
      <c r="BW401" s="29"/>
      <c r="BX401" s="16"/>
      <c r="CA401" s="16"/>
      <c r="CD401" s="19"/>
      <c r="CE401" s="16"/>
      <c r="CG401" s="16"/>
      <c r="CH401" s="16"/>
      <c r="CJ401" s="16"/>
      <c r="CK401" s="16"/>
      <c r="CL401" s="16"/>
      <c r="CR401" s="16"/>
      <c r="CV401" s="16"/>
      <c r="CW401" s="16"/>
      <c r="CX401" s="16"/>
      <c r="CY401" s="16"/>
      <c r="DA401" s="16"/>
      <c r="DD401" s="19"/>
      <c r="DE401" s="16"/>
      <c r="DH401" s="19"/>
      <c r="DL401" s="16"/>
      <c r="DN401" s="16"/>
      <c r="DO401" s="16"/>
      <c r="DQ401" s="16"/>
      <c r="DS401" s="16"/>
      <c r="EC401" s="16"/>
      <c r="EF401" s="16"/>
      <c r="EG401" s="16"/>
      <c r="EH401" s="16"/>
      <c r="EJ401" s="16"/>
      <c r="EO401" s="16"/>
    </row>
    <row r="402" spans="1:145" x14ac:dyDescent="0.25">
      <c r="A402" s="16" t="s">
        <v>6214</v>
      </c>
      <c r="I402" t="s">
        <v>6726</v>
      </c>
      <c r="J402" t="s">
        <v>6989</v>
      </c>
      <c r="K402" t="s">
        <v>6812</v>
      </c>
      <c r="L402" s="16"/>
      <c r="N402" t="s">
        <v>119</v>
      </c>
      <c r="P402" s="16"/>
      <c r="Q402" s="16"/>
      <c r="S402" s="16">
        <f t="shared" si="6"/>
        <v>1</v>
      </c>
      <c r="T402" s="16"/>
      <c r="U402" s="16"/>
      <c r="V402" s="16"/>
      <c r="W402" s="16"/>
      <c r="X402" s="16"/>
      <c r="Y402" s="16"/>
      <c r="Z402" s="16"/>
      <c r="AA402" s="16"/>
      <c r="AB402" s="16"/>
      <c r="AC402" s="16"/>
      <c r="AE402" t="s">
        <v>6726</v>
      </c>
      <c r="AH402" s="16"/>
      <c r="AJ402" s="16" t="s">
        <v>6292</v>
      </c>
      <c r="AK402" s="16"/>
      <c r="AO402" t="s">
        <v>6461</v>
      </c>
      <c r="AP402" s="16"/>
      <c r="AQ402" t="s">
        <v>14</v>
      </c>
      <c r="AR402" s="39"/>
      <c r="AS402" s="16"/>
      <c r="AT402" s="16"/>
      <c r="AY402" s="16"/>
      <c r="AZ402" s="16"/>
      <c r="BF402" s="28"/>
      <c r="BJ402" s="25"/>
      <c r="BO402" s="38"/>
      <c r="BQ402" s="38"/>
      <c r="BU402" s="16"/>
      <c r="BV402" s="16"/>
      <c r="BW402" s="29"/>
      <c r="BX402" s="16"/>
      <c r="CA402" s="16"/>
      <c r="CD402" s="19"/>
      <c r="CE402" s="16"/>
      <c r="CG402" s="16"/>
      <c r="CH402" s="16"/>
      <c r="CJ402" s="16"/>
      <c r="CK402" s="16"/>
      <c r="CL402" s="16"/>
      <c r="CR402" s="16"/>
      <c r="CV402" s="16"/>
      <c r="CW402" s="16"/>
      <c r="CX402" s="16"/>
      <c r="CY402" s="16"/>
      <c r="DA402" s="16"/>
      <c r="DD402" s="19"/>
      <c r="DE402" s="16"/>
      <c r="DH402" s="19"/>
      <c r="DL402" s="16"/>
      <c r="DN402" s="16"/>
      <c r="DO402" s="16"/>
      <c r="DQ402" s="16"/>
      <c r="DS402" s="16"/>
      <c r="EC402" s="16"/>
      <c r="EF402" s="16"/>
      <c r="EG402" s="16"/>
      <c r="EH402" s="16"/>
      <c r="EJ402" s="16"/>
      <c r="EO402" s="16"/>
    </row>
    <row r="403" spans="1:145" x14ac:dyDescent="0.25">
      <c r="A403" s="16" t="s">
        <v>6214</v>
      </c>
      <c r="I403" t="s">
        <v>6727</v>
      </c>
      <c r="J403"/>
      <c r="K403" t="s">
        <v>6812</v>
      </c>
      <c r="L403" s="16"/>
      <c r="N403" t="s">
        <v>119</v>
      </c>
      <c r="P403" s="16"/>
      <c r="Q403" s="16"/>
      <c r="S403" s="16">
        <f t="shared" si="6"/>
        <v>1</v>
      </c>
      <c r="T403" s="16"/>
      <c r="U403" s="16"/>
      <c r="V403" s="16"/>
      <c r="W403" s="16"/>
      <c r="X403" s="16"/>
      <c r="Y403" s="16"/>
      <c r="Z403" s="16"/>
      <c r="AA403" s="16"/>
      <c r="AB403" s="16"/>
      <c r="AC403" s="16"/>
      <c r="AE403" t="s">
        <v>6727</v>
      </c>
      <c r="AH403" s="16"/>
      <c r="AJ403" s="16" t="s">
        <v>6292</v>
      </c>
      <c r="AK403" s="16"/>
      <c r="AO403" t="s">
        <v>6990</v>
      </c>
      <c r="AP403" s="16"/>
      <c r="AQ403" t="s">
        <v>6461</v>
      </c>
      <c r="AR403" s="39"/>
      <c r="AS403" s="16"/>
      <c r="AT403" s="16"/>
      <c r="AY403" s="16"/>
      <c r="AZ403" s="16"/>
      <c r="BF403" s="28"/>
      <c r="BJ403" s="25"/>
      <c r="BO403" s="38"/>
      <c r="BQ403" s="38"/>
      <c r="BU403" s="16"/>
      <c r="BV403" s="16"/>
      <c r="BW403" s="29"/>
      <c r="BX403" s="16"/>
      <c r="CA403" s="16"/>
      <c r="CD403" s="19"/>
      <c r="CE403" s="16"/>
      <c r="CG403" s="16"/>
      <c r="CH403" s="16"/>
      <c r="CJ403" s="16"/>
      <c r="CK403" s="16"/>
      <c r="CL403" s="16"/>
      <c r="CR403" s="16"/>
      <c r="CV403" s="16"/>
      <c r="CW403" s="16"/>
      <c r="CX403" s="16"/>
      <c r="CY403" s="16"/>
      <c r="DA403" s="16"/>
      <c r="DD403" s="19"/>
      <c r="DE403" s="16"/>
      <c r="DH403" s="19"/>
      <c r="DL403" s="16"/>
      <c r="DN403" s="16"/>
      <c r="DO403" s="16"/>
      <c r="DQ403" s="16"/>
      <c r="DS403" s="16"/>
      <c r="EC403" s="16"/>
      <c r="EF403" s="16"/>
      <c r="EG403" s="16"/>
      <c r="EH403" s="16"/>
      <c r="EJ403" s="16"/>
      <c r="EO403" s="16"/>
    </row>
    <row r="404" spans="1:145" x14ac:dyDescent="0.25">
      <c r="A404" s="16" t="s">
        <v>6214</v>
      </c>
      <c r="I404" t="s">
        <v>6728</v>
      </c>
      <c r="J404" t="s">
        <v>6991</v>
      </c>
      <c r="K404" t="s">
        <v>6812</v>
      </c>
      <c r="L404" s="16"/>
      <c r="N404" t="s">
        <v>119</v>
      </c>
      <c r="P404" s="16"/>
      <c r="Q404" s="16"/>
      <c r="S404" s="16">
        <f t="shared" si="6"/>
        <v>1</v>
      </c>
      <c r="T404" s="16"/>
      <c r="U404" s="16"/>
      <c r="V404" s="16"/>
      <c r="W404" s="16"/>
      <c r="X404" s="16"/>
      <c r="Y404" s="16"/>
      <c r="Z404" s="16"/>
      <c r="AA404" s="16"/>
      <c r="AB404" s="16"/>
      <c r="AC404" s="16"/>
      <c r="AE404" t="s">
        <v>6728</v>
      </c>
      <c r="AH404" s="16"/>
      <c r="AJ404" s="16" t="s">
        <v>6292</v>
      </c>
      <c r="AK404" s="16"/>
      <c r="AO404" t="s">
        <v>6461</v>
      </c>
      <c r="AP404" s="16"/>
      <c r="AQ404" t="s">
        <v>6729</v>
      </c>
      <c r="AR404" s="39"/>
      <c r="AS404" s="16"/>
      <c r="AT404" s="16"/>
      <c r="AY404" s="16"/>
      <c r="AZ404" s="16"/>
      <c r="BF404" s="28"/>
      <c r="BJ404" s="25"/>
      <c r="BO404" s="38"/>
      <c r="BQ404" s="38"/>
      <c r="BU404" s="16"/>
      <c r="BV404" s="16"/>
      <c r="BW404" s="29"/>
      <c r="BX404" s="16"/>
      <c r="CA404" s="16"/>
      <c r="CD404" s="19"/>
      <c r="CE404" s="16"/>
      <c r="CG404" s="16"/>
      <c r="CH404" s="16"/>
      <c r="CJ404" s="16"/>
      <c r="CK404" s="16"/>
      <c r="CL404" s="16"/>
      <c r="CR404" s="16"/>
      <c r="CV404" s="16"/>
      <c r="CW404" s="16"/>
      <c r="CX404" s="16"/>
      <c r="CY404" s="16"/>
      <c r="DA404" s="16"/>
      <c r="DD404" s="19"/>
      <c r="DE404" s="16"/>
      <c r="DH404" s="19"/>
      <c r="DL404" s="16"/>
      <c r="DN404" s="16"/>
      <c r="DO404" s="16"/>
      <c r="DQ404" s="16"/>
      <c r="DS404" s="16"/>
      <c r="EC404" s="16"/>
      <c r="EF404" s="16"/>
      <c r="EG404" s="16"/>
      <c r="EH404" s="16"/>
      <c r="EJ404" s="16"/>
      <c r="EO404" s="16"/>
    </row>
    <row r="405" spans="1:145" x14ac:dyDescent="0.25">
      <c r="A405" s="16" t="s">
        <v>6214</v>
      </c>
      <c r="I405" t="s">
        <v>6730</v>
      </c>
      <c r="J405" t="s">
        <v>6993</v>
      </c>
      <c r="K405" t="s">
        <v>6812</v>
      </c>
      <c r="L405" s="16"/>
      <c r="N405" t="s">
        <v>119</v>
      </c>
      <c r="P405" s="16"/>
      <c r="Q405" s="16"/>
      <c r="S405" s="16">
        <f t="shared" si="6"/>
        <v>1</v>
      </c>
      <c r="T405" s="16"/>
      <c r="U405" s="16"/>
      <c r="V405" s="16"/>
      <c r="W405" s="16"/>
      <c r="X405" s="16"/>
      <c r="Y405" s="16"/>
      <c r="Z405" s="16"/>
      <c r="AA405" s="16"/>
      <c r="AB405" s="16"/>
      <c r="AC405" s="16"/>
      <c r="AE405" t="s">
        <v>6730</v>
      </c>
      <c r="AH405" s="16"/>
      <c r="AJ405" s="16" t="s">
        <v>6292</v>
      </c>
      <c r="AK405" s="16"/>
      <c r="AO405" t="s">
        <v>6461</v>
      </c>
      <c r="AP405" s="16"/>
      <c r="AQ405" t="s">
        <v>6471</v>
      </c>
      <c r="AR405" s="39"/>
      <c r="AS405" s="16"/>
      <c r="AT405" s="16"/>
      <c r="AY405" s="16"/>
      <c r="AZ405" s="16"/>
      <c r="BF405" s="28"/>
      <c r="BJ405" s="25"/>
      <c r="BO405" s="38"/>
      <c r="BQ405" s="38"/>
      <c r="BU405" s="16"/>
      <c r="BV405" s="16"/>
      <c r="BW405" s="29"/>
      <c r="BX405" s="16"/>
      <c r="CA405" s="16"/>
      <c r="CD405" s="19"/>
      <c r="CE405" s="16"/>
      <c r="CG405" s="16"/>
      <c r="CH405" s="16"/>
      <c r="CJ405" s="16"/>
      <c r="CK405" s="16"/>
      <c r="CL405" s="16"/>
      <c r="CR405" s="16"/>
      <c r="CV405" s="16"/>
      <c r="CW405" s="16"/>
      <c r="CX405" s="16"/>
      <c r="CY405" s="16"/>
      <c r="DA405" s="16"/>
      <c r="DD405" s="19"/>
      <c r="DE405" s="16"/>
      <c r="DH405" s="19"/>
      <c r="DL405" s="16"/>
      <c r="DN405" s="16"/>
      <c r="DO405" s="16"/>
      <c r="DQ405" s="16"/>
      <c r="DS405" s="16"/>
      <c r="EC405" s="16"/>
      <c r="EF405" s="16"/>
      <c r="EG405" s="16"/>
      <c r="EH405" s="16"/>
      <c r="EJ405" s="16"/>
      <c r="EO405" s="16"/>
    </row>
    <row r="406" spans="1:145" x14ac:dyDescent="0.25">
      <c r="A406" s="16" t="s">
        <v>6214</v>
      </c>
      <c r="I406" t="s">
        <v>6731</v>
      </c>
      <c r="J406"/>
      <c r="K406" t="s">
        <v>6812</v>
      </c>
      <c r="L406" s="16"/>
      <c r="N406" t="s">
        <v>119</v>
      </c>
      <c r="P406" s="16"/>
      <c r="Q406" s="16"/>
      <c r="S406" s="16">
        <f t="shared" si="6"/>
        <v>1</v>
      </c>
      <c r="T406" s="16"/>
      <c r="U406" s="16"/>
      <c r="V406" s="16"/>
      <c r="W406" s="16"/>
      <c r="X406" s="16"/>
      <c r="Y406" s="16"/>
      <c r="Z406" s="16"/>
      <c r="AA406" s="16"/>
      <c r="AB406" s="16"/>
      <c r="AC406" s="16"/>
      <c r="AE406" t="s">
        <v>6731</v>
      </c>
      <c r="AH406" s="16"/>
      <c r="AJ406" s="16" t="s">
        <v>6292</v>
      </c>
      <c r="AK406" s="16"/>
      <c r="AO406" t="s">
        <v>6994</v>
      </c>
      <c r="AP406" s="16"/>
      <c r="AQ406" t="s">
        <v>6461</v>
      </c>
      <c r="AR406" s="39"/>
      <c r="AS406" s="16"/>
      <c r="AT406" s="16"/>
      <c r="AY406" s="16"/>
      <c r="AZ406" s="16"/>
      <c r="BF406" s="28"/>
      <c r="BJ406" s="25"/>
      <c r="BO406" s="38"/>
      <c r="BQ406" s="38"/>
      <c r="BU406" s="16"/>
      <c r="BV406" s="16"/>
      <c r="BW406" s="29"/>
      <c r="BX406" s="16"/>
      <c r="CA406" s="16"/>
      <c r="CD406" s="19"/>
      <c r="CE406" s="16"/>
      <c r="CG406" s="16"/>
      <c r="CH406" s="16"/>
      <c r="CJ406" s="16"/>
      <c r="CK406" s="16"/>
      <c r="CL406" s="16"/>
      <c r="CR406" s="16"/>
      <c r="CV406" s="16"/>
      <c r="CW406" s="16"/>
      <c r="CX406" s="16"/>
      <c r="CY406" s="16"/>
      <c r="DA406" s="16"/>
      <c r="DD406" s="19"/>
      <c r="DE406" s="16"/>
      <c r="DH406" s="19"/>
      <c r="DL406" s="16"/>
      <c r="DN406" s="16"/>
      <c r="DO406" s="16"/>
      <c r="DQ406" s="16"/>
      <c r="DS406" s="16"/>
      <c r="EC406" s="16"/>
      <c r="EF406" s="16"/>
      <c r="EG406" s="16"/>
      <c r="EH406" s="16"/>
      <c r="EJ406" s="16"/>
      <c r="EO406" s="16"/>
    </row>
    <row r="407" spans="1:145" x14ac:dyDescent="0.25">
      <c r="A407" s="16" t="s">
        <v>6214</v>
      </c>
      <c r="I407" t="s">
        <v>6733</v>
      </c>
      <c r="J407" t="s">
        <v>6996</v>
      </c>
      <c r="K407" t="s">
        <v>6812</v>
      </c>
      <c r="L407" s="16"/>
      <c r="N407" t="s">
        <v>119</v>
      </c>
      <c r="P407" s="16"/>
      <c r="Q407" s="16"/>
      <c r="S407" s="16">
        <f t="shared" si="6"/>
        <v>1</v>
      </c>
      <c r="T407" s="16"/>
      <c r="U407" s="16"/>
      <c r="V407" s="16"/>
      <c r="W407" s="16"/>
      <c r="X407" s="16"/>
      <c r="Y407" s="16"/>
      <c r="Z407" s="16"/>
      <c r="AA407" s="16"/>
      <c r="AB407" s="16"/>
      <c r="AC407" s="16"/>
      <c r="AE407" t="s">
        <v>6733</v>
      </c>
      <c r="AH407" s="16"/>
      <c r="AJ407" s="16" t="s">
        <v>6292</v>
      </c>
      <c r="AK407" s="16"/>
      <c r="AO407" t="s">
        <v>6461</v>
      </c>
      <c r="AP407" s="16"/>
      <c r="AQ407" t="s">
        <v>2342</v>
      </c>
      <c r="AR407" s="39"/>
      <c r="AS407" s="16"/>
      <c r="AT407" s="16"/>
      <c r="AY407" s="16"/>
      <c r="AZ407" s="16"/>
      <c r="BF407" s="28"/>
      <c r="BJ407" s="25"/>
      <c r="BO407" s="38"/>
      <c r="BQ407" s="38"/>
      <c r="BU407" s="16"/>
      <c r="BV407" s="16"/>
      <c r="BW407" s="29"/>
      <c r="BX407" s="16"/>
      <c r="CA407" s="16"/>
      <c r="CD407" s="19"/>
      <c r="CE407" s="16"/>
      <c r="CG407" s="16"/>
      <c r="CH407" s="16"/>
      <c r="CJ407" s="16"/>
      <c r="CK407" s="16"/>
      <c r="CL407" s="16"/>
      <c r="CR407" s="16"/>
      <c r="CV407" s="16"/>
      <c r="CW407" s="16"/>
      <c r="CX407" s="16"/>
      <c r="CY407" s="16"/>
      <c r="DA407" s="16"/>
      <c r="DD407" s="19"/>
      <c r="DE407" s="16"/>
      <c r="DH407" s="19"/>
      <c r="DL407" s="16"/>
      <c r="DN407" s="16"/>
      <c r="DO407" s="16"/>
      <c r="DQ407" s="16"/>
      <c r="DS407" s="16"/>
      <c r="EC407" s="16"/>
      <c r="EF407" s="16"/>
      <c r="EG407" s="16"/>
      <c r="EH407" s="16"/>
      <c r="EJ407" s="16"/>
      <c r="EO407" s="16"/>
    </row>
    <row r="408" spans="1:145" x14ac:dyDescent="0.25">
      <c r="A408" s="16" t="s">
        <v>6214</v>
      </c>
      <c r="I408" t="s">
        <v>6734</v>
      </c>
      <c r="J408" t="s">
        <v>6997</v>
      </c>
      <c r="K408" t="s">
        <v>6812</v>
      </c>
      <c r="L408" s="16"/>
      <c r="N408" t="s">
        <v>119</v>
      </c>
      <c r="P408" s="16"/>
      <c r="Q408" s="16"/>
      <c r="S408" s="16">
        <f t="shared" si="6"/>
        <v>1</v>
      </c>
      <c r="T408" s="16"/>
      <c r="U408" s="16"/>
      <c r="V408" s="16"/>
      <c r="W408" s="16"/>
      <c r="X408" s="16"/>
      <c r="Y408" s="16"/>
      <c r="Z408" s="16"/>
      <c r="AA408" s="16"/>
      <c r="AB408" s="16"/>
      <c r="AC408" s="16"/>
      <c r="AE408" t="s">
        <v>6734</v>
      </c>
      <c r="AH408" s="16"/>
      <c r="AJ408" s="16" t="s">
        <v>6292</v>
      </c>
      <c r="AK408" s="16"/>
      <c r="AO408" t="s">
        <v>6461</v>
      </c>
      <c r="AP408" s="16"/>
      <c r="AQ408" t="s">
        <v>6520</v>
      </c>
      <c r="AR408" s="39"/>
      <c r="AS408" s="16"/>
      <c r="AT408" s="16"/>
      <c r="AY408" s="16"/>
      <c r="AZ408" s="16"/>
      <c r="BF408" s="28"/>
      <c r="BJ408" s="25"/>
      <c r="BO408" s="38"/>
      <c r="BQ408" s="38"/>
      <c r="BU408" s="16"/>
      <c r="BV408" s="16"/>
      <c r="BW408" s="29"/>
      <c r="BX408" s="16"/>
      <c r="CA408" s="16"/>
      <c r="CD408" s="19"/>
      <c r="CE408" s="16"/>
      <c r="CG408" s="16"/>
      <c r="CH408" s="16"/>
      <c r="CJ408" s="16"/>
      <c r="CK408" s="16"/>
      <c r="CL408" s="16"/>
      <c r="CR408" s="16"/>
      <c r="CV408" s="16"/>
      <c r="CW408" s="16"/>
      <c r="CX408" s="16"/>
      <c r="CY408" s="16"/>
      <c r="DA408" s="16"/>
      <c r="DD408" s="19"/>
      <c r="DE408" s="16"/>
      <c r="DH408" s="19"/>
      <c r="DL408" s="16"/>
      <c r="DN408" s="16"/>
      <c r="DO408" s="16"/>
      <c r="DQ408" s="16"/>
      <c r="DS408" s="16"/>
      <c r="EC408" s="16"/>
      <c r="EF408" s="16"/>
      <c r="EG408" s="16"/>
      <c r="EH408" s="16"/>
      <c r="EJ408" s="16"/>
      <c r="EO408" s="16"/>
    </row>
    <row r="409" spans="1:145" x14ac:dyDescent="0.25">
      <c r="A409" s="16" t="s">
        <v>6214</v>
      </c>
      <c r="I409" t="s">
        <v>6735</v>
      </c>
      <c r="J409" t="s">
        <v>6998</v>
      </c>
      <c r="K409" t="s">
        <v>6812</v>
      </c>
      <c r="L409" s="16"/>
      <c r="N409" t="s">
        <v>119</v>
      </c>
      <c r="P409" s="16"/>
      <c r="Q409" s="16"/>
      <c r="S409" s="16">
        <f t="shared" si="6"/>
        <v>1</v>
      </c>
      <c r="T409" s="16"/>
      <c r="U409" s="16"/>
      <c r="V409" s="16"/>
      <c r="W409" s="16"/>
      <c r="X409" s="16"/>
      <c r="Y409" s="16"/>
      <c r="Z409" s="16"/>
      <c r="AA409" s="16"/>
      <c r="AB409" s="16"/>
      <c r="AC409" s="16"/>
      <c r="AE409" t="s">
        <v>6735</v>
      </c>
      <c r="AH409" s="16"/>
      <c r="AJ409" s="16" t="s">
        <v>6292</v>
      </c>
      <c r="AK409" s="16"/>
      <c r="AO409"/>
      <c r="AP409" s="16"/>
      <c r="AQ409" t="s">
        <v>6464</v>
      </c>
      <c r="AR409" s="39"/>
      <c r="AS409" s="16"/>
      <c r="AT409" s="16"/>
      <c r="AY409" s="16"/>
      <c r="AZ409" s="16"/>
      <c r="BF409" s="28"/>
      <c r="BJ409" s="25"/>
      <c r="BO409" s="38"/>
      <c r="BQ409" s="38"/>
      <c r="BU409" s="16"/>
      <c r="BV409" s="16"/>
      <c r="BW409" s="29"/>
      <c r="BX409" s="16"/>
      <c r="CA409" s="16"/>
      <c r="CD409" s="19"/>
      <c r="CE409" s="16"/>
      <c r="CG409" s="16"/>
      <c r="CH409" s="16"/>
      <c r="CJ409" s="16"/>
      <c r="CK409" s="16"/>
      <c r="CL409" s="16"/>
      <c r="CR409" s="16"/>
      <c r="CV409" s="16"/>
      <c r="CW409" s="16"/>
      <c r="CX409" s="16"/>
      <c r="CY409" s="16"/>
      <c r="DA409" s="16"/>
      <c r="DD409" s="19"/>
      <c r="DE409" s="16"/>
      <c r="DH409" s="19"/>
      <c r="DL409" s="16"/>
      <c r="DN409" s="16"/>
      <c r="DO409" s="16"/>
      <c r="DQ409" s="16"/>
      <c r="DS409" s="16"/>
      <c r="EC409" s="16"/>
      <c r="EF409" s="16"/>
      <c r="EG409" s="16"/>
      <c r="EH409" s="16"/>
      <c r="EJ409" s="16"/>
      <c r="EO409" s="16"/>
    </row>
    <row r="410" spans="1:145" x14ac:dyDescent="0.25">
      <c r="A410" s="16" t="s">
        <v>6214</v>
      </c>
      <c r="I410" t="s">
        <v>6736</v>
      </c>
      <c r="J410" t="s">
        <v>6999</v>
      </c>
      <c r="K410" t="s">
        <v>6812</v>
      </c>
      <c r="L410" s="16"/>
      <c r="N410" t="s">
        <v>119</v>
      </c>
      <c r="P410" s="16"/>
      <c r="Q410" s="16"/>
      <c r="S410" s="16">
        <f t="shared" si="6"/>
        <v>1</v>
      </c>
      <c r="T410" s="16"/>
      <c r="U410" s="16"/>
      <c r="V410" s="16"/>
      <c r="W410" s="16"/>
      <c r="X410" s="16"/>
      <c r="Y410" s="16"/>
      <c r="Z410" s="16"/>
      <c r="AA410" s="16"/>
      <c r="AB410" s="16"/>
      <c r="AC410" s="16"/>
      <c r="AE410" t="s">
        <v>6736</v>
      </c>
      <c r="AH410" s="16"/>
      <c r="AJ410" s="16" t="s">
        <v>6292</v>
      </c>
      <c r="AK410" s="16"/>
      <c r="AO410" t="s">
        <v>6461</v>
      </c>
      <c r="AP410" s="16"/>
      <c r="AQ410" t="s">
        <v>6602</v>
      </c>
      <c r="AR410" s="39"/>
      <c r="AS410" s="16"/>
      <c r="AT410" s="16"/>
      <c r="AY410" s="16"/>
      <c r="AZ410" s="16"/>
      <c r="BF410" s="28"/>
      <c r="BJ410" s="25"/>
      <c r="BO410" s="38"/>
      <c r="BQ410" s="38"/>
      <c r="BU410" s="16"/>
      <c r="BV410" s="16"/>
      <c r="BW410" s="29"/>
      <c r="BX410" s="16"/>
      <c r="CA410" s="16"/>
      <c r="CD410" s="19"/>
      <c r="CE410" s="16"/>
      <c r="CG410" s="16"/>
      <c r="CH410" s="16"/>
      <c r="CJ410" s="16"/>
      <c r="CK410" s="16"/>
      <c r="CL410" s="16"/>
      <c r="CR410" s="16"/>
      <c r="CV410" s="16"/>
      <c r="CW410" s="16"/>
      <c r="CX410" s="16"/>
      <c r="CY410" s="16"/>
      <c r="DA410" s="16"/>
      <c r="DD410" s="19"/>
      <c r="DE410" s="16"/>
      <c r="DH410" s="19"/>
      <c r="DL410" s="16"/>
      <c r="DN410" s="16"/>
      <c r="DO410" s="16"/>
      <c r="DQ410" s="16"/>
      <c r="DS410" s="16"/>
      <c r="EC410" s="16"/>
      <c r="EF410" s="16"/>
      <c r="EG410" s="16"/>
      <c r="EH410" s="16"/>
      <c r="EJ410" s="16"/>
      <c r="EO410" s="16"/>
    </row>
    <row r="411" spans="1:145" x14ac:dyDescent="0.25">
      <c r="A411" s="16" t="s">
        <v>6214</v>
      </c>
      <c r="I411" t="s">
        <v>6737</v>
      </c>
      <c r="J411" t="s">
        <v>7000</v>
      </c>
      <c r="K411" t="s">
        <v>6812</v>
      </c>
      <c r="L411" s="16"/>
      <c r="N411" t="s">
        <v>119</v>
      </c>
      <c r="P411" s="16"/>
      <c r="Q411" s="16"/>
      <c r="S411" s="16">
        <f t="shared" si="6"/>
        <v>1</v>
      </c>
      <c r="T411" s="16"/>
      <c r="U411" s="16"/>
      <c r="V411" s="16"/>
      <c r="W411" s="16"/>
      <c r="X411" s="16"/>
      <c r="Y411" s="16"/>
      <c r="Z411" s="16"/>
      <c r="AA411" s="16"/>
      <c r="AB411" s="16"/>
      <c r="AC411" s="16"/>
      <c r="AE411" t="s">
        <v>6737</v>
      </c>
      <c r="AH411" s="16"/>
      <c r="AJ411" s="16" t="s">
        <v>6292</v>
      </c>
      <c r="AK411" s="16"/>
      <c r="AO411" t="s">
        <v>6461</v>
      </c>
      <c r="AP411" s="16"/>
      <c r="AQ411" t="s">
        <v>6603</v>
      </c>
      <c r="AR411" s="39"/>
      <c r="AS411" s="16"/>
      <c r="AT411" s="16"/>
      <c r="AY411" s="16"/>
      <c r="AZ411" s="16"/>
      <c r="BF411" s="28"/>
      <c r="BJ411" s="25"/>
      <c r="BO411" s="38"/>
      <c r="BQ411" s="38"/>
      <c r="BU411" s="16"/>
      <c r="BV411" s="16"/>
      <c r="BW411" s="29"/>
      <c r="BX411" s="16"/>
      <c r="CA411" s="16"/>
      <c r="CD411" s="19"/>
      <c r="CE411" s="16"/>
      <c r="CG411" s="16"/>
      <c r="CH411" s="16"/>
      <c r="CJ411" s="16"/>
      <c r="CK411" s="16"/>
      <c r="CL411" s="16"/>
      <c r="CR411" s="16"/>
      <c r="CV411" s="16"/>
      <c r="CW411" s="16"/>
      <c r="CX411" s="16"/>
      <c r="CY411" s="16"/>
      <c r="DA411" s="16"/>
      <c r="DD411" s="19"/>
      <c r="DE411" s="16"/>
      <c r="DH411" s="19"/>
      <c r="DL411" s="16"/>
      <c r="DN411" s="16"/>
      <c r="DO411" s="16"/>
      <c r="DQ411" s="16"/>
      <c r="DS411" s="16"/>
      <c r="EC411" s="16"/>
      <c r="EF411" s="16"/>
      <c r="EG411" s="16"/>
      <c r="EH411" s="16"/>
      <c r="EJ411" s="16"/>
      <c r="EO411" s="16"/>
    </row>
    <row r="412" spans="1:145" x14ac:dyDescent="0.25">
      <c r="A412" s="16" t="s">
        <v>6214</v>
      </c>
      <c r="I412" t="s">
        <v>6738</v>
      </c>
      <c r="J412" t="s">
        <v>580</v>
      </c>
      <c r="K412" t="s">
        <v>6812</v>
      </c>
      <c r="L412" s="16"/>
      <c r="N412" t="s">
        <v>119</v>
      </c>
      <c r="P412" s="16"/>
      <c r="Q412" s="16"/>
      <c r="S412" s="16">
        <f t="shared" si="6"/>
        <v>1</v>
      </c>
      <c r="T412" s="16"/>
      <c r="U412" s="16"/>
      <c r="V412" s="16"/>
      <c r="W412" s="16"/>
      <c r="X412" s="16"/>
      <c r="Y412" s="16"/>
      <c r="Z412" s="16"/>
      <c r="AA412" s="16"/>
      <c r="AB412" s="16"/>
      <c r="AC412" s="16"/>
      <c r="AE412" t="s">
        <v>6738</v>
      </c>
      <c r="AH412" s="16"/>
      <c r="AJ412" s="16" t="s">
        <v>6292</v>
      </c>
      <c r="AK412" s="16"/>
      <c r="AO412" t="s">
        <v>6461</v>
      </c>
      <c r="AP412" s="16"/>
      <c r="AQ412" t="s">
        <v>6478</v>
      </c>
      <c r="AR412" s="39"/>
      <c r="AS412" s="16"/>
      <c r="AT412" s="16"/>
      <c r="AY412" s="16"/>
      <c r="AZ412" s="16"/>
      <c r="BF412" s="28"/>
      <c r="BJ412" s="25"/>
      <c r="BO412" s="38"/>
      <c r="BQ412" s="38"/>
      <c r="BU412" s="16"/>
      <c r="BV412" s="16"/>
      <c r="BW412" s="29"/>
      <c r="BX412" s="16"/>
      <c r="CA412" s="16"/>
      <c r="CD412" s="19"/>
      <c r="CE412" s="16"/>
      <c r="CG412" s="16"/>
      <c r="CH412" s="16"/>
      <c r="CJ412" s="16"/>
      <c r="CK412" s="16"/>
      <c r="CL412" s="16"/>
      <c r="CR412" s="16"/>
      <c r="CV412" s="16"/>
      <c r="CW412" s="16"/>
      <c r="CX412" s="16"/>
      <c r="CY412" s="16"/>
      <c r="DA412" s="16"/>
      <c r="DD412" s="19"/>
      <c r="DE412" s="16"/>
      <c r="DH412" s="19"/>
      <c r="DL412" s="16"/>
      <c r="DN412" s="16"/>
      <c r="DO412" s="16"/>
      <c r="DQ412" s="16"/>
      <c r="DS412" s="16"/>
      <c r="EC412" s="16"/>
      <c r="EF412" s="16"/>
      <c r="EG412" s="16"/>
      <c r="EH412" s="16"/>
      <c r="EJ412" s="16"/>
      <c r="EO412" s="16"/>
    </row>
    <row r="413" spans="1:145" x14ac:dyDescent="0.25">
      <c r="A413" s="16" t="s">
        <v>6214</v>
      </c>
      <c r="I413" t="s">
        <v>6739</v>
      </c>
      <c r="J413" t="s">
        <v>7001</v>
      </c>
      <c r="K413" t="s">
        <v>6812</v>
      </c>
      <c r="L413" s="16"/>
      <c r="N413" t="s">
        <v>119</v>
      </c>
      <c r="P413" s="16"/>
      <c r="Q413" s="16"/>
      <c r="S413" s="16">
        <f t="shared" si="6"/>
        <v>1</v>
      </c>
      <c r="T413" s="16"/>
      <c r="U413" s="16"/>
      <c r="V413" s="16"/>
      <c r="W413" s="16"/>
      <c r="X413" s="16"/>
      <c r="Y413" s="16"/>
      <c r="Z413" s="16"/>
      <c r="AA413" s="16"/>
      <c r="AB413" s="16"/>
      <c r="AC413" s="16"/>
      <c r="AE413" t="s">
        <v>6739</v>
      </c>
      <c r="AH413" s="16"/>
      <c r="AJ413" s="16" t="s">
        <v>6292</v>
      </c>
      <c r="AK413" s="16"/>
      <c r="AO413" t="s">
        <v>6461</v>
      </c>
      <c r="AP413" s="16"/>
      <c r="AQ413" t="s">
        <v>6740</v>
      </c>
      <c r="AR413" s="39"/>
      <c r="AS413" s="16"/>
      <c r="AT413" s="16"/>
      <c r="AY413" s="16"/>
      <c r="AZ413" s="16"/>
      <c r="BF413" s="28"/>
      <c r="BJ413" s="25"/>
      <c r="BO413" s="38"/>
      <c r="BQ413" s="38"/>
      <c r="BU413" s="16"/>
      <c r="BV413" s="16"/>
      <c r="BW413" s="29"/>
      <c r="BX413" s="16"/>
      <c r="CA413" s="16"/>
      <c r="CD413" s="19"/>
      <c r="CE413" s="16"/>
      <c r="CG413" s="16"/>
      <c r="CH413" s="16"/>
      <c r="CJ413" s="16"/>
      <c r="CK413" s="16"/>
      <c r="CL413" s="16"/>
      <c r="CR413" s="16"/>
      <c r="CV413" s="16"/>
      <c r="CW413" s="16"/>
      <c r="CX413" s="16"/>
      <c r="CY413" s="16"/>
      <c r="DA413" s="16"/>
      <c r="DD413" s="19"/>
      <c r="DE413" s="16"/>
      <c r="DH413" s="19"/>
      <c r="DL413" s="16"/>
      <c r="DN413" s="16"/>
      <c r="DO413" s="16"/>
      <c r="DQ413" s="16"/>
      <c r="DS413" s="16"/>
      <c r="EC413" s="16"/>
      <c r="EF413" s="16"/>
      <c r="EG413" s="16"/>
      <c r="EH413" s="16"/>
      <c r="EJ413" s="16"/>
      <c r="EO413" s="16"/>
    </row>
    <row r="414" spans="1:145" x14ac:dyDescent="0.25">
      <c r="A414" s="16" t="s">
        <v>6214</v>
      </c>
      <c r="I414" t="s">
        <v>6741</v>
      </c>
      <c r="J414"/>
      <c r="K414" t="s">
        <v>6812</v>
      </c>
      <c r="L414" s="16"/>
      <c r="N414" t="s">
        <v>119</v>
      </c>
      <c r="P414" s="16"/>
      <c r="Q414" s="16"/>
      <c r="S414" s="16">
        <f t="shared" si="6"/>
        <v>1</v>
      </c>
      <c r="T414" s="16"/>
      <c r="U414" s="16"/>
      <c r="V414" s="16"/>
      <c r="W414" s="16"/>
      <c r="X414" s="16"/>
      <c r="Y414" s="16"/>
      <c r="Z414" s="16"/>
      <c r="AA414" s="16"/>
      <c r="AB414" s="16"/>
      <c r="AC414" s="16"/>
      <c r="AE414" t="s">
        <v>6741</v>
      </c>
      <c r="AH414" s="16"/>
      <c r="AJ414" s="16" t="s">
        <v>6292</v>
      </c>
      <c r="AK414" s="16"/>
      <c r="AO414" t="s">
        <v>7002</v>
      </c>
      <c r="AP414" s="16"/>
      <c r="AQ414" t="s">
        <v>6461</v>
      </c>
      <c r="AR414" s="39"/>
      <c r="AS414" s="16"/>
      <c r="AT414" s="16"/>
      <c r="AY414" s="16"/>
      <c r="AZ414" s="16"/>
      <c r="BF414" s="28"/>
      <c r="BJ414" s="25"/>
      <c r="BO414" s="38"/>
      <c r="BQ414" s="38"/>
      <c r="BU414" s="16"/>
      <c r="BV414" s="16"/>
      <c r="BW414" s="29"/>
      <c r="BX414" s="16"/>
      <c r="CA414" s="16"/>
      <c r="CD414" s="19"/>
      <c r="CE414" s="16"/>
      <c r="CG414" s="16"/>
      <c r="CH414" s="16"/>
      <c r="CJ414" s="16"/>
      <c r="CK414" s="16"/>
      <c r="CL414" s="16"/>
      <c r="CR414" s="16"/>
      <c r="CV414" s="16"/>
      <c r="CW414" s="16"/>
      <c r="CX414" s="16"/>
      <c r="CY414" s="16"/>
      <c r="DA414" s="16"/>
      <c r="DD414" s="19"/>
      <c r="DE414" s="16"/>
      <c r="DH414" s="19"/>
      <c r="DL414" s="16"/>
      <c r="DN414" s="16"/>
      <c r="DO414" s="16"/>
      <c r="DQ414" s="16"/>
      <c r="DS414" s="16"/>
      <c r="EC414" s="16"/>
      <c r="EF414" s="16"/>
      <c r="EG414" s="16"/>
      <c r="EH414" s="16"/>
      <c r="EJ414" s="16"/>
      <c r="EO414" s="16"/>
    </row>
    <row r="415" spans="1:145" x14ac:dyDescent="0.25">
      <c r="A415" s="16" t="s">
        <v>6214</v>
      </c>
      <c r="I415" t="s">
        <v>6742</v>
      </c>
      <c r="J415" t="s">
        <v>5916</v>
      </c>
      <c r="K415" t="s">
        <v>6812</v>
      </c>
      <c r="L415" s="16"/>
      <c r="N415" t="s">
        <v>119</v>
      </c>
      <c r="P415" s="16"/>
      <c r="Q415" s="16"/>
      <c r="S415" s="16">
        <f t="shared" si="6"/>
        <v>1</v>
      </c>
      <c r="T415" s="16"/>
      <c r="U415" s="16"/>
      <c r="V415" s="16"/>
      <c r="W415" s="16"/>
      <c r="X415" s="16"/>
      <c r="Y415" s="16"/>
      <c r="Z415" s="16"/>
      <c r="AA415" s="16"/>
      <c r="AB415" s="16"/>
      <c r="AC415" s="16"/>
      <c r="AE415" t="s">
        <v>6742</v>
      </c>
      <c r="AH415" s="16"/>
      <c r="AJ415" s="16" t="s">
        <v>6292</v>
      </c>
      <c r="AK415" s="16"/>
      <c r="AO415" t="s">
        <v>6461</v>
      </c>
      <c r="AP415" s="16"/>
      <c r="AQ415" t="s">
        <v>6743</v>
      </c>
      <c r="AR415" s="39"/>
      <c r="AS415" s="16"/>
      <c r="AT415" s="16"/>
      <c r="AY415" s="16"/>
      <c r="AZ415" s="16"/>
      <c r="BF415" s="28"/>
      <c r="BJ415" s="25"/>
      <c r="BO415" s="38"/>
      <c r="BQ415" s="38"/>
      <c r="BU415" s="16"/>
      <c r="BV415" s="16"/>
      <c r="BW415" s="29"/>
      <c r="BX415" s="16"/>
      <c r="CA415" s="16"/>
      <c r="CD415" s="19"/>
      <c r="CE415" s="16"/>
      <c r="CG415" s="16"/>
      <c r="CH415" s="16"/>
      <c r="CJ415" s="16"/>
      <c r="CK415" s="16"/>
      <c r="CL415" s="16"/>
      <c r="CR415" s="16"/>
      <c r="CV415" s="16"/>
      <c r="CW415" s="16"/>
      <c r="CX415" s="16"/>
      <c r="CY415" s="16"/>
      <c r="DA415" s="16"/>
      <c r="DD415" s="19"/>
      <c r="DE415" s="16"/>
      <c r="DH415" s="19"/>
      <c r="DL415" s="16"/>
      <c r="DN415" s="16"/>
      <c r="DO415" s="16"/>
      <c r="DQ415" s="16"/>
      <c r="DS415" s="16"/>
      <c r="EC415" s="16"/>
      <c r="EF415" s="16"/>
      <c r="EG415" s="16"/>
      <c r="EH415" s="16"/>
      <c r="EJ415" s="16"/>
      <c r="EO415" s="16"/>
    </row>
    <row r="416" spans="1:145" x14ac:dyDescent="0.25">
      <c r="A416" s="16" t="s">
        <v>6214</v>
      </c>
      <c r="I416" t="s">
        <v>6744</v>
      </c>
      <c r="J416" t="s">
        <v>7003</v>
      </c>
      <c r="K416" t="s">
        <v>6812</v>
      </c>
      <c r="L416" s="16"/>
      <c r="N416" t="s">
        <v>119</v>
      </c>
      <c r="P416" s="16"/>
      <c r="Q416" s="16"/>
      <c r="S416" s="16">
        <f t="shared" si="6"/>
        <v>1</v>
      </c>
      <c r="T416" s="16"/>
      <c r="U416" s="16"/>
      <c r="V416" s="16"/>
      <c r="W416" s="16"/>
      <c r="X416" s="16"/>
      <c r="Y416" s="16"/>
      <c r="Z416" s="16"/>
      <c r="AA416" s="16"/>
      <c r="AB416" s="16"/>
      <c r="AC416" s="16"/>
      <c r="AE416" t="s">
        <v>6744</v>
      </c>
      <c r="AH416" s="16"/>
      <c r="AJ416" s="16" t="s">
        <v>6292</v>
      </c>
      <c r="AK416" s="16"/>
      <c r="AO416" t="s">
        <v>6746</v>
      </c>
      <c r="AP416" s="16"/>
      <c r="AQ416" t="s">
        <v>6745</v>
      </c>
      <c r="AR416" s="39"/>
      <c r="AS416" s="16"/>
      <c r="AT416" s="16"/>
      <c r="AY416" s="16"/>
      <c r="AZ416" s="16"/>
      <c r="BF416" s="28"/>
      <c r="BJ416" s="25"/>
      <c r="BO416" s="38"/>
      <c r="BQ416" s="38"/>
      <c r="BU416" s="16"/>
      <c r="BV416" s="16"/>
      <c r="BW416" s="29"/>
      <c r="BX416" s="16"/>
      <c r="CA416" s="16"/>
      <c r="CD416" s="19"/>
      <c r="CE416" s="16"/>
      <c r="CG416" s="16"/>
      <c r="CH416" s="16"/>
      <c r="CJ416" s="16"/>
      <c r="CK416" s="16"/>
      <c r="CL416" s="16"/>
      <c r="CR416" s="16"/>
      <c r="CV416" s="16"/>
      <c r="CW416" s="16"/>
      <c r="CX416" s="16"/>
      <c r="CY416" s="16"/>
      <c r="DA416" s="16"/>
      <c r="DD416" s="19"/>
      <c r="DE416" s="16"/>
      <c r="DH416" s="19"/>
      <c r="DL416" s="16"/>
      <c r="DN416" s="16"/>
      <c r="DO416" s="16"/>
      <c r="DQ416" s="16"/>
      <c r="DS416" s="16"/>
      <c r="EC416" s="16"/>
      <c r="EF416" s="16"/>
      <c r="EG416" s="16"/>
      <c r="EH416" s="16"/>
      <c r="EJ416" s="16"/>
      <c r="EO416" s="16"/>
    </row>
    <row r="417" spans="1:145" x14ac:dyDescent="0.25">
      <c r="A417" s="16" t="s">
        <v>6214</v>
      </c>
      <c r="I417" t="s">
        <v>6749</v>
      </c>
      <c r="J417"/>
      <c r="K417" t="s">
        <v>6812</v>
      </c>
      <c r="L417" s="16"/>
      <c r="N417" t="s">
        <v>119</v>
      </c>
      <c r="P417" s="16"/>
      <c r="Q417" s="16"/>
      <c r="S417" s="16">
        <f t="shared" si="6"/>
        <v>1</v>
      </c>
      <c r="T417" s="16"/>
      <c r="U417" s="16"/>
      <c r="V417" s="16"/>
      <c r="W417" s="16"/>
      <c r="X417" s="16"/>
      <c r="Y417" s="16"/>
      <c r="Z417" s="16"/>
      <c r="AA417" s="16"/>
      <c r="AB417" s="16"/>
      <c r="AC417" s="16"/>
      <c r="AE417" t="s">
        <v>6749</v>
      </c>
      <c r="AH417" s="16"/>
      <c r="AJ417" s="16" t="s">
        <v>6292</v>
      </c>
      <c r="AK417" s="16"/>
      <c r="AO417" t="s">
        <v>6931</v>
      </c>
      <c r="AP417" s="16"/>
      <c r="AQ417" t="s">
        <v>6461</v>
      </c>
      <c r="AR417" s="39"/>
      <c r="AS417" s="16"/>
      <c r="AT417" s="16"/>
      <c r="AY417" s="16"/>
      <c r="AZ417" s="16"/>
      <c r="BF417" s="28"/>
      <c r="BJ417" s="25"/>
      <c r="BO417" s="38"/>
      <c r="BQ417" s="38"/>
      <c r="BU417" s="16"/>
      <c r="BV417" s="16"/>
      <c r="BW417" s="29"/>
      <c r="BX417" s="16"/>
      <c r="CA417" s="16"/>
      <c r="CD417" s="19"/>
      <c r="CE417" s="16"/>
      <c r="CG417" s="16"/>
      <c r="CH417" s="16"/>
      <c r="CJ417" s="16"/>
      <c r="CK417" s="16"/>
      <c r="CL417" s="16"/>
      <c r="CR417" s="16"/>
      <c r="CV417" s="16"/>
      <c r="CW417" s="16"/>
      <c r="CX417" s="16"/>
      <c r="CY417" s="16"/>
      <c r="DA417" s="16"/>
      <c r="DD417" s="19"/>
      <c r="DE417" s="16"/>
      <c r="DH417" s="19"/>
      <c r="DL417" s="16"/>
      <c r="DN417" s="16"/>
      <c r="DO417" s="16"/>
      <c r="DQ417" s="16"/>
      <c r="DS417" s="16"/>
      <c r="EC417" s="16"/>
      <c r="EF417" s="16"/>
      <c r="EG417" s="16"/>
      <c r="EH417" s="16"/>
      <c r="EJ417" s="16"/>
      <c r="EO417" s="16"/>
    </row>
    <row r="418" spans="1:145" x14ac:dyDescent="0.25">
      <c r="A418" s="16" t="s">
        <v>6214</v>
      </c>
      <c r="I418" t="s">
        <v>6750</v>
      </c>
      <c r="J418" t="s">
        <v>7005</v>
      </c>
      <c r="K418" t="s">
        <v>6812</v>
      </c>
      <c r="L418" s="16"/>
      <c r="N418" t="s">
        <v>119</v>
      </c>
      <c r="P418" s="16"/>
      <c r="Q418" s="16"/>
      <c r="S418" s="16">
        <f t="shared" si="6"/>
        <v>1</v>
      </c>
      <c r="T418" s="16"/>
      <c r="U418" s="16"/>
      <c r="V418" s="16"/>
      <c r="W418" s="16"/>
      <c r="X418" s="16"/>
      <c r="Y418" s="16"/>
      <c r="Z418" s="16"/>
      <c r="AA418" s="16"/>
      <c r="AB418" s="16"/>
      <c r="AC418" s="16"/>
      <c r="AE418" t="s">
        <v>6750</v>
      </c>
      <c r="AH418" s="16"/>
      <c r="AJ418" s="16" t="s">
        <v>6292</v>
      </c>
      <c r="AK418" s="16"/>
      <c r="AO418" t="s">
        <v>6461</v>
      </c>
      <c r="AP418" s="16"/>
      <c r="AQ418" t="s">
        <v>1102</v>
      </c>
      <c r="AR418" s="39"/>
      <c r="AS418" s="16"/>
      <c r="AT418" s="16"/>
      <c r="AY418" s="16"/>
      <c r="AZ418" s="16"/>
      <c r="BF418" s="28"/>
      <c r="BJ418" s="25"/>
      <c r="BO418" s="38"/>
      <c r="BQ418" s="38"/>
      <c r="BU418" s="16"/>
      <c r="BV418" s="16"/>
      <c r="BW418" s="29"/>
      <c r="BX418" s="16"/>
      <c r="CA418" s="16"/>
      <c r="CD418" s="19"/>
      <c r="CE418" s="16"/>
      <c r="CG418" s="16"/>
      <c r="CH418" s="16"/>
      <c r="CJ418" s="16"/>
      <c r="CK418" s="16"/>
      <c r="CL418" s="16"/>
      <c r="CR418" s="16"/>
      <c r="CV418" s="16"/>
      <c r="CW418" s="16"/>
      <c r="CX418" s="16"/>
      <c r="CY418" s="16"/>
      <c r="DA418" s="16"/>
      <c r="DD418" s="19"/>
      <c r="DE418" s="16"/>
      <c r="DH418" s="19"/>
      <c r="DL418" s="16"/>
      <c r="DN418" s="16"/>
      <c r="DO418" s="16"/>
      <c r="DQ418" s="16"/>
      <c r="DS418" s="16"/>
      <c r="EC418" s="16"/>
      <c r="EF418" s="16"/>
      <c r="EG418" s="16"/>
      <c r="EH418" s="16"/>
      <c r="EJ418" s="16"/>
      <c r="EO418" s="16"/>
    </row>
    <row r="419" spans="1:145" x14ac:dyDescent="0.25">
      <c r="A419" s="16" t="s">
        <v>6214</v>
      </c>
      <c r="I419" t="s">
        <v>6751</v>
      </c>
      <c r="J419"/>
      <c r="K419" t="s">
        <v>6812</v>
      </c>
      <c r="L419" s="16"/>
      <c r="N419" t="s">
        <v>119</v>
      </c>
      <c r="P419" s="16"/>
      <c r="Q419" s="16"/>
      <c r="S419" s="16">
        <f t="shared" si="6"/>
        <v>1</v>
      </c>
      <c r="T419" s="16"/>
      <c r="U419" s="16"/>
      <c r="V419" s="16"/>
      <c r="W419" s="16"/>
      <c r="X419" s="16"/>
      <c r="Y419" s="16"/>
      <c r="Z419" s="16"/>
      <c r="AA419" s="16"/>
      <c r="AB419" s="16"/>
      <c r="AC419" s="16"/>
      <c r="AE419" t="s">
        <v>6751</v>
      </c>
      <c r="AH419" s="16"/>
      <c r="AJ419" s="16" t="s">
        <v>6292</v>
      </c>
      <c r="AK419" s="16"/>
      <c r="AO419" t="s">
        <v>7006</v>
      </c>
      <c r="AP419" s="16"/>
      <c r="AQ419" t="s">
        <v>6461</v>
      </c>
      <c r="AR419" s="39"/>
      <c r="AS419" s="16"/>
      <c r="AT419" s="16"/>
      <c r="AY419" s="16"/>
      <c r="AZ419" s="16"/>
      <c r="BF419" s="28"/>
      <c r="BJ419" s="25"/>
      <c r="BO419" s="38"/>
      <c r="BQ419" s="38"/>
      <c r="BU419" s="16"/>
      <c r="BV419" s="16"/>
      <c r="BW419" s="29"/>
      <c r="BX419" s="16"/>
      <c r="CA419" s="16"/>
      <c r="CD419" s="19"/>
      <c r="CE419" s="16"/>
      <c r="CG419" s="16"/>
      <c r="CH419" s="16"/>
      <c r="CJ419" s="16"/>
      <c r="CK419" s="16"/>
      <c r="CL419" s="16"/>
      <c r="CR419" s="16"/>
      <c r="CV419" s="16"/>
      <c r="CW419" s="16"/>
      <c r="CX419" s="16"/>
      <c r="CY419" s="16"/>
      <c r="DA419" s="16"/>
      <c r="DD419" s="19"/>
      <c r="DE419" s="16"/>
      <c r="DH419" s="19"/>
      <c r="DL419" s="16"/>
      <c r="DN419" s="16"/>
      <c r="DO419" s="16"/>
      <c r="DQ419" s="16"/>
      <c r="DS419" s="16"/>
      <c r="EC419" s="16"/>
      <c r="EF419" s="16"/>
      <c r="EG419" s="16"/>
      <c r="EH419" s="16"/>
      <c r="EJ419" s="16"/>
      <c r="EO419" s="16"/>
    </row>
    <row r="420" spans="1:145" x14ac:dyDescent="0.25">
      <c r="A420" s="16" t="s">
        <v>6214</v>
      </c>
      <c r="I420" t="s">
        <v>6752</v>
      </c>
      <c r="J420" t="s">
        <v>7007</v>
      </c>
      <c r="K420" t="s">
        <v>6812</v>
      </c>
      <c r="L420" s="16"/>
      <c r="N420" t="s">
        <v>119</v>
      </c>
      <c r="P420" s="16"/>
      <c r="Q420" s="16"/>
      <c r="S420" s="16">
        <f t="shared" si="6"/>
        <v>1</v>
      </c>
      <c r="T420" s="16"/>
      <c r="U420" s="16"/>
      <c r="V420" s="16"/>
      <c r="W420" s="16"/>
      <c r="X420" s="16"/>
      <c r="Y420" s="16"/>
      <c r="Z420" s="16"/>
      <c r="AA420" s="16"/>
      <c r="AB420" s="16"/>
      <c r="AC420" s="16"/>
      <c r="AE420" t="s">
        <v>6752</v>
      </c>
      <c r="AH420" s="16"/>
      <c r="AJ420" s="16" t="s">
        <v>6292</v>
      </c>
      <c r="AK420" s="16"/>
      <c r="AO420" t="s">
        <v>6461</v>
      </c>
      <c r="AP420" s="16"/>
      <c r="AQ420" t="s">
        <v>6753</v>
      </c>
      <c r="AR420" s="39"/>
      <c r="AS420" s="16"/>
      <c r="AT420" s="16"/>
      <c r="AY420" s="16"/>
      <c r="AZ420" s="16"/>
      <c r="BF420" s="28"/>
      <c r="BJ420" s="25"/>
      <c r="BO420" s="38"/>
      <c r="BQ420" s="38"/>
      <c r="BU420" s="16"/>
      <c r="BV420" s="16"/>
      <c r="BW420" s="29"/>
      <c r="BX420" s="16"/>
      <c r="CA420" s="16"/>
      <c r="CD420" s="19"/>
      <c r="CE420" s="16"/>
      <c r="CG420" s="16"/>
      <c r="CH420" s="16"/>
      <c r="CJ420" s="16"/>
      <c r="CK420" s="16"/>
      <c r="CL420" s="16"/>
      <c r="CR420" s="16"/>
      <c r="CV420" s="16"/>
      <c r="CW420" s="16"/>
      <c r="CX420" s="16"/>
      <c r="CY420" s="16"/>
      <c r="DA420" s="16"/>
      <c r="DD420" s="19"/>
      <c r="DE420" s="16"/>
      <c r="DH420" s="19"/>
      <c r="DL420" s="16"/>
      <c r="DN420" s="16"/>
      <c r="DO420" s="16"/>
      <c r="DQ420" s="16"/>
      <c r="DS420" s="16"/>
      <c r="EC420" s="16"/>
      <c r="EF420" s="16"/>
      <c r="EG420" s="16"/>
      <c r="EH420" s="16"/>
      <c r="EJ420" s="16"/>
      <c r="EO420" s="16"/>
    </row>
    <row r="421" spans="1:145" x14ac:dyDescent="0.25">
      <c r="A421" s="16" t="s">
        <v>6214</v>
      </c>
      <c r="I421" t="s">
        <v>6754</v>
      </c>
      <c r="J421"/>
      <c r="K421" t="s">
        <v>6812</v>
      </c>
      <c r="L421" s="16"/>
      <c r="N421" t="s">
        <v>119</v>
      </c>
      <c r="P421" s="16"/>
      <c r="Q421" s="16"/>
      <c r="S421" s="16">
        <f t="shared" si="6"/>
        <v>1</v>
      </c>
      <c r="T421" s="16"/>
      <c r="U421" s="16"/>
      <c r="V421" s="16"/>
      <c r="W421" s="16"/>
      <c r="X421" s="16"/>
      <c r="Y421" s="16"/>
      <c r="Z421" s="16"/>
      <c r="AA421" s="16"/>
      <c r="AB421" s="16"/>
      <c r="AC421" s="16"/>
      <c r="AE421" t="s">
        <v>6754</v>
      </c>
      <c r="AH421" s="16"/>
      <c r="AJ421" s="16" t="s">
        <v>6292</v>
      </c>
      <c r="AK421" s="16"/>
      <c r="AO421" t="s">
        <v>7008</v>
      </c>
      <c r="AP421" s="16"/>
      <c r="AQ421" t="s">
        <v>6461</v>
      </c>
      <c r="AR421" s="39"/>
      <c r="AS421" s="16"/>
      <c r="AT421" s="16"/>
      <c r="AY421" s="16"/>
      <c r="AZ421" s="16"/>
      <c r="BF421" s="28"/>
      <c r="BJ421" s="25"/>
      <c r="BO421" s="38"/>
      <c r="BQ421" s="38"/>
      <c r="BU421" s="16"/>
      <c r="BV421" s="16"/>
      <c r="BW421" s="29"/>
      <c r="BX421" s="16"/>
      <c r="CA421" s="16"/>
      <c r="CD421" s="19"/>
      <c r="CE421" s="16"/>
      <c r="CG421" s="16"/>
      <c r="CH421" s="16"/>
      <c r="CJ421" s="16"/>
      <c r="CK421" s="16"/>
      <c r="CL421" s="16"/>
      <c r="CR421" s="16"/>
      <c r="CV421" s="16"/>
      <c r="CW421" s="16"/>
      <c r="CX421" s="16"/>
      <c r="CY421" s="16"/>
      <c r="DA421" s="16"/>
      <c r="DD421" s="19"/>
      <c r="DE421" s="16"/>
      <c r="DH421" s="19"/>
      <c r="DL421" s="16"/>
      <c r="DN421" s="16"/>
      <c r="DO421" s="16"/>
      <c r="DQ421" s="16"/>
      <c r="DS421" s="16"/>
      <c r="EC421" s="16"/>
      <c r="EF421" s="16"/>
      <c r="EG421" s="16"/>
      <c r="EH421" s="16"/>
      <c r="EJ421" s="16"/>
      <c r="EO421" s="16"/>
    </row>
    <row r="422" spans="1:145" x14ac:dyDescent="0.25">
      <c r="A422" s="16" t="s">
        <v>6214</v>
      </c>
      <c r="I422" t="s">
        <v>6755</v>
      </c>
      <c r="J422"/>
      <c r="K422" t="s">
        <v>6812</v>
      </c>
      <c r="L422" s="16"/>
      <c r="N422" t="s">
        <v>119</v>
      </c>
      <c r="P422" s="16"/>
      <c r="Q422" s="16"/>
      <c r="S422" s="16">
        <f t="shared" si="6"/>
        <v>1</v>
      </c>
      <c r="T422" s="16"/>
      <c r="U422" s="16"/>
      <c r="V422" s="16"/>
      <c r="W422" s="16"/>
      <c r="X422" s="16"/>
      <c r="Y422" s="16"/>
      <c r="Z422" s="16"/>
      <c r="AA422" s="16"/>
      <c r="AB422" s="16"/>
      <c r="AC422" s="16"/>
      <c r="AE422" t="s">
        <v>6755</v>
      </c>
      <c r="AH422" s="16"/>
      <c r="AJ422" s="16" t="s">
        <v>6292</v>
      </c>
      <c r="AK422" s="16"/>
      <c r="AO422" t="s">
        <v>7009</v>
      </c>
      <c r="AP422" s="16"/>
      <c r="AQ422" t="s">
        <v>6461</v>
      </c>
      <c r="AR422" s="39"/>
      <c r="AS422" s="16"/>
      <c r="AT422" s="16"/>
      <c r="AY422" s="16"/>
      <c r="AZ422" s="16"/>
      <c r="BF422" s="28"/>
      <c r="BJ422" s="25"/>
      <c r="BO422" s="38"/>
      <c r="BQ422" s="38"/>
      <c r="BU422" s="16"/>
      <c r="BV422" s="16"/>
      <c r="BW422" s="29"/>
      <c r="BX422" s="16"/>
      <c r="CA422" s="16"/>
      <c r="CD422" s="19"/>
      <c r="CE422" s="16"/>
      <c r="CG422" s="16"/>
      <c r="CH422" s="16"/>
      <c r="CJ422" s="16"/>
      <c r="CK422" s="16"/>
      <c r="CL422" s="16"/>
      <c r="CR422" s="16"/>
      <c r="CV422" s="16"/>
      <c r="CW422" s="16"/>
      <c r="CX422" s="16"/>
      <c r="CY422" s="16"/>
      <c r="DA422" s="16"/>
      <c r="DD422" s="19"/>
      <c r="DE422" s="16"/>
      <c r="DH422" s="19"/>
      <c r="DL422" s="16"/>
      <c r="DN422" s="16"/>
      <c r="DO422" s="16"/>
      <c r="DQ422" s="16"/>
      <c r="DS422" s="16"/>
      <c r="EC422" s="16"/>
      <c r="EF422" s="16"/>
      <c r="EG422" s="16"/>
      <c r="EH422" s="16"/>
      <c r="EJ422" s="16"/>
      <c r="EO422" s="16"/>
    </row>
    <row r="423" spans="1:145" x14ac:dyDescent="0.25">
      <c r="A423" s="16" t="s">
        <v>6214</v>
      </c>
      <c r="I423" t="s">
        <v>6756</v>
      </c>
      <c r="J423" t="s">
        <v>7010</v>
      </c>
      <c r="K423" t="s">
        <v>6812</v>
      </c>
      <c r="L423" s="16"/>
      <c r="N423" t="s">
        <v>119</v>
      </c>
      <c r="P423" s="16"/>
      <c r="Q423" s="16"/>
      <c r="S423" s="16">
        <f t="shared" si="6"/>
        <v>1</v>
      </c>
      <c r="T423" s="16"/>
      <c r="U423" s="16"/>
      <c r="V423" s="16"/>
      <c r="W423" s="16"/>
      <c r="X423" s="16"/>
      <c r="Y423" s="16"/>
      <c r="Z423" s="16"/>
      <c r="AA423" s="16"/>
      <c r="AB423" s="16"/>
      <c r="AC423" s="16"/>
      <c r="AE423" t="s">
        <v>6756</v>
      </c>
      <c r="AH423" s="16"/>
      <c r="AJ423" s="16" t="s">
        <v>6292</v>
      </c>
      <c r="AK423" s="16"/>
      <c r="AO423" t="s">
        <v>6461</v>
      </c>
      <c r="AP423" s="16"/>
      <c r="AQ423" t="s">
        <v>6520</v>
      </c>
      <c r="AR423" s="39"/>
      <c r="AS423" s="16"/>
      <c r="AT423" s="16"/>
      <c r="AY423" s="16"/>
      <c r="AZ423" s="16"/>
      <c r="BF423" s="28"/>
      <c r="BJ423" s="25"/>
      <c r="BO423" s="38"/>
      <c r="BQ423" s="38"/>
      <c r="BU423" s="16"/>
      <c r="BV423" s="16"/>
      <c r="BW423" s="29"/>
      <c r="BX423" s="16"/>
      <c r="CA423" s="16"/>
      <c r="CD423" s="19"/>
      <c r="CE423" s="16"/>
      <c r="CG423" s="16"/>
      <c r="CH423" s="16"/>
      <c r="CJ423" s="16"/>
      <c r="CK423" s="16"/>
      <c r="CL423" s="16"/>
      <c r="CR423" s="16"/>
      <c r="CV423" s="16"/>
      <c r="CW423" s="16"/>
      <c r="CX423" s="16"/>
      <c r="CY423" s="16"/>
      <c r="DA423" s="16"/>
      <c r="DD423" s="19"/>
      <c r="DE423" s="16"/>
      <c r="DH423" s="19"/>
      <c r="DL423" s="16"/>
      <c r="DN423" s="16"/>
      <c r="DO423" s="16"/>
      <c r="DQ423" s="16"/>
      <c r="DS423" s="16"/>
      <c r="EC423" s="16"/>
      <c r="EF423" s="16"/>
      <c r="EG423" s="16"/>
      <c r="EH423" s="16"/>
      <c r="EJ423" s="16"/>
      <c r="EO423" s="16"/>
    </row>
    <row r="424" spans="1:145" x14ac:dyDescent="0.25">
      <c r="A424" s="16" t="s">
        <v>6214</v>
      </c>
      <c r="I424" t="s">
        <v>6757</v>
      </c>
      <c r="J424" t="s">
        <v>7011</v>
      </c>
      <c r="K424" t="s">
        <v>6812</v>
      </c>
      <c r="L424" s="16"/>
      <c r="N424" t="s">
        <v>119</v>
      </c>
      <c r="P424" s="16"/>
      <c r="Q424" s="16"/>
      <c r="S424" s="16">
        <f t="shared" si="6"/>
        <v>1</v>
      </c>
      <c r="T424" s="16"/>
      <c r="U424" s="16"/>
      <c r="V424" s="16"/>
      <c r="W424" s="16"/>
      <c r="X424" s="16"/>
      <c r="Y424" s="16"/>
      <c r="Z424" s="16"/>
      <c r="AA424" s="16"/>
      <c r="AB424" s="16"/>
      <c r="AC424" s="16"/>
      <c r="AE424" t="s">
        <v>6757</v>
      </c>
      <c r="AH424" s="16"/>
      <c r="AJ424" s="16" t="s">
        <v>6292</v>
      </c>
      <c r="AK424" s="16"/>
      <c r="AO424" t="s">
        <v>6461</v>
      </c>
      <c r="AP424" s="16"/>
      <c r="AQ424" t="s">
        <v>1035</v>
      </c>
      <c r="AR424" s="39"/>
      <c r="AS424" s="16"/>
      <c r="AT424" s="16"/>
      <c r="AY424" s="16"/>
      <c r="AZ424" s="16"/>
      <c r="BF424" s="28"/>
      <c r="BJ424" s="25"/>
      <c r="BO424" s="38"/>
      <c r="BQ424" s="38"/>
      <c r="BU424" s="16"/>
      <c r="BV424" s="16"/>
      <c r="BW424" s="29"/>
      <c r="BX424" s="16"/>
      <c r="CA424" s="16"/>
      <c r="CD424" s="19"/>
      <c r="CE424" s="16"/>
      <c r="CG424" s="16"/>
      <c r="CH424" s="16"/>
      <c r="CJ424" s="16"/>
      <c r="CK424" s="16"/>
      <c r="CL424" s="16"/>
      <c r="CR424" s="16"/>
      <c r="CV424" s="16"/>
      <c r="CW424" s="16"/>
      <c r="CX424" s="16"/>
      <c r="CY424" s="16"/>
      <c r="DA424" s="16"/>
      <c r="DD424" s="19"/>
      <c r="DE424" s="16"/>
      <c r="DH424" s="19"/>
      <c r="DL424" s="16"/>
      <c r="DN424" s="16"/>
      <c r="DO424" s="16"/>
      <c r="DQ424" s="16"/>
      <c r="DS424" s="16"/>
      <c r="EC424" s="16"/>
      <c r="EF424" s="16"/>
      <c r="EG424" s="16"/>
      <c r="EH424" s="16"/>
      <c r="EJ424" s="16"/>
      <c r="EO424" s="16"/>
    </row>
    <row r="425" spans="1:145" x14ac:dyDescent="0.25">
      <c r="A425" s="16" t="s">
        <v>6214</v>
      </c>
      <c r="I425" t="s">
        <v>6759</v>
      </c>
      <c r="J425"/>
      <c r="K425" t="s">
        <v>6812</v>
      </c>
      <c r="L425" s="16"/>
      <c r="N425" t="s">
        <v>119</v>
      </c>
      <c r="P425" s="16"/>
      <c r="Q425" s="16"/>
      <c r="S425" s="16">
        <f t="shared" si="6"/>
        <v>1</v>
      </c>
      <c r="T425" s="16"/>
      <c r="U425" s="16"/>
      <c r="V425" s="16"/>
      <c r="W425" s="16"/>
      <c r="X425" s="16"/>
      <c r="Y425" s="16"/>
      <c r="Z425" s="16"/>
      <c r="AA425" s="16"/>
      <c r="AB425" s="16"/>
      <c r="AC425" s="16"/>
      <c r="AE425" t="s">
        <v>6759</v>
      </c>
      <c r="AH425" s="16"/>
      <c r="AJ425" s="16" t="s">
        <v>6292</v>
      </c>
      <c r="AK425" s="16"/>
      <c r="AO425" t="s">
        <v>7013</v>
      </c>
      <c r="AP425" s="16"/>
      <c r="AQ425" t="s">
        <v>6461</v>
      </c>
      <c r="AR425" s="39"/>
      <c r="AS425" s="16"/>
      <c r="AT425" s="16"/>
      <c r="AY425" s="16"/>
      <c r="AZ425" s="16"/>
      <c r="BF425" s="28"/>
      <c r="BJ425" s="25"/>
      <c r="BO425" s="38"/>
      <c r="BQ425" s="38"/>
      <c r="BU425" s="16"/>
      <c r="BV425" s="16"/>
      <c r="BW425" s="29"/>
      <c r="BX425" s="16"/>
      <c r="CA425" s="16"/>
      <c r="CD425" s="19"/>
      <c r="CE425" s="16"/>
      <c r="CG425" s="16"/>
      <c r="CH425" s="16"/>
      <c r="CJ425" s="16"/>
      <c r="CK425" s="16"/>
      <c r="CL425" s="16"/>
      <c r="CR425" s="16"/>
      <c r="CV425" s="16"/>
      <c r="CW425" s="16"/>
      <c r="CX425" s="16"/>
      <c r="CY425" s="16"/>
      <c r="DA425" s="16"/>
      <c r="DD425" s="19"/>
      <c r="DE425" s="16"/>
      <c r="DH425" s="19"/>
      <c r="DL425" s="16"/>
      <c r="DN425" s="16"/>
      <c r="DO425" s="16"/>
      <c r="DQ425" s="16"/>
      <c r="DS425" s="16"/>
      <c r="EC425" s="16"/>
      <c r="EF425" s="16"/>
      <c r="EG425" s="16"/>
      <c r="EH425" s="16"/>
      <c r="EJ425" s="16"/>
      <c r="EO425" s="16"/>
    </row>
    <row r="426" spans="1:145" x14ac:dyDescent="0.25">
      <c r="A426" s="16" t="s">
        <v>6214</v>
      </c>
      <c r="I426" t="s">
        <v>6760</v>
      </c>
      <c r="J426" t="s">
        <v>7014</v>
      </c>
      <c r="K426" t="s">
        <v>6812</v>
      </c>
      <c r="L426" s="16"/>
      <c r="N426" t="s">
        <v>119</v>
      </c>
      <c r="P426" s="16"/>
      <c r="Q426" s="16"/>
      <c r="S426" s="16">
        <f t="shared" si="6"/>
        <v>1</v>
      </c>
      <c r="T426" s="16"/>
      <c r="U426" s="16"/>
      <c r="V426" s="16"/>
      <c r="W426" s="16"/>
      <c r="X426" s="16"/>
      <c r="Y426" s="16"/>
      <c r="Z426" s="16"/>
      <c r="AA426" s="16"/>
      <c r="AB426" s="16"/>
      <c r="AC426" s="16"/>
      <c r="AE426" t="s">
        <v>6760</v>
      </c>
      <c r="AH426" s="16"/>
      <c r="AJ426" s="16" t="s">
        <v>6292</v>
      </c>
      <c r="AK426" s="16"/>
      <c r="AO426" t="s">
        <v>6461</v>
      </c>
      <c r="AP426" s="16"/>
      <c r="AQ426" t="s">
        <v>1140</v>
      </c>
      <c r="AR426" s="39"/>
      <c r="AS426" s="16"/>
      <c r="AT426" s="16"/>
      <c r="AY426" s="16"/>
      <c r="AZ426" s="16"/>
      <c r="BF426" s="28"/>
      <c r="BJ426" s="25"/>
      <c r="BO426" s="38"/>
      <c r="BQ426" s="38"/>
      <c r="BU426" s="16"/>
      <c r="BV426" s="16"/>
      <c r="BW426" s="29"/>
      <c r="BX426" s="16"/>
      <c r="CA426" s="16"/>
      <c r="CD426" s="19"/>
      <c r="CE426" s="16"/>
      <c r="CG426" s="16"/>
      <c r="CH426" s="16"/>
      <c r="CJ426" s="16"/>
      <c r="CK426" s="16"/>
      <c r="CL426" s="16"/>
      <c r="CR426" s="16"/>
      <c r="CV426" s="16"/>
      <c r="CW426" s="16"/>
      <c r="CX426" s="16"/>
      <c r="CY426" s="16"/>
      <c r="DA426" s="16"/>
      <c r="DD426" s="19"/>
      <c r="DE426" s="16"/>
      <c r="DH426" s="19"/>
      <c r="DL426" s="16"/>
      <c r="DN426" s="16"/>
      <c r="DO426" s="16"/>
      <c r="DQ426" s="16"/>
      <c r="DS426" s="16"/>
      <c r="EC426" s="16"/>
      <c r="EF426" s="16"/>
      <c r="EG426" s="16"/>
      <c r="EH426" s="16"/>
      <c r="EJ426" s="16"/>
      <c r="EO426" s="16"/>
    </row>
    <row r="427" spans="1:145" x14ac:dyDescent="0.25">
      <c r="A427" s="16" t="s">
        <v>6214</v>
      </c>
      <c r="I427" t="s">
        <v>6762</v>
      </c>
      <c r="J427" t="s">
        <v>7015</v>
      </c>
      <c r="K427" t="s">
        <v>6812</v>
      </c>
      <c r="L427" s="16"/>
      <c r="N427" t="s">
        <v>119</v>
      </c>
      <c r="P427" s="16"/>
      <c r="Q427" s="16"/>
      <c r="S427" s="16">
        <f t="shared" si="6"/>
        <v>1</v>
      </c>
      <c r="T427" s="16"/>
      <c r="U427" s="16"/>
      <c r="V427" s="16"/>
      <c r="W427" s="16"/>
      <c r="X427" s="16"/>
      <c r="Y427" s="16"/>
      <c r="Z427" s="16"/>
      <c r="AA427" s="16"/>
      <c r="AB427" s="16"/>
      <c r="AC427" s="16"/>
      <c r="AE427" t="s">
        <v>6762</v>
      </c>
      <c r="AH427" s="16"/>
      <c r="AJ427" s="16" t="s">
        <v>6292</v>
      </c>
      <c r="AK427" s="16"/>
      <c r="AO427" t="s">
        <v>6763</v>
      </c>
      <c r="AP427" s="16"/>
      <c r="AQ427" t="s">
        <v>6464</v>
      </c>
      <c r="AR427" s="39"/>
      <c r="AS427" s="16"/>
      <c r="AT427" s="16"/>
      <c r="AY427" s="16"/>
      <c r="AZ427" s="16"/>
      <c r="BF427" s="28"/>
      <c r="BJ427" s="25"/>
      <c r="BO427" s="38"/>
      <c r="BQ427" s="38"/>
      <c r="BU427" s="16"/>
      <c r="BV427" s="16"/>
      <c r="BW427" s="29"/>
      <c r="BX427" s="16"/>
      <c r="CA427" s="16"/>
      <c r="CD427" s="19"/>
      <c r="CE427" s="16"/>
      <c r="CG427" s="16"/>
      <c r="CH427" s="16"/>
      <c r="CJ427" s="16"/>
      <c r="CK427" s="16"/>
      <c r="CL427" s="16"/>
      <c r="CR427" s="16"/>
      <c r="CV427" s="16"/>
      <c r="CW427" s="16"/>
      <c r="CX427" s="16"/>
      <c r="CY427" s="16"/>
      <c r="DA427" s="16"/>
      <c r="DD427" s="19"/>
      <c r="DE427" s="16"/>
      <c r="DH427" s="19"/>
      <c r="DL427" s="16"/>
      <c r="DN427" s="16"/>
      <c r="DO427" s="16"/>
      <c r="DQ427" s="16"/>
      <c r="DS427" s="16"/>
      <c r="EC427" s="16"/>
      <c r="EF427" s="16"/>
      <c r="EG427" s="16"/>
      <c r="EH427" s="16"/>
      <c r="EJ427" s="16"/>
      <c r="EO427" s="16"/>
    </row>
    <row r="428" spans="1:145" x14ac:dyDescent="0.25">
      <c r="A428" s="16" t="s">
        <v>6214</v>
      </c>
      <c r="I428" t="s">
        <v>6764</v>
      </c>
      <c r="J428" t="s">
        <v>7016</v>
      </c>
      <c r="K428" t="s">
        <v>6812</v>
      </c>
      <c r="L428" s="16"/>
      <c r="N428" t="s">
        <v>119</v>
      </c>
      <c r="P428" s="16"/>
      <c r="Q428" s="16"/>
      <c r="S428" s="16">
        <f t="shared" si="6"/>
        <v>1</v>
      </c>
      <c r="T428" s="16"/>
      <c r="U428" s="16"/>
      <c r="V428" s="16"/>
      <c r="W428" s="16"/>
      <c r="X428" s="16"/>
      <c r="Y428" s="16"/>
      <c r="Z428" s="16"/>
      <c r="AA428" s="16"/>
      <c r="AB428" s="16"/>
      <c r="AC428" s="16"/>
      <c r="AE428" t="s">
        <v>6764</v>
      </c>
      <c r="AH428" s="16"/>
      <c r="AJ428" s="16" t="s">
        <v>6292</v>
      </c>
      <c r="AK428" s="16"/>
      <c r="AO428" t="s">
        <v>6461</v>
      </c>
      <c r="AP428" s="16"/>
      <c r="AQ428" t="s">
        <v>6585</v>
      </c>
      <c r="AR428" s="39"/>
      <c r="AS428" s="16"/>
      <c r="AT428" s="16"/>
      <c r="AY428" s="16"/>
      <c r="AZ428" s="16"/>
      <c r="BF428" s="28"/>
      <c r="BJ428" s="25"/>
      <c r="BO428" s="38"/>
      <c r="BQ428" s="38"/>
      <c r="BU428" s="16"/>
      <c r="BV428" s="16"/>
      <c r="BW428" s="29"/>
      <c r="BX428" s="16"/>
      <c r="CA428" s="16"/>
      <c r="CD428" s="19"/>
      <c r="CE428" s="16"/>
      <c r="CG428" s="16"/>
      <c r="CH428" s="16"/>
      <c r="CJ428" s="16"/>
      <c r="CK428" s="16"/>
      <c r="CL428" s="16"/>
      <c r="CR428" s="16"/>
      <c r="CV428" s="16"/>
      <c r="CW428" s="16"/>
      <c r="CX428" s="16"/>
      <c r="CY428" s="16"/>
      <c r="DA428" s="16"/>
      <c r="DD428" s="19"/>
      <c r="DE428" s="16"/>
      <c r="DH428" s="19"/>
      <c r="DL428" s="16"/>
      <c r="DN428" s="16"/>
      <c r="DO428" s="16"/>
      <c r="DQ428" s="16"/>
      <c r="DS428" s="16"/>
      <c r="EC428" s="16"/>
      <c r="EF428" s="16"/>
      <c r="EG428" s="16"/>
      <c r="EH428" s="16"/>
      <c r="EJ428" s="16"/>
      <c r="EO428" s="16"/>
    </row>
    <row r="429" spans="1:145" x14ac:dyDescent="0.25">
      <c r="A429" s="16" t="s">
        <v>6214</v>
      </c>
      <c r="I429" t="s">
        <v>6765</v>
      </c>
      <c r="J429" t="s">
        <v>7017</v>
      </c>
      <c r="K429" t="s">
        <v>6812</v>
      </c>
      <c r="L429" s="16"/>
      <c r="N429" t="s">
        <v>119</v>
      </c>
      <c r="P429" s="16"/>
      <c r="Q429" s="16"/>
      <c r="S429" s="16">
        <f t="shared" si="6"/>
        <v>1</v>
      </c>
      <c r="T429" s="16"/>
      <c r="U429" s="16"/>
      <c r="V429" s="16"/>
      <c r="W429" s="16"/>
      <c r="X429" s="16"/>
      <c r="Y429" s="16"/>
      <c r="Z429" s="16"/>
      <c r="AA429" s="16"/>
      <c r="AB429" s="16"/>
      <c r="AC429" s="16"/>
      <c r="AE429" t="s">
        <v>6765</v>
      </c>
      <c r="AH429" s="16"/>
      <c r="AJ429" s="16" t="s">
        <v>6292</v>
      </c>
      <c r="AK429" s="16"/>
      <c r="AO429" t="s">
        <v>6461</v>
      </c>
      <c r="AP429" s="16"/>
      <c r="AQ429" t="s">
        <v>6464</v>
      </c>
      <c r="AR429" s="39"/>
      <c r="AS429" s="16"/>
      <c r="AT429" s="16"/>
      <c r="AY429" s="16"/>
      <c r="AZ429" s="16"/>
      <c r="BF429" s="28"/>
      <c r="BJ429" s="25"/>
      <c r="BO429" s="38"/>
      <c r="BQ429" s="38"/>
      <c r="BU429" s="16"/>
      <c r="BV429" s="16"/>
      <c r="BW429" s="29"/>
      <c r="BX429" s="16"/>
      <c r="CA429" s="16"/>
      <c r="CD429" s="19"/>
      <c r="CE429" s="16"/>
      <c r="CG429" s="16"/>
      <c r="CH429" s="16"/>
      <c r="CJ429" s="16"/>
      <c r="CK429" s="16"/>
      <c r="CL429" s="16"/>
      <c r="CR429" s="16"/>
      <c r="CV429" s="16"/>
      <c r="CW429" s="16"/>
      <c r="CX429" s="16"/>
      <c r="CY429" s="16"/>
      <c r="DA429" s="16"/>
      <c r="DD429" s="19"/>
      <c r="DE429" s="16"/>
      <c r="DH429" s="19"/>
      <c r="DL429" s="16"/>
      <c r="DN429" s="16"/>
      <c r="DO429" s="16"/>
      <c r="DQ429" s="16"/>
      <c r="DS429" s="16"/>
      <c r="EC429" s="16"/>
      <c r="EF429" s="16"/>
      <c r="EG429" s="16"/>
      <c r="EH429" s="16"/>
      <c r="EJ429" s="16"/>
      <c r="EO429" s="16"/>
    </row>
    <row r="430" spans="1:145" x14ac:dyDescent="0.25">
      <c r="A430" s="16" t="s">
        <v>6214</v>
      </c>
      <c r="I430" t="s">
        <v>6766</v>
      </c>
      <c r="J430" t="s">
        <v>7018</v>
      </c>
      <c r="K430" t="s">
        <v>6812</v>
      </c>
      <c r="L430" s="16"/>
      <c r="N430" t="s">
        <v>119</v>
      </c>
      <c r="P430" s="16"/>
      <c r="Q430" s="16"/>
      <c r="S430" s="16">
        <f t="shared" si="6"/>
        <v>1</v>
      </c>
      <c r="T430" s="16"/>
      <c r="U430" s="16"/>
      <c r="V430" s="16"/>
      <c r="W430" s="16"/>
      <c r="X430" s="16"/>
      <c r="Y430" s="16"/>
      <c r="Z430" s="16"/>
      <c r="AA430" s="16"/>
      <c r="AB430" s="16"/>
      <c r="AC430" s="16"/>
      <c r="AE430" t="s">
        <v>6766</v>
      </c>
      <c r="AH430" s="16"/>
      <c r="AJ430" s="16" t="s">
        <v>6292</v>
      </c>
      <c r="AK430" s="16"/>
      <c r="AO430" t="s">
        <v>6461</v>
      </c>
      <c r="AP430" s="16"/>
      <c r="AQ430" t="s">
        <v>834</v>
      </c>
      <c r="AR430" s="39"/>
      <c r="AS430" s="16"/>
      <c r="AT430" s="16"/>
      <c r="AY430" s="16"/>
      <c r="AZ430" s="16"/>
      <c r="BF430" s="28"/>
      <c r="BJ430" s="25"/>
      <c r="BO430" s="38"/>
      <c r="BQ430" s="38"/>
      <c r="BU430" s="16"/>
      <c r="BV430" s="16"/>
      <c r="BW430" s="29"/>
      <c r="BX430" s="16"/>
      <c r="CA430" s="16"/>
      <c r="CD430" s="19"/>
      <c r="CE430" s="16"/>
      <c r="CG430" s="16"/>
      <c r="CH430" s="16"/>
      <c r="CJ430" s="16"/>
      <c r="CK430" s="16"/>
      <c r="CL430" s="16"/>
      <c r="CR430" s="16"/>
      <c r="CV430" s="16"/>
      <c r="CW430" s="16"/>
      <c r="CX430" s="16"/>
      <c r="CY430" s="16"/>
      <c r="DA430" s="16"/>
      <c r="DD430" s="19"/>
      <c r="DE430" s="16"/>
      <c r="DH430" s="19"/>
      <c r="DL430" s="16"/>
      <c r="DN430" s="16"/>
      <c r="DO430" s="16"/>
      <c r="DQ430" s="16"/>
      <c r="DS430" s="16"/>
      <c r="EC430" s="16"/>
      <c r="EF430" s="16"/>
      <c r="EG430" s="16"/>
      <c r="EH430" s="16"/>
      <c r="EJ430" s="16"/>
      <c r="EO430" s="16"/>
    </row>
    <row r="431" spans="1:145" x14ac:dyDescent="0.25">
      <c r="A431" s="16" t="s">
        <v>6214</v>
      </c>
      <c r="I431" t="s">
        <v>6768</v>
      </c>
      <c r="J431" t="s">
        <v>7020</v>
      </c>
      <c r="K431" t="s">
        <v>6812</v>
      </c>
      <c r="L431" s="16"/>
      <c r="N431" t="s">
        <v>119</v>
      </c>
      <c r="P431" s="16"/>
      <c r="Q431" s="16"/>
      <c r="S431" s="16">
        <f t="shared" si="6"/>
        <v>1</v>
      </c>
      <c r="T431" s="16"/>
      <c r="U431" s="16"/>
      <c r="V431" s="16"/>
      <c r="W431" s="16"/>
      <c r="X431" s="16"/>
      <c r="Y431" s="16"/>
      <c r="Z431" s="16"/>
      <c r="AA431" s="16"/>
      <c r="AB431" s="16"/>
      <c r="AC431" s="16"/>
      <c r="AE431" t="s">
        <v>6768</v>
      </c>
      <c r="AH431" s="16"/>
      <c r="AJ431" s="16" t="s">
        <v>6292</v>
      </c>
      <c r="AK431" s="16"/>
      <c r="AO431" t="s">
        <v>6769</v>
      </c>
      <c r="AP431" s="16"/>
      <c r="AQ431" t="s">
        <v>6480</v>
      </c>
      <c r="AR431" s="39"/>
      <c r="AS431" s="16"/>
      <c r="AT431" s="16"/>
      <c r="AY431" s="16"/>
      <c r="AZ431" s="16"/>
      <c r="BF431" s="28"/>
      <c r="BJ431" s="25"/>
      <c r="BO431" s="38"/>
      <c r="BQ431" s="38"/>
      <c r="BU431" s="16"/>
      <c r="BV431" s="16"/>
      <c r="BW431" s="29"/>
      <c r="BX431" s="16"/>
      <c r="CA431" s="16"/>
      <c r="CD431" s="19"/>
      <c r="CE431" s="16"/>
      <c r="CG431" s="16"/>
      <c r="CH431" s="16"/>
      <c r="CJ431" s="16"/>
      <c r="CK431" s="16"/>
      <c r="CL431" s="16"/>
      <c r="CR431" s="16"/>
      <c r="CV431" s="16"/>
      <c r="CW431" s="16"/>
      <c r="CX431" s="16"/>
      <c r="CY431" s="16"/>
      <c r="DA431" s="16"/>
      <c r="DD431" s="19"/>
      <c r="DE431" s="16"/>
      <c r="DH431" s="19"/>
      <c r="DL431" s="16"/>
      <c r="DN431" s="16"/>
      <c r="DO431" s="16"/>
      <c r="DQ431" s="16"/>
      <c r="DS431" s="16"/>
      <c r="EC431" s="16"/>
      <c r="EF431" s="16"/>
      <c r="EG431" s="16"/>
      <c r="EH431" s="16"/>
      <c r="EJ431" s="16"/>
      <c r="EO431" s="16"/>
    </row>
    <row r="432" spans="1:145" x14ac:dyDescent="0.25">
      <c r="A432" s="16" t="s">
        <v>6214</v>
      </c>
      <c r="I432" t="s">
        <v>6770</v>
      </c>
      <c r="J432" t="s">
        <v>7021</v>
      </c>
      <c r="K432" t="s">
        <v>6812</v>
      </c>
      <c r="L432" s="16"/>
      <c r="N432" t="s">
        <v>119</v>
      </c>
      <c r="P432" s="16"/>
      <c r="Q432" s="16"/>
      <c r="S432" s="16">
        <f t="shared" si="6"/>
        <v>1</v>
      </c>
      <c r="T432" s="16"/>
      <c r="U432" s="16"/>
      <c r="V432" s="16"/>
      <c r="W432" s="16"/>
      <c r="X432" s="16"/>
      <c r="Y432" s="16"/>
      <c r="Z432" s="16"/>
      <c r="AA432" s="16"/>
      <c r="AB432" s="16"/>
      <c r="AC432" s="16"/>
      <c r="AE432" t="s">
        <v>6770</v>
      </c>
      <c r="AH432" s="16"/>
      <c r="AJ432" s="16" t="s">
        <v>6292</v>
      </c>
      <c r="AK432" s="16"/>
      <c r="AO432" t="s">
        <v>6461</v>
      </c>
      <c r="AP432" s="16"/>
      <c r="AQ432" t="s">
        <v>6771</v>
      </c>
      <c r="AR432" s="39"/>
      <c r="AS432" s="16"/>
      <c r="AT432" s="16"/>
      <c r="AY432" s="16"/>
      <c r="AZ432" s="16"/>
      <c r="BF432" s="28"/>
      <c r="BJ432" s="25"/>
      <c r="BO432" s="38"/>
      <c r="BQ432" s="38"/>
      <c r="BU432" s="16"/>
      <c r="BV432" s="16"/>
      <c r="BW432" s="29"/>
      <c r="BX432" s="16"/>
      <c r="CA432" s="16"/>
      <c r="CD432" s="19"/>
      <c r="CE432" s="16"/>
      <c r="CG432" s="16"/>
      <c r="CH432" s="16"/>
      <c r="CJ432" s="16"/>
      <c r="CK432" s="16"/>
      <c r="CL432" s="16"/>
      <c r="CR432" s="16"/>
      <c r="CV432" s="16"/>
      <c r="CW432" s="16"/>
      <c r="CX432" s="16"/>
      <c r="CY432" s="16"/>
      <c r="DA432" s="16"/>
      <c r="DD432" s="19"/>
      <c r="DE432" s="16"/>
      <c r="DH432" s="19"/>
      <c r="DL432" s="16"/>
      <c r="DN432" s="16"/>
      <c r="DO432" s="16"/>
      <c r="DQ432" s="16"/>
      <c r="DS432" s="16"/>
      <c r="EC432" s="16"/>
      <c r="EF432" s="16"/>
      <c r="EG432" s="16"/>
      <c r="EH432" s="16"/>
      <c r="EJ432" s="16"/>
      <c r="EO432" s="16"/>
    </row>
    <row r="433" spans="1:145" x14ac:dyDescent="0.25">
      <c r="A433" s="16" t="s">
        <v>6214</v>
      </c>
      <c r="I433" t="s">
        <v>6772</v>
      </c>
      <c r="J433"/>
      <c r="K433" t="s">
        <v>6812</v>
      </c>
      <c r="L433" s="16"/>
      <c r="N433" t="s">
        <v>119</v>
      </c>
      <c r="P433" s="16"/>
      <c r="Q433" s="16"/>
      <c r="S433" s="16">
        <f t="shared" si="6"/>
        <v>1</v>
      </c>
      <c r="T433" s="16"/>
      <c r="U433" s="16"/>
      <c r="V433" s="16"/>
      <c r="W433" s="16"/>
      <c r="X433" s="16"/>
      <c r="Y433" s="16"/>
      <c r="Z433" s="16"/>
      <c r="AA433" s="16"/>
      <c r="AB433" s="16"/>
      <c r="AC433" s="16"/>
      <c r="AE433" t="s">
        <v>6772</v>
      </c>
      <c r="AH433" s="16"/>
      <c r="AJ433" s="16" t="s">
        <v>6292</v>
      </c>
      <c r="AK433" s="16"/>
      <c r="AO433" t="s">
        <v>6931</v>
      </c>
      <c r="AP433" s="16"/>
      <c r="AQ433" t="s">
        <v>6461</v>
      </c>
      <c r="AR433" s="39"/>
      <c r="AS433" s="16"/>
      <c r="AT433" s="16"/>
      <c r="AY433" s="16"/>
      <c r="AZ433" s="16"/>
      <c r="BF433" s="28"/>
      <c r="BJ433" s="25"/>
      <c r="BO433" s="38"/>
      <c r="BQ433" s="38"/>
      <c r="BU433" s="16"/>
      <c r="BV433" s="16"/>
      <c r="BW433" s="29"/>
      <c r="BX433" s="16"/>
      <c r="CA433" s="16"/>
      <c r="CD433" s="19"/>
      <c r="CE433" s="16"/>
      <c r="CG433" s="16"/>
      <c r="CH433" s="16"/>
      <c r="CJ433" s="16"/>
      <c r="CK433" s="16"/>
      <c r="CL433" s="16"/>
      <c r="CR433" s="16"/>
      <c r="CV433" s="16"/>
      <c r="CW433" s="16"/>
      <c r="CX433" s="16"/>
      <c r="CY433" s="16"/>
      <c r="DA433" s="16"/>
      <c r="DD433" s="19"/>
      <c r="DE433" s="16"/>
      <c r="DH433" s="19"/>
      <c r="DL433" s="16"/>
      <c r="DN433" s="16"/>
      <c r="DO433" s="16"/>
      <c r="DQ433" s="16"/>
      <c r="DS433" s="16"/>
      <c r="EC433" s="16"/>
      <c r="EF433" s="16"/>
      <c r="EG433" s="16"/>
      <c r="EH433" s="16"/>
      <c r="EJ433" s="16"/>
      <c r="EO433" s="16"/>
    </row>
    <row r="434" spans="1:145" x14ac:dyDescent="0.25">
      <c r="A434" s="16" t="s">
        <v>6214</v>
      </c>
      <c r="I434" t="s">
        <v>6773</v>
      </c>
      <c r="J434" t="s">
        <v>7022</v>
      </c>
      <c r="K434" t="s">
        <v>6812</v>
      </c>
      <c r="L434" s="16"/>
      <c r="N434" t="s">
        <v>119</v>
      </c>
      <c r="P434" s="16"/>
      <c r="Q434" s="16"/>
      <c r="S434" s="16">
        <f t="shared" si="6"/>
        <v>1</v>
      </c>
      <c r="T434" s="16"/>
      <c r="U434" s="16"/>
      <c r="V434" s="16"/>
      <c r="W434" s="16"/>
      <c r="X434" s="16"/>
      <c r="Y434" s="16"/>
      <c r="Z434" s="16"/>
      <c r="AA434" s="16"/>
      <c r="AB434" s="16"/>
      <c r="AC434" s="16"/>
      <c r="AE434" t="s">
        <v>6773</v>
      </c>
      <c r="AH434" s="16"/>
      <c r="AJ434" s="16" t="s">
        <v>6292</v>
      </c>
      <c r="AK434" s="16"/>
      <c r="AO434" t="s">
        <v>6461</v>
      </c>
      <c r="AP434" s="16"/>
      <c r="AQ434" t="s">
        <v>6464</v>
      </c>
      <c r="AR434" s="39"/>
      <c r="AS434" s="16"/>
      <c r="AT434" s="16"/>
      <c r="AY434" s="16"/>
      <c r="AZ434" s="16"/>
      <c r="BF434" s="28"/>
      <c r="BJ434" s="25"/>
      <c r="BO434" s="38"/>
      <c r="BQ434" s="38"/>
      <c r="BU434" s="16"/>
      <c r="BV434" s="16"/>
      <c r="BW434" s="29"/>
      <c r="BX434" s="16"/>
      <c r="CA434" s="16"/>
      <c r="CD434" s="19"/>
      <c r="CE434" s="16"/>
      <c r="CG434" s="16"/>
      <c r="CH434" s="16"/>
      <c r="CJ434" s="16"/>
      <c r="CK434" s="16"/>
      <c r="CL434" s="16"/>
      <c r="CR434" s="16"/>
      <c r="CV434" s="16"/>
      <c r="CW434" s="16"/>
      <c r="CX434" s="16"/>
      <c r="CY434" s="16"/>
      <c r="DA434" s="16"/>
      <c r="DD434" s="19"/>
      <c r="DE434" s="16"/>
      <c r="DH434" s="19"/>
      <c r="DL434" s="16"/>
      <c r="DN434" s="16"/>
      <c r="DO434" s="16"/>
      <c r="DQ434" s="16"/>
      <c r="DS434" s="16"/>
      <c r="EC434" s="16"/>
      <c r="EF434" s="16"/>
      <c r="EG434" s="16"/>
      <c r="EH434" s="16"/>
      <c r="EJ434" s="16"/>
      <c r="EO434" s="16"/>
    </row>
    <row r="435" spans="1:145" x14ac:dyDescent="0.25">
      <c r="A435" s="16" t="s">
        <v>6214</v>
      </c>
      <c r="I435" t="s">
        <v>6362</v>
      </c>
      <c r="J435"/>
      <c r="K435" t="s">
        <v>6812</v>
      </c>
      <c r="L435" s="16"/>
      <c r="N435" t="s">
        <v>119</v>
      </c>
      <c r="P435" s="16"/>
      <c r="Q435" s="16"/>
      <c r="S435" s="16">
        <f t="shared" si="6"/>
        <v>1</v>
      </c>
      <c r="T435" s="16"/>
      <c r="U435" s="16"/>
      <c r="V435" s="16"/>
      <c r="W435" s="16"/>
      <c r="X435" s="16"/>
      <c r="Y435" s="16"/>
      <c r="Z435" s="16"/>
      <c r="AA435" s="16"/>
      <c r="AB435" s="16"/>
      <c r="AC435" s="16"/>
      <c r="AE435" t="s">
        <v>6362</v>
      </c>
      <c r="AH435" s="16"/>
      <c r="AJ435" s="16" t="s">
        <v>6292</v>
      </c>
      <c r="AK435" s="16"/>
      <c r="AO435" t="s">
        <v>7023</v>
      </c>
      <c r="AP435" s="16"/>
      <c r="AQ435" t="s">
        <v>6461</v>
      </c>
      <c r="AR435" s="39"/>
      <c r="AS435" s="16"/>
      <c r="AT435" s="16"/>
      <c r="AY435" s="16"/>
      <c r="AZ435" s="16"/>
      <c r="BF435" s="28"/>
      <c r="BJ435" s="25"/>
      <c r="BO435" s="38"/>
      <c r="BQ435" s="38"/>
      <c r="BU435" s="16"/>
      <c r="BV435" s="16"/>
      <c r="BW435" s="29"/>
      <c r="BX435" s="16"/>
      <c r="CA435" s="16"/>
      <c r="CD435" s="19"/>
      <c r="CE435" s="16"/>
      <c r="CG435" s="16"/>
      <c r="CH435" s="16"/>
      <c r="CJ435" s="16"/>
      <c r="CK435" s="16"/>
      <c r="CL435" s="16"/>
      <c r="CR435" s="16"/>
      <c r="CV435" s="16"/>
      <c r="CW435" s="16"/>
      <c r="CX435" s="16"/>
      <c r="CY435" s="16"/>
      <c r="DA435" s="16"/>
      <c r="DD435" s="19"/>
      <c r="DE435" s="16"/>
      <c r="DH435" s="19"/>
      <c r="DL435" s="16"/>
      <c r="DN435" s="16"/>
      <c r="DO435" s="16"/>
      <c r="DQ435" s="16"/>
      <c r="DS435" s="16"/>
      <c r="EC435" s="16"/>
      <c r="EF435" s="16"/>
      <c r="EG435" s="16"/>
      <c r="EH435" s="16"/>
      <c r="EJ435" s="16"/>
      <c r="EO435" s="16"/>
    </row>
    <row r="436" spans="1:145" x14ac:dyDescent="0.25">
      <c r="A436" s="16" t="s">
        <v>6214</v>
      </c>
      <c r="I436" t="s">
        <v>6774</v>
      </c>
      <c r="J436" t="s">
        <v>7024</v>
      </c>
      <c r="K436" t="s">
        <v>6812</v>
      </c>
      <c r="L436" s="16"/>
      <c r="N436" t="s">
        <v>119</v>
      </c>
      <c r="P436" s="16"/>
      <c r="Q436" s="16"/>
      <c r="S436" s="16">
        <f t="shared" si="6"/>
        <v>1</v>
      </c>
      <c r="T436" s="16"/>
      <c r="U436" s="16"/>
      <c r="V436" s="16"/>
      <c r="W436" s="16"/>
      <c r="X436" s="16"/>
      <c r="Y436" s="16"/>
      <c r="Z436" s="16"/>
      <c r="AA436" s="16"/>
      <c r="AB436" s="16"/>
      <c r="AC436" s="16"/>
      <c r="AE436" t="s">
        <v>6774</v>
      </c>
      <c r="AH436" s="16"/>
      <c r="AJ436" s="16" t="s">
        <v>6292</v>
      </c>
      <c r="AK436" s="16"/>
      <c r="AO436" t="s">
        <v>6461</v>
      </c>
      <c r="AP436" s="16"/>
      <c r="AQ436" t="s">
        <v>661</v>
      </c>
      <c r="AR436" s="39"/>
      <c r="AS436" s="16"/>
      <c r="AT436" s="16"/>
      <c r="AY436" s="16"/>
      <c r="AZ436" s="16"/>
      <c r="BF436" s="28"/>
      <c r="BJ436" s="25"/>
      <c r="BO436" s="38"/>
      <c r="BQ436" s="38"/>
      <c r="BU436" s="16"/>
      <c r="BV436" s="16"/>
      <c r="BW436" s="29"/>
      <c r="BX436" s="16"/>
      <c r="CA436" s="16"/>
      <c r="CD436" s="19"/>
      <c r="CE436" s="16"/>
      <c r="CG436" s="16"/>
      <c r="CH436" s="16"/>
      <c r="CJ436" s="16"/>
      <c r="CK436" s="16"/>
      <c r="CL436" s="16"/>
      <c r="CR436" s="16"/>
      <c r="CV436" s="16"/>
      <c r="CW436" s="16"/>
      <c r="CX436" s="16"/>
      <c r="CY436" s="16"/>
      <c r="DA436" s="16"/>
      <c r="DD436" s="19"/>
      <c r="DE436" s="16"/>
      <c r="DH436" s="19"/>
      <c r="DL436" s="16"/>
      <c r="DN436" s="16"/>
      <c r="DO436" s="16"/>
      <c r="DQ436" s="16"/>
      <c r="DS436" s="16"/>
      <c r="EC436" s="16"/>
      <c r="EF436" s="16"/>
      <c r="EG436" s="16"/>
      <c r="EH436" s="16"/>
      <c r="EJ436" s="16"/>
      <c r="EO436" s="16"/>
    </row>
    <row r="437" spans="1:145" x14ac:dyDescent="0.25">
      <c r="A437" s="16" t="s">
        <v>6214</v>
      </c>
      <c r="I437" t="s">
        <v>6775</v>
      </c>
      <c r="J437" t="s">
        <v>7025</v>
      </c>
      <c r="K437" t="s">
        <v>6812</v>
      </c>
      <c r="L437" s="16"/>
      <c r="N437" t="s">
        <v>119</v>
      </c>
      <c r="P437" s="16"/>
      <c r="Q437" s="16"/>
      <c r="S437" s="16">
        <f t="shared" si="6"/>
        <v>1</v>
      </c>
      <c r="T437" s="16"/>
      <c r="U437" s="16"/>
      <c r="V437" s="16"/>
      <c r="W437" s="16"/>
      <c r="X437" s="16"/>
      <c r="Y437" s="16"/>
      <c r="Z437" s="16"/>
      <c r="AA437" s="16"/>
      <c r="AB437" s="16"/>
      <c r="AC437" s="16"/>
      <c r="AE437" t="s">
        <v>6775</v>
      </c>
      <c r="AH437" s="16"/>
      <c r="AJ437" s="16" t="s">
        <v>6292</v>
      </c>
      <c r="AK437" s="16"/>
      <c r="AO437" t="s">
        <v>6461</v>
      </c>
      <c r="AP437" s="16"/>
      <c r="AQ437" t="s">
        <v>6776</v>
      </c>
      <c r="AR437" s="39"/>
      <c r="AS437" s="16"/>
      <c r="AT437" s="16"/>
      <c r="AY437" s="16"/>
      <c r="AZ437" s="16"/>
      <c r="BF437" s="28"/>
      <c r="BJ437" s="25"/>
      <c r="BO437" s="38"/>
      <c r="BQ437" s="38"/>
      <c r="BU437" s="16"/>
      <c r="BV437" s="16"/>
      <c r="BW437" s="29"/>
      <c r="BX437" s="16"/>
      <c r="CA437" s="16"/>
      <c r="CD437" s="19"/>
      <c r="CE437" s="16"/>
      <c r="CG437" s="16"/>
      <c r="CH437" s="16"/>
      <c r="CJ437" s="16"/>
      <c r="CK437" s="16"/>
      <c r="CL437" s="16"/>
      <c r="CR437" s="16"/>
      <c r="CV437" s="16"/>
      <c r="CW437" s="16"/>
      <c r="CX437" s="16"/>
      <c r="CY437" s="16"/>
      <c r="DA437" s="16"/>
      <c r="DD437" s="19"/>
      <c r="DE437" s="16"/>
      <c r="DH437" s="19"/>
      <c r="DL437" s="16"/>
      <c r="DN437" s="16"/>
      <c r="DO437" s="16"/>
      <c r="DQ437" s="16"/>
      <c r="DS437" s="16"/>
      <c r="EC437" s="16"/>
      <c r="EF437" s="16"/>
      <c r="EG437" s="16"/>
      <c r="EH437" s="16"/>
      <c r="EJ437" s="16"/>
      <c r="EO437" s="16"/>
    </row>
    <row r="438" spans="1:145" x14ac:dyDescent="0.25">
      <c r="A438" s="16" t="s">
        <v>6214</v>
      </c>
      <c r="I438" t="s">
        <v>6779</v>
      </c>
      <c r="J438" t="s">
        <v>7027</v>
      </c>
      <c r="K438" t="s">
        <v>6812</v>
      </c>
      <c r="L438" s="16"/>
      <c r="N438" t="s">
        <v>119</v>
      </c>
      <c r="P438" s="16"/>
      <c r="Q438" s="16"/>
      <c r="S438" s="16">
        <f t="shared" si="6"/>
        <v>1</v>
      </c>
      <c r="T438" s="16"/>
      <c r="U438" s="16"/>
      <c r="V438" s="16"/>
      <c r="W438" s="16"/>
      <c r="X438" s="16"/>
      <c r="Y438" s="16"/>
      <c r="Z438" s="16"/>
      <c r="AA438" s="16"/>
      <c r="AB438" s="16"/>
      <c r="AC438" s="16"/>
      <c r="AE438" t="s">
        <v>6779</v>
      </c>
      <c r="AH438" s="16"/>
      <c r="AJ438" s="16" t="s">
        <v>6292</v>
      </c>
      <c r="AK438" s="16"/>
      <c r="AO438" t="s">
        <v>6461</v>
      </c>
      <c r="AP438" s="16"/>
      <c r="AQ438" t="s">
        <v>6507</v>
      </c>
      <c r="AR438" s="39"/>
      <c r="AS438" s="16"/>
      <c r="AT438" s="16"/>
      <c r="AY438" s="16"/>
      <c r="AZ438" s="16"/>
      <c r="BF438" s="28"/>
      <c r="BJ438" s="25"/>
      <c r="BO438" s="38"/>
      <c r="BQ438" s="38"/>
      <c r="BU438" s="16"/>
      <c r="BV438" s="16"/>
      <c r="BW438" s="29"/>
      <c r="BX438" s="16"/>
      <c r="CA438" s="16"/>
      <c r="CD438" s="19"/>
      <c r="CE438" s="16"/>
      <c r="CG438" s="16"/>
      <c r="CH438" s="16"/>
      <c r="CJ438" s="16"/>
      <c r="CK438" s="16"/>
      <c r="CL438" s="16"/>
      <c r="CR438" s="16"/>
      <c r="CV438" s="16"/>
      <c r="CW438" s="16"/>
      <c r="CX438" s="16"/>
      <c r="CY438" s="16"/>
      <c r="DA438" s="16"/>
      <c r="DD438" s="19"/>
      <c r="DE438" s="16"/>
      <c r="DH438" s="19"/>
      <c r="DL438" s="16"/>
      <c r="DN438" s="16"/>
      <c r="DO438" s="16"/>
      <c r="DQ438" s="16"/>
      <c r="DS438" s="16"/>
      <c r="EC438" s="16"/>
      <c r="EF438" s="16"/>
      <c r="EG438" s="16"/>
      <c r="EH438" s="16"/>
      <c r="EJ438" s="16"/>
      <c r="EO438" s="16"/>
    </row>
    <row r="439" spans="1:145" x14ac:dyDescent="0.25">
      <c r="A439" s="16" t="s">
        <v>6214</v>
      </c>
      <c r="I439" t="s">
        <v>6780</v>
      </c>
      <c r="J439" t="s">
        <v>7028</v>
      </c>
      <c r="K439" t="s">
        <v>6812</v>
      </c>
      <c r="L439" s="16"/>
      <c r="N439" t="s">
        <v>119</v>
      </c>
      <c r="P439" s="16"/>
      <c r="Q439" s="16"/>
      <c r="S439" s="16">
        <f t="shared" si="6"/>
        <v>1</v>
      </c>
      <c r="T439" s="16"/>
      <c r="U439" s="16"/>
      <c r="V439" s="16"/>
      <c r="W439" s="16"/>
      <c r="X439" s="16"/>
      <c r="Y439" s="16"/>
      <c r="Z439" s="16"/>
      <c r="AA439" s="16"/>
      <c r="AB439" s="16"/>
      <c r="AC439" s="16"/>
      <c r="AE439" t="s">
        <v>6780</v>
      </c>
      <c r="AH439" s="16"/>
      <c r="AJ439" s="16" t="s">
        <v>6292</v>
      </c>
      <c r="AK439" s="16"/>
      <c r="AO439" t="s">
        <v>6461</v>
      </c>
      <c r="AP439" s="16"/>
      <c r="AQ439" t="s">
        <v>601</v>
      </c>
      <c r="AR439" s="39"/>
      <c r="AS439" s="16"/>
      <c r="AT439" s="16"/>
      <c r="AY439" s="16"/>
      <c r="AZ439" s="16"/>
      <c r="BF439" s="28"/>
      <c r="BJ439" s="25"/>
      <c r="BO439" s="38"/>
      <c r="BQ439" s="38"/>
      <c r="BU439" s="16"/>
      <c r="BV439" s="16"/>
      <c r="BW439" s="29"/>
      <c r="BX439" s="16"/>
      <c r="CA439" s="16"/>
      <c r="CD439" s="19"/>
      <c r="CE439" s="16"/>
      <c r="CG439" s="16"/>
      <c r="CH439" s="16"/>
      <c r="CJ439" s="16"/>
      <c r="CK439" s="16"/>
      <c r="CL439" s="16"/>
      <c r="CR439" s="16"/>
      <c r="CV439" s="16"/>
      <c r="CW439" s="16"/>
      <c r="CX439" s="16"/>
      <c r="CY439" s="16"/>
      <c r="DA439" s="16"/>
      <c r="DD439" s="19"/>
      <c r="DE439" s="16"/>
      <c r="DH439" s="19"/>
      <c r="DL439" s="16"/>
      <c r="DN439" s="16"/>
      <c r="DO439" s="16"/>
      <c r="DQ439" s="16"/>
      <c r="DS439" s="16"/>
      <c r="EC439" s="16"/>
      <c r="EF439" s="16"/>
      <c r="EG439" s="16"/>
      <c r="EH439" s="16"/>
      <c r="EJ439" s="16"/>
      <c r="EO439" s="16"/>
    </row>
    <row r="440" spans="1:145" x14ac:dyDescent="0.25">
      <c r="A440" s="16" t="s">
        <v>6214</v>
      </c>
      <c r="I440" t="s">
        <v>6781</v>
      </c>
      <c r="J440" t="s">
        <v>7029</v>
      </c>
      <c r="K440" t="s">
        <v>6812</v>
      </c>
      <c r="L440" s="16"/>
      <c r="N440" t="s">
        <v>119</v>
      </c>
      <c r="P440" s="16"/>
      <c r="Q440" s="16"/>
      <c r="S440" s="16">
        <f t="shared" si="6"/>
        <v>1</v>
      </c>
      <c r="T440" s="16"/>
      <c r="U440" s="16"/>
      <c r="V440" s="16"/>
      <c r="W440" s="16"/>
      <c r="X440" s="16"/>
      <c r="Y440" s="16"/>
      <c r="Z440" s="16"/>
      <c r="AA440" s="16"/>
      <c r="AB440" s="16"/>
      <c r="AC440" s="16"/>
      <c r="AE440" t="s">
        <v>6781</v>
      </c>
      <c r="AH440" s="16"/>
      <c r="AJ440" s="16" t="s">
        <v>6292</v>
      </c>
      <c r="AK440" s="16"/>
      <c r="AO440" t="s">
        <v>6782</v>
      </c>
      <c r="AP440" s="16"/>
      <c r="AQ440" t="s">
        <v>6464</v>
      </c>
      <c r="AR440" s="39"/>
      <c r="AS440" s="16"/>
      <c r="AT440" s="16"/>
      <c r="AY440" s="16"/>
      <c r="AZ440" s="16"/>
      <c r="BF440" s="28"/>
      <c r="BJ440" s="25"/>
      <c r="BO440" s="38"/>
      <c r="BQ440" s="38"/>
      <c r="BU440" s="16"/>
      <c r="BV440" s="16"/>
      <c r="BW440" s="29"/>
      <c r="BX440" s="16"/>
      <c r="CA440" s="16"/>
      <c r="CD440" s="19"/>
      <c r="CE440" s="16"/>
      <c r="CG440" s="16"/>
      <c r="CH440" s="16"/>
      <c r="CJ440" s="16"/>
      <c r="CK440" s="16"/>
      <c r="CL440" s="16"/>
      <c r="CR440" s="16"/>
      <c r="CV440" s="16"/>
      <c r="CW440" s="16"/>
      <c r="CX440" s="16"/>
      <c r="CY440" s="16"/>
      <c r="DA440" s="16"/>
      <c r="DD440" s="19"/>
      <c r="DE440" s="16"/>
      <c r="DH440" s="19"/>
      <c r="DL440" s="16"/>
      <c r="DN440" s="16"/>
      <c r="DO440" s="16"/>
      <c r="DQ440" s="16"/>
      <c r="DS440" s="16"/>
      <c r="EC440" s="16"/>
      <c r="EF440" s="16"/>
      <c r="EG440" s="16"/>
      <c r="EH440" s="16"/>
      <c r="EJ440" s="16"/>
      <c r="EO440" s="16"/>
    </row>
    <row r="441" spans="1:145" x14ac:dyDescent="0.25">
      <c r="A441" s="16" t="s">
        <v>6214</v>
      </c>
      <c r="I441" t="s">
        <v>6785</v>
      </c>
      <c r="J441"/>
      <c r="K441" t="s">
        <v>6812</v>
      </c>
      <c r="L441" s="16"/>
      <c r="N441" t="s">
        <v>119</v>
      </c>
      <c r="P441" s="16"/>
      <c r="Q441" s="16"/>
      <c r="S441" s="16">
        <f t="shared" si="6"/>
        <v>1</v>
      </c>
      <c r="T441" s="16"/>
      <c r="U441" s="16"/>
      <c r="V441" s="16"/>
      <c r="W441" s="16"/>
      <c r="X441" s="16"/>
      <c r="Y441" s="16"/>
      <c r="Z441" s="16"/>
      <c r="AA441" s="16"/>
      <c r="AB441" s="16"/>
      <c r="AC441" s="16"/>
      <c r="AE441" t="s">
        <v>6785</v>
      </c>
      <c r="AH441" s="16"/>
      <c r="AJ441" s="16" t="s">
        <v>6292</v>
      </c>
      <c r="AK441" s="16"/>
      <c r="AO441" t="s">
        <v>7031</v>
      </c>
      <c r="AP441" s="16"/>
      <c r="AQ441" t="s">
        <v>6461</v>
      </c>
      <c r="AR441" s="39"/>
      <c r="AS441" s="16"/>
      <c r="AT441" s="16"/>
      <c r="AY441" s="16"/>
      <c r="AZ441" s="16"/>
      <c r="BF441" s="28"/>
      <c r="BJ441" s="25"/>
      <c r="BO441" s="38"/>
      <c r="BQ441" s="38"/>
      <c r="BU441" s="16"/>
      <c r="BV441" s="16"/>
      <c r="BW441" s="29"/>
      <c r="BX441" s="16"/>
      <c r="CA441" s="16"/>
      <c r="CD441" s="19"/>
      <c r="CE441" s="16"/>
      <c r="CG441" s="16"/>
      <c r="CH441" s="16"/>
      <c r="CJ441" s="16"/>
      <c r="CK441" s="16"/>
      <c r="CL441" s="16"/>
      <c r="CR441" s="16"/>
      <c r="CV441" s="16"/>
      <c r="CW441" s="16"/>
      <c r="CX441" s="16"/>
      <c r="CY441" s="16"/>
      <c r="DA441" s="16"/>
      <c r="DD441" s="19"/>
      <c r="DE441" s="16"/>
      <c r="DH441" s="19"/>
      <c r="DL441" s="16"/>
      <c r="DN441" s="16"/>
      <c r="DO441" s="16"/>
      <c r="DQ441" s="16"/>
      <c r="DS441" s="16"/>
      <c r="EC441" s="16"/>
      <c r="EF441" s="16"/>
      <c r="EG441" s="16"/>
      <c r="EH441" s="16"/>
      <c r="EJ441" s="16"/>
      <c r="EO441" s="16"/>
    </row>
    <row r="442" spans="1:145" x14ac:dyDescent="0.25">
      <c r="A442" s="16" t="s">
        <v>6214</v>
      </c>
      <c r="I442" t="s">
        <v>6786</v>
      </c>
      <c r="J442"/>
      <c r="K442" t="s">
        <v>6812</v>
      </c>
      <c r="L442" s="16"/>
      <c r="N442" t="s">
        <v>119</v>
      </c>
      <c r="P442" s="16"/>
      <c r="Q442" s="16"/>
      <c r="S442" s="16">
        <f t="shared" si="6"/>
        <v>1</v>
      </c>
      <c r="T442" s="16"/>
      <c r="U442" s="16"/>
      <c r="V442" s="16"/>
      <c r="W442" s="16"/>
      <c r="X442" s="16"/>
      <c r="Y442" s="16"/>
      <c r="Z442" s="16"/>
      <c r="AA442" s="16"/>
      <c r="AB442" s="16"/>
      <c r="AC442" s="16"/>
      <c r="AE442" t="s">
        <v>6786</v>
      </c>
      <c r="AH442" s="16"/>
      <c r="AJ442" s="16" t="s">
        <v>6292</v>
      </c>
      <c r="AK442" s="16"/>
      <c r="AO442" t="s">
        <v>6877</v>
      </c>
      <c r="AP442" s="16"/>
      <c r="AQ442" t="s">
        <v>6461</v>
      </c>
      <c r="AR442" s="39"/>
      <c r="AS442" s="16"/>
      <c r="AT442" s="16"/>
      <c r="AY442" s="16"/>
      <c r="AZ442" s="16"/>
      <c r="BF442" s="28"/>
      <c r="BJ442" s="25"/>
      <c r="BO442" s="38"/>
      <c r="BQ442" s="38"/>
      <c r="BU442" s="16"/>
      <c r="BV442" s="16"/>
      <c r="BW442" s="29"/>
      <c r="BX442" s="16"/>
      <c r="CA442" s="16"/>
      <c r="CD442" s="19"/>
      <c r="CE442" s="16"/>
      <c r="CG442" s="16"/>
      <c r="CH442" s="16"/>
      <c r="CJ442" s="16"/>
      <c r="CK442" s="16"/>
      <c r="CL442" s="16"/>
      <c r="CR442" s="16"/>
      <c r="CV442" s="16"/>
      <c r="CW442" s="16"/>
      <c r="CX442" s="16"/>
      <c r="CY442" s="16"/>
      <c r="DA442" s="16"/>
      <c r="DD442" s="19"/>
      <c r="DE442" s="16"/>
      <c r="DH442" s="19"/>
      <c r="DL442" s="16"/>
      <c r="DN442" s="16"/>
      <c r="DO442" s="16"/>
      <c r="DQ442" s="16"/>
      <c r="DS442" s="16"/>
      <c r="EC442" s="16"/>
      <c r="EF442" s="16"/>
      <c r="EG442" s="16"/>
      <c r="EH442" s="16"/>
      <c r="EJ442" s="16"/>
      <c r="EO442" s="16"/>
    </row>
    <row r="443" spans="1:145" x14ac:dyDescent="0.25">
      <c r="A443" s="16" t="s">
        <v>6214</v>
      </c>
      <c r="I443" t="s">
        <v>6787</v>
      </c>
      <c r="J443"/>
      <c r="K443" t="s">
        <v>6812</v>
      </c>
      <c r="L443" s="16"/>
      <c r="N443" t="s">
        <v>119</v>
      </c>
      <c r="P443" s="16"/>
      <c r="Q443" s="16"/>
      <c r="S443" s="16">
        <f t="shared" si="6"/>
        <v>1</v>
      </c>
      <c r="T443" s="16"/>
      <c r="U443" s="16"/>
      <c r="V443" s="16"/>
      <c r="W443" s="16"/>
      <c r="X443" s="16"/>
      <c r="Y443" s="16"/>
      <c r="Z443" s="16"/>
      <c r="AA443" s="16"/>
      <c r="AB443" s="16"/>
      <c r="AC443" s="16"/>
      <c r="AE443" t="s">
        <v>6787</v>
      </c>
      <c r="AH443" s="16"/>
      <c r="AJ443" s="16" t="s">
        <v>6292</v>
      </c>
      <c r="AK443" s="16"/>
      <c r="AO443" t="s">
        <v>7032</v>
      </c>
      <c r="AP443" s="16"/>
      <c r="AQ443" t="s">
        <v>6461</v>
      </c>
      <c r="AR443" s="39"/>
      <c r="AS443" s="16"/>
      <c r="AT443" s="16"/>
      <c r="AY443" s="16"/>
      <c r="AZ443" s="16"/>
      <c r="BF443" s="28"/>
      <c r="BJ443" s="25"/>
      <c r="BO443" s="38"/>
      <c r="BQ443" s="38"/>
      <c r="BU443" s="16"/>
      <c r="BV443" s="16"/>
      <c r="BW443" s="29"/>
      <c r="BX443" s="16"/>
      <c r="CA443" s="16"/>
      <c r="CD443" s="19"/>
      <c r="CE443" s="16"/>
      <c r="CG443" s="16"/>
      <c r="CH443" s="16"/>
      <c r="CJ443" s="16"/>
      <c r="CK443" s="16"/>
      <c r="CL443" s="16"/>
      <c r="CR443" s="16"/>
      <c r="CV443" s="16"/>
      <c r="CW443" s="16"/>
      <c r="CX443" s="16"/>
      <c r="CY443" s="16"/>
      <c r="DA443" s="16"/>
      <c r="DD443" s="19"/>
      <c r="DE443" s="16"/>
      <c r="DH443" s="19"/>
      <c r="DL443" s="16"/>
      <c r="DN443" s="16"/>
      <c r="DO443" s="16"/>
      <c r="DQ443" s="16"/>
      <c r="DS443" s="16"/>
      <c r="EC443" s="16"/>
      <c r="EF443" s="16"/>
      <c r="EG443" s="16"/>
      <c r="EH443" s="16"/>
      <c r="EJ443" s="16"/>
      <c r="EO443" s="16"/>
    </row>
    <row r="444" spans="1:145" x14ac:dyDescent="0.25">
      <c r="A444" s="16" t="s">
        <v>6214</v>
      </c>
      <c r="I444" t="s">
        <v>6789</v>
      </c>
      <c r="J444" t="s">
        <v>7033</v>
      </c>
      <c r="K444" t="s">
        <v>6812</v>
      </c>
      <c r="L444" s="16"/>
      <c r="N444" t="s">
        <v>119</v>
      </c>
      <c r="P444" s="16"/>
      <c r="Q444" s="16"/>
      <c r="S444" s="16">
        <f t="shared" si="6"/>
        <v>1</v>
      </c>
      <c r="T444" s="16"/>
      <c r="U444" s="16"/>
      <c r="V444" s="16"/>
      <c r="W444" s="16"/>
      <c r="X444" s="16"/>
      <c r="Y444" s="16"/>
      <c r="Z444" s="16"/>
      <c r="AA444" s="16"/>
      <c r="AB444" s="16"/>
      <c r="AC444" s="16"/>
      <c r="AE444" t="s">
        <v>6789</v>
      </c>
      <c r="AH444" s="16"/>
      <c r="AJ444" s="16" t="s">
        <v>6292</v>
      </c>
      <c r="AK444" s="16"/>
      <c r="AO444" t="s">
        <v>6461</v>
      </c>
      <c r="AP444" s="16"/>
      <c r="AQ444" t="s">
        <v>6790</v>
      </c>
      <c r="AR444" s="39"/>
      <c r="AS444" s="16"/>
      <c r="AT444" s="16"/>
      <c r="AY444" s="16"/>
      <c r="AZ444" s="16"/>
      <c r="BF444" s="28"/>
      <c r="BJ444" s="25"/>
      <c r="BO444" s="38"/>
      <c r="BQ444" s="38"/>
      <c r="BU444" s="16"/>
      <c r="BV444" s="16"/>
      <c r="BW444" s="29"/>
      <c r="BX444" s="16"/>
      <c r="CA444" s="16"/>
      <c r="CD444" s="19"/>
      <c r="CE444" s="16"/>
      <c r="CG444" s="16"/>
      <c r="CH444" s="16"/>
      <c r="CJ444" s="16"/>
      <c r="CK444" s="16"/>
      <c r="CL444" s="16"/>
      <c r="CR444" s="16"/>
      <c r="CV444" s="16"/>
      <c r="CW444" s="16"/>
      <c r="CX444" s="16"/>
      <c r="CY444" s="16"/>
      <c r="DA444" s="16"/>
      <c r="DD444" s="19"/>
      <c r="DE444" s="16"/>
      <c r="DH444" s="19"/>
      <c r="DL444" s="16"/>
      <c r="DN444" s="16"/>
      <c r="DO444" s="16"/>
      <c r="DQ444" s="16"/>
      <c r="DS444" s="16"/>
      <c r="EC444" s="16"/>
      <c r="EF444" s="16"/>
      <c r="EG444" s="16"/>
      <c r="EH444" s="16"/>
      <c r="EJ444" s="16"/>
      <c r="EO444" s="16"/>
    </row>
    <row r="445" spans="1:145" x14ac:dyDescent="0.25">
      <c r="A445" s="16" t="s">
        <v>6214</v>
      </c>
      <c r="I445" t="s">
        <v>6791</v>
      </c>
      <c r="J445"/>
      <c r="K445" t="s">
        <v>6812</v>
      </c>
      <c r="L445" s="16"/>
      <c r="N445" t="s">
        <v>119</v>
      </c>
      <c r="P445" s="16"/>
      <c r="Q445" s="16"/>
      <c r="S445" s="16">
        <f t="shared" si="6"/>
        <v>1</v>
      </c>
      <c r="T445" s="16"/>
      <c r="U445" s="16"/>
      <c r="V445" s="16"/>
      <c r="W445" s="16"/>
      <c r="X445" s="16"/>
      <c r="Y445" s="16"/>
      <c r="Z445" s="16"/>
      <c r="AA445" s="16"/>
      <c r="AB445" s="16"/>
      <c r="AC445" s="16"/>
      <c r="AE445" t="s">
        <v>6791</v>
      </c>
      <c r="AH445" s="16"/>
      <c r="AJ445" s="16" t="s">
        <v>6292</v>
      </c>
      <c r="AK445" s="16"/>
      <c r="AO445" t="s">
        <v>7034</v>
      </c>
      <c r="AP445" s="16"/>
      <c r="AQ445" t="s">
        <v>6461</v>
      </c>
      <c r="AR445" s="39"/>
      <c r="AS445" s="16"/>
      <c r="AT445" s="16"/>
      <c r="AY445" s="16"/>
      <c r="AZ445" s="16"/>
      <c r="BF445" s="28"/>
      <c r="BJ445" s="25"/>
      <c r="BO445" s="38"/>
      <c r="BQ445" s="38"/>
      <c r="BU445" s="16"/>
      <c r="BV445" s="16"/>
      <c r="BW445" s="29"/>
      <c r="BX445" s="16"/>
      <c r="CA445" s="16"/>
      <c r="CD445" s="19"/>
      <c r="CE445" s="16"/>
      <c r="CG445" s="16"/>
      <c r="CH445" s="16"/>
      <c r="CJ445" s="16"/>
      <c r="CK445" s="16"/>
      <c r="CL445" s="16"/>
      <c r="CR445" s="16"/>
      <c r="CV445" s="16"/>
      <c r="CW445" s="16"/>
      <c r="CX445" s="16"/>
      <c r="CY445" s="16"/>
      <c r="DA445" s="16"/>
      <c r="DD445" s="19"/>
      <c r="DE445" s="16"/>
      <c r="DH445" s="19"/>
      <c r="DL445" s="16"/>
      <c r="DN445" s="16"/>
      <c r="DO445" s="16"/>
      <c r="DQ445" s="16"/>
      <c r="DS445" s="16"/>
      <c r="EC445" s="16"/>
      <c r="EF445" s="16"/>
      <c r="EG445" s="16"/>
      <c r="EH445" s="16"/>
      <c r="EJ445" s="16"/>
      <c r="EO445" s="16"/>
    </row>
    <row r="446" spans="1:145" x14ac:dyDescent="0.25">
      <c r="A446" s="16" t="s">
        <v>6214</v>
      </c>
      <c r="I446" t="s">
        <v>6792</v>
      </c>
      <c r="J446" t="s">
        <v>7035</v>
      </c>
      <c r="K446" t="s">
        <v>6812</v>
      </c>
      <c r="L446" s="16"/>
      <c r="N446" t="s">
        <v>119</v>
      </c>
      <c r="P446" s="16"/>
      <c r="Q446" s="16"/>
      <c r="S446" s="16">
        <f t="shared" si="6"/>
        <v>1</v>
      </c>
      <c r="T446" s="16"/>
      <c r="U446" s="16"/>
      <c r="V446" s="16"/>
      <c r="W446" s="16"/>
      <c r="X446" s="16"/>
      <c r="Y446" s="16"/>
      <c r="Z446" s="16"/>
      <c r="AA446" s="16"/>
      <c r="AB446" s="16"/>
      <c r="AC446" s="16"/>
      <c r="AE446" t="s">
        <v>6792</v>
      </c>
      <c r="AH446" s="16"/>
      <c r="AJ446" s="16" t="s">
        <v>6292</v>
      </c>
      <c r="AK446" s="16"/>
      <c r="AO446" t="s">
        <v>6461</v>
      </c>
      <c r="AP446" s="16"/>
      <c r="AQ446" t="s">
        <v>6497</v>
      </c>
      <c r="AR446" s="39"/>
      <c r="AS446" s="16"/>
      <c r="AT446" s="16"/>
      <c r="AY446" s="16"/>
      <c r="AZ446" s="16"/>
      <c r="BF446" s="28"/>
      <c r="BJ446" s="25"/>
      <c r="BO446" s="38"/>
      <c r="BQ446" s="38"/>
      <c r="BU446" s="16"/>
      <c r="BV446" s="16"/>
      <c r="BW446" s="29"/>
      <c r="BX446" s="16"/>
      <c r="CA446" s="16"/>
      <c r="CD446" s="19"/>
      <c r="CE446" s="16"/>
      <c r="CG446" s="16"/>
      <c r="CH446" s="16"/>
      <c r="CJ446" s="16"/>
      <c r="CK446" s="16"/>
      <c r="CL446" s="16"/>
      <c r="CR446" s="16"/>
      <c r="CV446" s="16"/>
      <c r="CW446" s="16"/>
      <c r="CX446" s="16"/>
      <c r="CY446" s="16"/>
      <c r="DA446" s="16"/>
      <c r="DD446" s="19"/>
      <c r="DE446" s="16"/>
      <c r="DH446" s="19"/>
      <c r="DL446" s="16"/>
      <c r="DN446" s="16"/>
      <c r="DO446" s="16"/>
      <c r="DQ446" s="16"/>
      <c r="DS446" s="16"/>
      <c r="EC446" s="16"/>
      <c r="EF446" s="16"/>
      <c r="EG446" s="16"/>
      <c r="EH446" s="16"/>
      <c r="EJ446" s="16"/>
      <c r="EO446" s="16"/>
    </row>
    <row r="447" spans="1:145" x14ac:dyDescent="0.25">
      <c r="A447" s="16" t="s">
        <v>6214</v>
      </c>
      <c r="I447" t="s">
        <v>6793</v>
      </c>
      <c r="J447" t="s">
        <v>7036</v>
      </c>
      <c r="K447" t="s">
        <v>6812</v>
      </c>
      <c r="L447" s="16"/>
      <c r="N447" t="s">
        <v>119</v>
      </c>
      <c r="P447" s="16"/>
      <c r="Q447" s="16"/>
      <c r="S447" s="16">
        <f t="shared" ref="S447:S510" si="7">SUM(COUNTIF(L447:R447,"yes"))</f>
        <v>1</v>
      </c>
      <c r="T447" s="16"/>
      <c r="U447" s="16"/>
      <c r="V447" s="16"/>
      <c r="W447" s="16"/>
      <c r="X447" s="16"/>
      <c r="Y447" s="16"/>
      <c r="Z447" s="16"/>
      <c r="AA447" s="16"/>
      <c r="AB447" s="16"/>
      <c r="AC447" s="16"/>
      <c r="AE447" t="s">
        <v>6793</v>
      </c>
      <c r="AH447" s="16"/>
      <c r="AJ447" s="16" t="s">
        <v>6292</v>
      </c>
      <c r="AK447" s="16"/>
      <c r="AO447" t="s">
        <v>6461</v>
      </c>
      <c r="AP447" s="16"/>
      <c r="AQ447" t="s">
        <v>6497</v>
      </c>
      <c r="AR447" s="39"/>
      <c r="AS447" s="16"/>
      <c r="AT447" s="16"/>
      <c r="AY447" s="16"/>
      <c r="AZ447" s="16"/>
      <c r="BF447" s="28"/>
      <c r="BJ447" s="25"/>
      <c r="BO447" s="38"/>
      <c r="BQ447" s="38"/>
      <c r="BU447" s="16"/>
      <c r="BV447" s="16"/>
      <c r="BW447" s="29"/>
      <c r="BX447" s="16"/>
      <c r="CA447" s="16"/>
      <c r="CD447" s="19"/>
      <c r="CE447" s="16"/>
      <c r="CG447" s="16"/>
      <c r="CH447" s="16"/>
      <c r="CJ447" s="16"/>
      <c r="CK447" s="16"/>
      <c r="CL447" s="16"/>
      <c r="CR447" s="16"/>
      <c r="CV447" s="16"/>
      <c r="CW447" s="16"/>
      <c r="CX447" s="16"/>
      <c r="CY447" s="16"/>
      <c r="DA447" s="16"/>
      <c r="DD447" s="19"/>
      <c r="DE447" s="16"/>
      <c r="DH447" s="19"/>
      <c r="DL447" s="16"/>
      <c r="DN447" s="16"/>
      <c r="DO447" s="16"/>
      <c r="DQ447" s="16"/>
      <c r="DS447" s="16"/>
      <c r="EC447" s="16"/>
      <c r="EF447" s="16"/>
      <c r="EG447" s="16"/>
      <c r="EH447" s="16"/>
      <c r="EJ447" s="16"/>
      <c r="EO447" s="16"/>
    </row>
    <row r="448" spans="1:145" x14ac:dyDescent="0.25">
      <c r="A448" s="16" t="s">
        <v>6214</v>
      </c>
      <c r="I448" t="s">
        <v>6796</v>
      </c>
      <c r="J448"/>
      <c r="K448" t="s">
        <v>6812</v>
      </c>
      <c r="L448" s="16"/>
      <c r="N448" t="s">
        <v>119</v>
      </c>
      <c r="P448" s="16"/>
      <c r="Q448" s="16"/>
      <c r="S448" s="16">
        <f t="shared" si="7"/>
        <v>1</v>
      </c>
      <c r="T448" s="16"/>
      <c r="U448" s="16"/>
      <c r="V448" s="16"/>
      <c r="W448" s="16"/>
      <c r="X448" s="16"/>
      <c r="Y448" s="16"/>
      <c r="Z448" s="16"/>
      <c r="AA448" s="16"/>
      <c r="AB448" s="16"/>
      <c r="AC448" s="16"/>
      <c r="AE448" t="s">
        <v>6796</v>
      </c>
      <c r="AH448" s="16"/>
      <c r="AJ448" s="16" t="s">
        <v>6292</v>
      </c>
      <c r="AK448" s="16"/>
      <c r="AO448" t="s">
        <v>7037</v>
      </c>
      <c r="AP448" s="16"/>
      <c r="AQ448" t="s">
        <v>6461</v>
      </c>
      <c r="AR448" s="39"/>
      <c r="AS448" s="16"/>
      <c r="AT448" s="16"/>
      <c r="AY448" s="16"/>
      <c r="AZ448" s="16"/>
      <c r="BF448" s="28"/>
      <c r="BJ448" s="25"/>
      <c r="BO448" s="38"/>
      <c r="BQ448" s="38"/>
      <c r="BU448" s="16"/>
      <c r="BV448" s="16"/>
      <c r="BW448" s="29"/>
      <c r="BX448" s="16"/>
      <c r="CA448" s="16"/>
      <c r="CD448" s="19"/>
      <c r="CE448" s="16"/>
      <c r="CG448" s="16"/>
      <c r="CH448" s="16"/>
      <c r="CJ448" s="16"/>
      <c r="CK448" s="16"/>
      <c r="CL448" s="16"/>
      <c r="CR448" s="16"/>
      <c r="CV448" s="16"/>
      <c r="CW448" s="16"/>
      <c r="CX448" s="16"/>
      <c r="CY448" s="16"/>
      <c r="DA448" s="16"/>
      <c r="DD448" s="19"/>
      <c r="DE448" s="16"/>
      <c r="DH448" s="19"/>
      <c r="DL448" s="16"/>
      <c r="DN448" s="16"/>
      <c r="DO448" s="16"/>
      <c r="DQ448" s="16"/>
      <c r="DS448" s="16"/>
      <c r="EC448" s="16"/>
      <c r="EF448" s="16"/>
      <c r="EG448" s="16"/>
      <c r="EH448" s="16"/>
      <c r="EJ448" s="16"/>
      <c r="EO448" s="16"/>
    </row>
    <row r="449" spans="1:145" x14ac:dyDescent="0.25">
      <c r="A449" s="16" t="s">
        <v>6214</v>
      </c>
      <c r="I449" t="s">
        <v>6797</v>
      </c>
      <c r="J449"/>
      <c r="K449" t="s">
        <v>6812</v>
      </c>
      <c r="L449" s="16"/>
      <c r="N449" t="s">
        <v>119</v>
      </c>
      <c r="P449" s="16"/>
      <c r="Q449" s="16"/>
      <c r="S449" s="16">
        <f t="shared" si="7"/>
        <v>1</v>
      </c>
      <c r="T449" s="16"/>
      <c r="U449" s="16"/>
      <c r="V449" s="16"/>
      <c r="W449" s="16"/>
      <c r="X449" s="16"/>
      <c r="Y449" s="16"/>
      <c r="Z449" s="16"/>
      <c r="AA449" s="16"/>
      <c r="AB449" s="16"/>
      <c r="AC449" s="16"/>
      <c r="AE449" t="s">
        <v>6797</v>
      </c>
      <c r="AH449" s="16"/>
      <c r="AJ449" s="16" t="s">
        <v>6292</v>
      </c>
      <c r="AK449" s="16"/>
      <c r="AO449" t="s">
        <v>6966</v>
      </c>
      <c r="AP449" s="16"/>
      <c r="AQ449" t="s">
        <v>6461</v>
      </c>
      <c r="AR449" s="39"/>
      <c r="AS449" s="16"/>
      <c r="AT449" s="16"/>
      <c r="AY449" s="16"/>
      <c r="AZ449" s="16"/>
      <c r="BF449" s="28"/>
      <c r="BJ449" s="25"/>
      <c r="BO449" s="38"/>
      <c r="BQ449" s="38"/>
      <c r="BU449" s="16"/>
      <c r="BV449" s="16"/>
      <c r="BW449" s="29"/>
      <c r="BX449" s="16"/>
      <c r="CA449" s="16"/>
      <c r="CD449" s="19"/>
      <c r="CE449" s="16"/>
      <c r="CG449" s="16"/>
      <c r="CH449" s="16"/>
      <c r="CJ449" s="16"/>
      <c r="CK449" s="16"/>
      <c r="CL449" s="16"/>
      <c r="CR449" s="16"/>
      <c r="CV449" s="16"/>
      <c r="CW449" s="16"/>
      <c r="CX449" s="16"/>
      <c r="CY449" s="16"/>
      <c r="DA449" s="16"/>
      <c r="DD449" s="19"/>
      <c r="DE449" s="16"/>
      <c r="DH449" s="19"/>
      <c r="DL449" s="16"/>
      <c r="DN449" s="16"/>
      <c r="DO449" s="16"/>
      <c r="DQ449" s="16"/>
      <c r="DS449" s="16"/>
      <c r="EC449" s="16"/>
      <c r="EF449" s="16"/>
      <c r="EG449" s="16"/>
      <c r="EH449" s="16"/>
      <c r="EJ449" s="16"/>
      <c r="EO449" s="16"/>
    </row>
    <row r="450" spans="1:145" x14ac:dyDescent="0.25">
      <c r="A450" s="16" t="s">
        <v>6214</v>
      </c>
      <c r="I450" t="s">
        <v>6798</v>
      </c>
      <c r="J450" t="s">
        <v>7038</v>
      </c>
      <c r="K450" t="s">
        <v>6812</v>
      </c>
      <c r="L450" s="16"/>
      <c r="N450" t="s">
        <v>119</v>
      </c>
      <c r="P450" s="16"/>
      <c r="Q450" s="16"/>
      <c r="S450" s="16">
        <f t="shared" si="7"/>
        <v>1</v>
      </c>
      <c r="T450" s="16"/>
      <c r="U450" s="16"/>
      <c r="V450" s="16"/>
      <c r="W450" s="16"/>
      <c r="X450" s="16"/>
      <c r="Y450" s="16"/>
      <c r="Z450" s="16"/>
      <c r="AA450" s="16"/>
      <c r="AB450" s="16"/>
      <c r="AC450" s="16"/>
      <c r="AE450" t="s">
        <v>6798</v>
      </c>
      <c r="AH450" s="16"/>
      <c r="AJ450" s="16" t="s">
        <v>6292</v>
      </c>
      <c r="AK450" s="16"/>
      <c r="AO450" t="s">
        <v>6461</v>
      </c>
      <c r="AP450" s="16"/>
      <c r="AQ450" t="s">
        <v>6467</v>
      </c>
      <c r="AR450" s="39"/>
      <c r="AS450" s="16"/>
      <c r="AT450" s="16"/>
      <c r="AY450" s="16"/>
      <c r="AZ450" s="16"/>
      <c r="BF450" s="28"/>
      <c r="BJ450" s="25"/>
      <c r="BO450" s="38"/>
      <c r="BQ450" s="38"/>
      <c r="BU450" s="16"/>
      <c r="BV450" s="16"/>
      <c r="BW450" s="29"/>
      <c r="BX450" s="16"/>
      <c r="CA450" s="16"/>
      <c r="CD450" s="19"/>
      <c r="CE450" s="16"/>
      <c r="CG450" s="16"/>
      <c r="CH450" s="16"/>
      <c r="CJ450" s="16"/>
      <c r="CK450" s="16"/>
      <c r="CL450" s="16"/>
      <c r="CR450" s="16"/>
      <c r="CV450" s="16"/>
      <c r="CW450" s="16"/>
      <c r="CX450" s="16"/>
      <c r="CY450" s="16"/>
      <c r="DA450" s="16"/>
      <c r="DD450" s="19"/>
      <c r="DE450" s="16"/>
      <c r="DH450" s="19"/>
      <c r="DL450" s="16"/>
      <c r="DN450" s="16"/>
      <c r="DO450" s="16"/>
      <c r="DQ450" s="16"/>
      <c r="DS450" s="16"/>
      <c r="EC450" s="16"/>
      <c r="EF450" s="16"/>
      <c r="EG450" s="16"/>
      <c r="EH450" s="16"/>
      <c r="EJ450" s="16"/>
      <c r="EO450" s="16"/>
    </row>
    <row r="451" spans="1:145" x14ac:dyDescent="0.25">
      <c r="A451" s="16" t="s">
        <v>6214</v>
      </c>
      <c r="I451" t="s">
        <v>6799</v>
      </c>
      <c r="J451"/>
      <c r="K451" t="s">
        <v>6812</v>
      </c>
      <c r="L451" s="16"/>
      <c r="N451" t="s">
        <v>119</v>
      </c>
      <c r="P451" s="16"/>
      <c r="Q451" s="16"/>
      <c r="S451" s="16">
        <f t="shared" si="7"/>
        <v>1</v>
      </c>
      <c r="T451" s="16"/>
      <c r="U451" s="16"/>
      <c r="V451" s="16"/>
      <c r="W451" s="16"/>
      <c r="X451" s="16"/>
      <c r="Y451" s="16"/>
      <c r="Z451" s="16"/>
      <c r="AA451" s="16"/>
      <c r="AB451" s="16"/>
      <c r="AC451" s="16"/>
      <c r="AE451" t="s">
        <v>6799</v>
      </c>
      <c r="AH451" s="16"/>
      <c r="AJ451" s="16" t="s">
        <v>6292</v>
      </c>
      <c r="AK451" s="16"/>
      <c r="AO451" t="s">
        <v>7039</v>
      </c>
      <c r="AP451" s="16"/>
      <c r="AQ451" t="s">
        <v>6461</v>
      </c>
      <c r="AR451" s="39"/>
      <c r="AS451" s="16"/>
      <c r="AT451" s="16"/>
      <c r="AY451" s="16"/>
      <c r="AZ451" s="16"/>
      <c r="BF451" s="28"/>
      <c r="BJ451" s="25"/>
      <c r="BO451" s="38"/>
      <c r="BQ451" s="38"/>
      <c r="BU451" s="16"/>
      <c r="BV451" s="16"/>
      <c r="BW451" s="29"/>
      <c r="BX451" s="16"/>
      <c r="CA451" s="16"/>
      <c r="CD451" s="19"/>
      <c r="CE451" s="16"/>
      <c r="CG451" s="16"/>
      <c r="CH451" s="16"/>
      <c r="CJ451" s="16"/>
      <c r="CK451" s="16"/>
      <c r="CL451" s="16"/>
      <c r="CR451" s="16"/>
      <c r="CV451" s="16"/>
      <c r="CW451" s="16"/>
      <c r="CX451" s="16"/>
      <c r="CY451" s="16"/>
      <c r="DA451" s="16"/>
      <c r="DD451" s="19"/>
      <c r="DE451" s="16"/>
      <c r="DH451" s="19"/>
      <c r="DL451" s="16"/>
      <c r="DN451" s="16"/>
      <c r="DO451" s="16"/>
      <c r="DQ451" s="16"/>
      <c r="DS451" s="16"/>
      <c r="EC451" s="16"/>
      <c r="EF451" s="16"/>
      <c r="EG451" s="16"/>
      <c r="EH451" s="16"/>
      <c r="EJ451" s="16"/>
      <c r="EO451" s="16"/>
    </row>
    <row r="452" spans="1:145" x14ac:dyDescent="0.25">
      <c r="A452" s="16" t="s">
        <v>6214</v>
      </c>
      <c r="I452" t="s">
        <v>6800</v>
      </c>
      <c r="J452"/>
      <c r="K452" t="s">
        <v>6812</v>
      </c>
      <c r="L452" s="16"/>
      <c r="N452" t="s">
        <v>119</v>
      </c>
      <c r="P452" s="16"/>
      <c r="Q452" s="16"/>
      <c r="S452" s="16">
        <f t="shared" si="7"/>
        <v>1</v>
      </c>
      <c r="T452" s="16"/>
      <c r="U452" s="16"/>
      <c r="V452" s="16"/>
      <c r="W452" s="16"/>
      <c r="X452" s="16"/>
      <c r="Y452" s="16"/>
      <c r="Z452" s="16"/>
      <c r="AA452" s="16"/>
      <c r="AB452" s="16"/>
      <c r="AC452" s="16"/>
      <c r="AE452" t="s">
        <v>6800</v>
      </c>
      <c r="AH452" s="16"/>
      <c r="AJ452" s="16" t="s">
        <v>6292</v>
      </c>
      <c r="AK452" s="16"/>
      <c r="AO452" t="s">
        <v>6850</v>
      </c>
      <c r="AP452" s="16"/>
      <c r="AQ452" t="s">
        <v>6461</v>
      </c>
      <c r="AR452" s="39"/>
      <c r="AS452" s="16"/>
      <c r="AT452" s="16"/>
      <c r="AY452" s="16"/>
      <c r="AZ452" s="16"/>
      <c r="BF452" s="28"/>
      <c r="BJ452" s="25"/>
      <c r="BO452" s="38"/>
      <c r="BQ452" s="38"/>
      <c r="BU452" s="16"/>
      <c r="BV452" s="16"/>
      <c r="BW452" s="29"/>
      <c r="BX452" s="16"/>
      <c r="CA452" s="16"/>
      <c r="CD452" s="19"/>
      <c r="CE452" s="16"/>
      <c r="CG452" s="16"/>
      <c r="CH452" s="16"/>
      <c r="CJ452" s="16"/>
      <c r="CK452" s="16"/>
      <c r="CL452" s="16"/>
      <c r="CR452" s="16"/>
      <c r="CV452" s="16"/>
      <c r="CW452" s="16"/>
      <c r="CX452" s="16"/>
      <c r="CY452" s="16"/>
      <c r="DA452" s="16"/>
      <c r="DD452" s="19"/>
      <c r="DE452" s="16"/>
      <c r="DH452" s="19"/>
      <c r="DL452" s="16"/>
      <c r="DN452" s="16"/>
      <c r="DO452" s="16"/>
      <c r="DQ452" s="16"/>
      <c r="DS452" s="16"/>
      <c r="EC452" s="16"/>
      <c r="EF452" s="16"/>
      <c r="EG452" s="16"/>
      <c r="EH452" s="16"/>
      <c r="EJ452" s="16"/>
      <c r="EO452" s="16"/>
    </row>
    <row r="453" spans="1:145" x14ac:dyDescent="0.25">
      <c r="A453" s="16" t="s">
        <v>6214</v>
      </c>
      <c r="I453" t="s">
        <v>6801</v>
      </c>
      <c r="J453"/>
      <c r="K453" t="s">
        <v>6812</v>
      </c>
      <c r="L453" s="16"/>
      <c r="N453" t="s">
        <v>119</v>
      </c>
      <c r="P453" s="16"/>
      <c r="Q453" s="16"/>
      <c r="S453" s="16">
        <f t="shared" si="7"/>
        <v>1</v>
      </c>
      <c r="T453" s="16"/>
      <c r="U453" s="16"/>
      <c r="V453" s="16"/>
      <c r="W453" s="16"/>
      <c r="X453" s="16"/>
      <c r="Y453" s="16"/>
      <c r="Z453" s="16"/>
      <c r="AA453" s="16"/>
      <c r="AB453" s="16"/>
      <c r="AC453" s="16"/>
      <c r="AE453" t="s">
        <v>6801</v>
      </c>
      <c r="AH453" s="16"/>
      <c r="AJ453" s="16" t="s">
        <v>6292</v>
      </c>
      <c r="AK453" s="16"/>
      <c r="AO453" t="s">
        <v>6825</v>
      </c>
      <c r="AP453" s="16"/>
      <c r="AQ453" t="s">
        <v>6461</v>
      </c>
      <c r="AR453" s="39"/>
      <c r="AS453" s="16"/>
      <c r="AT453" s="16"/>
      <c r="AY453" s="16"/>
      <c r="AZ453" s="16"/>
      <c r="BF453" s="28"/>
      <c r="BJ453" s="25"/>
      <c r="BO453" s="38"/>
      <c r="BQ453" s="38"/>
      <c r="BU453" s="16"/>
      <c r="BV453" s="16"/>
      <c r="BW453" s="29"/>
      <c r="BX453" s="16"/>
      <c r="CA453" s="16"/>
      <c r="CD453" s="19"/>
      <c r="CE453" s="16"/>
      <c r="CG453" s="16"/>
      <c r="CH453" s="16"/>
      <c r="CJ453" s="16"/>
      <c r="CK453" s="16"/>
      <c r="CL453" s="16"/>
      <c r="CR453" s="16"/>
      <c r="CV453" s="16"/>
      <c r="CW453" s="16"/>
      <c r="CX453" s="16"/>
      <c r="CY453" s="16"/>
      <c r="DA453" s="16"/>
      <c r="DD453" s="19"/>
      <c r="DE453" s="16"/>
      <c r="DH453" s="19"/>
      <c r="DL453" s="16"/>
      <c r="DN453" s="16"/>
      <c r="DO453" s="16"/>
      <c r="DQ453" s="16"/>
      <c r="DS453" s="16"/>
      <c r="EC453" s="16"/>
      <c r="EF453" s="16"/>
      <c r="EG453" s="16"/>
      <c r="EH453" s="16"/>
      <c r="EJ453" s="16"/>
      <c r="EO453" s="16"/>
    </row>
    <row r="454" spans="1:145" x14ac:dyDescent="0.25">
      <c r="A454" s="16" t="s">
        <v>6214</v>
      </c>
      <c r="I454" t="s">
        <v>6802</v>
      </c>
      <c r="J454" t="s">
        <v>7040</v>
      </c>
      <c r="K454" t="s">
        <v>6812</v>
      </c>
      <c r="L454" s="16"/>
      <c r="N454" t="s">
        <v>119</v>
      </c>
      <c r="P454" s="16"/>
      <c r="Q454" s="16"/>
      <c r="S454" s="16">
        <f t="shared" si="7"/>
        <v>1</v>
      </c>
      <c r="T454" s="16"/>
      <c r="U454" s="16"/>
      <c r="V454" s="16"/>
      <c r="W454" s="16"/>
      <c r="X454" s="16"/>
      <c r="Y454" s="16"/>
      <c r="Z454" s="16"/>
      <c r="AA454" s="16"/>
      <c r="AB454" s="16"/>
      <c r="AC454" s="16"/>
      <c r="AE454" t="s">
        <v>6802</v>
      </c>
      <c r="AH454" s="16"/>
      <c r="AJ454" s="16" t="s">
        <v>6292</v>
      </c>
      <c r="AK454" s="16"/>
      <c r="AO454" t="s">
        <v>6461</v>
      </c>
      <c r="AP454" s="16"/>
      <c r="AQ454" t="s">
        <v>6480</v>
      </c>
      <c r="AR454" s="39"/>
      <c r="AS454" s="16"/>
      <c r="AT454" s="16"/>
      <c r="AY454" s="16"/>
      <c r="AZ454" s="16"/>
      <c r="BF454" s="28"/>
      <c r="BJ454" s="25"/>
      <c r="BO454" s="38"/>
      <c r="BQ454" s="38"/>
      <c r="BU454" s="16"/>
      <c r="BV454" s="16"/>
      <c r="BW454" s="29"/>
      <c r="BX454" s="16"/>
      <c r="CA454" s="16"/>
      <c r="CD454" s="19"/>
      <c r="CE454" s="16"/>
      <c r="CG454" s="16"/>
      <c r="CH454" s="16"/>
      <c r="CJ454" s="16"/>
      <c r="CK454" s="16"/>
      <c r="CL454" s="16"/>
      <c r="CR454" s="16"/>
      <c r="CV454" s="16"/>
      <c r="CW454" s="16"/>
      <c r="CX454" s="16"/>
      <c r="CY454" s="16"/>
      <c r="DA454" s="16"/>
      <c r="DD454" s="19"/>
      <c r="DE454" s="16"/>
      <c r="DH454" s="19"/>
      <c r="DL454" s="16"/>
      <c r="DN454" s="16"/>
      <c r="DO454" s="16"/>
      <c r="DQ454" s="16"/>
      <c r="DS454" s="16"/>
      <c r="EC454" s="16"/>
      <c r="EF454" s="16"/>
      <c r="EG454" s="16"/>
      <c r="EH454" s="16"/>
      <c r="EJ454" s="16"/>
      <c r="EO454" s="16"/>
    </row>
    <row r="455" spans="1:145" x14ac:dyDescent="0.25">
      <c r="A455" s="16" t="s">
        <v>6214</v>
      </c>
      <c r="I455" t="s">
        <v>6803</v>
      </c>
      <c r="J455" t="s">
        <v>7041</v>
      </c>
      <c r="K455" t="s">
        <v>6812</v>
      </c>
      <c r="L455" s="16"/>
      <c r="N455" t="s">
        <v>119</v>
      </c>
      <c r="P455" s="16"/>
      <c r="Q455" s="16"/>
      <c r="S455" s="16">
        <f t="shared" si="7"/>
        <v>1</v>
      </c>
      <c r="T455" s="16"/>
      <c r="U455" s="16"/>
      <c r="V455" s="16"/>
      <c r="W455" s="16"/>
      <c r="X455" s="16"/>
      <c r="Y455" s="16"/>
      <c r="Z455" s="16"/>
      <c r="AA455" s="16"/>
      <c r="AB455" s="16"/>
      <c r="AC455" s="16"/>
      <c r="AE455" t="s">
        <v>6803</v>
      </c>
      <c r="AH455" s="16"/>
      <c r="AJ455" s="16" t="s">
        <v>6292</v>
      </c>
      <c r="AK455" s="16"/>
      <c r="AO455" t="s">
        <v>6461</v>
      </c>
      <c r="AP455" s="16"/>
      <c r="AQ455" t="s">
        <v>6778</v>
      </c>
      <c r="AR455" s="39"/>
      <c r="AS455" s="16"/>
      <c r="AT455" s="16"/>
      <c r="AY455" s="16"/>
      <c r="AZ455" s="16"/>
      <c r="BF455" s="28"/>
      <c r="BJ455" s="25"/>
      <c r="BO455" s="38"/>
      <c r="BQ455" s="38"/>
      <c r="BU455" s="16"/>
      <c r="BV455" s="16"/>
      <c r="BW455" s="29"/>
      <c r="BX455" s="16"/>
      <c r="CA455" s="16"/>
      <c r="CD455" s="19"/>
      <c r="CE455" s="16"/>
      <c r="CG455" s="16"/>
      <c r="CH455" s="16"/>
      <c r="CJ455" s="16"/>
      <c r="CK455" s="16"/>
      <c r="CL455" s="16"/>
      <c r="CR455" s="16"/>
      <c r="CV455" s="16"/>
      <c r="CW455" s="16"/>
      <c r="CX455" s="16"/>
      <c r="CY455" s="16"/>
      <c r="DA455" s="16"/>
      <c r="DD455" s="19"/>
      <c r="DE455" s="16"/>
      <c r="DH455" s="19"/>
      <c r="DL455" s="16"/>
      <c r="DN455" s="16"/>
      <c r="DO455" s="16"/>
      <c r="DQ455" s="16"/>
      <c r="DS455" s="16"/>
      <c r="EC455" s="16"/>
      <c r="EF455" s="16"/>
      <c r="EG455" s="16"/>
      <c r="EH455" s="16"/>
      <c r="EJ455" s="16"/>
      <c r="EO455" s="16"/>
    </row>
    <row r="456" spans="1:145" x14ac:dyDescent="0.25">
      <c r="A456" s="16" t="s">
        <v>6214</v>
      </c>
      <c r="I456" t="s">
        <v>6804</v>
      </c>
      <c r="J456" t="s">
        <v>7042</v>
      </c>
      <c r="K456" t="s">
        <v>6812</v>
      </c>
      <c r="L456" s="16"/>
      <c r="N456" t="s">
        <v>119</v>
      </c>
      <c r="P456" s="16"/>
      <c r="Q456" s="16"/>
      <c r="S456" s="16">
        <f t="shared" si="7"/>
        <v>1</v>
      </c>
      <c r="T456" s="16"/>
      <c r="U456" s="16"/>
      <c r="V456" s="16"/>
      <c r="W456" s="16"/>
      <c r="X456" s="16"/>
      <c r="Y456" s="16"/>
      <c r="Z456" s="16"/>
      <c r="AA456" s="16"/>
      <c r="AB456" s="16"/>
      <c r="AC456" s="16"/>
      <c r="AE456" t="s">
        <v>6804</v>
      </c>
      <c r="AH456" s="16"/>
      <c r="AJ456" s="16" t="s">
        <v>6292</v>
      </c>
      <c r="AK456" s="16"/>
      <c r="AO456" t="s">
        <v>6461</v>
      </c>
      <c r="AP456" s="16"/>
      <c r="AQ456" t="s">
        <v>6637</v>
      </c>
      <c r="AR456" s="39"/>
      <c r="AS456" s="16"/>
      <c r="AT456" s="16"/>
      <c r="AY456" s="16"/>
      <c r="AZ456" s="16"/>
      <c r="BF456" s="28"/>
      <c r="BJ456" s="25"/>
      <c r="BO456" s="38"/>
      <c r="BQ456" s="38"/>
      <c r="BU456" s="16"/>
      <c r="BV456" s="16"/>
      <c r="BW456" s="29"/>
      <c r="BX456" s="16"/>
      <c r="CA456" s="16"/>
      <c r="CD456" s="19"/>
      <c r="CE456" s="16"/>
      <c r="CG456" s="16"/>
      <c r="CH456" s="16"/>
      <c r="CJ456" s="16"/>
      <c r="CK456" s="16"/>
      <c r="CL456" s="16"/>
      <c r="CR456" s="16"/>
      <c r="CV456" s="16"/>
      <c r="CW456" s="16"/>
      <c r="CX456" s="16"/>
      <c r="CY456" s="16"/>
      <c r="DA456" s="16"/>
      <c r="DD456" s="19"/>
      <c r="DE456" s="16"/>
      <c r="DH456" s="19"/>
      <c r="DL456" s="16"/>
      <c r="DN456" s="16"/>
      <c r="DO456" s="16"/>
      <c r="DQ456" s="16"/>
      <c r="DS456" s="16"/>
      <c r="EC456" s="16"/>
      <c r="EF456" s="16"/>
      <c r="EG456" s="16"/>
      <c r="EH456" s="16"/>
      <c r="EJ456" s="16"/>
      <c r="EO456" s="16"/>
    </row>
    <row r="457" spans="1:145" x14ac:dyDescent="0.25">
      <c r="A457" s="16" t="s">
        <v>6214</v>
      </c>
      <c r="I457" t="s">
        <v>6805</v>
      </c>
      <c r="J457" t="s">
        <v>7043</v>
      </c>
      <c r="K457" t="s">
        <v>6812</v>
      </c>
      <c r="L457" s="16"/>
      <c r="N457" t="s">
        <v>119</v>
      </c>
      <c r="P457" s="16"/>
      <c r="Q457" s="16"/>
      <c r="S457" s="16">
        <f t="shared" si="7"/>
        <v>1</v>
      </c>
      <c r="T457" s="16"/>
      <c r="U457" s="16"/>
      <c r="V457" s="16"/>
      <c r="W457" s="16"/>
      <c r="X457" s="16"/>
      <c r="Y457" s="16"/>
      <c r="Z457" s="16"/>
      <c r="AA457" s="16"/>
      <c r="AB457" s="16"/>
      <c r="AC457" s="16"/>
      <c r="AE457" t="s">
        <v>6805</v>
      </c>
      <c r="AH457" s="16"/>
      <c r="AJ457" s="16" t="s">
        <v>6292</v>
      </c>
      <c r="AK457" s="16"/>
      <c r="AO457" t="s">
        <v>6461</v>
      </c>
      <c r="AP457" s="16"/>
      <c r="AQ457" t="s">
        <v>6497</v>
      </c>
      <c r="AR457" s="39"/>
      <c r="AS457" s="16"/>
      <c r="AT457" s="16"/>
      <c r="AY457" s="16"/>
      <c r="AZ457" s="16"/>
      <c r="BF457" s="28"/>
      <c r="BJ457" s="25"/>
      <c r="BO457" s="38"/>
      <c r="BQ457" s="38"/>
      <c r="BU457" s="16"/>
      <c r="BV457" s="16"/>
      <c r="BW457" s="29"/>
      <c r="BX457" s="16"/>
      <c r="CA457" s="16"/>
      <c r="CD457" s="19"/>
      <c r="CE457" s="16"/>
      <c r="CG457" s="16"/>
      <c r="CH457" s="16"/>
      <c r="CJ457" s="16"/>
      <c r="CK457" s="16"/>
      <c r="CL457" s="16"/>
      <c r="CR457" s="16"/>
      <c r="CV457" s="16"/>
      <c r="CW457" s="16"/>
      <c r="CX457" s="16"/>
      <c r="CY457" s="16"/>
      <c r="DA457" s="16"/>
      <c r="DD457" s="19"/>
      <c r="DE457" s="16"/>
      <c r="DH457" s="19"/>
      <c r="DL457" s="16"/>
      <c r="DN457" s="16"/>
      <c r="DO457" s="16"/>
      <c r="DQ457" s="16"/>
      <c r="DS457" s="16"/>
      <c r="EC457" s="16"/>
      <c r="EF457" s="16"/>
      <c r="EG457" s="16"/>
      <c r="EH457" s="16"/>
      <c r="EJ457" s="16"/>
      <c r="EO457" s="16"/>
    </row>
    <row r="458" spans="1:145" x14ac:dyDescent="0.25">
      <c r="A458" s="16" t="s">
        <v>6214</v>
      </c>
      <c r="I458" t="s">
        <v>6806</v>
      </c>
      <c r="J458"/>
      <c r="K458" t="s">
        <v>6812</v>
      </c>
      <c r="L458" s="16"/>
      <c r="N458" t="s">
        <v>119</v>
      </c>
      <c r="P458" s="16"/>
      <c r="Q458" s="16"/>
      <c r="S458" s="16">
        <f t="shared" si="7"/>
        <v>1</v>
      </c>
      <c r="T458" s="16"/>
      <c r="U458" s="16"/>
      <c r="V458" s="16"/>
      <c r="W458" s="16"/>
      <c r="X458" s="16"/>
      <c r="Y458" s="16"/>
      <c r="Z458" s="16"/>
      <c r="AA458" s="16"/>
      <c r="AB458" s="16"/>
      <c r="AC458" s="16"/>
      <c r="AE458" t="s">
        <v>6806</v>
      </c>
      <c r="AH458" s="16"/>
      <c r="AJ458" s="16" t="s">
        <v>6292</v>
      </c>
      <c r="AK458" s="16"/>
      <c r="AO458" t="s">
        <v>6920</v>
      </c>
      <c r="AP458" s="16"/>
      <c r="AQ458" t="s">
        <v>6461</v>
      </c>
      <c r="AR458" s="39"/>
      <c r="AS458" s="16"/>
      <c r="AT458" s="16"/>
      <c r="AY458" s="16"/>
      <c r="AZ458" s="16"/>
      <c r="BF458" s="28"/>
      <c r="BJ458" s="25"/>
      <c r="BO458" s="38"/>
      <c r="BQ458" s="38"/>
      <c r="BU458" s="16"/>
      <c r="BV458" s="16"/>
      <c r="BW458" s="29"/>
      <c r="BX458" s="16"/>
      <c r="CA458" s="16"/>
      <c r="CD458" s="19"/>
      <c r="CE458" s="16"/>
      <c r="CG458" s="16"/>
      <c r="CH458" s="16"/>
      <c r="CJ458" s="16"/>
      <c r="CK458" s="16"/>
      <c r="CL458" s="16"/>
      <c r="CR458" s="16"/>
      <c r="CV458" s="16"/>
      <c r="CW458" s="16"/>
      <c r="CX458" s="16"/>
      <c r="CY458" s="16"/>
      <c r="DA458" s="16"/>
      <c r="DD458" s="19"/>
      <c r="DE458" s="16"/>
      <c r="DH458" s="19"/>
      <c r="DL458" s="16"/>
      <c r="DN458" s="16"/>
      <c r="DO458" s="16"/>
      <c r="DQ458" s="16"/>
      <c r="DS458" s="16"/>
      <c r="EC458" s="16"/>
      <c r="EF458" s="16"/>
      <c r="EG458" s="16"/>
      <c r="EH458" s="16"/>
      <c r="EJ458" s="16"/>
      <c r="EO458" s="16"/>
    </row>
    <row r="459" spans="1:145" x14ac:dyDescent="0.25">
      <c r="A459" s="16" t="s">
        <v>6214</v>
      </c>
      <c r="I459" t="s">
        <v>6807</v>
      </c>
      <c r="J459" t="s">
        <v>2165</v>
      </c>
      <c r="K459" t="s">
        <v>6812</v>
      </c>
      <c r="L459" s="16"/>
      <c r="N459" t="s">
        <v>119</v>
      </c>
      <c r="P459" s="16"/>
      <c r="Q459" s="16"/>
      <c r="S459" s="16">
        <f t="shared" si="7"/>
        <v>1</v>
      </c>
      <c r="T459" s="16"/>
      <c r="U459" s="16"/>
      <c r="V459" s="16"/>
      <c r="W459" s="16"/>
      <c r="X459" s="16"/>
      <c r="Y459" s="16"/>
      <c r="Z459" s="16"/>
      <c r="AA459" s="16"/>
      <c r="AB459" s="16"/>
      <c r="AC459" s="16"/>
      <c r="AE459" t="s">
        <v>6807</v>
      </c>
      <c r="AH459" s="16"/>
      <c r="AJ459" s="16" t="s">
        <v>6292</v>
      </c>
      <c r="AK459" s="16"/>
      <c r="AO459" t="s">
        <v>6461</v>
      </c>
      <c r="AP459" s="16"/>
      <c r="AQ459" t="s">
        <v>6808</v>
      </c>
      <c r="AR459" s="39"/>
      <c r="AS459" s="16"/>
      <c r="AT459" s="16"/>
      <c r="AY459" s="16"/>
      <c r="AZ459" s="16"/>
      <c r="BF459" s="28"/>
      <c r="BJ459" s="25"/>
      <c r="BO459" s="38"/>
      <c r="BQ459" s="38"/>
      <c r="BU459" s="16"/>
      <c r="BV459" s="16"/>
      <c r="BW459" s="29"/>
      <c r="BX459" s="16"/>
      <c r="CA459" s="16"/>
      <c r="CD459" s="19"/>
      <c r="CE459" s="16"/>
      <c r="CG459" s="16"/>
      <c r="CH459" s="16"/>
      <c r="CJ459" s="16"/>
      <c r="CK459" s="16"/>
      <c r="CL459" s="16"/>
      <c r="CR459" s="16"/>
      <c r="CV459" s="16"/>
      <c r="CW459" s="16"/>
      <c r="CX459" s="16"/>
      <c r="CY459" s="16"/>
      <c r="DA459" s="16"/>
      <c r="DD459" s="19"/>
      <c r="DE459" s="16"/>
      <c r="DH459" s="19"/>
      <c r="DL459" s="16"/>
      <c r="DN459" s="16"/>
      <c r="DO459" s="16"/>
      <c r="DQ459" s="16"/>
      <c r="DS459" s="16"/>
      <c r="EC459" s="16"/>
      <c r="EF459" s="16"/>
      <c r="EG459" s="16"/>
      <c r="EH459" s="16"/>
      <c r="EJ459" s="16"/>
      <c r="EO459" s="16"/>
    </row>
    <row r="460" spans="1:145" x14ac:dyDescent="0.25">
      <c r="A460" s="16" t="s">
        <v>6214</v>
      </c>
      <c r="I460" t="s">
        <v>6809</v>
      </c>
      <c r="J460" t="s">
        <v>7044</v>
      </c>
      <c r="K460" t="s">
        <v>6812</v>
      </c>
      <c r="L460" s="16"/>
      <c r="N460" t="s">
        <v>119</v>
      </c>
      <c r="P460" s="16"/>
      <c r="Q460" s="16"/>
      <c r="S460" s="16">
        <f t="shared" si="7"/>
        <v>1</v>
      </c>
      <c r="T460" s="16"/>
      <c r="U460" s="16"/>
      <c r="V460" s="16"/>
      <c r="W460" s="16"/>
      <c r="X460" s="16"/>
      <c r="Y460" s="16"/>
      <c r="Z460" s="16"/>
      <c r="AA460" s="16"/>
      <c r="AB460" s="16"/>
      <c r="AC460" s="16"/>
      <c r="AE460" t="s">
        <v>6809</v>
      </c>
      <c r="AH460" s="16"/>
      <c r="AJ460" s="16" t="s">
        <v>6292</v>
      </c>
      <c r="AK460" s="16"/>
      <c r="AO460" t="s">
        <v>6461</v>
      </c>
      <c r="AP460" s="16"/>
      <c r="AQ460" t="s">
        <v>6464</v>
      </c>
      <c r="AR460" s="39"/>
      <c r="AS460" s="16"/>
      <c r="AT460" s="16"/>
      <c r="AY460" s="16"/>
      <c r="AZ460" s="16"/>
      <c r="BF460" s="28"/>
      <c r="BJ460" s="25"/>
      <c r="BO460" s="38"/>
      <c r="BQ460" s="38"/>
      <c r="BU460" s="16"/>
      <c r="BV460" s="16"/>
      <c r="BW460" s="29"/>
      <c r="BX460" s="16"/>
      <c r="CA460" s="16"/>
      <c r="CD460" s="19"/>
      <c r="CE460" s="16"/>
      <c r="CG460" s="16"/>
      <c r="CH460" s="16"/>
      <c r="CJ460" s="16"/>
      <c r="CK460" s="16"/>
      <c r="CL460" s="16"/>
      <c r="CR460" s="16"/>
      <c r="CV460" s="16"/>
      <c r="CW460" s="16"/>
      <c r="CX460" s="16"/>
      <c r="CY460" s="16"/>
      <c r="DA460" s="16"/>
      <c r="DD460" s="19"/>
      <c r="DE460" s="16"/>
      <c r="DH460" s="19"/>
      <c r="DL460" s="16"/>
      <c r="DN460" s="16"/>
      <c r="DO460" s="16"/>
      <c r="DQ460" s="16"/>
      <c r="DS460" s="16"/>
      <c r="EC460" s="16"/>
      <c r="EF460" s="16"/>
      <c r="EG460" s="16"/>
      <c r="EH460" s="16"/>
      <c r="EJ460" s="16"/>
      <c r="EO460" s="16"/>
    </row>
    <row r="461" spans="1:145" x14ac:dyDescent="0.25">
      <c r="A461" s="16" t="s">
        <v>6214</v>
      </c>
      <c r="I461" t="s">
        <v>6810</v>
      </c>
      <c r="J461" t="s">
        <v>7045</v>
      </c>
      <c r="K461" t="s">
        <v>6812</v>
      </c>
      <c r="L461" s="16"/>
      <c r="N461" t="s">
        <v>119</v>
      </c>
      <c r="P461" s="16"/>
      <c r="Q461" s="16"/>
      <c r="S461" s="16">
        <f t="shared" si="7"/>
        <v>1</v>
      </c>
      <c r="T461" s="16"/>
      <c r="U461" s="16"/>
      <c r="V461" s="16"/>
      <c r="W461" s="16"/>
      <c r="X461" s="16"/>
      <c r="Y461" s="16"/>
      <c r="Z461" s="16"/>
      <c r="AA461" s="16"/>
      <c r="AB461" s="16"/>
      <c r="AC461" s="16"/>
      <c r="AE461" t="s">
        <v>6810</v>
      </c>
      <c r="AH461" s="16"/>
      <c r="AJ461" s="16" t="s">
        <v>6292</v>
      </c>
      <c r="AK461" s="16"/>
      <c r="AO461" t="s">
        <v>6788</v>
      </c>
      <c r="AP461" s="16"/>
      <c r="AQ461" t="s">
        <v>601</v>
      </c>
      <c r="AR461" s="39"/>
      <c r="AS461" s="16"/>
      <c r="AT461" s="16"/>
      <c r="AY461" s="16"/>
      <c r="AZ461" s="16"/>
      <c r="BF461" s="28"/>
      <c r="BJ461" s="25"/>
      <c r="BO461" s="38"/>
      <c r="BQ461" s="38"/>
      <c r="BU461" s="16"/>
      <c r="BV461" s="16"/>
      <c r="BW461" s="29"/>
      <c r="BX461" s="16"/>
      <c r="CA461" s="16"/>
      <c r="CD461" s="19"/>
      <c r="CE461" s="16"/>
      <c r="CG461" s="16"/>
      <c r="CH461" s="16"/>
      <c r="CJ461" s="16"/>
      <c r="CK461" s="16"/>
      <c r="CL461" s="16"/>
      <c r="CR461" s="16"/>
      <c r="CV461" s="16"/>
      <c r="CW461" s="16"/>
      <c r="CX461" s="16"/>
      <c r="CY461" s="16"/>
      <c r="DA461" s="16"/>
      <c r="DD461" s="19"/>
      <c r="DE461" s="16"/>
      <c r="DH461" s="19"/>
      <c r="DL461" s="16"/>
      <c r="DN461" s="16"/>
      <c r="DO461" s="16"/>
      <c r="DQ461" s="16"/>
      <c r="DS461" s="16"/>
      <c r="EC461" s="16"/>
      <c r="EF461" s="16"/>
      <c r="EG461" s="16"/>
      <c r="EH461" s="16"/>
      <c r="EJ461" s="16"/>
      <c r="EO461" s="16"/>
    </row>
    <row r="462" spans="1:145" x14ac:dyDescent="0.25">
      <c r="A462" s="16" t="s">
        <v>6214</v>
      </c>
      <c r="I462" t="s">
        <v>6811</v>
      </c>
      <c r="J462" t="s">
        <v>7046</v>
      </c>
      <c r="K462" t="s">
        <v>6812</v>
      </c>
      <c r="L462" s="16"/>
      <c r="N462" t="s">
        <v>119</v>
      </c>
      <c r="P462" s="16"/>
      <c r="Q462" s="16"/>
      <c r="S462" s="16">
        <f t="shared" si="7"/>
        <v>1</v>
      </c>
      <c r="T462" s="16"/>
      <c r="U462" s="16"/>
      <c r="V462" s="16"/>
      <c r="W462" s="16"/>
      <c r="X462" s="16"/>
      <c r="Y462" s="16"/>
      <c r="Z462" s="16"/>
      <c r="AA462" s="16"/>
      <c r="AB462" s="16"/>
      <c r="AC462" s="16"/>
      <c r="AE462" t="s">
        <v>6811</v>
      </c>
      <c r="AH462" s="16"/>
      <c r="AJ462" s="16" t="s">
        <v>6292</v>
      </c>
      <c r="AK462" s="16"/>
      <c r="AO462" t="s">
        <v>6461</v>
      </c>
      <c r="AP462" s="16"/>
      <c r="AQ462" t="s">
        <v>601</v>
      </c>
      <c r="AR462" s="39"/>
      <c r="AS462" s="16"/>
      <c r="AT462" s="16"/>
      <c r="AY462" s="16"/>
      <c r="AZ462" s="16"/>
      <c r="BF462" s="28"/>
      <c r="BJ462" s="25"/>
      <c r="BO462" s="38"/>
      <c r="BQ462" s="38"/>
      <c r="BU462" s="16"/>
      <c r="BV462" s="16"/>
      <c r="BW462" s="29"/>
      <c r="BX462" s="16"/>
      <c r="CA462" s="16"/>
      <c r="CD462" s="19"/>
      <c r="CE462" s="16"/>
      <c r="CG462" s="16"/>
      <c r="CH462" s="16"/>
      <c r="CJ462" s="16"/>
      <c r="CK462" s="16"/>
      <c r="CL462" s="16"/>
      <c r="CR462" s="16"/>
      <c r="CV462" s="16"/>
      <c r="CW462" s="16"/>
      <c r="CX462" s="16"/>
      <c r="CY462" s="16"/>
      <c r="DA462" s="16"/>
      <c r="DD462" s="19"/>
      <c r="DE462" s="16"/>
      <c r="DH462" s="19"/>
      <c r="DL462" s="16"/>
      <c r="DN462" s="16"/>
      <c r="DO462" s="16"/>
      <c r="DQ462" s="16"/>
      <c r="DS462" s="16"/>
      <c r="EC462" s="16"/>
      <c r="EF462" s="16"/>
      <c r="EG462" s="16"/>
      <c r="EH462" s="16"/>
      <c r="EJ462" s="16"/>
      <c r="EO462" s="16"/>
    </row>
    <row r="463" spans="1:145" x14ac:dyDescent="0.25">
      <c r="A463" s="16" t="s">
        <v>6214</v>
      </c>
      <c r="I463" t="s">
        <v>1673</v>
      </c>
      <c r="J463" t="s">
        <v>7030</v>
      </c>
      <c r="K463" t="s">
        <v>7192</v>
      </c>
      <c r="L463" s="16"/>
      <c r="N463" t="s">
        <v>119</v>
      </c>
      <c r="P463" s="16"/>
      <c r="Q463" s="16"/>
      <c r="S463" s="16">
        <f t="shared" si="7"/>
        <v>1</v>
      </c>
      <c r="T463" s="16" t="s">
        <v>5971</v>
      </c>
      <c r="U463" s="16" t="s">
        <v>677</v>
      </c>
      <c r="V463" s="16"/>
      <c r="W463" s="16"/>
      <c r="X463" s="16"/>
      <c r="Y463" s="16"/>
      <c r="Z463" s="16"/>
      <c r="AA463" s="16"/>
      <c r="AB463" s="16"/>
      <c r="AC463" s="16"/>
      <c r="AE463" t="s">
        <v>6783</v>
      </c>
      <c r="AH463" s="16" t="s">
        <v>5973</v>
      </c>
      <c r="AJ463" s="16" t="s">
        <v>6292</v>
      </c>
      <c r="AK463" s="16" t="s">
        <v>788</v>
      </c>
      <c r="AL463" s="16" t="s">
        <v>6005</v>
      </c>
      <c r="AO463" t="s">
        <v>6784</v>
      </c>
      <c r="AP463" s="16" t="s">
        <v>1310</v>
      </c>
      <c r="AQ463" s="16" t="s">
        <v>5925</v>
      </c>
      <c r="AR463" s="39" t="s">
        <v>661</v>
      </c>
      <c r="AS463" s="16" t="s">
        <v>6013</v>
      </c>
      <c r="AT463" s="16"/>
      <c r="AV463" s="16">
        <v>-16</v>
      </c>
      <c r="AW463" s="16">
        <v>-64</v>
      </c>
      <c r="AX463" s="16" t="s">
        <v>660</v>
      </c>
      <c r="AY463" s="21" t="s">
        <v>5972</v>
      </c>
      <c r="AZ463" s="16" t="s">
        <v>6013</v>
      </c>
      <c r="BA463" s="16" t="s">
        <v>6013</v>
      </c>
      <c r="BB463" s="16">
        <f>LEN(BA463)-LEN(SUBSTITUTE(BA463,",",""))+1</f>
        <v>1</v>
      </c>
      <c r="BC463" s="16" t="s">
        <v>6012</v>
      </c>
      <c r="BD463" s="16">
        <f>LEN(BC463)-LEN(SUBSTITUTE(BC463,",",""))+1</f>
        <v>166</v>
      </c>
      <c r="BE463" s="16">
        <f>Table1[[#This Row], [no. of native regions]]+Table1[[#This Row], [no. of introduced regions]]</f>
        <v>167</v>
      </c>
      <c r="BF463" s="28">
        <f>Table1[[#This Row], [no. of introduced regions]]/Table1[[#This Row], [no. of native regions]]</f>
        <v>166</v>
      </c>
      <c r="BJ463" s="25"/>
      <c r="BL463" s="16" t="s">
        <v>1674</v>
      </c>
      <c r="BO463" s="38"/>
      <c r="BQ463" s="38"/>
      <c r="BU463" s="16"/>
      <c r="BV463" s="16" t="s">
        <v>6145</v>
      </c>
      <c r="BW463" s="29" t="s">
        <v>6146</v>
      </c>
      <c r="BX463" s="16"/>
      <c r="CA463" s="16"/>
      <c r="CE463" s="16"/>
      <c r="CG463" s="16"/>
      <c r="CH463" s="16"/>
      <c r="CJ463" s="16"/>
      <c r="CK463" s="16"/>
      <c r="CL463" s="16"/>
      <c r="CR463" s="16"/>
      <c r="CV463" s="16"/>
      <c r="CW463" s="16"/>
      <c r="CX463" s="16"/>
      <c r="CY463" s="16"/>
      <c r="DA463" s="16"/>
      <c r="DC463" s="16" t="s">
        <v>119</v>
      </c>
      <c r="DD463" s="19">
        <v>1624</v>
      </c>
      <c r="DE463" s="16"/>
      <c r="DL463" s="16"/>
      <c r="DN463" s="16"/>
      <c r="DO463" s="16"/>
      <c r="DQ463" s="16"/>
      <c r="DS463" s="16"/>
      <c r="EC463" s="16"/>
      <c r="EF463" s="16"/>
      <c r="EG463" s="16"/>
      <c r="EH463" s="16"/>
      <c r="EJ463" s="16"/>
      <c r="EO463" s="16"/>
    </row>
    <row r="464" spans="1:145" x14ac:dyDescent="0.25">
      <c r="A464" s="16" t="s">
        <v>6214</v>
      </c>
      <c r="I464" t="s">
        <v>2161</v>
      </c>
      <c r="J464"/>
      <c r="K464" s="16" t="s">
        <v>730</v>
      </c>
      <c r="L464" s="16"/>
      <c r="O464" s="16" t="s">
        <v>119</v>
      </c>
      <c r="P464" s="16"/>
      <c r="Q464" s="16"/>
      <c r="S464" s="16">
        <f t="shared" si="7"/>
        <v>1</v>
      </c>
      <c r="T464" s="16" t="s">
        <v>2160</v>
      </c>
      <c r="U464" s="16"/>
      <c r="V464" s="16"/>
      <c r="W464" s="16"/>
      <c r="X464" s="16"/>
      <c r="Y464" s="16"/>
      <c r="Z464" s="16"/>
      <c r="AA464" s="16"/>
      <c r="AB464" s="16"/>
      <c r="AC464" s="16"/>
      <c r="AD464" s="16" t="s">
        <v>2161</v>
      </c>
      <c r="AH464" s="16"/>
      <c r="AJ464" s="16"/>
      <c r="AK464" s="16" t="s">
        <v>1224</v>
      </c>
      <c r="AP464" s="16" t="s">
        <v>1223</v>
      </c>
      <c r="AQ464" s="16" t="s">
        <v>2162</v>
      </c>
      <c r="AR464" s="38"/>
      <c r="AS464" s="16"/>
      <c r="AT464" s="16"/>
      <c r="AY464" s="16"/>
      <c r="AZ464" s="16"/>
      <c r="BB464" s="16">
        <f>LEN(BA464)-LEN(SUBSTITUTE(BA464,",",""))+1</f>
        <v>1</v>
      </c>
      <c r="BF464" s="28"/>
      <c r="BJ464" s="25"/>
      <c r="BO464" s="38"/>
      <c r="BQ464" s="38"/>
      <c r="BU464" s="16"/>
      <c r="BV464" s="16"/>
      <c r="BW464" s="29"/>
      <c r="BX464" s="16"/>
      <c r="CA464" s="16"/>
      <c r="CE464" s="16"/>
      <c r="CG464" s="16"/>
      <c r="CH464" s="16"/>
      <c r="CJ464" s="16"/>
      <c r="CK464" s="16"/>
      <c r="CL464" s="16"/>
      <c r="CR464" s="16"/>
      <c r="CV464" s="16"/>
      <c r="CW464" s="16"/>
      <c r="CX464" s="16"/>
      <c r="CY464" s="16"/>
      <c r="DA464" s="16"/>
      <c r="DD464" s="19"/>
      <c r="DE464" s="16"/>
      <c r="DL464" s="16"/>
      <c r="DN464" s="16"/>
      <c r="DO464" s="16"/>
      <c r="DQ464" s="16"/>
      <c r="DS464" s="16"/>
      <c r="EC464" s="16"/>
      <c r="EF464" s="16"/>
      <c r="EG464" s="16"/>
      <c r="EH464" s="16"/>
      <c r="EJ464" s="16"/>
      <c r="EO464" s="16"/>
    </row>
    <row r="465" spans="1:145" x14ac:dyDescent="0.25">
      <c r="A465" s="16" t="s">
        <v>6214</v>
      </c>
      <c r="I465" t="s">
        <v>1713</v>
      </c>
      <c r="J465"/>
      <c r="K465" s="16" t="s">
        <v>730</v>
      </c>
      <c r="L465" s="16"/>
      <c r="O465" s="16" t="s">
        <v>119</v>
      </c>
      <c r="P465" s="16"/>
      <c r="Q465" s="16"/>
      <c r="S465" s="16">
        <f t="shared" si="7"/>
        <v>1</v>
      </c>
      <c r="T465" s="16" t="s">
        <v>1712</v>
      </c>
      <c r="U465" s="16"/>
      <c r="V465" s="16"/>
      <c r="W465" s="16"/>
      <c r="X465" s="16"/>
      <c r="Y465" s="16"/>
      <c r="Z465" s="16"/>
      <c r="AA465" s="16"/>
      <c r="AB465" s="16"/>
      <c r="AC465" s="16"/>
      <c r="AD465" s="16" t="s">
        <v>1713</v>
      </c>
      <c r="AH465" s="16"/>
      <c r="AJ465" s="16"/>
      <c r="AK465" s="16" t="s">
        <v>1265</v>
      </c>
      <c r="AP465" s="16" t="s">
        <v>979</v>
      </c>
      <c r="AQ465" s="16" t="s">
        <v>1714</v>
      </c>
      <c r="AR465" s="38"/>
      <c r="AS465" s="16"/>
      <c r="AT465" s="16"/>
      <c r="AY465" s="16"/>
      <c r="AZ465" s="16"/>
      <c r="BB465" s="16">
        <f>LEN(BA465)-LEN(SUBSTITUTE(BA465,",",""))+1</f>
        <v>1</v>
      </c>
      <c r="BD465" s="16">
        <f>LEN(BC465)-LEN(SUBSTITUTE(BC465,",",""))+1</f>
        <v>1</v>
      </c>
      <c r="BE465" s="16">
        <f>Table1[[#This Row], [no. of native regions]]+Table1[[#This Row], [no. of introduced regions]]</f>
        <v>2</v>
      </c>
      <c r="BF465" s="28">
        <f>Table1[[#This Row], [no. of introduced regions]]/Table1[[#This Row], [no. of native regions]]</f>
        <v>1</v>
      </c>
      <c r="BJ465" s="25"/>
      <c r="BO465" s="38"/>
      <c r="BQ465" s="38"/>
      <c r="BU465" s="16"/>
      <c r="BV465" s="16"/>
      <c r="BW465" s="29"/>
      <c r="BX465" s="16"/>
      <c r="CA465" s="16"/>
      <c r="CE465" s="16"/>
      <c r="CG465" s="16"/>
      <c r="CH465" s="16"/>
      <c r="CJ465" s="16"/>
      <c r="CK465" s="16"/>
      <c r="CL465" s="16"/>
      <c r="CR465" s="16"/>
      <c r="CV465" s="16"/>
      <c r="CW465" s="16"/>
      <c r="CX465" s="16"/>
      <c r="CY465" s="16"/>
      <c r="DA465" s="16"/>
      <c r="DD465" s="19"/>
      <c r="DE465" s="16"/>
      <c r="DL465" s="16"/>
      <c r="DN465" s="16"/>
      <c r="DO465" s="16"/>
      <c r="DQ465" s="16"/>
      <c r="DS465" s="16"/>
      <c r="EC465" s="16"/>
      <c r="EF465" s="16"/>
      <c r="EG465" s="16"/>
      <c r="EH465" s="16"/>
      <c r="EJ465" s="16"/>
      <c r="EO465" s="16"/>
    </row>
    <row r="466" spans="1:145" x14ac:dyDescent="0.25">
      <c r="A466" s="16" t="s">
        <v>6214</v>
      </c>
      <c r="I466" t="s">
        <v>2740</v>
      </c>
      <c r="J466"/>
      <c r="K466" s="16" t="s">
        <v>730</v>
      </c>
      <c r="L466" s="16"/>
      <c r="O466" s="16" t="s">
        <v>119</v>
      </c>
      <c r="P466" s="16"/>
      <c r="Q466" s="16"/>
      <c r="S466" s="16">
        <f t="shared" si="7"/>
        <v>1</v>
      </c>
      <c r="T466" s="16" t="s">
        <v>2739</v>
      </c>
      <c r="U466" s="16"/>
      <c r="V466" s="16"/>
      <c r="W466" s="16"/>
      <c r="X466" s="16"/>
      <c r="Y466" s="16"/>
      <c r="Z466" s="16"/>
      <c r="AA466" s="16"/>
      <c r="AB466" s="16"/>
      <c r="AC466" s="16"/>
      <c r="AD466" s="16" t="s">
        <v>2740</v>
      </c>
      <c r="AH466" s="16"/>
      <c r="AJ466" s="16"/>
      <c r="AK466" s="16" t="s">
        <v>945</v>
      </c>
      <c r="AP466" s="16" t="s">
        <v>1223</v>
      </c>
      <c r="AQ466" s="16" t="s">
        <v>1240</v>
      </c>
      <c r="AR466" s="38"/>
      <c r="AS466" s="16"/>
      <c r="AT466" s="16"/>
      <c r="AY466" s="16"/>
      <c r="AZ466" s="16"/>
      <c r="BF466" s="28"/>
      <c r="BJ466" s="25"/>
      <c r="BO466" s="38"/>
      <c r="BQ466" s="38"/>
      <c r="BU466" s="16"/>
      <c r="BV466" s="16"/>
      <c r="BW466" s="29"/>
      <c r="BX466" s="16"/>
      <c r="CA466" s="16"/>
      <c r="CE466" s="16"/>
      <c r="CG466" s="16"/>
      <c r="CH466" s="16"/>
      <c r="CJ466" s="16"/>
      <c r="CK466" s="16"/>
      <c r="CL466" s="16"/>
      <c r="CR466" s="16"/>
      <c r="CV466" s="16"/>
      <c r="CW466" s="16"/>
      <c r="CX466" s="16"/>
      <c r="CY466" s="16"/>
      <c r="DA466" s="16"/>
      <c r="DD466" s="19"/>
      <c r="DE466" s="16"/>
      <c r="DL466" s="16"/>
      <c r="DN466" s="16"/>
      <c r="DO466" s="16"/>
      <c r="DQ466" s="16"/>
      <c r="DS466" s="16"/>
      <c r="EC466" s="16"/>
      <c r="EF466" s="16"/>
      <c r="EG466" s="16"/>
      <c r="EH466" s="16"/>
      <c r="EJ466" s="16"/>
      <c r="EO466" s="16"/>
    </row>
    <row r="467" spans="1:145" x14ac:dyDescent="0.25">
      <c r="A467" s="16" t="s">
        <v>6214</v>
      </c>
      <c r="I467" t="s">
        <v>3101</v>
      </c>
      <c r="J467"/>
      <c r="K467" s="16" t="s">
        <v>730</v>
      </c>
      <c r="L467" s="16"/>
      <c r="O467" s="16" t="s">
        <v>119</v>
      </c>
      <c r="P467" s="16"/>
      <c r="Q467" s="16"/>
      <c r="S467" s="16">
        <f t="shared" si="7"/>
        <v>1</v>
      </c>
      <c r="T467" s="16" t="s">
        <v>3100</v>
      </c>
      <c r="U467" s="16"/>
      <c r="V467" s="16"/>
      <c r="W467" s="16"/>
      <c r="X467" s="16"/>
      <c r="Y467" s="16"/>
      <c r="Z467" s="16"/>
      <c r="AA467" s="16"/>
      <c r="AB467" s="16"/>
      <c r="AC467" s="16"/>
      <c r="AD467" s="16" t="s">
        <v>3101</v>
      </c>
      <c r="AH467" s="16" t="s">
        <v>3102</v>
      </c>
      <c r="AJ467" s="16"/>
      <c r="AK467" s="16" t="s">
        <v>1032</v>
      </c>
      <c r="AP467" s="16" t="s">
        <v>727</v>
      </c>
      <c r="AQ467" s="16" t="s">
        <v>834</v>
      </c>
      <c r="AR467" s="38"/>
      <c r="AS467" s="16"/>
      <c r="AT467" s="16"/>
      <c r="AY467" s="16"/>
      <c r="AZ467" s="16"/>
      <c r="BF467" s="28"/>
      <c r="BJ467" s="25"/>
      <c r="BO467" s="38"/>
      <c r="BQ467" s="38"/>
      <c r="BU467" s="16"/>
      <c r="BV467" s="16"/>
      <c r="BW467" s="29"/>
      <c r="BX467" s="16"/>
      <c r="CA467" s="16"/>
      <c r="CE467" s="16"/>
      <c r="CG467" s="16"/>
      <c r="CH467" s="16"/>
      <c r="CJ467" s="16"/>
      <c r="CK467" s="16"/>
      <c r="CL467" s="16"/>
      <c r="CR467" s="16"/>
      <c r="CV467" s="16"/>
      <c r="CW467" s="16"/>
      <c r="CX467" s="16"/>
      <c r="CY467" s="16"/>
      <c r="DA467" s="16"/>
      <c r="DD467" s="19"/>
      <c r="DE467" s="16"/>
      <c r="DL467" s="16"/>
      <c r="DN467" s="16"/>
      <c r="DO467" s="16"/>
      <c r="DQ467" s="16"/>
      <c r="DS467" s="16"/>
      <c r="EC467" s="16"/>
      <c r="EF467" s="16"/>
      <c r="EG467" s="16"/>
      <c r="EH467" s="16"/>
      <c r="EJ467" s="16"/>
      <c r="EO467" s="16"/>
    </row>
    <row r="468" spans="1:145" x14ac:dyDescent="0.25">
      <c r="A468" s="16" t="s">
        <v>6214</v>
      </c>
      <c r="I468" t="s">
        <v>2601</v>
      </c>
      <c r="J468"/>
      <c r="K468" s="16" t="s">
        <v>730</v>
      </c>
      <c r="L468" s="16"/>
      <c r="O468" s="16" t="s">
        <v>119</v>
      </c>
      <c r="P468" s="16"/>
      <c r="Q468" s="16"/>
      <c r="S468" s="16">
        <f t="shared" si="7"/>
        <v>1</v>
      </c>
      <c r="T468" s="16" t="s">
        <v>2599</v>
      </c>
      <c r="U468" s="16"/>
      <c r="V468" s="16"/>
      <c r="W468" s="16" t="s">
        <v>2600</v>
      </c>
      <c r="X468" s="16"/>
      <c r="Y468" s="16"/>
      <c r="Z468" s="16"/>
      <c r="AA468" s="16"/>
      <c r="AB468" s="16"/>
      <c r="AC468" s="16"/>
      <c r="AD468" s="16" t="s">
        <v>2601</v>
      </c>
      <c r="AH468" s="16"/>
      <c r="AJ468" s="16"/>
      <c r="AK468" s="16" t="s">
        <v>1224</v>
      </c>
      <c r="AP468" s="16" t="s">
        <v>1380</v>
      </c>
      <c r="AQ468" s="16" t="s">
        <v>2602</v>
      </c>
      <c r="AR468" s="38"/>
      <c r="AS468" s="16"/>
      <c r="AT468" s="16"/>
      <c r="AY468" s="16"/>
      <c r="AZ468" s="16"/>
      <c r="BB468" s="16">
        <f>LEN(BA468)-LEN(SUBSTITUTE(BA468,",",""))+1</f>
        <v>1</v>
      </c>
      <c r="BF468" s="28"/>
      <c r="BJ468" s="25"/>
      <c r="BO468" s="38"/>
      <c r="BQ468" s="38"/>
      <c r="BU468" s="16"/>
      <c r="BV468" s="16"/>
      <c r="BW468" s="29"/>
      <c r="BX468" s="16"/>
      <c r="CA468" s="16"/>
      <c r="CE468" s="16"/>
      <c r="CG468" s="16"/>
      <c r="CH468" s="16"/>
      <c r="CJ468" s="16"/>
      <c r="CK468" s="16"/>
      <c r="CL468" s="16"/>
      <c r="CR468" s="16"/>
      <c r="CV468" s="16"/>
      <c r="CW468" s="16"/>
      <c r="CX468" s="16"/>
      <c r="CY468" s="16"/>
      <c r="DA468" s="16"/>
      <c r="DD468" s="19"/>
      <c r="DE468" s="16"/>
      <c r="DL468" s="16"/>
      <c r="DN468" s="16"/>
      <c r="DO468" s="16"/>
      <c r="DQ468" s="16"/>
      <c r="DS468" s="16"/>
      <c r="EC468" s="16"/>
      <c r="EF468" s="16"/>
      <c r="EG468" s="16"/>
      <c r="EH468" s="16"/>
      <c r="EJ468" s="16"/>
      <c r="EO468" s="16"/>
    </row>
    <row r="469" spans="1:145" x14ac:dyDescent="0.25">
      <c r="A469" s="16" t="s">
        <v>6214</v>
      </c>
      <c r="I469" t="s">
        <v>3043</v>
      </c>
      <c r="J469"/>
      <c r="K469" s="16" t="s">
        <v>730</v>
      </c>
      <c r="L469" s="16"/>
      <c r="O469" s="16" t="s">
        <v>119</v>
      </c>
      <c r="P469" s="16"/>
      <c r="Q469" s="16"/>
      <c r="S469" s="16">
        <f t="shared" si="7"/>
        <v>1</v>
      </c>
      <c r="T469" s="16" t="s">
        <v>3042</v>
      </c>
      <c r="U469" s="16"/>
      <c r="V469" s="16"/>
      <c r="W469" s="16"/>
      <c r="X469" s="16"/>
      <c r="Y469" s="16"/>
      <c r="Z469" s="16"/>
      <c r="AA469" s="16"/>
      <c r="AB469" s="16"/>
      <c r="AC469" s="16"/>
      <c r="AD469" s="16" t="s">
        <v>3043</v>
      </c>
      <c r="AH469" s="16"/>
      <c r="AJ469" s="16"/>
      <c r="AK469" s="16" t="s">
        <v>1972</v>
      </c>
      <c r="AP469" s="16" t="s">
        <v>979</v>
      </c>
      <c r="AQ469" s="16" t="s">
        <v>1741</v>
      </c>
      <c r="AR469" s="38"/>
      <c r="AS469" s="16"/>
      <c r="AT469" s="16"/>
      <c r="AY469" s="16"/>
      <c r="AZ469" s="16"/>
      <c r="BF469" s="28"/>
      <c r="BJ469" s="25"/>
      <c r="BO469" s="38"/>
      <c r="BQ469" s="38"/>
      <c r="BU469" s="16"/>
      <c r="BV469" s="16"/>
      <c r="BW469" s="29"/>
      <c r="BX469" s="16"/>
      <c r="CA469" s="16"/>
      <c r="CE469" s="16"/>
      <c r="CG469" s="16"/>
      <c r="CH469" s="16"/>
      <c r="CJ469" s="16"/>
      <c r="CK469" s="16"/>
      <c r="CL469" s="16"/>
      <c r="CR469" s="16"/>
      <c r="CV469" s="16"/>
      <c r="CW469" s="16"/>
      <c r="CX469" s="16"/>
      <c r="CY469" s="16"/>
      <c r="DA469" s="16"/>
      <c r="DD469" s="19"/>
      <c r="DE469" s="16"/>
      <c r="DL469" s="16"/>
      <c r="DN469" s="16"/>
      <c r="DO469" s="16"/>
      <c r="DQ469" s="16"/>
      <c r="DS469" s="16"/>
      <c r="EC469" s="16"/>
      <c r="EF469" s="16"/>
      <c r="EG469" s="16"/>
      <c r="EH469" s="16"/>
      <c r="EJ469" s="16"/>
      <c r="EO469" s="16"/>
    </row>
    <row r="470" spans="1:145" x14ac:dyDescent="0.25">
      <c r="A470" s="16" t="s">
        <v>6214</v>
      </c>
      <c r="I470" t="s">
        <v>2953</v>
      </c>
      <c r="J470"/>
      <c r="K470" s="16" t="s">
        <v>730</v>
      </c>
      <c r="L470" s="16"/>
      <c r="O470" s="16" t="s">
        <v>119</v>
      </c>
      <c r="P470" s="16"/>
      <c r="Q470" s="16"/>
      <c r="S470" s="16">
        <f t="shared" si="7"/>
        <v>1</v>
      </c>
      <c r="T470" s="16" t="s">
        <v>2952</v>
      </c>
      <c r="U470" s="16"/>
      <c r="V470" s="16"/>
      <c r="W470" s="16"/>
      <c r="X470" s="16"/>
      <c r="Y470" s="16"/>
      <c r="Z470" s="16"/>
      <c r="AA470" s="16"/>
      <c r="AB470" s="16"/>
      <c r="AC470" s="16"/>
      <c r="AD470" s="16" t="s">
        <v>2953</v>
      </c>
      <c r="AH470" s="16"/>
      <c r="AJ470" s="16"/>
      <c r="AK470" s="16" t="s">
        <v>788</v>
      </c>
      <c r="AP470" s="16" t="s">
        <v>2034</v>
      </c>
      <c r="AQ470" s="16" t="s">
        <v>1709</v>
      </c>
      <c r="AR470" s="38"/>
      <c r="AS470" s="16"/>
      <c r="AT470" s="16"/>
      <c r="AY470" s="16"/>
      <c r="AZ470" s="16"/>
      <c r="BF470" s="28"/>
      <c r="BJ470" s="25"/>
      <c r="BO470" s="38"/>
      <c r="BQ470" s="38"/>
      <c r="BU470" s="16"/>
      <c r="BV470" s="16"/>
      <c r="BW470" s="29"/>
      <c r="BX470" s="16"/>
      <c r="CA470" s="16"/>
      <c r="CE470" s="16"/>
      <c r="CG470" s="16"/>
      <c r="CH470" s="16"/>
      <c r="CJ470" s="16"/>
      <c r="CK470" s="16"/>
      <c r="CL470" s="16"/>
      <c r="CR470" s="16"/>
      <c r="CV470" s="16"/>
      <c r="CW470" s="16"/>
      <c r="CX470" s="16"/>
      <c r="CY470" s="16"/>
      <c r="DA470" s="16"/>
      <c r="DD470" s="19"/>
      <c r="DE470" s="16"/>
      <c r="DL470" s="16"/>
      <c r="DN470" s="16"/>
      <c r="DO470" s="16"/>
      <c r="DQ470" s="16"/>
      <c r="DS470" s="16"/>
      <c r="EC470" s="16"/>
      <c r="EF470" s="16"/>
      <c r="EG470" s="16"/>
      <c r="EH470" s="16"/>
      <c r="EJ470" s="16"/>
      <c r="EO470" s="16"/>
    </row>
    <row r="471" spans="1:145" x14ac:dyDescent="0.25">
      <c r="A471" s="16" t="s">
        <v>6214</v>
      </c>
      <c r="I471" t="s">
        <v>2935</v>
      </c>
      <c r="J471"/>
      <c r="K471" s="16" t="s">
        <v>730</v>
      </c>
      <c r="L471" s="16"/>
      <c r="O471" s="16" t="s">
        <v>119</v>
      </c>
      <c r="P471" s="16"/>
      <c r="Q471" s="16"/>
      <c r="S471" s="16">
        <f t="shared" si="7"/>
        <v>1</v>
      </c>
      <c r="T471" s="16" t="s">
        <v>2934</v>
      </c>
      <c r="U471" s="16"/>
      <c r="V471" s="16"/>
      <c r="W471" s="16"/>
      <c r="X471" s="16"/>
      <c r="Y471" s="16"/>
      <c r="Z471" s="16"/>
      <c r="AA471" s="16"/>
      <c r="AB471" s="16"/>
      <c r="AC471" s="16"/>
      <c r="AD471" s="16" t="s">
        <v>2935</v>
      </c>
      <c r="AH471" s="16"/>
      <c r="AJ471" s="16"/>
      <c r="AK471" s="16" t="s">
        <v>747</v>
      </c>
      <c r="AP471" s="16" t="s">
        <v>1988</v>
      </c>
      <c r="AQ471" s="16" t="s">
        <v>1748</v>
      </c>
      <c r="AR471" s="38"/>
      <c r="AS471" s="16"/>
      <c r="AT471" s="16"/>
      <c r="AY471" s="16"/>
      <c r="AZ471" s="16"/>
      <c r="BF471" s="28"/>
      <c r="BJ471" s="25"/>
      <c r="BO471" s="38"/>
      <c r="BQ471" s="38"/>
      <c r="BU471" s="16"/>
      <c r="BV471" s="16"/>
      <c r="BW471" s="29"/>
      <c r="BX471" s="16"/>
      <c r="CA471" s="16"/>
      <c r="CE471" s="16"/>
      <c r="CG471" s="16"/>
      <c r="CH471" s="16"/>
      <c r="CJ471" s="16"/>
      <c r="CK471" s="16"/>
      <c r="CL471" s="16"/>
      <c r="CR471" s="16"/>
      <c r="CV471" s="16"/>
      <c r="CW471" s="16"/>
      <c r="CX471" s="16"/>
      <c r="CY471" s="16"/>
      <c r="DA471" s="16"/>
      <c r="DD471" s="19"/>
      <c r="DE471" s="16"/>
      <c r="DL471" s="16"/>
      <c r="DN471" s="16"/>
      <c r="DO471" s="16"/>
      <c r="DQ471" s="16"/>
      <c r="DS471" s="16"/>
      <c r="EC471" s="16"/>
      <c r="EF471" s="16"/>
      <c r="EG471" s="16"/>
      <c r="EH471" s="16"/>
      <c r="EJ471" s="16"/>
      <c r="EO471" s="16"/>
    </row>
    <row r="472" spans="1:145" x14ac:dyDescent="0.25">
      <c r="A472" s="16" t="s">
        <v>6214</v>
      </c>
      <c r="I472" t="s">
        <v>2975</v>
      </c>
      <c r="J472"/>
      <c r="K472" s="16" t="s">
        <v>730</v>
      </c>
      <c r="L472" s="16"/>
      <c r="O472" s="16" t="s">
        <v>119</v>
      </c>
      <c r="P472" s="16"/>
      <c r="Q472" s="16"/>
      <c r="S472" s="16">
        <f t="shared" si="7"/>
        <v>1</v>
      </c>
      <c r="T472" s="16" t="s">
        <v>2974</v>
      </c>
      <c r="U472" s="16"/>
      <c r="V472" s="16"/>
      <c r="W472" s="16"/>
      <c r="X472" s="16"/>
      <c r="Y472" s="16"/>
      <c r="Z472" s="16"/>
      <c r="AA472" s="16"/>
      <c r="AB472" s="16"/>
      <c r="AC472" s="16"/>
      <c r="AD472" s="16" t="s">
        <v>2975</v>
      </c>
      <c r="AH472" s="16"/>
      <c r="AJ472" s="16"/>
      <c r="AK472" s="16" t="s">
        <v>1323</v>
      </c>
      <c r="AP472" s="16" t="s">
        <v>1508</v>
      </c>
      <c r="AQ472" s="16" t="s">
        <v>2976</v>
      </c>
      <c r="AR472" s="38"/>
      <c r="AS472" s="16"/>
      <c r="AT472" s="16"/>
      <c r="AY472" s="16"/>
      <c r="AZ472" s="16"/>
      <c r="BF472" s="28"/>
      <c r="BJ472" s="25"/>
      <c r="BO472" s="38"/>
      <c r="BQ472" s="38"/>
      <c r="BU472" s="16"/>
      <c r="BV472" s="16"/>
      <c r="BW472" s="29"/>
      <c r="BX472" s="16"/>
      <c r="CA472" s="16"/>
      <c r="CE472" s="16"/>
      <c r="CG472" s="16"/>
      <c r="CH472" s="16"/>
      <c r="CJ472" s="16"/>
      <c r="CK472" s="16"/>
      <c r="CL472" s="16"/>
      <c r="CR472" s="16"/>
      <c r="CV472" s="16"/>
      <c r="CW472" s="16"/>
      <c r="CX472" s="16"/>
      <c r="CY472" s="16"/>
      <c r="DA472" s="16"/>
      <c r="DD472" s="19"/>
      <c r="DE472" s="16"/>
      <c r="DL472" s="16"/>
      <c r="DN472" s="16"/>
      <c r="DO472" s="16"/>
      <c r="DQ472" s="16"/>
      <c r="DS472" s="16"/>
      <c r="EC472" s="16"/>
      <c r="EF472" s="16"/>
      <c r="EG472" s="16"/>
      <c r="EH472" s="16"/>
      <c r="EJ472" s="16"/>
      <c r="EO472" s="16"/>
    </row>
    <row r="473" spans="1:145" x14ac:dyDescent="0.25">
      <c r="A473" s="16" t="s">
        <v>6214</v>
      </c>
      <c r="I473" t="s">
        <v>2118</v>
      </c>
      <c r="J473"/>
      <c r="K473" s="16" t="s">
        <v>730</v>
      </c>
      <c r="L473" s="16"/>
      <c r="O473" s="16" t="s">
        <v>119</v>
      </c>
      <c r="P473" s="16"/>
      <c r="Q473" s="16"/>
      <c r="S473" s="16">
        <f t="shared" si="7"/>
        <v>1</v>
      </c>
      <c r="T473" s="16" t="s">
        <v>2117</v>
      </c>
      <c r="U473" s="16"/>
      <c r="V473" s="16"/>
      <c r="W473" s="16"/>
      <c r="X473" s="16"/>
      <c r="Y473" s="16"/>
      <c r="Z473" s="16"/>
      <c r="AA473" s="16"/>
      <c r="AB473" s="16"/>
      <c r="AC473" s="16"/>
      <c r="AD473" s="16" t="s">
        <v>2118</v>
      </c>
      <c r="AH473" s="16"/>
      <c r="AJ473" s="16"/>
      <c r="AK473" s="16" t="s">
        <v>1287</v>
      </c>
      <c r="AP473" s="16" t="s">
        <v>2119</v>
      </c>
      <c r="AQ473" s="16" t="s">
        <v>2120</v>
      </c>
      <c r="AR473" s="38"/>
      <c r="AS473" s="16"/>
      <c r="AT473" s="16"/>
      <c r="AY473" s="16"/>
      <c r="AZ473" s="16"/>
      <c r="BB473" s="16">
        <f>LEN(BA473)-LEN(SUBSTITUTE(BA473,",",""))+1</f>
        <v>1</v>
      </c>
      <c r="BF473" s="28"/>
      <c r="BJ473" s="25"/>
      <c r="BO473" s="38"/>
      <c r="BQ473" s="38"/>
      <c r="BU473" s="16"/>
      <c r="BV473" s="16"/>
      <c r="BW473" s="29"/>
      <c r="BX473" s="16"/>
      <c r="CA473" s="16"/>
      <c r="CE473" s="16"/>
      <c r="CG473" s="16"/>
      <c r="CH473" s="16"/>
      <c r="CJ473" s="16"/>
      <c r="CK473" s="16"/>
      <c r="CL473" s="16"/>
      <c r="CR473" s="16"/>
      <c r="CV473" s="16"/>
      <c r="CW473" s="16"/>
      <c r="CX473" s="16"/>
      <c r="CY473" s="16"/>
      <c r="DA473" s="16"/>
      <c r="DD473" s="19"/>
      <c r="DE473" s="16"/>
      <c r="DL473" s="16"/>
      <c r="DN473" s="16"/>
      <c r="DO473" s="16"/>
      <c r="DQ473" s="16"/>
      <c r="DS473" s="16"/>
      <c r="EC473" s="16"/>
      <c r="EF473" s="16"/>
      <c r="EG473" s="16"/>
      <c r="EH473" s="16"/>
      <c r="EJ473" s="16"/>
      <c r="EO473" s="16"/>
    </row>
    <row r="474" spans="1:145" x14ac:dyDescent="0.25">
      <c r="A474" s="16" t="s">
        <v>6214</v>
      </c>
      <c r="I474" t="s">
        <v>2849</v>
      </c>
      <c r="J474"/>
      <c r="K474" s="16" t="s">
        <v>730</v>
      </c>
      <c r="L474" s="16"/>
      <c r="O474" s="16" t="s">
        <v>119</v>
      </c>
      <c r="P474" s="16"/>
      <c r="Q474" s="16"/>
      <c r="S474" s="16">
        <f t="shared" si="7"/>
        <v>1</v>
      </c>
      <c r="T474" s="16" t="s">
        <v>2848</v>
      </c>
      <c r="U474" s="16"/>
      <c r="V474" s="16"/>
      <c r="W474" s="16"/>
      <c r="X474" s="16"/>
      <c r="Y474" s="16"/>
      <c r="Z474" s="16"/>
      <c r="AA474" s="16"/>
      <c r="AB474" s="16"/>
      <c r="AC474" s="16"/>
      <c r="AD474" s="16" t="s">
        <v>2849</v>
      </c>
      <c r="AH474" s="16"/>
      <c r="AJ474" s="16"/>
      <c r="AK474" s="16" t="s">
        <v>1787</v>
      </c>
      <c r="AP474" s="16" t="s">
        <v>979</v>
      </c>
      <c r="AQ474" s="16" t="s">
        <v>1748</v>
      </c>
      <c r="AR474" s="38"/>
      <c r="AS474" s="16"/>
      <c r="AT474" s="16"/>
      <c r="AY474" s="16"/>
      <c r="AZ474" s="16"/>
      <c r="BF474" s="28"/>
      <c r="BJ474" s="25"/>
      <c r="BO474" s="38"/>
      <c r="BQ474" s="38"/>
      <c r="BU474" s="16"/>
      <c r="BV474" s="16"/>
      <c r="BW474" s="29"/>
      <c r="BX474" s="16"/>
      <c r="CA474" s="16"/>
      <c r="CE474" s="16"/>
      <c r="CG474" s="16"/>
      <c r="CH474" s="16"/>
      <c r="CJ474" s="16"/>
      <c r="CK474" s="16"/>
      <c r="CL474" s="16"/>
      <c r="CR474" s="16"/>
      <c r="CV474" s="16"/>
      <c r="CW474" s="16"/>
      <c r="CX474" s="16"/>
      <c r="CY474" s="16"/>
      <c r="DA474" s="16"/>
      <c r="DD474" s="19"/>
      <c r="DE474" s="16"/>
      <c r="DL474" s="16"/>
      <c r="DN474" s="16"/>
      <c r="DO474" s="16"/>
      <c r="DQ474" s="16"/>
      <c r="DS474" s="16"/>
      <c r="EC474" s="16"/>
      <c r="EF474" s="16"/>
      <c r="EG474" s="16"/>
      <c r="EH474" s="16"/>
      <c r="EJ474" s="16"/>
      <c r="EO474" s="16"/>
    </row>
    <row r="475" spans="1:145" x14ac:dyDescent="0.25">
      <c r="A475" s="16" t="s">
        <v>6214</v>
      </c>
      <c r="I475" t="s">
        <v>2792</v>
      </c>
      <c r="J475"/>
      <c r="K475" s="16" t="s">
        <v>730</v>
      </c>
      <c r="L475" s="16"/>
      <c r="O475" s="16" t="s">
        <v>119</v>
      </c>
      <c r="P475" s="16"/>
      <c r="Q475" s="16"/>
      <c r="S475" s="16">
        <f t="shared" si="7"/>
        <v>1</v>
      </c>
      <c r="T475" s="16" t="s">
        <v>2791</v>
      </c>
      <c r="U475" s="16"/>
      <c r="V475" s="16"/>
      <c r="W475" s="16"/>
      <c r="X475" s="16"/>
      <c r="Y475" s="16"/>
      <c r="Z475" s="16"/>
      <c r="AA475" s="16"/>
      <c r="AB475" s="16"/>
      <c r="AC475" s="16"/>
      <c r="AD475" s="16" t="s">
        <v>2792</v>
      </c>
      <c r="AH475" s="16"/>
      <c r="AJ475" s="16"/>
      <c r="AK475" s="16" t="s">
        <v>960</v>
      </c>
      <c r="AP475" s="16" t="s">
        <v>979</v>
      </c>
      <c r="AQ475" s="16" t="s">
        <v>1748</v>
      </c>
      <c r="AR475" s="38"/>
      <c r="AS475" s="16"/>
      <c r="AT475" s="16"/>
      <c r="AY475" s="16"/>
      <c r="AZ475" s="16"/>
      <c r="BF475" s="28"/>
      <c r="BJ475" s="25"/>
      <c r="BO475" s="38"/>
      <c r="BQ475" s="38"/>
      <c r="BU475" s="16"/>
      <c r="BV475" s="16"/>
      <c r="BW475" s="29"/>
      <c r="BX475" s="16"/>
      <c r="CA475" s="16"/>
      <c r="CE475" s="16"/>
      <c r="CG475" s="16"/>
      <c r="CH475" s="16"/>
      <c r="CJ475" s="16"/>
      <c r="CK475" s="16"/>
      <c r="CL475" s="16"/>
      <c r="CR475" s="16"/>
      <c r="CV475" s="16"/>
      <c r="CW475" s="16"/>
      <c r="CX475" s="16"/>
      <c r="CY475" s="16"/>
      <c r="DA475" s="16"/>
      <c r="DD475" s="19"/>
      <c r="DE475" s="16"/>
      <c r="DL475" s="16"/>
      <c r="DN475" s="16"/>
      <c r="DO475" s="16"/>
      <c r="DQ475" s="16"/>
      <c r="DS475" s="16"/>
      <c r="EC475" s="16"/>
      <c r="EF475" s="16"/>
      <c r="EG475" s="16"/>
      <c r="EH475" s="16"/>
      <c r="EJ475" s="16"/>
      <c r="EO475" s="16"/>
    </row>
    <row r="476" spans="1:145" x14ac:dyDescent="0.25">
      <c r="A476" s="16" t="s">
        <v>6214</v>
      </c>
      <c r="I476" t="s">
        <v>2534</v>
      </c>
      <c r="J476"/>
      <c r="K476" s="16" t="s">
        <v>730</v>
      </c>
      <c r="L476" s="16"/>
      <c r="O476" s="16" t="s">
        <v>119</v>
      </c>
      <c r="P476" s="16"/>
      <c r="Q476" s="16"/>
      <c r="S476" s="16">
        <f t="shared" si="7"/>
        <v>1</v>
      </c>
      <c r="T476" s="16" t="s">
        <v>2533</v>
      </c>
      <c r="U476" s="16"/>
      <c r="V476" s="16"/>
      <c r="W476" s="16"/>
      <c r="X476" s="16"/>
      <c r="Y476" s="16"/>
      <c r="Z476" s="16"/>
      <c r="AA476" s="16"/>
      <c r="AB476" s="16"/>
      <c r="AC476" s="16"/>
      <c r="AD476" s="16" t="s">
        <v>2534</v>
      </c>
      <c r="AH476" s="16"/>
      <c r="AJ476" s="16"/>
      <c r="AK476" s="16" t="s">
        <v>1935</v>
      </c>
      <c r="AP476" s="16" t="s">
        <v>979</v>
      </c>
      <c r="AQ476" s="16" t="s">
        <v>1748</v>
      </c>
      <c r="AR476" s="38"/>
      <c r="AS476" s="16"/>
      <c r="AT476" s="16"/>
      <c r="AY476" s="16"/>
      <c r="AZ476" s="16"/>
      <c r="BB476" s="16">
        <f>LEN(BA476)-LEN(SUBSTITUTE(BA476,",",""))+1</f>
        <v>1</v>
      </c>
      <c r="BF476" s="28"/>
      <c r="BJ476" s="25"/>
      <c r="BO476" s="38"/>
      <c r="BQ476" s="38"/>
      <c r="BU476" s="16"/>
      <c r="BV476" s="16"/>
      <c r="BW476" s="29"/>
      <c r="BX476" s="16"/>
      <c r="CA476" s="16"/>
      <c r="CE476" s="16"/>
      <c r="CG476" s="16"/>
      <c r="CH476" s="16"/>
      <c r="CJ476" s="16"/>
      <c r="CK476" s="16"/>
      <c r="CL476" s="16"/>
      <c r="CR476" s="16"/>
      <c r="CV476" s="16"/>
      <c r="CW476" s="16"/>
      <c r="CX476" s="16"/>
      <c r="CY476" s="16"/>
      <c r="DA476" s="16"/>
      <c r="DD476" s="19"/>
      <c r="DE476" s="16"/>
      <c r="DL476" s="16"/>
      <c r="DN476" s="16"/>
      <c r="DO476" s="16"/>
      <c r="DQ476" s="16"/>
      <c r="DS476" s="16"/>
      <c r="EC476" s="16"/>
      <c r="EF476" s="16"/>
      <c r="EG476" s="16"/>
      <c r="EH476" s="16"/>
      <c r="EJ476" s="16"/>
      <c r="EO476" s="16"/>
    </row>
    <row r="477" spans="1:145" x14ac:dyDescent="0.25">
      <c r="A477" s="16" t="s">
        <v>6214</v>
      </c>
      <c r="I477" t="s">
        <v>3127</v>
      </c>
      <c r="J477"/>
      <c r="K477" s="16" t="s">
        <v>730</v>
      </c>
      <c r="L477" s="16"/>
      <c r="O477" s="16" t="s">
        <v>119</v>
      </c>
      <c r="P477" s="16"/>
      <c r="Q477" s="16"/>
      <c r="S477" s="16">
        <f t="shared" si="7"/>
        <v>1</v>
      </c>
      <c r="T477" s="16" t="s">
        <v>3126</v>
      </c>
      <c r="U477" s="16"/>
      <c r="V477" s="16"/>
      <c r="W477" s="16"/>
      <c r="X477" s="16"/>
      <c r="Y477" s="16"/>
      <c r="Z477" s="16"/>
      <c r="AA477" s="16"/>
      <c r="AB477" s="16"/>
      <c r="AC477" s="16"/>
      <c r="AD477" s="16" t="s">
        <v>3127</v>
      </c>
      <c r="AH477" s="16"/>
      <c r="AJ477" s="16"/>
      <c r="AK477" s="16" t="s">
        <v>1032</v>
      </c>
      <c r="AP477" s="16" t="s">
        <v>727</v>
      </c>
      <c r="AQ477" s="16" t="s">
        <v>1741</v>
      </c>
      <c r="AR477" s="38"/>
      <c r="AS477" s="16"/>
      <c r="AT477" s="16"/>
      <c r="AY477" s="16"/>
      <c r="AZ477" s="16"/>
      <c r="BF477" s="28"/>
      <c r="BJ477" s="25"/>
      <c r="BO477" s="38"/>
      <c r="BQ477" s="38"/>
      <c r="BU477" s="16"/>
      <c r="BV477" s="16"/>
      <c r="BW477" s="29"/>
      <c r="BX477" s="16"/>
      <c r="CA477" s="16"/>
      <c r="CE477" s="16"/>
      <c r="CG477" s="16"/>
      <c r="CH477" s="16"/>
      <c r="CJ477" s="16"/>
      <c r="CK477" s="16"/>
      <c r="CL477" s="16"/>
      <c r="CR477" s="16"/>
      <c r="CV477" s="16"/>
      <c r="CW477" s="16"/>
      <c r="CX477" s="16"/>
      <c r="CY477" s="16"/>
      <c r="DA477" s="16"/>
      <c r="DD477" s="19"/>
      <c r="DE477" s="16"/>
      <c r="DL477" s="16"/>
      <c r="DN477" s="16"/>
      <c r="DO477" s="16"/>
      <c r="DQ477" s="16"/>
      <c r="DS477" s="16"/>
      <c r="EC477" s="16"/>
      <c r="EF477" s="16"/>
      <c r="EG477" s="16"/>
      <c r="EH477" s="16"/>
      <c r="EJ477" s="16"/>
      <c r="EO477" s="16"/>
    </row>
    <row r="478" spans="1:145" x14ac:dyDescent="0.25">
      <c r="A478" s="16" t="s">
        <v>6214</v>
      </c>
      <c r="I478" t="s">
        <v>3091</v>
      </c>
      <c r="J478"/>
      <c r="K478" s="16" t="s">
        <v>730</v>
      </c>
      <c r="L478" s="16"/>
      <c r="O478" s="16" t="s">
        <v>119</v>
      </c>
      <c r="P478" s="16"/>
      <c r="Q478" s="16"/>
      <c r="S478" s="16">
        <f t="shared" si="7"/>
        <v>1</v>
      </c>
      <c r="T478" s="16" t="s">
        <v>3090</v>
      </c>
      <c r="U478" s="16"/>
      <c r="V478" s="16"/>
      <c r="W478" s="16"/>
      <c r="X478" s="16"/>
      <c r="Y478" s="16"/>
      <c r="Z478" s="16"/>
      <c r="AA478" s="16"/>
      <c r="AB478" s="16"/>
      <c r="AC478" s="16"/>
      <c r="AD478" s="16" t="s">
        <v>3091</v>
      </c>
      <c r="AH478" s="16"/>
      <c r="AJ478" s="16"/>
      <c r="AK478" s="16" t="s">
        <v>1935</v>
      </c>
      <c r="AP478" s="16" t="s">
        <v>727</v>
      </c>
      <c r="AQ478" s="16" t="s">
        <v>1152</v>
      </c>
      <c r="AR478" s="38"/>
      <c r="AS478" s="16"/>
      <c r="AT478" s="16"/>
      <c r="AY478" s="16"/>
      <c r="AZ478" s="16"/>
      <c r="BF478" s="28"/>
      <c r="BJ478" s="25"/>
      <c r="BO478" s="38"/>
      <c r="BQ478" s="38"/>
      <c r="BU478" s="16"/>
      <c r="BV478" s="16"/>
      <c r="BW478" s="29"/>
      <c r="BX478" s="16"/>
      <c r="CA478" s="16"/>
      <c r="CE478" s="16"/>
      <c r="CG478" s="16"/>
      <c r="CH478" s="16"/>
      <c r="CJ478" s="16"/>
      <c r="CK478" s="16"/>
      <c r="CL478" s="16"/>
      <c r="CR478" s="16"/>
      <c r="CV478" s="16"/>
      <c r="CW478" s="16"/>
      <c r="CX478" s="16"/>
      <c r="CY478" s="16"/>
      <c r="DA478" s="16"/>
      <c r="DD478" s="19"/>
      <c r="DE478" s="16"/>
      <c r="DL478" s="16"/>
      <c r="DN478" s="16"/>
      <c r="DO478" s="16"/>
      <c r="DQ478" s="16"/>
      <c r="DS478" s="16"/>
      <c r="EC478" s="16"/>
      <c r="EF478" s="16"/>
      <c r="EG478" s="16"/>
      <c r="EH478" s="16"/>
      <c r="EJ478" s="16"/>
      <c r="EO478" s="16"/>
    </row>
    <row r="479" spans="1:145" x14ac:dyDescent="0.25">
      <c r="A479" s="16" t="s">
        <v>6214</v>
      </c>
      <c r="I479" t="s">
        <v>2657</v>
      </c>
      <c r="J479"/>
      <c r="K479" s="16" t="s">
        <v>730</v>
      </c>
      <c r="L479" s="16"/>
      <c r="O479" s="16" t="s">
        <v>119</v>
      </c>
      <c r="P479" s="16"/>
      <c r="Q479" s="16"/>
      <c r="S479" s="16">
        <f t="shared" si="7"/>
        <v>1</v>
      </c>
      <c r="T479" s="16" t="s">
        <v>2656</v>
      </c>
      <c r="U479" s="16"/>
      <c r="V479" s="16"/>
      <c r="W479" s="16"/>
      <c r="X479" s="16"/>
      <c r="Y479" s="16"/>
      <c r="Z479" s="16"/>
      <c r="AA479" s="16"/>
      <c r="AB479" s="16"/>
      <c r="AC479" s="16"/>
      <c r="AD479" s="16" t="s">
        <v>2657</v>
      </c>
      <c r="AH479" s="16"/>
      <c r="AJ479" s="16"/>
      <c r="AK479" s="16" t="s">
        <v>2315</v>
      </c>
      <c r="AP479" s="16" t="s">
        <v>979</v>
      </c>
      <c r="AQ479" s="16" t="s">
        <v>1422</v>
      </c>
      <c r="AR479" s="38"/>
      <c r="AS479" s="16"/>
      <c r="AT479" s="16"/>
      <c r="AY479" s="16"/>
      <c r="AZ479" s="16"/>
      <c r="BF479" s="28"/>
      <c r="BJ479" s="25"/>
      <c r="BO479" s="38"/>
      <c r="BQ479" s="38"/>
      <c r="BU479" s="16"/>
      <c r="BV479" s="16"/>
      <c r="BW479" s="29"/>
      <c r="BX479" s="16"/>
      <c r="CA479" s="16"/>
      <c r="CE479" s="16"/>
      <c r="CG479" s="16"/>
      <c r="CH479" s="16"/>
      <c r="CJ479" s="16"/>
      <c r="CK479" s="16"/>
      <c r="CL479" s="16"/>
      <c r="CR479" s="16"/>
      <c r="CV479" s="16"/>
      <c r="CW479" s="16"/>
      <c r="CX479" s="16"/>
      <c r="CY479" s="16"/>
      <c r="DA479" s="16"/>
      <c r="DD479" s="19"/>
      <c r="DE479" s="16"/>
      <c r="DL479" s="16"/>
      <c r="DN479" s="16"/>
      <c r="DO479" s="16"/>
      <c r="DQ479" s="16"/>
      <c r="DS479" s="16"/>
      <c r="EC479" s="16"/>
      <c r="EF479" s="16"/>
      <c r="EG479" s="16"/>
      <c r="EH479" s="16"/>
      <c r="EJ479" s="16"/>
      <c r="EO479" s="16"/>
    </row>
    <row r="480" spans="1:145" x14ac:dyDescent="0.25">
      <c r="A480" s="16" t="s">
        <v>6214</v>
      </c>
      <c r="I480" t="s">
        <v>1164</v>
      </c>
      <c r="J480"/>
      <c r="K480" s="16" t="s">
        <v>730</v>
      </c>
      <c r="L480" s="16"/>
      <c r="O480" s="16" t="s">
        <v>119</v>
      </c>
      <c r="P480" s="16"/>
      <c r="Q480" s="16"/>
      <c r="S480" s="16">
        <f t="shared" si="7"/>
        <v>1</v>
      </c>
      <c r="T480" s="16" t="s">
        <v>5898</v>
      </c>
      <c r="U480" s="16"/>
      <c r="V480" s="16"/>
      <c r="W480" s="16" t="s">
        <v>1166</v>
      </c>
      <c r="X480" s="16" t="s">
        <v>1131</v>
      </c>
      <c r="Y480" s="16"/>
      <c r="Z480" s="16"/>
      <c r="AA480" s="16" t="s">
        <v>1163</v>
      </c>
      <c r="AB480" s="16"/>
      <c r="AC480" s="16"/>
      <c r="AD480" s="16" t="s">
        <v>1168</v>
      </c>
      <c r="AH480" s="16" t="s">
        <v>1171</v>
      </c>
      <c r="AI480" s="16" t="s">
        <v>1162</v>
      </c>
      <c r="AJ480" s="16" t="s">
        <v>6292</v>
      </c>
      <c r="AK480" s="16" t="s">
        <v>1167</v>
      </c>
      <c r="AL480" s="16" t="s">
        <v>1165</v>
      </c>
      <c r="AP480" s="16" t="s">
        <v>1169</v>
      </c>
      <c r="AQ480" s="16" t="s">
        <v>1408</v>
      </c>
      <c r="AR480" s="38"/>
      <c r="AS480" s="16"/>
      <c r="AT480" s="16"/>
      <c r="AV480" s="16">
        <v>2</v>
      </c>
      <c r="AW480" s="16">
        <v>102</v>
      </c>
      <c r="AX480" s="16" t="s">
        <v>707</v>
      </c>
      <c r="AY480" s="21" t="s">
        <v>5900</v>
      </c>
      <c r="AZ480" s="16" t="s">
        <v>5899</v>
      </c>
      <c r="BA480" s="16" t="s">
        <v>5979</v>
      </c>
      <c r="BB480" s="16">
        <f>LEN(BA480)-LEN(SUBSTITUTE(BA480,",",""))+1</f>
        <v>10</v>
      </c>
      <c r="BC480" s="16" t="s">
        <v>666</v>
      </c>
      <c r="BD480" s="16">
        <f>LEN(BC480)-LEN(SUBSTITUTE(BC480,",",""))+1</f>
        <v>1</v>
      </c>
      <c r="BE480" s="16">
        <f>Table1[[#This Row], [no. of native regions]]+Table1[[#This Row], [no. of introduced regions]]</f>
        <v>11</v>
      </c>
      <c r="BF480" s="28">
        <f>Table1[[#This Row], [no. of introduced regions]]/Table1[[#This Row], [no. of native regions]]</f>
        <v>0.1</v>
      </c>
      <c r="BJ480" s="25"/>
      <c r="BO480" s="38"/>
      <c r="BQ480" s="38"/>
      <c r="BU480" s="16"/>
      <c r="BV480" s="16" t="s">
        <v>3618</v>
      </c>
      <c r="BW480" s="29" t="s">
        <v>3619</v>
      </c>
      <c r="BX480" s="16" t="s">
        <v>6126</v>
      </c>
      <c r="BY480" s="16" t="s">
        <v>1172</v>
      </c>
      <c r="CA480" s="16"/>
      <c r="CC480" s="16" t="s">
        <v>1173</v>
      </c>
      <c r="CE480" s="16"/>
      <c r="CG480" s="16"/>
      <c r="CH480" s="16"/>
      <c r="CJ480" s="16"/>
      <c r="CK480" s="16"/>
      <c r="CL480" s="16"/>
      <c r="CR480" s="16" t="s">
        <v>119</v>
      </c>
      <c r="CV480" s="16"/>
      <c r="CW480" s="16"/>
      <c r="CX480" s="16"/>
      <c r="CY480" s="16"/>
      <c r="DA480" s="16"/>
      <c r="DC480" s="16" t="s">
        <v>119</v>
      </c>
      <c r="DD480" s="19">
        <v>540</v>
      </c>
      <c r="DE480" s="16"/>
      <c r="DL480" s="16"/>
      <c r="DN480" s="16"/>
      <c r="DO480" s="16"/>
      <c r="DQ480" s="16"/>
      <c r="DS480" s="16"/>
      <c r="EC480" s="16"/>
      <c r="EF480" s="16"/>
      <c r="EG480" s="16"/>
      <c r="EH480" s="16"/>
      <c r="EJ480" s="16"/>
      <c r="EO480" s="16"/>
    </row>
    <row r="481" spans="1:145" x14ac:dyDescent="0.25">
      <c r="A481" s="16" t="s">
        <v>6214</v>
      </c>
      <c r="I481" t="s">
        <v>1174</v>
      </c>
      <c r="J481"/>
      <c r="K481" s="16" t="s">
        <v>730</v>
      </c>
      <c r="L481" s="16"/>
      <c r="O481" s="16" t="s">
        <v>119</v>
      </c>
      <c r="P481" s="16"/>
      <c r="Q481" s="16"/>
      <c r="S481" s="16">
        <f t="shared" si="7"/>
        <v>1</v>
      </c>
      <c r="T481" s="16" t="s">
        <v>1175</v>
      </c>
      <c r="U481" s="16"/>
      <c r="V481" s="16"/>
      <c r="W481" s="16"/>
      <c r="X481" s="16"/>
      <c r="Y481" s="16"/>
      <c r="Z481" s="16"/>
      <c r="AA481" s="16"/>
      <c r="AB481" s="16"/>
      <c r="AC481" s="16"/>
      <c r="AD481" s="16" t="s">
        <v>1176</v>
      </c>
      <c r="AH481" s="16"/>
      <c r="AJ481" s="16" t="s">
        <v>6292</v>
      </c>
      <c r="AK481" s="16" t="s">
        <v>788</v>
      </c>
      <c r="AL481" s="16" t="s">
        <v>651</v>
      </c>
      <c r="AP481" s="16" t="s">
        <v>727</v>
      </c>
      <c r="AQ481" s="16" t="s">
        <v>1177</v>
      </c>
      <c r="AR481" s="38"/>
      <c r="AS481" s="16"/>
      <c r="AT481" s="16"/>
      <c r="AY481" s="16"/>
      <c r="AZ481" s="16"/>
      <c r="BB481" s="16">
        <f>LEN(BA481)-LEN(SUBSTITUTE(BA481,",",""))+1</f>
        <v>1</v>
      </c>
      <c r="BD481" s="16">
        <f>LEN(BC481)-LEN(SUBSTITUTE(BC481,",",""))+1</f>
        <v>1</v>
      </c>
      <c r="BF481" s="28"/>
      <c r="BJ481" s="25"/>
      <c r="BO481" s="38"/>
      <c r="BQ481" s="38"/>
      <c r="BU481" s="16"/>
      <c r="BV481" s="16"/>
      <c r="BW481" s="29"/>
      <c r="BX481" s="16"/>
      <c r="CA481" s="16"/>
      <c r="CE481" s="16"/>
      <c r="CG481" s="16"/>
      <c r="CH481" s="16"/>
      <c r="CJ481" s="16"/>
      <c r="CK481" s="16"/>
      <c r="CL481" s="16"/>
      <c r="CR481" s="16"/>
      <c r="CV481" s="16"/>
      <c r="CW481" s="16"/>
      <c r="CX481" s="16"/>
      <c r="CY481" s="16"/>
      <c r="DA481" s="16"/>
      <c r="DD481" s="19"/>
      <c r="DE481" s="16"/>
      <c r="DL481" s="16"/>
      <c r="DN481" s="16"/>
      <c r="DO481" s="16"/>
      <c r="DQ481" s="16"/>
      <c r="DS481" s="16"/>
      <c r="EC481" s="16"/>
      <c r="EF481" s="16"/>
      <c r="EG481" s="16"/>
      <c r="EH481" s="16"/>
      <c r="EJ481" s="16"/>
      <c r="EO481" s="16"/>
    </row>
    <row r="482" spans="1:145" x14ac:dyDescent="0.25">
      <c r="A482" s="16" t="s">
        <v>6214</v>
      </c>
      <c r="I482" t="s">
        <v>1992</v>
      </c>
      <c r="J482"/>
      <c r="K482" s="16" t="s">
        <v>730</v>
      </c>
      <c r="L482" s="16"/>
      <c r="O482" s="16" t="s">
        <v>119</v>
      </c>
      <c r="P482" s="16"/>
      <c r="Q482" s="16"/>
      <c r="S482" s="16">
        <f t="shared" si="7"/>
        <v>1</v>
      </c>
      <c r="T482" s="16" t="s">
        <v>1991</v>
      </c>
      <c r="U482" s="16"/>
      <c r="V482" s="16"/>
      <c r="W482" s="16" t="s">
        <v>3041</v>
      </c>
      <c r="X482" s="16"/>
      <c r="Y482" s="16"/>
      <c r="Z482" s="16"/>
      <c r="AA482" s="16"/>
      <c r="AB482" s="16"/>
      <c r="AC482" s="16"/>
      <c r="AD482" s="16" t="s">
        <v>1992</v>
      </c>
      <c r="AH482" s="16"/>
      <c r="AJ482" s="16" t="s">
        <v>6292</v>
      </c>
      <c r="AK482" s="16" t="s">
        <v>1208</v>
      </c>
      <c r="AP482" s="16" t="s">
        <v>727</v>
      </c>
      <c r="AQ482" s="16" t="s">
        <v>6225</v>
      </c>
      <c r="AR482" s="38"/>
      <c r="AS482" s="16"/>
      <c r="AT482" s="16"/>
      <c r="AY482" s="16"/>
      <c r="AZ482" s="16"/>
      <c r="BB482" s="16">
        <f>LEN(BA482)-LEN(SUBSTITUTE(BA482,",",""))+1</f>
        <v>1</v>
      </c>
      <c r="BD482" s="16">
        <f>LEN(BC482)-LEN(SUBSTITUTE(BC482,",",""))+1</f>
        <v>1</v>
      </c>
      <c r="BF482" s="28"/>
      <c r="BJ482" s="25"/>
      <c r="BO482" s="38"/>
      <c r="BQ482" s="38"/>
      <c r="BU482" s="16"/>
      <c r="BV482" s="16"/>
      <c r="BW482" s="29"/>
      <c r="BX482" s="16"/>
      <c r="CA482" s="16"/>
      <c r="CE482" s="16"/>
      <c r="CG482" s="16"/>
      <c r="CH482" s="16"/>
      <c r="CJ482" s="16"/>
      <c r="CK482" s="16"/>
      <c r="CL482" s="16"/>
      <c r="CR482" s="16"/>
      <c r="CV482" s="16"/>
      <c r="CW482" s="16"/>
      <c r="CX482" s="16"/>
      <c r="CY482" s="16"/>
      <c r="DA482" s="16"/>
      <c r="DD482" s="19"/>
      <c r="DE482" s="16"/>
      <c r="DL482" s="16"/>
      <c r="DN482" s="16"/>
      <c r="DO482" s="16"/>
      <c r="DQ482" s="16"/>
      <c r="DS482" s="16"/>
      <c r="EC482" s="16"/>
      <c r="EF482" s="16"/>
      <c r="EG482" s="16"/>
      <c r="EH482" s="16"/>
      <c r="EJ482" s="16"/>
      <c r="EO482" s="16"/>
    </row>
    <row r="483" spans="1:145" x14ac:dyDescent="0.25">
      <c r="A483" s="16" t="s">
        <v>6214</v>
      </c>
      <c r="I483" t="s">
        <v>2825</v>
      </c>
      <c r="J483"/>
      <c r="K483" s="16" t="s">
        <v>730</v>
      </c>
      <c r="L483" s="16"/>
      <c r="O483" s="16" t="s">
        <v>119</v>
      </c>
      <c r="P483" s="16"/>
      <c r="Q483" s="16"/>
      <c r="S483" s="16">
        <f t="shared" si="7"/>
        <v>1</v>
      </c>
      <c r="T483" s="16" t="s">
        <v>2823</v>
      </c>
      <c r="U483" s="16"/>
      <c r="V483" s="16"/>
      <c r="W483" s="16"/>
      <c r="X483" s="16"/>
      <c r="Y483" s="16"/>
      <c r="Z483" s="16"/>
      <c r="AA483" s="16"/>
      <c r="AB483" s="16"/>
      <c r="AC483" s="16"/>
      <c r="AD483" s="16" t="s">
        <v>2825</v>
      </c>
      <c r="AH483" s="16"/>
      <c r="AJ483" s="16"/>
      <c r="AK483" s="16" t="s">
        <v>2824</v>
      </c>
      <c r="AP483" s="16" t="s">
        <v>1226</v>
      </c>
      <c r="AQ483" s="16" t="s">
        <v>2826</v>
      </c>
      <c r="AR483" s="38"/>
      <c r="AS483" s="16"/>
      <c r="AT483" s="16"/>
      <c r="AY483" s="16"/>
      <c r="AZ483" s="16"/>
      <c r="BF483" s="28"/>
      <c r="BJ483" s="25"/>
      <c r="BO483" s="38"/>
      <c r="BQ483" s="38"/>
      <c r="BU483" s="16"/>
      <c r="BV483" s="16"/>
      <c r="BW483" s="29"/>
      <c r="BX483" s="16"/>
      <c r="CA483" s="16"/>
      <c r="CE483" s="16"/>
      <c r="CG483" s="16"/>
      <c r="CH483" s="16"/>
      <c r="CJ483" s="16"/>
      <c r="CK483" s="16"/>
      <c r="CL483" s="16"/>
      <c r="CR483" s="16"/>
      <c r="CV483" s="16"/>
      <c r="CW483" s="16"/>
      <c r="CX483" s="16"/>
      <c r="CY483" s="16"/>
      <c r="DA483" s="16"/>
      <c r="DD483" s="19"/>
      <c r="DE483" s="16"/>
      <c r="DL483" s="16"/>
      <c r="DN483" s="16"/>
      <c r="DO483" s="16"/>
      <c r="DQ483" s="16"/>
      <c r="DS483" s="16"/>
      <c r="EC483" s="16"/>
      <c r="EF483" s="16"/>
      <c r="EG483" s="16"/>
      <c r="EH483" s="16"/>
      <c r="EJ483" s="16"/>
      <c r="EO483" s="16"/>
    </row>
    <row r="484" spans="1:145" x14ac:dyDescent="0.25">
      <c r="A484" s="16" t="s">
        <v>6214</v>
      </c>
      <c r="I484" t="s">
        <v>2499</v>
      </c>
      <c r="J484"/>
      <c r="K484" s="16" t="s">
        <v>730</v>
      </c>
      <c r="L484" s="16"/>
      <c r="O484" s="16" t="s">
        <v>119</v>
      </c>
      <c r="P484" s="16"/>
      <c r="Q484" s="16"/>
      <c r="S484" s="16">
        <f t="shared" si="7"/>
        <v>1</v>
      </c>
      <c r="T484" s="16" t="s">
        <v>2497</v>
      </c>
      <c r="U484" s="16"/>
      <c r="V484" s="16"/>
      <c r="W484" s="16"/>
      <c r="X484" s="16"/>
      <c r="Y484" s="16"/>
      <c r="Z484" s="16"/>
      <c r="AA484" s="16"/>
      <c r="AB484" s="16"/>
      <c r="AC484" s="16"/>
      <c r="AD484" s="16" t="s">
        <v>2499</v>
      </c>
      <c r="AH484" s="16"/>
      <c r="AJ484" s="16"/>
      <c r="AK484" s="16" t="s">
        <v>2498</v>
      </c>
      <c r="AP484" s="16" t="s">
        <v>1226</v>
      </c>
      <c r="AQ484" s="16" t="s">
        <v>1219</v>
      </c>
      <c r="AR484" s="38"/>
      <c r="AS484" s="16"/>
      <c r="AT484" s="16"/>
      <c r="AY484" s="16"/>
      <c r="AZ484" s="16"/>
      <c r="BB484" s="16">
        <f>LEN(BA484)-LEN(SUBSTITUTE(BA484,",",""))+1</f>
        <v>1</v>
      </c>
      <c r="BF484" s="28"/>
      <c r="BJ484" s="25"/>
      <c r="BO484" s="38"/>
      <c r="BQ484" s="38"/>
      <c r="BU484" s="16"/>
      <c r="BV484" s="16"/>
      <c r="BW484" s="29"/>
      <c r="BX484" s="16"/>
      <c r="CA484" s="16"/>
      <c r="CE484" s="16"/>
      <c r="CG484" s="16"/>
      <c r="CH484" s="16"/>
      <c r="CJ484" s="16"/>
      <c r="CK484" s="16"/>
      <c r="CL484" s="16"/>
      <c r="CR484" s="16"/>
      <c r="CV484" s="16"/>
      <c r="CW484" s="16"/>
      <c r="CX484" s="16"/>
      <c r="CY484" s="16"/>
      <c r="DA484" s="16"/>
      <c r="DD484" s="19"/>
      <c r="DE484" s="16"/>
      <c r="DL484" s="16"/>
      <c r="DN484" s="16"/>
      <c r="DO484" s="16"/>
      <c r="DQ484" s="16"/>
      <c r="DS484" s="16"/>
      <c r="EC484" s="16"/>
      <c r="EF484" s="16"/>
      <c r="EG484" s="16"/>
      <c r="EH484" s="16"/>
      <c r="EJ484" s="16"/>
      <c r="EO484" s="16"/>
    </row>
    <row r="485" spans="1:145" x14ac:dyDescent="0.25">
      <c r="A485" s="16" t="s">
        <v>6214</v>
      </c>
      <c r="I485" t="s">
        <v>3024</v>
      </c>
      <c r="J485"/>
      <c r="K485" s="16" t="s">
        <v>730</v>
      </c>
      <c r="L485" s="16"/>
      <c r="O485" s="16" t="s">
        <v>119</v>
      </c>
      <c r="P485" s="16"/>
      <c r="Q485" s="16"/>
      <c r="S485" s="16">
        <f t="shared" si="7"/>
        <v>1</v>
      </c>
      <c r="T485" s="16" t="s">
        <v>3023</v>
      </c>
      <c r="U485" s="16"/>
      <c r="V485" s="16"/>
      <c r="W485" s="16"/>
      <c r="X485" s="16"/>
      <c r="Y485" s="16"/>
      <c r="Z485" s="16"/>
      <c r="AA485" s="16"/>
      <c r="AB485" s="16"/>
      <c r="AC485" s="16"/>
      <c r="AD485" s="16" t="s">
        <v>3024</v>
      </c>
      <c r="AH485" s="16"/>
      <c r="AJ485" s="16"/>
      <c r="AK485" s="16" t="s">
        <v>1224</v>
      </c>
      <c r="AP485" s="16" t="s">
        <v>1380</v>
      </c>
      <c r="AQ485" s="16" t="s">
        <v>2768</v>
      </c>
      <c r="AR485" s="38"/>
      <c r="AS485" s="16"/>
      <c r="AT485" s="16"/>
      <c r="AY485" s="16"/>
      <c r="AZ485" s="16"/>
      <c r="BF485" s="28"/>
      <c r="BJ485" s="25"/>
      <c r="BO485" s="38"/>
      <c r="BQ485" s="38"/>
      <c r="BU485" s="16"/>
      <c r="BV485" s="16"/>
      <c r="BW485" s="29"/>
      <c r="BX485" s="16"/>
      <c r="CA485" s="16"/>
      <c r="CE485" s="16"/>
      <c r="CG485" s="16"/>
      <c r="CH485" s="16"/>
      <c r="CJ485" s="16"/>
      <c r="CK485" s="16"/>
      <c r="CL485" s="16"/>
      <c r="CR485" s="16"/>
      <c r="CV485" s="16"/>
      <c r="CW485" s="16"/>
      <c r="CX485" s="16"/>
      <c r="CY485" s="16"/>
      <c r="DA485" s="16"/>
      <c r="DD485" s="19"/>
      <c r="DE485" s="16"/>
      <c r="DL485" s="16"/>
      <c r="DN485" s="16"/>
      <c r="DO485" s="16"/>
      <c r="DQ485" s="16"/>
      <c r="DS485" s="16"/>
      <c r="EC485" s="16"/>
      <c r="EF485" s="16"/>
      <c r="EG485" s="16"/>
      <c r="EH485" s="16"/>
      <c r="EJ485" s="16"/>
      <c r="EO485" s="16"/>
    </row>
    <row r="486" spans="1:145" x14ac:dyDescent="0.25">
      <c r="A486" s="16" t="s">
        <v>6214</v>
      </c>
      <c r="I486" t="s">
        <v>1875</v>
      </c>
      <c r="J486"/>
      <c r="K486" s="16" t="s">
        <v>730</v>
      </c>
      <c r="L486" s="16"/>
      <c r="O486" s="16" t="s">
        <v>119</v>
      </c>
      <c r="P486" s="16"/>
      <c r="Q486" s="16"/>
      <c r="S486" s="16">
        <f t="shared" si="7"/>
        <v>1</v>
      </c>
      <c r="T486" s="16" t="s">
        <v>1874</v>
      </c>
      <c r="U486" s="16"/>
      <c r="V486" s="16"/>
      <c r="W486" s="16"/>
      <c r="X486" s="16"/>
      <c r="Y486" s="16"/>
      <c r="Z486" s="16"/>
      <c r="AA486" s="16"/>
      <c r="AB486" s="16"/>
      <c r="AC486" s="16"/>
      <c r="AD486" s="16" t="s">
        <v>1875</v>
      </c>
      <c r="AH486" s="16"/>
      <c r="AJ486" s="16"/>
      <c r="AK486" s="16" t="s">
        <v>1188</v>
      </c>
      <c r="AP486" s="16" t="s">
        <v>727</v>
      </c>
      <c r="AQ486" s="16" t="s">
        <v>1341</v>
      </c>
      <c r="AR486" s="38"/>
      <c r="AS486" s="16"/>
      <c r="AT486" s="16"/>
      <c r="AY486" s="16"/>
      <c r="AZ486" s="16"/>
      <c r="BB486" s="16">
        <f>LEN(BA486)-LEN(SUBSTITUTE(BA486,",",""))+1</f>
        <v>1</v>
      </c>
      <c r="BD486" s="16">
        <f>LEN(BC486)-LEN(SUBSTITUTE(BC486,",",""))+1</f>
        <v>1</v>
      </c>
      <c r="BF486" s="28">
        <f>Table1[[#This Row], [no. of introduced regions]]/Table1[[#This Row], [no. of native regions]]</f>
        <v>1</v>
      </c>
      <c r="BJ486" s="25"/>
      <c r="BO486" s="38"/>
      <c r="BQ486" s="38"/>
      <c r="BU486" s="16"/>
      <c r="BV486" s="16"/>
      <c r="BW486" s="29"/>
      <c r="BX486" s="16"/>
      <c r="CA486" s="16"/>
      <c r="CE486" s="16"/>
      <c r="CG486" s="16"/>
      <c r="CH486" s="16"/>
      <c r="CJ486" s="16"/>
      <c r="CK486" s="16"/>
      <c r="CL486" s="16"/>
      <c r="CR486" s="16"/>
      <c r="CV486" s="16"/>
      <c r="CW486" s="16"/>
      <c r="CX486" s="16"/>
      <c r="CY486" s="16"/>
      <c r="DA486" s="16"/>
      <c r="DD486" s="19"/>
      <c r="DE486" s="16"/>
      <c r="DL486" s="16"/>
      <c r="DN486" s="16"/>
      <c r="DO486" s="16"/>
      <c r="DQ486" s="16"/>
      <c r="DS486" s="16"/>
      <c r="EC486" s="16"/>
      <c r="EF486" s="16"/>
      <c r="EG486" s="16"/>
      <c r="EH486" s="16"/>
      <c r="EJ486" s="16"/>
      <c r="EO486" s="16"/>
    </row>
    <row r="487" spans="1:145" x14ac:dyDescent="0.25">
      <c r="A487" s="16" t="s">
        <v>6214</v>
      </c>
      <c r="I487" t="s">
        <v>1324</v>
      </c>
      <c r="J487"/>
      <c r="K487" s="16" t="s">
        <v>730</v>
      </c>
      <c r="L487" s="16"/>
      <c r="O487" s="16" t="s">
        <v>119</v>
      </c>
      <c r="P487" s="16"/>
      <c r="Q487" s="16"/>
      <c r="S487" s="16">
        <f t="shared" si="7"/>
        <v>1</v>
      </c>
      <c r="T487" s="16" t="s">
        <v>2042</v>
      </c>
      <c r="U487" s="16"/>
      <c r="V487" s="16"/>
      <c r="W487" s="16"/>
      <c r="X487" s="16"/>
      <c r="Y487" s="16"/>
      <c r="Z487" s="16"/>
      <c r="AA487" s="16"/>
      <c r="AB487" s="16"/>
      <c r="AC487" s="16"/>
      <c r="AD487" s="16" t="s">
        <v>1324</v>
      </c>
      <c r="AH487" s="16"/>
      <c r="AJ487" s="16"/>
      <c r="AK487" s="16" t="s">
        <v>1323</v>
      </c>
      <c r="AP487" s="16" t="s">
        <v>1223</v>
      </c>
      <c r="AQ487" s="16" t="s">
        <v>1314</v>
      </c>
      <c r="AR487" s="38"/>
      <c r="AS487" s="16"/>
      <c r="AT487" s="16"/>
      <c r="AY487" s="16"/>
      <c r="AZ487" s="16"/>
      <c r="BB487" s="16">
        <f>LEN(BA487)-LEN(SUBSTITUTE(BA487,",",""))+1</f>
        <v>1</v>
      </c>
      <c r="BF487" s="28"/>
      <c r="BJ487" s="25"/>
      <c r="BO487" s="38"/>
      <c r="BQ487" s="38"/>
      <c r="BU487" s="16"/>
      <c r="BV487" s="16"/>
      <c r="BW487" s="29"/>
      <c r="BX487" s="16"/>
      <c r="CA487" s="16"/>
      <c r="CE487" s="16"/>
      <c r="CG487" s="16"/>
      <c r="CH487" s="16"/>
      <c r="CJ487" s="16"/>
      <c r="CK487" s="16"/>
      <c r="CL487" s="16"/>
      <c r="CR487" s="16"/>
      <c r="CV487" s="16"/>
      <c r="CW487" s="16"/>
      <c r="CX487" s="16"/>
      <c r="CY487" s="16"/>
      <c r="DA487" s="16"/>
      <c r="DD487" s="19"/>
      <c r="DE487" s="16"/>
      <c r="DL487" s="16"/>
      <c r="DN487" s="16"/>
      <c r="DO487" s="16"/>
      <c r="DQ487" s="16"/>
      <c r="DS487" s="16"/>
      <c r="EC487" s="16"/>
      <c r="EF487" s="16"/>
      <c r="EG487" s="16"/>
      <c r="EH487" s="16"/>
      <c r="EJ487" s="16"/>
      <c r="EO487" s="16"/>
    </row>
    <row r="488" spans="1:145" x14ac:dyDescent="0.25">
      <c r="A488" s="16" t="s">
        <v>6214</v>
      </c>
      <c r="I488" t="s">
        <v>1729</v>
      </c>
      <c r="J488"/>
      <c r="K488" s="16" t="s">
        <v>730</v>
      </c>
      <c r="L488" s="16"/>
      <c r="O488" s="16" t="s">
        <v>119</v>
      </c>
      <c r="P488" s="16"/>
      <c r="Q488" s="16"/>
      <c r="S488" s="16">
        <f t="shared" si="7"/>
        <v>1</v>
      </c>
      <c r="T488" s="16" t="s">
        <v>1728</v>
      </c>
      <c r="U488" s="16"/>
      <c r="V488" s="16"/>
      <c r="W488" s="16"/>
      <c r="X488" s="16"/>
      <c r="Y488" s="16"/>
      <c r="Z488" s="16"/>
      <c r="AA488" s="16"/>
      <c r="AB488" s="16"/>
      <c r="AC488" s="16"/>
      <c r="AD488" s="16" t="s">
        <v>1729</v>
      </c>
      <c r="AH488" s="16"/>
      <c r="AJ488" s="16"/>
      <c r="AK488" s="16" t="s">
        <v>1323</v>
      </c>
      <c r="AP488" s="16" t="s">
        <v>1508</v>
      </c>
      <c r="AQ488" s="16" t="s">
        <v>1730</v>
      </c>
      <c r="AR488" s="38"/>
      <c r="AS488" s="16"/>
      <c r="AT488" s="16"/>
      <c r="AY488" s="16"/>
      <c r="AZ488" s="16"/>
      <c r="BB488" s="16">
        <f>LEN(BA488)-LEN(SUBSTITUTE(BA488,",",""))+1</f>
        <v>1</v>
      </c>
      <c r="BD488" s="16">
        <f>LEN(BC488)-LEN(SUBSTITUTE(BC488,",",""))+1</f>
        <v>1</v>
      </c>
      <c r="BE488" s="16">
        <f>Table1[[#This Row], [no. of native regions]]+Table1[[#This Row], [no. of introduced regions]]</f>
        <v>2</v>
      </c>
      <c r="BF488" s="28">
        <f>Table1[[#This Row], [no. of introduced regions]]/Table1[[#This Row], [no. of native regions]]</f>
        <v>1</v>
      </c>
      <c r="BJ488" s="25"/>
      <c r="BO488" s="38"/>
      <c r="BQ488" s="38"/>
      <c r="BU488" s="16"/>
      <c r="BV488" s="16"/>
      <c r="BW488" s="29"/>
      <c r="BX488" s="16"/>
      <c r="CA488" s="16"/>
      <c r="CE488" s="16"/>
      <c r="CG488" s="16"/>
      <c r="CH488" s="16"/>
      <c r="CJ488" s="16"/>
      <c r="CK488" s="16"/>
      <c r="CL488" s="16"/>
      <c r="CR488" s="16"/>
      <c r="CV488" s="16"/>
      <c r="CW488" s="16"/>
      <c r="CX488" s="16"/>
      <c r="CY488" s="16"/>
      <c r="DA488" s="16"/>
      <c r="DD488" s="19"/>
      <c r="DE488" s="16"/>
      <c r="DL488" s="16"/>
      <c r="DN488" s="16"/>
      <c r="DO488" s="16"/>
      <c r="DQ488" s="16"/>
      <c r="DS488" s="16"/>
      <c r="EC488" s="16"/>
      <c r="EF488" s="16"/>
      <c r="EG488" s="16"/>
      <c r="EH488" s="16"/>
      <c r="EJ488" s="16"/>
      <c r="EO488" s="16"/>
    </row>
    <row r="489" spans="1:145" x14ac:dyDescent="0.25">
      <c r="A489" s="16" t="s">
        <v>6214</v>
      </c>
      <c r="I489" t="s">
        <v>2295</v>
      </c>
      <c r="J489"/>
      <c r="K489" s="16" t="s">
        <v>730</v>
      </c>
      <c r="L489" s="16"/>
      <c r="O489" s="16" t="s">
        <v>119</v>
      </c>
      <c r="P489" s="16"/>
      <c r="Q489" s="16"/>
      <c r="S489" s="16">
        <f t="shared" si="7"/>
        <v>1</v>
      </c>
      <c r="T489" s="16" t="s">
        <v>2294</v>
      </c>
      <c r="U489" s="16"/>
      <c r="V489" s="16"/>
      <c r="W489" s="16"/>
      <c r="X489" s="16"/>
      <c r="Y489" s="16"/>
      <c r="Z489" s="16"/>
      <c r="AA489" s="16"/>
      <c r="AB489" s="16"/>
      <c r="AC489" s="16"/>
      <c r="AD489" s="16" t="s">
        <v>2295</v>
      </c>
      <c r="AH489" s="16"/>
      <c r="AJ489" s="16"/>
      <c r="AK489" s="16" t="s">
        <v>1224</v>
      </c>
      <c r="AP489" s="16" t="s">
        <v>1380</v>
      </c>
      <c r="AQ489" s="16" t="s">
        <v>1314</v>
      </c>
      <c r="AR489" s="38"/>
      <c r="AS489" s="16"/>
      <c r="AT489" s="16"/>
      <c r="AY489" s="16"/>
      <c r="AZ489" s="16"/>
      <c r="BB489" s="16">
        <f>LEN(BA489)-LEN(SUBSTITUTE(BA489,",",""))+1</f>
        <v>1</v>
      </c>
      <c r="BF489" s="28"/>
      <c r="BJ489" s="25"/>
      <c r="BO489" s="38"/>
      <c r="BQ489" s="38"/>
      <c r="BU489" s="16"/>
      <c r="BV489" s="16"/>
      <c r="BW489" s="29"/>
      <c r="BX489" s="16"/>
      <c r="CA489" s="16"/>
      <c r="CE489" s="16"/>
      <c r="CG489" s="16"/>
      <c r="CH489" s="16"/>
      <c r="CJ489" s="16"/>
      <c r="CK489" s="16"/>
      <c r="CL489" s="16"/>
      <c r="CR489" s="16"/>
      <c r="CV489" s="16"/>
      <c r="CW489" s="16"/>
      <c r="CX489" s="16"/>
      <c r="CY489" s="16"/>
      <c r="DA489" s="16"/>
      <c r="DD489" s="19"/>
      <c r="DE489" s="16"/>
      <c r="DL489" s="16"/>
      <c r="DN489" s="16"/>
      <c r="DO489" s="16"/>
      <c r="DQ489" s="16"/>
      <c r="DS489" s="16"/>
      <c r="EC489" s="16"/>
      <c r="EF489" s="16"/>
      <c r="EG489" s="16"/>
      <c r="EH489" s="16"/>
      <c r="EJ489" s="16"/>
      <c r="EO489" s="16"/>
    </row>
    <row r="490" spans="1:145" x14ac:dyDescent="0.25">
      <c r="A490" s="16" t="s">
        <v>6214</v>
      </c>
      <c r="I490" t="s">
        <v>2949</v>
      </c>
      <c r="J490"/>
      <c r="K490" s="16" t="s">
        <v>730</v>
      </c>
      <c r="L490" s="16"/>
      <c r="O490" s="16" t="s">
        <v>119</v>
      </c>
      <c r="P490" s="16"/>
      <c r="Q490" s="16"/>
      <c r="S490" s="16">
        <f t="shared" si="7"/>
        <v>1</v>
      </c>
      <c r="T490" s="16" t="s">
        <v>2948</v>
      </c>
      <c r="U490" s="16"/>
      <c r="V490" s="16"/>
      <c r="W490" s="16"/>
      <c r="X490" s="16"/>
      <c r="Y490" s="16"/>
      <c r="Z490" s="16"/>
      <c r="AA490" s="16"/>
      <c r="AB490" s="16"/>
      <c r="AC490" s="16"/>
      <c r="AD490" s="16" t="s">
        <v>2949</v>
      </c>
      <c r="AH490" s="16"/>
      <c r="AJ490" s="16"/>
      <c r="AK490" s="16" t="s">
        <v>1208</v>
      </c>
      <c r="AP490" s="16" t="s">
        <v>1493</v>
      </c>
      <c r="AQ490" s="16" t="s">
        <v>2887</v>
      </c>
      <c r="AR490" s="38"/>
      <c r="AS490" s="16"/>
      <c r="AT490" s="16"/>
      <c r="AY490" s="16"/>
      <c r="AZ490" s="16"/>
      <c r="BF490" s="28"/>
      <c r="BJ490" s="25"/>
      <c r="BO490" s="38"/>
      <c r="BQ490" s="38"/>
      <c r="BU490" s="16"/>
      <c r="BV490" s="16"/>
      <c r="BW490" s="29"/>
      <c r="BX490" s="16"/>
      <c r="CA490" s="16"/>
      <c r="CE490" s="16"/>
      <c r="CG490" s="16"/>
      <c r="CH490" s="16"/>
      <c r="CJ490" s="16"/>
      <c r="CK490" s="16"/>
      <c r="CL490" s="16"/>
      <c r="CR490" s="16"/>
      <c r="CV490" s="16"/>
      <c r="CW490" s="16"/>
      <c r="CX490" s="16"/>
      <c r="CY490" s="16"/>
      <c r="DA490" s="16"/>
      <c r="DD490" s="19"/>
      <c r="DE490" s="16"/>
      <c r="DL490" s="16"/>
      <c r="DN490" s="16"/>
      <c r="DO490" s="16"/>
      <c r="DQ490" s="16"/>
      <c r="DS490" s="16"/>
      <c r="EC490" s="16"/>
      <c r="EF490" s="16"/>
      <c r="EG490" s="16"/>
      <c r="EH490" s="16"/>
      <c r="EJ490" s="16"/>
      <c r="EO490" s="16"/>
    </row>
    <row r="491" spans="1:145" x14ac:dyDescent="0.25">
      <c r="A491" s="16" t="s">
        <v>6214</v>
      </c>
      <c r="I491" t="s">
        <v>1758</v>
      </c>
      <c r="J491"/>
      <c r="K491" s="16" t="s">
        <v>730</v>
      </c>
      <c r="L491" s="16"/>
      <c r="O491" s="16" t="s">
        <v>119</v>
      </c>
      <c r="P491" s="16"/>
      <c r="Q491" s="16"/>
      <c r="S491" s="16">
        <f t="shared" si="7"/>
        <v>1</v>
      </c>
      <c r="T491" s="16" t="s">
        <v>1757</v>
      </c>
      <c r="U491" s="16"/>
      <c r="V491" s="16"/>
      <c r="W491" s="16"/>
      <c r="X491" s="16"/>
      <c r="Y491" s="16"/>
      <c r="Z491" s="16"/>
      <c r="AA491" s="16"/>
      <c r="AB491" s="16"/>
      <c r="AC491" s="16"/>
      <c r="AD491" s="16" t="s">
        <v>1758</v>
      </c>
      <c r="AH491" s="16"/>
      <c r="AJ491" s="16"/>
      <c r="AK491" s="16" t="s">
        <v>747</v>
      </c>
      <c r="AP491" s="16" t="s">
        <v>979</v>
      </c>
      <c r="AQ491" s="16" t="s">
        <v>1152</v>
      </c>
      <c r="AR491" s="38"/>
      <c r="AS491" s="16"/>
      <c r="AT491" s="16"/>
      <c r="AY491" s="16"/>
      <c r="AZ491" s="16"/>
      <c r="BB491" s="16">
        <f>LEN(BA491)-LEN(SUBSTITUTE(BA491,",",""))+1</f>
        <v>1</v>
      </c>
      <c r="BD491" s="16">
        <f>LEN(BC491)-LEN(SUBSTITUTE(BC491,",",""))+1</f>
        <v>1</v>
      </c>
      <c r="BE491" s="16">
        <f>Table1[[#This Row], [no. of native regions]]+Table1[[#This Row], [no. of introduced regions]]</f>
        <v>2</v>
      </c>
      <c r="BF491" s="28">
        <f>Table1[[#This Row], [no. of introduced regions]]/Table1[[#This Row], [no. of native regions]]</f>
        <v>1</v>
      </c>
      <c r="BJ491" s="25"/>
      <c r="BO491" s="38"/>
      <c r="BQ491" s="38"/>
      <c r="BU491" s="16"/>
      <c r="BV491" s="16"/>
      <c r="BW491" s="29"/>
      <c r="BX491" s="16"/>
      <c r="CA491" s="16"/>
      <c r="CE491" s="16"/>
      <c r="CG491" s="16"/>
      <c r="CH491" s="16"/>
      <c r="CJ491" s="16"/>
      <c r="CK491" s="16"/>
      <c r="CL491" s="16"/>
      <c r="CR491" s="16"/>
      <c r="CV491" s="16"/>
      <c r="CW491" s="16"/>
      <c r="CX491" s="16"/>
      <c r="CY491" s="16"/>
      <c r="DA491" s="16"/>
      <c r="DD491" s="19"/>
      <c r="DE491" s="16"/>
      <c r="DL491" s="16"/>
      <c r="DN491" s="16"/>
      <c r="DO491" s="16"/>
      <c r="DQ491" s="16"/>
      <c r="DS491" s="16"/>
      <c r="EC491" s="16"/>
      <c r="EF491" s="16"/>
      <c r="EG491" s="16"/>
      <c r="EH491" s="16"/>
      <c r="EJ491" s="16"/>
      <c r="EO491" s="16"/>
    </row>
    <row r="492" spans="1:145" x14ac:dyDescent="0.25">
      <c r="A492" s="16" t="s">
        <v>6214</v>
      </c>
      <c r="I492" t="s">
        <v>3077</v>
      </c>
      <c r="J492"/>
      <c r="K492" s="16" t="s">
        <v>730</v>
      </c>
      <c r="L492" s="16"/>
      <c r="O492" s="16" t="s">
        <v>119</v>
      </c>
      <c r="P492" s="16"/>
      <c r="Q492" s="16"/>
      <c r="S492" s="16">
        <f t="shared" si="7"/>
        <v>1</v>
      </c>
      <c r="T492" s="16" t="s">
        <v>3076</v>
      </c>
      <c r="U492" s="16"/>
      <c r="V492" s="16"/>
      <c r="W492" s="16"/>
      <c r="X492" s="16"/>
      <c r="Y492" s="16"/>
      <c r="Z492" s="16"/>
      <c r="AA492" s="16"/>
      <c r="AB492" s="16"/>
      <c r="AC492" s="16"/>
      <c r="AD492" s="16" t="s">
        <v>3077</v>
      </c>
      <c r="AH492" s="16"/>
      <c r="AJ492" s="16"/>
      <c r="AK492" s="16" t="s">
        <v>1323</v>
      </c>
      <c r="AP492" s="16" t="s">
        <v>1226</v>
      </c>
      <c r="AQ492" s="16" t="s">
        <v>1748</v>
      </c>
      <c r="AR492" s="38"/>
      <c r="AS492" s="16"/>
      <c r="AT492" s="16"/>
      <c r="AY492" s="16"/>
      <c r="AZ492" s="16"/>
      <c r="BF492" s="28"/>
      <c r="BJ492" s="25"/>
      <c r="BO492" s="38"/>
      <c r="BQ492" s="38"/>
      <c r="BU492" s="16"/>
      <c r="BV492" s="16"/>
      <c r="BW492" s="29"/>
      <c r="BX492" s="16"/>
      <c r="CA492" s="16"/>
      <c r="CE492" s="16"/>
      <c r="CG492" s="16"/>
      <c r="CH492" s="16"/>
      <c r="CJ492" s="16"/>
      <c r="CK492" s="16"/>
      <c r="CL492" s="16"/>
      <c r="CR492" s="16"/>
      <c r="CV492" s="16"/>
      <c r="CW492" s="16"/>
      <c r="CX492" s="16"/>
      <c r="CY492" s="16"/>
      <c r="DA492" s="16"/>
      <c r="DD492" s="19"/>
      <c r="DE492" s="16"/>
      <c r="DL492" s="16"/>
      <c r="DN492" s="16"/>
      <c r="DO492" s="16"/>
      <c r="DQ492" s="16"/>
      <c r="DS492" s="16"/>
      <c r="EC492" s="16"/>
      <c r="EF492" s="16"/>
      <c r="EG492" s="16"/>
      <c r="EH492" s="16"/>
      <c r="EJ492" s="16"/>
      <c r="EO492" s="16"/>
    </row>
    <row r="493" spans="1:145" x14ac:dyDescent="0.25">
      <c r="A493" s="16" t="s">
        <v>6214</v>
      </c>
      <c r="I493" t="s">
        <v>1847</v>
      </c>
      <c r="J493"/>
      <c r="K493" s="16" t="s">
        <v>730</v>
      </c>
      <c r="L493" s="16"/>
      <c r="O493" s="16" t="s">
        <v>119</v>
      </c>
      <c r="P493" s="16"/>
      <c r="Q493" s="16"/>
      <c r="S493" s="16">
        <f t="shared" si="7"/>
        <v>1</v>
      </c>
      <c r="T493" s="16" t="s">
        <v>1846</v>
      </c>
      <c r="U493" s="16"/>
      <c r="V493" s="16"/>
      <c r="W493" s="16"/>
      <c r="X493" s="16"/>
      <c r="Y493" s="16"/>
      <c r="Z493" s="16"/>
      <c r="AA493" s="16"/>
      <c r="AB493" s="16"/>
      <c r="AC493" s="16"/>
      <c r="AD493" s="16" t="s">
        <v>1847</v>
      </c>
      <c r="AH493" s="16"/>
      <c r="AJ493" s="16"/>
      <c r="AK493" s="16" t="s">
        <v>1308</v>
      </c>
      <c r="AP493" s="16" t="s">
        <v>1848</v>
      </c>
      <c r="AQ493" s="16" t="s">
        <v>1222</v>
      </c>
      <c r="AR493" s="38"/>
      <c r="AS493" s="16"/>
      <c r="AT493" s="16"/>
      <c r="AY493" s="16"/>
      <c r="AZ493" s="16"/>
      <c r="BB493" s="16">
        <f>LEN(BA493)-LEN(SUBSTITUTE(BA493,",",""))+1</f>
        <v>1</v>
      </c>
      <c r="BD493" s="16">
        <f>LEN(BC493)-LEN(SUBSTITUTE(BC493,",",""))+1</f>
        <v>1</v>
      </c>
      <c r="BF493" s="28">
        <f>Table1[[#This Row], [no. of introduced regions]]/Table1[[#This Row], [no. of native regions]]</f>
        <v>1</v>
      </c>
      <c r="BJ493" s="25"/>
      <c r="BO493" s="38"/>
      <c r="BQ493" s="38"/>
      <c r="BU493" s="16"/>
      <c r="BV493" s="16"/>
      <c r="BW493" s="29"/>
      <c r="BX493" s="16"/>
      <c r="CA493" s="16"/>
      <c r="CE493" s="16"/>
      <c r="CG493" s="16"/>
      <c r="CH493" s="16"/>
      <c r="CJ493" s="16"/>
      <c r="CK493" s="16"/>
      <c r="CL493" s="16"/>
      <c r="CR493" s="16"/>
      <c r="CV493" s="16"/>
      <c r="CW493" s="16"/>
      <c r="CX493" s="16"/>
      <c r="CY493" s="16"/>
      <c r="DA493" s="16"/>
      <c r="DD493" s="19"/>
      <c r="DE493" s="16"/>
      <c r="DL493" s="16"/>
      <c r="DN493" s="16"/>
      <c r="DO493" s="16"/>
      <c r="DQ493" s="16"/>
      <c r="DS493" s="16"/>
      <c r="EC493" s="16"/>
      <c r="EF493" s="16"/>
      <c r="EG493" s="16"/>
      <c r="EH493" s="16"/>
      <c r="EJ493" s="16"/>
      <c r="EO493" s="16"/>
    </row>
    <row r="494" spans="1:145" x14ac:dyDescent="0.25">
      <c r="A494" s="16" t="s">
        <v>6214</v>
      </c>
      <c r="I494" t="s">
        <v>2284</v>
      </c>
      <c r="J494"/>
      <c r="K494" s="16" t="s">
        <v>730</v>
      </c>
      <c r="L494" s="16"/>
      <c r="O494" s="16" t="s">
        <v>119</v>
      </c>
      <c r="P494" s="16"/>
      <c r="Q494" s="16"/>
      <c r="S494" s="16">
        <f t="shared" si="7"/>
        <v>1</v>
      </c>
      <c r="T494" s="16" t="s">
        <v>2282</v>
      </c>
      <c r="U494" s="16"/>
      <c r="V494" s="16"/>
      <c r="W494" s="16"/>
      <c r="X494" s="16"/>
      <c r="Y494" s="16"/>
      <c r="Z494" s="16"/>
      <c r="AA494" s="16"/>
      <c r="AB494" s="16"/>
      <c r="AC494" s="16"/>
      <c r="AD494" s="16" t="s">
        <v>2284</v>
      </c>
      <c r="AH494" s="16"/>
      <c r="AJ494" s="16"/>
      <c r="AK494" s="16" t="s">
        <v>2283</v>
      </c>
      <c r="AP494" s="16" t="s">
        <v>2285</v>
      </c>
      <c r="AQ494" s="16" t="s">
        <v>1341</v>
      </c>
      <c r="AR494" s="38"/>
      <c r="AS494" s="16"/>
      <c r="AT494" s="16"/>
      <c r="AY494" s="16"/>
      <c r="AZ494" s="16"/>
      <c r="BB494" s="16">
        <f>LEN(BA494)-LEN(SUBSTITUTE(BA494,",",""))+1</f>
        <v>1</v>
      </c>
      <c r="BF494" s="28"/>
      <c r="BJ494" s="25"/>
      <c r="BO494" s="38"/>
      <c r="BQ494" s="38"/>
      <c r="BU494" s="16"/>
      <c r="BV494" s="16"/>
      <c r="BW494" s="29"/>
      <c r="BX494" s="16"/>
      <c r="CA494" s="16"/>
      <c r="CE494" s="16"/>
      <c r="CG494" s="16"/>
      <c r="CH494" s="16"/>
      <c r="CJ494" s="16"/>
      <c r="CK494" s="16"/>
      <c r="CL494" s="16"/>
      <c r="CR494" s="16"/>
      <c r="CV494" s="16"/>
      <c r="CW494" s="16"/>
      <c r="CX494" s="16"/>
      <c r="CY494" s="16"/>
      <c r="DA494" s="16"/>
      <c r="DD494" s="19"/>
      <c r="DE494" s="16"/>
      <c r="DL494" s="16"/>
      <c r="DN494" s="16"/>
      <c r="DO494" s="16"/>
      <c r="DQ494" s="16"/>
      <c r="DS494" s="16"/>
      <c r="EC494" s="16"/>
      <c r="EF494" s="16"/>
      <c r="EG494" s="16"/>
      <c r="EH494" s="16"/>
      <c r="EJ494" s="16"/>
      <c r="EO494" s="16"/>
    </row>
    <row r="495" spans="1:145" x14ac:dyDescent="0.25">
      <c r="A495" s="16" t="s">
        <v>6214</v>
      </c>
      <c r="I495" t="s">
        <v>1959</v>
      </c>
      <c r="J495"/>
      <c r="K495" s="16" t="s">
        <v>730</v>
      </c>
      <c r="L495" s="16"/>
      <c r="O495" s="16" t="s">
        <v>119</v>
      </c>
      <c r="P495" s="16"/>
      <c r="Q495" s="16"/>
      <c r="S495" s="16">
        <f t="shared" si="7"/>
        <v>1</v>
      </c>
      <c r="T495" s="16" t="s">
        <v>1958</v>
      </c>
      <c r="U495" s="16"/>
      <c r="V495" s="16"/>
      <c r="W495" s="16"/>
      <c r="X495" s="16"/>
      <c r="Y495" s="16"/>
      <c r="Z495" s="16"/>
      <c r="AA495" s="16"/>
      <c r="AB495" s="16"/>
      <c r="AC495" s="16"/>
      <c r="AD495" s="16" t="s">
        <v>1959</v>
      </c>
      <c r="AH495" s="16"/>
      <c r="AJ495" s="16"/>
      <c r="AK495" s="16" t="s">
        <v>1323</v>
      </c>
      <c r="AP495" s="16" t="s">
        <v>1223</v>
      </c>
      <c r="AQ495" s="16" t="s">
        <v>1314</v>
      </c>
      <c r="AR495" s="38"/>
      <c r="AS495" s="16"/>
      <c r="AT495" s="16"/>
      <c r="AY495" s="16"/>
      <c r="AZ495" s="16"/>
      <c r="BB495" s="16">
        <f>LEN(BA495)-LEN(SUBSTITUTE(BA495,",",""))+1</f>
        <v>1</v>
      </c>
      <c r="BD495" s="16">
        <f>LEN(BC495)-LEN(SUBSTITUTE(BC495,",",""))+1</f>
        <v>1</v>
      </c>
      <c r="BF495" s="28"/>
      <c r="BJ495" s="25"/>
      <c r="BO495" s="38"/>
      <c r="BQ495" s="38"/>
      <c r="BU495" s="16"/>
      <c r="BV495" s="16"/>
      <c r="BW495" s="29"/>
      <c r="BX495" s="16"/>
      <c r="CA495" s="16"/>
      <c r="CE495" s="16"/>
      <c r="CG495" s="16"/>
      <c r="CH495" s="16"/>
      <c r="CJ495" s="16"/>
      <c r="CK495" s="16"/>
      <c r="CL495" s="16"/>
      <c r="CR495" s="16"/>
      <c r="CV495" s="16"/>
      <c r="CW495" s="16"/>
      <c r="CX495" s="16"/>
      <c r="CY495" s="16"/>
      <c r="DA495" s="16"/>
      <c r="DD495" s="19"/>
      <c r="DE495" s="16"/>
      <c r="DL495" s="16"/>
      <c r="DN495" s="16"/>
      <c r="DO495" s="16"/>
      <c r="DQ495" s="16"/>
      <c r="DS495" s="16"/>
      <c r="EC495" s="16"/>
      <c r="EF495" s="16"/>
      <c r="EG495" s="16"/>
      <c r="EH495" s="16"/>
      <c r="EJ495" s="16"/>
      <c r="EO495" s="16"/>
    </row>
    <row r="496" spans="1:145" x14ac:dyDescent="0.25">
      <c r="A496" s="16" t="s">
        <v>6214</v>
      </c>
      <c r="I496" t="s">
        <v>1722</v>
      </c>
      <c r="J496"/>
      <c r="K496" s="16" t="s">
        <v>730</v>
      </c>
      <c r="L496" s="16"/>
      <c r="O496" s="16" t="s">
        <v>119</v>
      </c>
      <c r="P496" s="16"/>
      <c r="Q496" s="16"/>
      <c r="S496" s="16">
        <f t="shared" si="7"/>
        <v>1</v>
      </c>
      <c r="T496" s="16" t="s">
        <v>1721</v>
      </c>
      <c r="U496" s="16"/>
      <c r="V496" s="16"/>
      <c r="W496" s="16"/>
      <c r="X496" s="16"/>
      <c r="Y496" s="16"/>
      <c r="Z496" s="16"/>
      <c r="AA496" s="16"/>
      <c r="AB496" s="16"/>
      <c r="AC496" s="16"/>
      <c r="AD496" s="16" t="s">
        <v>1722</v>
      </c>
      <c r="AH496" s="16"/>
      <c r="AJ496" s="16"/>
      <c r="AK496" s="16" t="s">
        <v>1323</v>
      </c>
      <c r="AP496" s="16" t="s">
        <v>1380</v>
      </c>
      <c r="AQ496" s="16" t="s">
        <v>1314</v>
      </c>
      <c r="AR496" s="38"/>
      <c r="AS496" s="16"/>
      <c r="AT496" s="16"/>
      <c r="AY496" s="16"/>
      <c r="AZ496" s="16"/>
      <c r="BB496" s="16">
        <f>LEN(BA496)-LEN(SUBSTITUTE(BA496,",",""))+1</f>
        <v>1</v>
      </c>
      <c r="BD496" s="16">
        <f>LEN(BC496)-LEN(SUBSTITUTE(BC496,",",""))+1</f>
        <v>1</v>
      </c>
      <c r="BE496" s="16">
        <f>Table1[[#This Row], [no. of native regions]]+Table1[[#This Row], [no. of introduced regions]]</f>
        <v>2</v>
      </c>
      <c r="BF496" s="28">
        <f>Table1[[#This Row], [no. of introduced regions]]/Table1[[#This Row], [no. of native regions]]</f>
        <v>1</v>
      </c>
      <c r="BJ496" s="25"/>
      <c r="BO496" s="38"/>
      <c r="BQ496" s="38"/>
      <c r="BU496" s="16"/>
      <c r="BV496" s="16"/>
      <c r="BW496" s="29"/>
      <c r="BX496" s="16"/>
      <c r="CA496" s="16"/>
      <c r="CE496" s="16"/>
      <c r="CG496" s="16"/>
      <c r="CH496" s="16"/>
      <c r="CJ496" s="16"/>
      <c r="CK496" s="16"/>
      <c r="CL496" s="16"/>
      <c r="CR496" s="16"/>
      <c r="CV496" s="16"/>
      <c r="CW496" s="16"/>
      <c r="CX496" s="16"/>
      <c r="CY496" s="16"/>
      <c r="DA496" s="16"/>
      <c r="DD496" s="19"/>
      <c r="DE496" s="16"/>
      <c r="DL496" s="16"/>
      <c r="DN496" s="16"/>
      <c r="DO496" s="16"/>
      <c r="DQ496" s="16"/>
      <c r="DS496" s="16"/>
      <c r="EC496" s="16"/>
      <c r="EF496" s="16"/>
      <c r="EG496" s="16"/>
      <c r="EH496" s="16"/>
      <c r="EJ496" s="16"/>
      <c r="EO496" s="16"/>
    </row>
    <row r="497" spans="1:145" x14ac:dyDescent="0.25">
      <c r="A497" s="16" t="s">
        <v>6214</v>
      </c>
      <c r="I497" t="s">
        <v>1797</v>
      </c>
      <c r="J497"/>
      <c r="K497" s="16" t="s">
        <v>730</v>
      </c>
      <c r="L497" s="16"/>
      <c r="O497" s="16" t="s">
        <v>119</v>
      </c>
      <c r="P497" s="16"/>
      <c r="Q497" s="16"/>
      <c r="S497" s="16">
        <f t="shared" si="7"/>
        <v>1</v>
      </c>
      <c r="T497" s="16" t="s">
        <v>1796</v>
      </c>
      <c r="U497" s="16"/>
      <c r="V497" s="16"/>
      <c r="W497" s="16"/>
      <c r="X497" s="16"/>
      <c r="Y497" s="16"/>
      <c r="Z497" s="16"/>
      <c r="AA497" s="16"/>
      <c r="AB497" s="16"/>
      <c r="AC497" s="16"/>
      <c r="AD497" s="16" t="s">
        <v>1797</v>
      </c>
      <c r="AH497" s="16"/>
      <c r="AJ497" s="16"/>
      <c r="AK497" s="16" t="s">
        <v>1308</v>
      </c>
      <c r="AP497" s="16" t="s">
        <v>1368</v>
      </c>
      <c r="AQ497" s="16" t="s">
        <v>1260</v>
      </c>
      <c r="AR497" s="38"/>
      <c r="AS497" s="16"/>
      <c r="AT497" s="16"/>
      <c r="AY497" s="16"/>
      <c r="AZ497" s="16"/>
      <c r="BB497" s="16">
        <f>LEN(BA497)-LEN(SUBSTITUTE(BA497,",",""))+1</f>
        <v>1</v>
      </c>
      <c r="BD497" s="16">
        <f>LEN(BC497)-LEN(SUBSTITUTE(BC497,",",""))+1</f>
        <v>1</v>
      </c>
      <c r="BE497" s="16">
        <f>Table1[[#This Row], [no. of native regions]]+Table1[[#This Row], [no. of introduced regions]]</f>
        <v>2</v>
      </c>
      <c r="BF497" s="28">
        <f>Table1[[#This Row], [no. of introduced regions]]/Table1[[#This Row], [no. of native regions]]</f>
        <v>1</v>
      </c>
      <c r="BJ497" s="25"/>
      <c r="BO497" s="38"/>
      <c r="BQ497" s="38"/>
      <c r="BU497" s="16"/>
      <c r="BV497" s="16"/>
      <c r="BW497" s="29"/>
      <c r="BX497" s="16"/>
      <c r="CA497" s="16"/>
      <c r="CE497" s="16"/>
      <c r="CG497" s="16"/>
      <c r="CH497" s="16"/>
      <c r="CJ497" s="16"/>
      <c r="CK497" s="16"/>
      <c r="CL497" s="16"/>
      <c r="CR497" s="16"/>
      <c r="CV497" s="16"/>
      <c r="CW497" s="16"/>
      <c r="CX497" s="16"/>
      <c r="CY497" s="16"/>
      <c r="DA497" s="16"/>
      <c r="DD497" s="19"/>
      <c r="DE497" s="16"/>
      <c r="DL497" s="16"/>
      <c r="DN497" s="16"/>
      <c r="DO497" s="16"/>
      <c r="DQ497" s="16"/>
      <c r="DS497" s="16"/>
      <c r="EC497" s="16"/>
      <c r="EF497" s="16"/>
      <c r="EG497" s="16"/>
      <c r="EH497" s="16"/>
      <c r="EJ497" s="16"/>
      <c r="EO497" s="16"/>
    </row>
    <row r="498" spans="1:145" x14ac:dyDescent="0.25">
      <c r="A498" s="16" t="s">
        <v>6214</v>
      </c>
      <c r="I498" t="s">
        <v>1872</v>
      </c>
      <c r="J498"/>
      <c r="K498" s="16" t="s">
        <v>730</v>
      </c>
      <c r="L498" s="16"/>
      <c r="O498" s="16" t="s">
        <v>119</v>
      </c>
      <c r="P498" s="16"/>
      <c r="Q498" s="16"/>
      <c r="S498" s="16">
        <f t="shared" si="7"/>
        <v>1</v>
      </c>
      <c r="T498" s="16" t="s">
        <v>1871</v>
      </c>
      <c r="U498" s="16"/>
      <c r="V498" s="16"/>
      <c r="W498" s="16"/>
      <c r="X498" s="16"/>
      <c r="Y498" s="16"/>
      <c r="Z498" s="16"/>
      <c r="AA498" s="16"/>
      <c r="AB498" s="16"/>
      <c r="AC498" s="16"/>
      <c r="AD498" s="16" t="s">
        <v>1872</v>
      </c>
      <c r="AH498" s="16"/>
      <c r="AJ498" s="16"/>
      <c r="AK498" s="16" t="s">
        <v>1867</v>
      </c>
      <c r="AP498" s="16" t="s">
        <v>1869</v>
      </c>
      <c r="AQ498" s="16" t="s">
        <v>1873</v>
      </c>
      <c r="AR498" s="38"/>
      <c r="AS498" s="16"/>
      <c r="AT498" s="16"/>
      <c r="AY498" s="16"/>
      <c r="AZ498" s="16"/>
      <c r="BB498" s="16">
        <f>LEN(BA498)-LEN(SUBSTITUTE(BA498,",",""))+1</f>
        <v>1</v>
      </c>
      <c r="BD498" s="16">
        <f>LEN(BC498)-LEN(SUBSTITUTE(BC498,",",""))+1</f>
        <v>1</v>
      </c>
      <c r="BF498" s="28">
        <f>Table1[[#This Row], [no. of introduced regions]]/Table1[[#This Row], [no. of native regions]]</f>
        <v>1</v>
      </c>
      <c r="BJ498" s="25"/>
      <c r="BO498" s="38"/>
      <c r="BQ498" s="38"/>
      <c r="BU498" s="16"/>
      <c r="BV498" s="16"/>
      <c r="BW498" s="29"/>
      <c r="BX498" s="16"/>
      <c r="CA498" s="16"/>
      <c r="CE498" s="16"/>
      <c r="CG498" s="16"/>
      <c r="CH498" s="16"/>
      <c r="CJ498" s="16"/>
      <c r="CK498" s="16"/>
      <c r="CL498" s="16"/>
      <c r="CR498" s="16"/>
      <c r="CV498" s="16"/>
      <c r="CW498" s="16"/>
      <c r="CX498" s="16"/>
      <c r="CY498" s="16"/>
      <c r="DA498" s="16"/>
      <c r="DD498" s="19"/>
      <c r="DE498" s="16"/>
      <c r="DL498" s="16"/>
      <c r="DN498" s="16"/>
      <c r="DO498" s="16"/>
      <c r="DQ498" s="16"/>
      <c r="DS498" s="16"/>
      <c r="EC498" s="16"/>
      <c r="EF498" s="16"/>
      <c r="EG498" s="16"/>
      <c r="EH498" s="16"/>
      <c r="EJ498" s="16"/>
      <c r="EO498" s="16"/>
    </row>
    <row r="499" spans="1:145" x14ac:dyDescent="0.25">
      <c r="A499" s="16" t="s">
        <v>6214</v>
      </c>
      <c r="I499" t="s">
        <v>2965</v>
      </c>
      <c r="J499"/>
      <c r="K499" s="16" t="s">
        <v>730</v>
      </c>
      <c r="L499" s="16"/>
      <c r="O499" s="16" t="s">
        <v>119</v>
      </c>
      <c r="P499" s="16"/>
      <c r="Q499" s="16"/>
      <c r="S499" s="16">
        <f t="shared" si="7"/>
        <v>1</v>
      </c>
      <c r="T499" s="16" t="s">
        <v>2964</v>
      </c>
      <c r="U499" s="16"/>
      <c r="V499" s="16"/>
      <c r="W499" s="16"/>
      <c r="X499" s="16"/>
      <c r="Y499" s="16"/>
      <c r="Z499" s="16"/>
      <c r="AA499" s="16"/>
      <c r="AB499" s="16"/>
      <c r="AC499" s="16"/>
      <c r="AD499" s="16" t="s">
        <v>2965</v>
      </c>
      <c r="AH499" s="16"/>
      <c r="AJ499" s="16"/>
      <c r="AK499" s="16" t="s">
        <v>1464</v>
      </c>
      <c r="AP499" s="16" t="s">
        <v>727</v>
      </c>
      <c r="AQ499" s="16" t="s">
        <v>2826</v>
      </c>
      <c r="AR499" s="38"/>
      <c r="AS499" s="16"/>
      <c r="AT499" s="16"/>
      <c r="AY499" s="16"/>
      <c r="AZ499" s="16"/>
      <c r="BF499" s="28"/>
      <c r="BJ499" s="25"/>
      <c r="BO499" s="38"/>
      <c r="BQ499" s="38"/>
      <c r="BU499" s="16"/>
      <c r="BV499" s="16"/>
      <c r="BW499" s="29"/>
      <c r="BX499" s="16"/>
      <c r="CA499" s="16"/>
      <c r="CE499" s="16"/>
      <c r="CG499" s="16"/>
      <c r="CH499" s="16"/>
      <c r="CJ499" s="16"/>
      <c r="CK499" s="16"/>
      <c r="CL499" s="16"/>
      <c r="CR499" s="16"/>
      <c r="CV499" s="16"/>
      <c r="CW499" s="16"/>
      <c r="CX499" s="16"/>
      <c r="CY499" s="16"/>
      <c r="DA499" s="16"/>
      <c r="DD499" s="19"/>
      <c r="DE499" s="16"/>
      <c r="DL499" s="16"/>
      <c r="DN499" s="16"/>
      <c r="DO499" s="16"/>
      <c r="DQ499" s="16"/>
      <c r="DS499" s="16"/>
      <c r="EC499" s="16"/>
      <c r="EF499" s="16"/>
      <c r="EG499" s="16"/>
      <c r="EH499" s="16"/>
      <c r="EJ499" s="16"/>
      <c r="EO499" s="16"/>
    </row>
    <row r="500" spans="1:145" x14ac:dyDescent="0.25">
      <c r="A500" s="16" t="s">
        <v>6214</v>
      </c>
      <c r="I500" t="s">
        <v>2321</v>
      </c>
      <c r="J500"/>
      <c r="K500" s="16" t="s">
        <v>730</v>
      </c>
      <c r="L500" s="16"/>
      <c r="O500" s="16" t="s">
        <v>119</v>
      </c>
      <c r="P500" s="16"/>
      <c r="Q500" s="16"/>
      <c r="S500" s="16">
        <f t="shared" si="7"/>
        <v>1</v>
      </c>
      <c r="T500" s="16" t="s">
        <v>2320</v>
      </c>
      <c r="U500" s="16"/>
      <c r="V500" s="16"/>
      <c r="W500" s="16"/>
      <c r="X500" s="16"/>
      <c r="Y500" s="16"/>
      <c r="Z500" s="16"/>
      <c r="AA500" s="16"/>
      <c r="AB500" s="16"/>
      <c r="AC500" s="16"/>
      <c r="AD500" s="16" t="s">
        <v>2321</v>
      </c>
      <c r="AH500" s="16"/>
      <c r="AJ500" s="16"/>
      <c r="AK500" s="16" t="s">
        <v>1224</v>
      </c>
      <c r="AP500" s="16" t="s">
        <v>1226</v>
      </c>
      <c r="AQ500" s="16" t="s">
        <v>1341</v>
      </c>
      <c r="AR500" s="38"/>
      <c r="AS500" s="16"/>
      <c r="AT500" s="16"/>
      <c r="AY500" s="16"/>
      <c r="AZ500" s="16"/>
      <c r="BB500" s="16">
        <f>LEN(BA500)-LEN(SUBSTITUTE(BA500,",",""))+1</f>
        <v>1</v>
      </c>
      <c r="BF500" s="28"/>
      <c r="BJ500" s="25"/>
      <c r="BO500" s="38"/>
      <c r="BQ500" s="38"/>
      <c r="BU500" s="16"/>
      <c r="BV500" s="16"/>
      <c r="BW500" s="29"/>
      <c r="BX500" s="16"/>
      <c r="CA500" s="16"/>
      <c r="CE500" s="16"/>
      <c r="CG500" s="16"/>
      <c r="CH500" s="16"/>
      <c r="CJ500" s="16"/>
      <c r="CK500" s="16"/>
      <c r="CL500" s="16"/>
      <c r="CR500" s="16"/>
      <c r="CV500" s="16"/>
      <c r="CW500" s="16"/>
      <c r="CX500" s="16"/>
      <c r="CY500" s="16"/>
      <c r="DA500" s="16"/>
      <c r="DD500" s="19"/>
      <c r="DE500" s="16"/>
      <c r="DL500" s="16"/>
      <c r="DN500" s="16"/>
      <c r="DO500" s="16"/>
      <c r="DQ500" s="16"/>
      <c r="DS500" s="16"/>
      <c r="EC500" s="16"/>
      <c r="EF500" s="16"/>
      <c r="EG500" s="16"/>
      <c r="EH500" s="16"/>
      <c r="EJ500" s="16"/>
      <c r="EO500" s="16"/>
    </row>
    <row r="501" spans="1:145" x14ac:dyDescent="0.25">
      <c r="A501" s="16" t="s">
        <v>6214</v>
      </c>
      <c r="I501" t="s">
        <v>1912</v>
      </c>
      <c r="J501"/>
      <c r="K501" s="16" t="s">
        <v>730</v>
      </c>
      <c r="L501" s="16"/>
      <c r="O501" s="16" t="s">
        <v>119</v>
      </c>
      <c r="P501" s="16"/>
      <c r="Q501" s="16"/>
      <c r="S501" s="16">
        <f t="shared" si="7"/>
        <v>1</v>
      </c>
      <c r="T501" s="16" t="s">
        <v>1911</v>
      </c>
      <c r="U501" s="16"/>
      <c r="V501" s="16"/>
      <c r="W501" s="16"/>
      <c r="X501" s="16"/>
      <c r="Y501" s="16"/>
      <c r="Z501" s="16"/>
      <c r="AA501" s="16"/>
      <c r="AB501" s="16"/>
      <c r="AC501" s="16"/>
      <c r="AD501" s="16" t="s">
        <v>1912</v>
      </c>
      <c r="AH501" s="16"/>
      <c r="AJ501" s="16"/>
      <c r="AK501" s="16" t="s">
        <v>1208</v>
      </c>
      <c r="AP501" s="16" t="s">
        <v>1913</v>
      </c>
      <c r="AQ501" s="16" t="s">
        <v>1341</v>
      </c>
      <c r="AR501" s="38"/>
      <c r="AS501" s="16"/>
      <c r="AT501" s="16"/>
      <c r="AY501" s="16"/>
      <c r="AZ501" s="16"/>
      <c r="BB501" s="16">
        <f>LEN(BA501)-LEN(SUBSTITUTE(BA501,",",""))+1</f>
        <v>1</v>
      </c>
      <c r="BD501" s="16">
        <f>LEN(BC501)-LEN(SUBSTITUTE(BC501,",",""))+1</f>
        <v>1</v>
      </c>
      <c r="BF501" s="28">
        <f>Table1[[#This Row], [no. of introduced regions]]/Table1[[#This Row], [no. of native regions]]</f>
        <v>1</v>
      </c>
      <c r="BJ501" s="25"/>
      <c r="BO501" s="38"/>
      <c r="BQ501" s="38"/>
      <c r="BU501" s="16"/>
      <c r="BV501" s="16"/>
      <c r="BW501" s="29"/>
      <c r="BX501" s="16"/>
      <c r="CA501" s="16"/>
      <c r="CE501" s="16"/>
      <c r="CG501" s="16"/>
      <c r="CH501" s="16"/>
      <c r="CJ501" s="16"/>
      <c r="CK501" s="16"/>
      <c r="CL501" s="16"/>
      <c r="CR501" s="16"/>
      <c r="CV501" s="16"/>
      <c r="CW501" s="16"/>
      <c r="CX501" s="16"/>
      <c r="CY501" s="16"/>
      <c r="DA501" s="16"/>
      <c r="DD501" s="19"/>
      <c r="DE501" s="16"/>
      <c r="DL501" s="16"/>
      <c r="DN501" s="16"/>
      <c r="DO501" s="16"/>
      <c r="DQ501" s="16"/>
      <c r="DS501" s="16"/>
      <c r="EC501" s="16"/>
      <c r="EF501" s="16"/>
      <c r="EG501" s="16"/>
      <c r="EH501" s="16"/>
      <c r="EJ501" s="16"/>
      <c r="EO501" s="16"/>
    </row>
    <row r="502" spans="1:145" x14ac:dyDescent="0.25">
      <c r="A502" s="16" t="s">
        <v>6214</v>
      </c>
      <c r="I502" t="s">
        <v>2783</v>
      </c>
      <c r="J502"/>
      <c r="K502" s="16" t="s">
        <v>730</v>
      </c>
      <c r="L502" s="16"/>
      <c r="O502" s="16" t="s">
        <v>119</v>
      </c>
      <c r="P502" s="16"/>
      <c r="Q502" s="16"/>
      <c r="S502" s="16">
        <f t="shared" si="7"/>
        <v>1</v>
      </c>
      <c r="T502" s="16" t="s">
        <v>2782</v>
      </c>
      <c r="U502" s="16"/>
      <c r="V502" s="16"/>
      <c r="W502" s="16"/>
      <c r="X502" s="16"/>
      <c r="Y502" s="16"/>
      <c r="Z502" s="16"/>
      <c r="AA502" s="16"/>
      <c r="AB502" s="16"/>
      <c r="AC502" s="16"/>
      <c r="AD502" s="16" t="s">
        <v>2783</v>
      </c>
      <c r="AH502" s="16"/>
      <c r="AJ502" s="16"/>
      <c r="AK502" s="16" t="s">
        <v>1188</v>
      </c>
      <c r="AP502" s="16" t="s">
        <v>1226</v>
      </c>
      <c r="AQ502" s="16" t="s">
        <v>2526</v>
      </c>
      <c r="AR502" s="38"/>
      <c r="AS502" s="16"/>
      <c r="AT502" s="16"/>
      <c r="AY502" s="16"/>
      <c r="AZ502" s="16"/>
      <c r="BF502" s="28"/>
      <c r="BJ502" s="25"/>
      <c r="BO502" s="38"/>
      <c r="BQ502" s="38"/>
      <c r="BU502" s="16"/>
      <c r="BV502" s="16"/>
      <c r="BW502" s="29"/>
      <c r="BX502" s="16"/>
      <c r="CA502" s="16"/>
      <c r="CE502" s="16"/>
      <c r="CG502" s="16"/>
      <c r="CH502" s="16"/>
      <c r="CJ502" s="16"/>
      <c r="CK502" s="16"/>
      <c r="CL502" s="16"/>
      <c r="CR502" s="16"/>
      <c r="CV502" s="16"/>
      <c r="CW502" s="16"/>
      <c r="CX502" s="16"/>
      <c r="CY502" s="16"/>
      <c r="DA502" s="16"/>
      <c r="DD502" s="19"/>
      <c r="DE502" s="16"/>
      <c r="DL502" s="16"/>
      <c r="DN502" s="16"/>
      <c r="DO502" s="16"/>
      <c r="DQ502" s="16"/>
      <c r="DS502" s="16"/>
      <c r="EC502" s="16"/>
      <c r="EF502" s="16"/>
      <c r="EG502" s="16"/>
      <c r="EH502" s="16"/>
      <c r="EJ502" s="16"/>
      <c r="EO502" s="16"/>
    </row>
    <row r="503" spans="1:145" x14ac:dyDescent="0.25">
      <c r="A503" s="16" t="s">
        <v>6214</v>
      </c>
      <c r="I503" t="s">
        <v>2615</v>
      </c>
      <c r="J503"/>
      <c r="K503" s="16" t="s">
        <v>730</v>
      </c>
      <c r="L503" s="16"/>
      <c r="O503" s="16" t="s">
        <v>119</v>
      </c>
      <c r="P503" s="16"/>
      <c r="Q503" s="16"/>
      <c r="S503" s="16">
        <f t="shared" si="7"/>
        <v>1</v>
      </c>
      <c r="T503" s="16" t="s">
        <v>2614</v>
      </c>
      <c r="U503" s="16"/>
      <c r="V503" s="16"/>
      <c r="W503" s="16"/>
      <c r="X503" s="16"/>
      <c r="Y503" s="16"/>
      <c r="Z503" s="16"/>
      <c r="AA503" s="16"/>
      <c r="AB503" s="16"/>
      <c r="AC503" s="16"/>
      <c r="AD503" s="16" t="s">
        <v>2615</v>
      </c>
      <c r="AH503" s="16"/>
      <c r="AJ503" s="16"/>
      <c r="AK503" s="16" t="s">
        <v>767</v>
      </c>
      <c r="AP503" s="16" t="s">
        <v>1508</v>
      </c>
      <c r="AQ503" s="16" t="s">
        <v>2616</v>
      </c>
      <c r="AR503" s="38"/>
      <c r="AS503" s="16"/>
      <c r="AT503" s="16"/>
      <c r="AY503" s="16"/>
      <c r="AZ503" s="16"/>
      <c r="BB503" s="16">
        <f>LEN(BA503)-LEN(SUBSTITUTE(BA503,",",""))+1</f>
        <v>1</v>
      </c>
      <c r="BF503" s="28"/>
      <c r="BJ503" s="25"/>
      <c r="BO503" s="38"/>
      <c r="BQ503" s="38"/>
      <c r="BU503" s="16"/>
      <c r="BV503" s="16"/>
      <c r="BW503" s="29"/>
      <c r="BX503" s="16"/>
      <c r="CA503" s="16"/>
      <c r="CE503" s="16"/>
      <c r="CG503" s="16"/>
      <c r="CH503" s="16"/>
      <c r="CJ503" s="16"/>
      <c r="CK503" s="16"/>
      <c r="CL503" s="16"/>
      <c r="CR503" s="16"/>
      <c r="CV503" s="16"/>
      <c r="CW503" s="16"/>
      <c r="CX503" s="16"/>
      <c r="CY503" s="16"/>
      <c r="DA503" s="16"/>
      <c r="DD503" s="19"/>
      <c r="DE503" s="16"/>
      <c r="DL503" s="16"/>
      <c r="DN503" s="16"/>
      <c r="DO503" s="16"/>
      <c r="DQ503" s="16"/>
      <c r="DS503" s="16"/>
      <c r="EC503" s="16"/>
      <c r="EF503" s="16"/>
      <c r="EG503" s="16"/>
      <c r="EH503" s="16"/>
      <c r="EJ503" s="16"/>
      <c r="EO503" s="16"/>
    </row>
    <row r="504" spans="1:145" x14ac:dyDescent="0.25">
      <c r="A504" s="16" t="s">
        <v>6214</v>
      </c>
      <c r="I504" t="s">
        <v>2159</v>
      </c>
      <c r="J504"/>
      <c r="K504" s="16" t="s">
        <v>730</v>
      </c>
      <c r="L504" s="16"/>
      <c r="O504" s="16" t="s">
        <v>119</v>
      </c>
      <c r="P504" s="16"/>
      <c r="Q504" s="16"/>
      <c r="S504" s="16">
        <f t="shared" si="7"/>
        <v>1</v>
      </c>
      <c r="T504" s="16" t="s">
        <v>2158</v>
      </c>
      <c r="U504" s="16"/>
      <c r="V504" s="16"/>
      <c r="W504" s="16"/>
      <c r="X504" s="16"/>
      <c r="Y504" s="16"/>
      <c r="Z504" s="16"/>
      <c r="AA504" s="16"/>
      <c r="AB504" s="16"/>
      <c r="AC504" s="16"/>
      <c r="AD504" s="16" t="s">
        <v>2159</v>
      </c>
      <c r="AH504" s="16"/>
      <c r="AJ504" s="16"/>
      <c r="AK504" s="16" t="s">
        <v>1224</v>
      </c>
      <c r="AP504" s="16" t="s">
        <v>1223</v>
      </c>
      <c r="AQ504" s="16" t="s">
        <v>1341</v>
      </c>
      <c r="AR504" s="38"/>
      <c r="AS504" s="16"/>
      <c r="AT504" s="16"/>
      <c r="AY504" s="16"/>
      <c r="AZ504" s="16"/>
      <c r="BB504" s="16">
        <f>LEN(BA504)-LEN(SUBSTITUTE(BA504,",",""))+1</f>
        <v>1</v>
      </c>
      <c r="BF504" s="28"/>
      <c r="BJ504" s="25"/>
      <c r="BO504" s="38"/>
      <c r="BQ504" s="38"/>
      <c r="BU504" s="16"/>
      <c r="BV504" s="16"/>
      <c r="BW504" s="29"/>
      <c r="BX504" s="16"/>
      <c r="CA504" s="16"/>
      <c r="CE504" s="16"/>
      <c r="CG504" s="16"/>
      <c r="CH504" s="16"/>
      <c r="CJ504" s="16"/>
      <c r="CK504" s="16"/>
      <c r="CL504" s="16"/>
      <c r="CR504" s="16"/>
      <c r="CV504" s="16"/>
      <c r="CW504" s="16"/>
      <c r="CX504" s="16"/>
      <c r="CY504" s="16"/>
      <c r="DA504" s="16"/>
      <c r="DD504" s="19"/>
      <c r="DE504" s="16"/>
      <c r="DL504" s="16"/>
      <c r="DN504" s="16"/>
      <c r="DO504" s="16"/>
      <c r="DQ504" s="16"/>
      <c r="DS504" s="16"/>
      <c r="EC504" s="16"/>
      <c r="EF504" s="16"/>
      <c r="EG504" s="16"/>
      <c r="EH504" s="16"/>
      <c r="EJ504" s="16"/>
      <c r="EO504" s="16"/>
    </row>
    <row r="505" spans="1:145" x14ac:dyDescent="0.25">
      <c r="A505" s="16" t="s">
        <v>6214</v>
      </c>
      <c r="I505" t="s">
        <v>2898</v>
      </c>
      <c r="J505"/>
      <c r="K505" s="16" t="s">
        <v>730</v>
      </c>
      <c r="L505" s="16"/>
      <c r="O505" s="16" t="s">
        <v>119</v>
      </c>
      <c r="P505" s="16"/>
      <c r="Q505" s="16"/>
      <c r="S505" s="16">
        <f t="shared" si="7"/>
        <v>1</v>
      </c>
      <c r="T505" s="16" t="s">
        <v>2896</v>
      </c>
      <c r="U505" s="16"/>
      <c r="V505" s="16"/>
      <c r="W505" s="16"/>
      <c r="X505" s="16"/>
      <c r="Y505" s="16"/>
      <c r="Z505" s="16"/>
      <c r="AA505" s="16"/>
      <c r="AB505" s="16"/>
      <c r="AC505" s="16"/>
      <c r="AD505" s="16" t="s">
        <v>2898</v>
      </c>
      <c r="AH505" s="16"/>
      <c r="AJ505" s="16"/>
      <c r="AK505" s="16" t="s">
        <v>2897</v>
      </c>
      <c r="AP505" s="16" t="s">
        <v>1585</v>
      </c>
      <c r="AQ505" s="16" t="s">
        <v>1341</v>
      </c>
      <c r="AR505" s="38"/>
      <c r="AS505" s="16"/>
      <c r="AT505" s="16"/>
      <c r="AY505" s="16"/>
      <c r="AZ505" s="16"/>
      <c r="BF505" s="28"/>
      <c r="BJ505" s="25"/>
      <c r="BO505" s="38"/>
      <c r="BQ505" s="38"/>
      <c r="BU505" s="16"/>
      <c r="BV505" s="16"/>
      <c r="BW505" s="29"/>
      <c r="BX505" s="16"/>
      <c r="CA505" s="16"/>
      <c r="CE505" s="16"/>
      <c r="CG505" s="16"/>
      <c r="CH505" s="16"/>
      <c r="CJ505" s="16"/>
      <c r="CK505" s="16"/>
      <c r="CL505" s="16"/>
      <c r="CR505" s="16"/>
      <c r="CV505" s="16"/>
      <c r="CW505" s="16"/>
      <c r="CX505" s="16"/>
      <c r="CY505" s="16"/>
      <c r="DA505" s="16"/>
      <c r="DD505" s="19"/>
      <c r="DE505" s="16"/>
      <c r="DL505" s="16"/>
      <c r="DN505" s="16"/>
      <c r="DO505" s="16"/>
      <c r="DQ505" s="16"/>
      <c r="DS505" s="16"/>
      <c r="EC505" s="16"/>
      <c r="EF505" s="16"/>
      <c r="EG505" s="16"/>
      <c r="EH505" s="16"/>
      <c r="EJ505" s="16"/>
      <c r="EO505" s="16"/>
    </row>
    <row r="506" spans="1:145" x14ac:dyDescent="0.25">
      <c r="A506" s="16" t="s">
        <v>6214</v>
      </c>
      <c r="I506" t="s">
        <v>2135</v>
      </c>
      <c r="J506"/>
      <c r="K506" s="16" t="s">
        <v>730</v>
      </c>
      <c r="L506" s="16"/>
      <c r="O506" s="16" t="s">
        <v>119</v>
      </c>
      <c r="P506" s="16"/>
      <c r="Q506" s="16"/>
      <c r="S506" s="16">
        <f t="shared" si="7"/>
        <v>1</v>
      </c>
      <c r="T506" s="16" t="s">
        <v>2133</v>
      </c>
      <c r="U506" s="16"/>
      <c r="V506" s="16"/>
      <c r="W506" s="16"/>
      <c r="X506" s="16"/>
      <c r="Y506" s="16"/>
      <c r="Z506" s="16"/>
      <c r="AA506" s="16"/>
      <c r="AB506" s="16"/>
      <c r="AC506" s="16"/>
      <c r="AD506" s="16" t="s">
        <v>2135</v>
      </c>
      <c r="AH506" s="16"/>
      <c r="AJ506" s="16"/>
      <c r="AK506" s="16" t="s">
        <v>2134</v>
      </c>
      <c r="AP506" s="16" t="s">
        <v>979</v>
      </c>
      <c r="AQ506" s="16" t="s">
        <v>1341</v>
      </c>
      <c r="AR506" s="38"/>
      <c r="AS506" s="16"/>
      <c r="AT506" s="16"/>
      <c r="AY506" s="16"/>
      <c r="AZ506" s="16"/>
      <c r="BB506" s="16">
        <f>LEN(BA506)-LEN(SUBSTITUTE(BA506,",",""))+1</f>
        <v>1</v>
      </c>
      <c r="BF506" s="28"/>
      <c r="BJ506" s="25"/>
      <c r="BO506" s="38"/>
      <c r="BQ506" s="38"/>
      <c r="BU506" s="16"/>
      <c r="BV506" s="16"/>
      <c r="BW506" s="29"/>
      <c r="BX506" s="16"/>
      <c r="CA506" s="16"/>
      <c r="CE506" s="16"/>
      <c r="CG506" s="16"/>
      <c r="CH506" s="16"/>
      <c r="CJ506" s="16"/>
      <c r="CK506" s="16"/>
      <c r="CL506" s="16"/>
      <c r="CR506" s="16"/>
      <c r="CV506" s="16"/>
      <c r="CW506" s="16"/>
      <c r="CX506" s="16"/>
      <c r="CY506" s="16"/>
      <c r="DA506" s="16"/>
      <c r="DD506" s="19"/>
      <c r="DE506" s="16"/>
      <c r="DL506" s="16"/>
      <c r="DN506" s="16"/>
      <c r="DO506" s="16"/>
      <c r="DQ506" s="16"/>
      <c r="DS506" s="16"/>
      <c r="EC506" s="16"/>
      <c r="EF506" s="16"/>
      <c r="EG506" s="16"/>
      <c r="EH506" s="16"/>
      <c r="EJ506" s="16"/>
      <c r="EO506" s="16"/>
    </row>
    <row r="507" spans="1:145" x14ac:dyDescent="0.25">
      <c r="A507" s="16" t="s">
        <v>6214</v>
      </c>
      <c r="I507" t="s">
        <v>2307</v>
      </c>
      <c r="J507"/>
      <c r="K507" s="16" t="s">
        <v>730</v>
      </c>
      <c r="L507" s="16"/>
      <c r="O507" s="16" t="s">
        <v>119</v>
      </c>
      <c r="P507" s="16"/>
      <c r="Q507" s="16"/>
      <c r="S507" s="16">
        <f t="shared" si="7"/>
        <v>1</v>
      </c>
      <c r="T507" s="16" t="s">
        <v>2306</v>
      </c>
      <c r="U507" s="16"/>
      <c r="V507" s="16"/>
      <c r="W507" s="16"/>
      <c r="X507" s="16"/>
      <c r="Y507" s="16"/>
      <c r="Z507" s="16"/>
      <c r="AA507" s="16"/>
      <c r="AB507" s="16"/>
      <c r="AC507" s="16"/>
      <c r="AD507" s="16" t="s">
        <v>2307</v>
      </c>
      <c r="AH507" s="16"/>
      <c r="AJ507" s="16"/>
      <c r="AK507" s="16" t="s">
        <v>5858</v>
      </c>
      <c r="AP507" s="16" t="s">
        <v>929</v>
      </c>
      <c r="AQ507" s="16" t="s">
        <v>1341</v>
      </c>
      <c r="AR507" s="38"/>
      <c r="AS507" s="16"/>
      <c r="AT507" s="16"/>
      <c r="AY507" s="16"/>
      <c r="AZ507" s="16"/>
      <c r="BB507" s="16">
        <f>LEN(BA507)-LEN(SUBSTITUTE(BA507,",",""))+1</f>
        <v>1</v>
      </c>
      <c r="BF507" s="28"/>
      <c r="BJ507" s="25"/>
      <c r="BO507" s="38"/>
      <c r="BQ507" s="38"/>
      <c r="BU507" s="16"/>
      <c r="BV507" s="16"/>
      <c r="BW507" s="29"/>
      <c r="BX507" s="16"/>
      <c r="CA507" s="16"/>
      <c r="CE507" s="16"/>
      <c r="CG507" s="16"/>
      <c r="CH507" s="16"/>
      <c r="CJ507" s="16"/>
      <c r="CK507" s="16"/>
      <c r="CL507" s="16"/>
      <c r="CR507" s="16"/>
      <c r="CV507" s="16"/>
      <c r="CW507" s="16"/>
      <c r="CX507" s="16"/>
      <c r="CY507" s="16"/>
      <c r="DA507" s="16"/>
      <c r="DD507" s="19"/>
      <c r="DE507" s="16"/>
      <c r="DL507" s="16"/>
      <c r="DN507" s="16"/>
      <c r="DO507" s="16"/>
      <c r="DQ507" s="16"/>
      <c r="DS507" s="16"/>
      <c r="EC507" s="16"/>
      <c r="EF507" s="16"/>
      <c r="EG507" s="16"/>
      <c r="EH507" s="16"/>
      <c r="EJ507" s="16"/>
      <c r="EO507" s="16"/>
    </row>
    <row r="508" spans="1:145" x14ac:dyDescent="0.25">
      <c r="A508" s="16" t="s">
        <v>6214</v>
      </c>
      <c r="I508" t="s">
        <v>2991</v>
      </c>
      <c r="J508"/>
      <c r="K508" s="16" t="s">
        <v>730</v>
      </c>
      <c r="L508" s="16"/>
      <c r="O508" s="16" t="s">
        <v>119</v>
      </c>
      <c r="P508" s="16"/>
      <c r="Q508" s="16"/>
      <c r="S508" s="16">
        <f t="shared" si="7"/>
        <v>1</v>
      </c>
      <c r="T508" s="16" t="s">
        <v>2990</v>
      </c>
      <c r="U508" s="16"/>
      <c r="V508" s="16"/>
      <c r="W508" s="16"/>
      <c r="X508" s="16"/>
      <c r="Y508" s="16"/>
      <c r="Z508" s="16"/>
      <c r="AA508" s="16"/>
      <c r="AB508" s="16"/>
      <c r="AC508" s="16"/>
      <c r="AD508" s="16" t="s">
        <v>2991</v>
      </c>
      <c r="AH508" s="16"/>
      <c r="AJ508" s="16"/>
      <c r="AK508" s="16" t="s">
        <v>1323</v>
      </c>
      <c r="AP508" s="16" t="s">
        <v>2038</v>
      </c>
      <c r="AQ508" s="16" t="s">
        <v>2992</v>
      </c>
      <c r="AR508" s="38"/>
      <c r="AS508" s="16"/>
      <c r="AT508" s="16"/>
      <c r="AY508" s="16"/>
      <c r="AZ508" s="16"/>
      <c r="BF508" s="28"/>
      <c r="BJ508" s="25"/>
      <c r="BO508" s="38"/>
      <c r="BQ508" s="38"/>
      <c r="BU508" s="16"/>
      <c r="BV508" s="16"/>
      <c r="BW508" s="29"/>
      <c r="BX508" s="16"/>
      <c r="CA508" s="16"/>
      <c r="CE508" s="16"/>
      <c r="CG508" s="16"/>
      <c r="CH508" s="16"/>
      <c r="CJ508" s="16"/>
      <c r="CK508" s="16"/>
      <c r="CL508" s="16"/>
      <c r="CR508" s="16"/>
      <c r="CV508" s="16"/>
      <c r="CW508" s="16"/>
      <c r="CX508" s="16"/>
      <c r="CY508" s="16"/>
      <c r="DA508" s="16"/>
      <c r="DD508" s="19"/>
      <c r="DE508" s="16"/>
      <c r="DL508" s="16"/>
      <c r="DN508" s="16"/>
      <c r="DO508" s="16"/>
      <c r="DQ508" s="16"/>
      <c r="DS508" s="16"/>
      <c r="EC508" s="16"/>
      <c r="EF508" s="16"/>
      <c r="EG508" s="16"/>
      <c r="EH508" s="16"/>
      <c r="EJ508" s="16"/>
      <c r="EO508" s="16"/>
    </row>
    <row r="509" spans="1:145" x14ac:dyDescent="0.25">
      <c r="A509" s="16" t="s">
        <v>6214</v>
      </c>
      <c r="I509" t="s">
        <v>1206</v>
      </c>
      <c r="J509"/>
      <c r="K509" s="16" t="s">
        <v>730</v>
      </c>
      <c r="L509" s="16"/>
      <c r="O509" s="16" t="s">
        <v>119</v>
      </c>
      <c r="P509" s="16"/>
      <c r="Q509" s="16"/>
      <c r="S509" s="16">
        <f t="shared" si="7"/>
        <v>1</v>
      </c>
      <c r="T509" s="16" t="s">
        <v>1207</v>
      </c>
      <c r="U509" s="16"/>
      <c r="V509" s="16"/>
      <c r="W509" s="16"/>
      <c r="X509" s="16"/>
      <c r="Y509" s="16"/>
      <c r="Z509" s="16"/>
      <c r="AA509" s="16"/>
      <c r="AB509" s="16"/>
      <c r="AC509" s="16"/>
      <c r="AD509" s="16" t="s">
        <v>1209</v>
      </c>
      <c r="AH509" s="16"/>
      <c r="AJ509" s="16" t="s">
        <v>6292</v>
      </c>
      <c r="AK509" s="16" t="s">
        <v>1208</v>
      </c>
      <c r="AP509" s="16" t="s">
        <v>727</v>
      </c>
      <c r="AQ509" s="16" t="s">
        <v>1210</v>
      </c>
      <c r="AR509" s="38"/>
      <c r="AS509" s="16"/>
      <c r="AT509" s="16"/>
      <c r="AY509" s="16"/>
      <c r="AZ509" s="16"/>
      <c r="BB509" s="16">
        <f>LEN(BA509)-LEN(SUBSTITUTE(BA509,",",""))+1</f>
        <v>1</v>
      </c>
      <c r="BD509" s="16">
        <f>LEN(BC509)-LEN(SUBSTITUTE(BC509,",",""))+1</f>
        <v>1</v>
      </c>
      <c r="BF509" s="28">
        <f>Table1[[#This Row], [no. of introduced regions]]/Table1[[#This Row], [no. of native regions]]</f>
        <v>1</v>
      </c>
      <c r="BJ509" s="25"/>
      <c r="BO509" s="38"/>
      <c r="BQ509" s="38"/>
      <c r="BU509" s="16"/>
      <c r="BV509" s="16"/>
      <c r="BW509" s="29"/>
      <c r="BX509" s="16"/>
      <c r="CA509" s="16"/>
      <c r="CC509" s="16" t="s">
        <v>1211</v>
      </c>
      <c r="CE509" s="16"/>
      <c r="CG509" s="16"/>
      <c r="CH509" s="16"/>
      <c r="CJ509" s="16"/>
      <c r="CK509" s="16"/>
      <c r="CL509" s="16"/>
      <c r="CR509" s="16"/>
      <c r="CV509" s="16"/>
      <c r="CW509" s="16"/>
      <c r="CX509" s="16"/>
      <c r="CY509" s="16"/>
      <c r="DA509" s="16"/>
      <c r="DD509" s="19"/>
      <c r="DE509" s="16"/>
      <c r="DL509" s="16"/>
      <c r="DN509" s="16"/>
      <c r="DO509" s="16"/>
      <c r="DQ509" s="16"/>
      <c r="DS509" s="16"/>
      <c r="EC509" s="16"/>
      <c r="EF509" s="16"/>
      <c r="EG509" s="16"/>
      <c r="EH509" s="16"/>
      <c r="EJ509" s="16"/>
      <c r="EO509" s="16"/>
    </row>
    <row r="510" spans="1:145" x14ac:dyDescent="0.25">
      <c r="A510" s="16" t="s">
        <v>6214</v>
      </c>
      <c r="I510" t="s">
        <v>2812</v>
      </c>
      <c r="J510"/>
      <c r="K510" s="16" t="s">
        <v>730</v>
      </c>
      <c r="L510" s="16"/>
      <c r="O510" s="16" t="s">
        <v>119</v>
      </c>
      <c r="P510" s="16"/>
      <c r="Q510" s="16"/>
      <c r="S510" s="16">
        <f t="shared" si="7"/>
        <v>1</v>
      </c>
      <c r="T510" s="16" t="s">
        <v>2811</v>
      </c>
      <c r="U510" s="16"/>
      <c r="V510" s="16"/>
      <c r="W510" s="16"/>
      <c r="X510" s="16"/>
      <c r="Y510" s="16"/>
      <c r="Z510" s="16"/>
      <c r="AA510" s="16"/>
      <c r="AB510" s="16"/>
      <c r="AC510" s="16"/>
      <c r="AD510" s="16" t="s">
        <v>2812</v>
      </c>
      <c r="AH510" s="16"/>
      <c r="AJ510" s="16"/>
      <c r="AK510" s="16" t="s">
        <v>1099</v>
      </c>
      <c r="AP510" s="16" t="s">
        <v>2813</v>
      </c>
      <c r="AQ510" s="16" t="s">
        <v>1873</v>
      </c>
      <c r="AR510" s="38"/>
      <c r="AS510" s="16"/>
      <c r="AT510" s="16"/>
      <c r="AY510" s="16"/>
      <c r="AZ510" s="16"/>
      <c r="BF510" s="28"/>
      <c r="BJ510" s="25"/>
      <c r="BO510" s="38"/>
      <c r="BQ510" s="38"/>
      <c r="BU510" s="16"/>
      <c r="BV510" s="16"/>
      <c r="BW510" s="29"/>
      <c r="BX510" s="16"/>
      <c r="CA510" s="16"/>
      <c r="CE510" s="16"/>
      <c r="CG510" s="16"/>
      <c r="CH510" s="16"/>
      <c r="CJ510" s="16"/>
      <c r="CK510" s="16"/>
      <c r="CL510" s="16"/>
      <c r="CR510" s="16"/>
      <c r="CV510" s="16"/>
      <c r="CW510" s="16"/>
      <c r="CX510" s="16"/>
      <c r="CY510" s="16"/>
      <c r="DA510" s="16"/>
      <c r="DD510" s="19"/>
      <c r="DE510" s="16"/>
      <c r="DL510" s="16"/>
      <c r="DN510" s="16"/>
      <c r="DO510" s="16"/>
      <c r="DQ510" s="16"/>
      <c r="DS510" s="16"/>
      <c r="EC510" s="16"/>
      <c r="EF510" s="16"/>
      <c r="EG510" s="16"/>
      <c r="EH510" s="16"/>
      <c r="EJ510" s="16"/>
      <c r="EO510" s="16"/>
    </row>
    <row r="511" spans="1:145" x14ac:dyDescent="0.25">
      <c r="A511" s="16" t="s">
        <v>6214</v>
      </c>
      <c r="I511" t="s">
        <v>2264</v>
      </c>
      <c r="J511"/>
      <c r="K511" s="16" t="s">
        <v>730</v>
      </c>
      <c r="L511" s="16"/>
      <c r="O511" s="16" t="s">
        <v>119</v>
      </c>
      <c r="P511" s="16"/>
      <c r="Q511" s="16"/>
      <c r="S511" s="16">
        <f t="shared" ref="S511:S574" si="8">SUM(COUNTIF(L511:R511,"yes"))</f>
        <v>1</v>
      </c>
      <c r="T511" s="16" t="s">
        <v>2263</v>
      </c>
      <c r="U511" s="16"/>
      <c r="V511" s="16"/>
      <c r="W511" s="16"/>
      <c r="X511" s="16"/>
      <c r="Y511" s="16"/>
      <c r="Z511" s="16"/>
      <c r="AA511" s="16"/>
      <c r="AB511" s="16"/>
      <c r="AC511" s="16"/>
      <c r="AD511" s="16" t="s">
        <v>2264</v>
      </c>
      <c r="AH511" s="16"/>
      <c r="AJ511" s="16"/>
      <c r="AK511" s="16" t="s">
        <v>1032</v>
      </c>
      <c r="AP511" s="16" t="s">
        <v>1869</v>
      </c>
      <c r="AQ511" s="16" t="s">
        <v>1219</v>
      </c>
      <c r="AR511" s="38"/>
      <c r="AS511" s="16"/>
      <c r="AT511" s="16"/>
      <c r="AY511" s="16"/>
      <c r="AZ511" s="16"/>
      <c r="BB511" s="16">
        <f>LEN(BA511)-LEN(SUBSTITUTE(BA511,",",""))+1</f>
        <v>1</v>
      </c>
      <c r="BF511" s="28"/>
      <c r="BJ511" s="25"/>
      <c r="BO511" s="38"/>
      <c r="BQ511" s="38"/>
      <c r="BU511" s="16"/>
      <c r="BV511" s="16"/>
      <c r="BW511" s="29"/>
      <c r="BX511" s="16"/>
      <c r="CA511" s="16"/>
      <c r="CE511" s="16"/>
      <c r="CG511" s="16"/>
      <c r="CH511" s="16"/>
      <c r="CJ511" s="16"/>
      <c r="CK511" s="16"/>
      <c r="CL511" s="16"/>
      <c r="CR511" s="16"/>
      <c r="CV511" s="16"/>
      <c r="CW511" s="16"/>
      <c r="CX511" s="16"/>
      <c r="CY511" s="16"/>
      <c r="DA511" s="16"/>
      <c r="DD511" s="19"/>
      <c r="DE511" s="16"/>
      <c r="DL511" s="16"/>
      <c r="DN511" s="16"/>
      <c r="DO511" s="16"/>
      <c r="DQ511" s="16"/>
      <c r="DS511" s="16"/>
      <c r="EC511" s="16"/>
      <c r="EF511" s="16"/>
      <c r="EG511" s="16"/>
      <c r="EH511" s="16"/>
      <c r="EJ511" s="16"/>
      <c r="EO511" s="16"/>
    </row>
    <row r="512" spans="1:145" x14ac:dyDescent="0.25">
      <c r="A512" s="16" t="s">
        <v>6214</v>
      </c>
      <c r="I512" t="s">
        <v>1771</v>
      </c>
      <c r="J512"/>
      <c r="K512" s="16" t="s">
        <v>730</v>
      </c>
      <c r="L512" s="16"/>
      <c r="O512" s="16" t="s">
        <v>119</v>
      </c>
      <c r="P512" s="16"/>
      <c r="Q512" s="16"/>
      <c r="S512" s="16">
        <f t="shared" si="8"/>
        <v>1</v>
      </c>
      <c r="T512" s="16" t="s">
        <v>1770</v>
      </c>
      <c r="U512" s="16"/>
      <c r="V512" s="16"/>
      <c r="W512" s="16"/>
      <c r="X512" s="16"/>
      <c r="Y512" s="16"/>
      <c r="Z512" s="16"/>
      <c r="AA512" s="16"/>
      <c r="AB512" s="16"/>
      <c r="AC512" s="16"/>
      <c r="AD512" s="16" t="s">
        <v>1771</v>
      </c>
      <c r="AH512" s="16"/>
      <c r="AJ512" s="16"/>
      <c r="AK512" s="16" t="s">
        <v>1224</v>
      </c>
      <c r="AP512" s="16" t="s">
        <v>1226</v>
      </c>
      <c r="AQ512" s="16" t="s">
        <v>1772</v>
      </c>
      <c r="AR512" s="38"/>
      <c r="AS512" s="16"/>
      <c r="AT512" s="16"/>
      <c r="AY512" s="16"/>
      <c r="AZ512" s="16"/>
      <c r="BB512" s="16">
        <f>LEN(BA512)-LEN(SUBSTITUTE(BA512,",",""))+1</f>
        <v>1</v>
      </c>
      <c r="BD512" s="16">
        <f>LEN(BC512)-LEN(SUBSTITUTE(BC512,",",""))+1</f>
        <v>1</v>
      </c>
      <c r="BE512" s="16">
        <f>Table1[[#This Row], [no. of native regions]]+Table1[[#This Row], [no. of introduced regions]]</f>
        <v>2</v>
      </c>
      <c r="BF512" s="28">
        <f>Table1[[#This Row], [no. of introduced regions]]/Table1[[#This Row], [no. of native regions]]</f>
        <v>1</v>
      </c>
      <c r="BJ512" s="25"/>
      <c r="BO512" s="38"/>
      <c r="BQ512" s="38"/>
      <c r="BU512" s="16"/>
      <c r="BV512" s="16"/>
      <c r="BW512" s="29"/>
      <c r="BX512" s="16"/>
      <c r="CA512" s="16"/>
      <c r="CE512" s="16"/>
      <c r="CG512" s="16"/>
      <c r="CH512" s="16"/>
      <c r="CJ512" s="16"/>
      <c r="CK512" s="16"/>
      <c r="CL512" s="16"/>
      <c r="CR512" s="16"/>
      <c r="CV512" s="16"/>
      <c r="CW512" s="16"/>
      <c r="CX512" s="16"/>
      <c r="CY512" s="16"/>
      <c r="DA512" s="16"/>
      <c r="DD512" s="19"/>
      <c r="DE512" s="16"/>
      <c r="DL512" s="16"/>
      <c r="DN512" s="16"/>
      <c r="DO512" s="16"/>
      <c r="DQ512" s="16"/>
      <c r="DS512" s="16"/>
      <c r="EC512" s="16"/>
      <c r="EF512" s="16"/>
      <c r="EG512" s="16"/>
      <c r="EH512" s="16"/>
      <c r="EJ512" s="16"/>
      <c r="EO512" s="16"/>
    </row>
    <row r="513" spans="1:145" x14ac:dyDescent="0.25">
      <c r="A513" s="16" t="s">
        <v>6214</v>
      </c>
      <c r="I513" t="s">
        <v>2475</v>
      </c>
      <c r="J513"/>
      <c r="K513" s="16" t="s">
        <v>730</v>
      </c>
      <c r="L513" s="16"/>
      <c r="O513" s="16" t="s">
        <v>119</v>
      </c>
      <c r="P513" s="16"/>
      <c r="Q513" s="16"/>
      <c r="S513" s="16">
        <f t="shared" si="8"/>
        <v>1</v>
      </c>
      <c r="T513" s="16" t="s">
        <v>2474</v>
      </c>
      <c r="U513" s="16"/>
      <c r="V513" s="16"/>
      <c r="W513" s="16"/>
      <c r="X513" s="16"/>
      <c r="Y513" s="16"/>
      <c r="Z513" s="16"/>
      <c r="AA513" s="16"/>
      <c r="AB513" s="16"/>
      <c r="AC513" s="16"/>
      <c r="AD513" s="16" t="s">
        <v>2475</v>
      </c>
      <c r="AH513" s="16"/>
      <c r="AJ513" s="16"/>
      <c r="AK513" s="16" t="s">
        <v>1224</v>
      </c>
      <c r="AP513" s="16" t="s">
        <v>1380</v>
      </c>
      <c r="AQ513" s="16" t="s">
        <v>1314</v>
      </c>
      <c r="AR513" s="38"/>
      <c r="AS513" s="16"/>
      <c r="AT513" s="16"/>
      <c r="AY513" s="16"/>
      <c r="AZ513" s="16"/>
      <c r="BB513" s="16">
        <f>LEN(BA513)-LEN(SUBSTITUTE(BA513,",",""))+1</f>
        <v>1</v>
      </c>
      <c r="BF513" s="28"/>
      <c r="BJ513" s="25"/>
      <c r="BO513" s="38"/>
      <c r="BQ513" s="38"/>
      <c r="BU513" s="16"/>
      <c r="BV513" s="16"/>
      <c r="BW513" s="29"/>
      <c r="BX513" s="16"/>
      <c r="CA513" s="16"/>
      <c r="CE513" s="16"/>
      <c r="CG513" s="16"/>
      <c r="CH513" s="16"/>
      <c r="CJ513" s="16"/>
      <c r="CK513" s="16"/>
      <c r="CL513" s="16"/>
      <c r="CR513" s="16"/>
      <c r="CV513" s="16"/>
      <c r="CW513" s="16"/>
      <c r="CX513" s="16"/>
      <c r="CY513" s="16"/>
      <c r="DA513" s="16"/>
      <c r="DD513" s="19"/>
      <c r="DE513" s="16"/>
      <c r="DL513" s="16"/>
      <c r="DN513" s="16"/>
      <c r="DO513" s="16"/>
      <c r="DQ513" s="16"/>
      <c r="DS513" s="16"/>
      <c r="EC513" s="16"/>
      <c r="EF513" s="16"/>
      <c r="EG513" s="16"/>
      <c r="EH513" s="16"/>
      <c r="EJ513" s="16"/>
      <c r="EO513" s="16"/>
    </row>
    <row r="514" spans="1:145" x14ac:dyDescent="0.25">
      <c r="A514" s="16" t="s">
        <v>6214</v>
      </c>
      <c r="I514" t="s">
        <v>2492</v>
      </c>
      <c r="J514"/>
      <c r="K514" s="16" t="s">
        <v>730</v>
      </c>
      <c r="L514" s="16"/>
      <c r="O514" s="16" t="s">
        <v>119</v>
      </c>
      <c r="P514" s="16"/>
      <c r="Q514" s="16"/>
      <c r="S514" s="16">
        <f t="shared" si="8"/>
        <v>1</v>
      </c>
      <c r="T514" s="16" t="s">
        <v>2491</v>
      </c>
      <c r="U514" s="16"/>
      <c r="V514" s="16"/>
      <c r="W514" s="16"/>
      <c r="X514" s="16"/>
      <c r="Y514" s="16"/>
      <c r="Z514" s="16"/>
      <c r="AA514" s="16"/>
      <c r="AB514" s="16"/>
      <c r="AC514" s="16"/>
      <c r="AD514" s="16" t="s">
        <v>2492</v>
      </c>
      <c r="AH514" s="16"/>
      <c r="AJ514" s="16"/>
      <c r="AK514" s="16" t="s">
        <v>1224</v>
      </c>
      <c r="AP514" s="16" t="s">
        <v>1380</v>
      </c>
      <c r="AQ514" s="16" t="s">
        <v>1314</v>
      </c>
      <c r="AR514" s="38"/>
      <c r="AS514" s="16"/>
      <c r="AT514" s="16"/>
      <c r="AY514" s="16"/>
      <c r="AZ514" s="16"/>
      <c r="BB514" s="16">
        <f>LEN(BA514)-LEN(SUBSTITUTE(BA514,",",""))+1</f>
        <v>1</v>
      </c>
      <c r="BF514" s="28"/>
      <c r="BJ514" s="25"/>
      <c r="BO514" s="38"/>
      <c r="BQ514" s="38"/>
      <c r="BU514" s="16"/>
      <c r="BV514" s="16"/>
      <c r="BW514" s="29"/>
      <c r="BX514" s="16"/>
      <c r="CA514" s="16"/>
      <c r="CE514" s="16"/>
      <c r="CG514" s="16"/>
      <c r="CH514" s="16"/>
      <c r="CJ514" s="16"/>
      <c r="CK514" s="16"/>
      <c r="CL514" s="16"/>
      <c r="CR514" s="16"/>
      <c r="CV514" s="16"/>
      <c r="CW514" s="16"/>
      <c r="CX514" s="16"/>
      <c r="CY514" s="16"/>
      <c r="DA514" s="16"/>
      <c r="DD514" s="19"/>
      <c r="DE514" s="16"/>
      <c r="DL514" s="16"/>
      <c r="DN514" s="16"/>
      <c r="DO514" s="16"/>
      <c r="DQ514" s="16"/>
      <c r="DS514" s="16"/>
      <c r="EC514" s="16"/>
      <c r="EF514" s="16"/>
      <c r="EG514" s="16"/>
      <c r="EH514" s="16"/>
      <c r="EJ514" s="16"/>
      <c r="EO514" s="16"/>
    </row>
    <row r="515" spans="1:145" x14ac:dyDescent="0.25">
      <c r="A515" s="16" t="s">
        <v>6214</v>
      </c>
      <c r="I515" t="s">
        <v>2672</v>
      </c>
      <c r="J515"/>
      <c r="K515" s="16" t="s">
        <v>730</v>
      </c>
      <c r="L515" s="16"/>
      <c r="O515" s="16" t="s">
        <v>119</v>
      </c>
      <c r="P515" s="16"/>
      <c r="Q515" s="16"/>
      <c r="S515" s="16">
        <f t="shared" si="8"/>
        <v>1</v>
      </c>
      <c r="T515" s="16" t="s">
        <v>2671</v>
      </c>
      <c r="U515" s="16"/>
      <c r="V515" s="16"/>
      <c r="W515" s="16"/>
      <c r="X515" s="16"/>
      <c r="Y515" s="16"/>
      <c r="Z515" s="16"/>
      <c r="AA515" s="16"/>
      <c r="AB515" s="16"/>
      <c r="AC515" s="16"/>
      <c r="AD515" s="16" t="s">
        <v>2672</v>
      </c>
      <c r="AH515" s="16"/>
      <c r="AJ515" s="16"/>
      <c r="AK515" s="16" t="s">
        <v>2659</v>
      </c>
      <c r="AP515" s="16" t="s">
        <v>1226</v>
      </c>
      <c r="AQ515" s="16" t="s">
        <v>1779</v>
      </c>
      <c r="AR515" s="38"/>
      <c r="AS515" s="16"/>
      <c r="AT515" s="16"/>
      <c r="AY515" s="16"/>
      <c r="AZ515" s="16"/>
      <c r="BF515" s="28"/>
      <c r="BJ515" s="25"/>
      <c r="BO515" s="38"/>
      <c r="BQ515" s="38"/>
      <c r="BU515" s="16"/>
      <c r="BV515" s="16"/>
      <c r="BW515" s="29"/>
      <c r="BX515" s="16"/>
      <c r="CA515" s="16"/>
      <c r="CE515" s="16"/>
      <c r="CG515" s="16"/>
      <c r="CH515" s="16"/>
      <c r="CJ515" s="16"/>
      <c r="CK515" s="16"/>
      <c r="CL515" s="16"/>
      <c r="CR515" s="16"/>
      <c r="CV515" s="16"/>
      <c r="CW515" s="16"/>
      <c r="CX515" s="16"/>
      <c r="CY515" s="16"/>
      <c r="DA515" s="16"/>
      <c r="DD515" s="19"/>
      <c r="DE515" s="16"/>
      <c r="DL515" s="16"/>
      <c r="DN515" s="16"/>
      <c r="DO515" s="16"/>
      <c r="DQ515" s="16"/>
      <c r="DS515" s="16"/>
      <c r="EC515" s="16"/>
      <c r="EF515" s="16"/>
      <c r="EG515" s="16"/>
      <c r="EH515" s="16"/>
      <c r="EJ515" s="16"/>
      <c r="EO515" s="16"/>
    </row>
    <row r="516" spans="1:145" x14ac:dyDescent="0.25">
      <c r="A516" s="16" t="s">
        <v>6214</v>
      </c>
      <c r="I516" t="s">
        <v>2376</v>
      </c>
      <c r="J516"/>
      <c r="K516" s="16" t="s">
        <v>730</v>
      </c>
      <c r="L516" s="16"/>
      <c r="O516" s="16" t="s">
        <v>119</v>
      </c>
      <c r="P516" s="16"/>
      <c r="Q516" s="16"/>
      <c r="S516" s="16">
        <f t="shared" si="8"/>
        <v>1</v>
      </c>
      <c r="T516" s="16" t="s">
        <v>2375</v>
      </c>
      <c r="U516" s="16"/>
      <c r="V516" s="16"/>
      <c r="W516" s="16"/>
      <c r="X516" s="16"/>
      <c r="Y516" s="16"/>
      <c r="Z516" s="16"/>
      <c r="AA516" s="16"/>
      <c r="AB516" s="16"/>
      <c r="AC516" s="16"/>
      <c r="AD516" s="16" t="s">
        <v>2376</v>
      </c>
      <c r="AH516" s="16"/>
      <c r="AJ516" s="16"/>
      <c r="AK516" s="16" t="s">
        <v>1512</v>
      </c>
      <c r="AP516" s="16" t="s">
        <v>1508</v>
      </c>
      <c r="AQ516" s="16" t="s">
        <v>1170</v>
      </c>
      <c r="AR516" s="38"/>
      <c r="AS516" s="16"/>
      <c r="AT516" s="16"/>
      <c r="AY516" s="16"/>
      <c r="AZ516" s="16"/>
      <c r="BB516" s="16">
        <f>LEN(BA516)-LEN(SUBSTITUTE(BA516,",",""))+1</f>
        <v>1</v>
      </c>
      <c r="BF516" s="28"/>
      <c r="BJ516" s="25"/>
      <c r="BO516" s="38"/>
      <c r="BQ516" s="38"/>
      <c r="BU516" s="16"/>
      <c r="BV516" s="16"/>
      <c r="BW516" s="29"/>
      <c r="BX516" s="16"/>
      <c r="CA516" s="16"/>
      <c r="CE516" s="16"/>
      <c r="CG516" s="16"/>
      <c r="CH516" s="16"/>
      <c r="CJ516" s="16"/>
      <c r="CK516" s="16"/>
      <c r="CL516" s="16"/>
      <c r="CR516" s="16"/>
      <c r="CV516" s="16"/>
      <c r="CW516" s="16"/>
      <c r="CX516" s="16"/>
      <c r="CY516" s="16"/>
      <c r="DA516" s="16"/>
      <c r="DD516" s="19"/>
      <c r="DE516" s="16"/>
      <c r="DL516" s="16"/>
      <c r="DN516" s="16"/>
      <c r="DO516" s="16"/>
      <c r="DQ516" s="16"/>
      <c r="DS516" s="16"/>
      <c r="EC516" s="16"/>
      <c r="EF516" s="16"/>
      <c r="EG516" s="16"/>
      <c r="EH516" s="16"/>
      <c r="EJ516" s="16"/>
      <c r="EO516" s="16"/>
    </row>
    <row r="517" spans="1:145" x14ac:dyDescent="0.25">
      <c r="A517" s="16" t="s">
        <v>6214</v>
      </c>
      <c r="I517" t="s">
        <v>2211</v>
      </c>
      <c r="J517"/>
      <c r="K517" s="16" t="s">
        <v>730</v>
      </c>
      <c r="L517" s="16"/>
      <c r="O517" s="16" t="s">
        <v>119</v>
      </c>
      <c r="P517" s="16"/>
      <c r="Q517" s="16"/>
      <c r="S517" s="16">
        <f t="shared" si="8"/>
        <v>1</v>
      </c>
      <c r="T517" s="16" t="s">
        <v>2210</v>
      </c>
      <c r="U517" s="16"/>
      <c r="V517" s="16"/>
      <c r="W517" s="16"/>
      <c r="X517" s="16"/>
      <c r="Y517" s="16"/>
      <c r="Z517" s="16"/>
      <c r="AA517" s="16"/>
      <c r="AB517" s="16"/>
      <c r="AC517" s="16"/>
      <c r="AD517" s="16" t="s">
        <v>2211</v>
      </c>
      <c r="AH517" s="16"/>
      <c r="AJ517" s="16"/>
      <c r="AK517" s="16" t="s">
        <v>1464</v>
      </c>
      <c r="AP517" s="16" t="s">
        <v>2212</v>
      </c>
      <c r="AQ517" s="16" t="s">
        <v>1873</v>
      </c>
      <c r="AR517" s="38"/>
      <c r="AS517" s="16"/>
      <c r="AT517" s="16"/>
      <c r="AY517" s="16"/>
      <c r="AZ517" s="16"/>
      <c r="BB517" s="16">
        <f>LEN(BA517)-LEN(SUBSTITUTE(BA517,",",""))+1</f>
        <v>1</v>
      </c>
      <c r="BF517" s="28"/>
      <c r="BJ517" s="25"/>
      <c r="BO517" s="38"/>
      <c r="BQ517" s="38"/>
      <c r="BU517" s="16"/>
      <c r="BV517" s="16"/>
      <c r="BW517" s="29"/>
      <c r="BX517" s="16"/>
      <c r="CA517" s="16"/>
      <c r="CE517" s="16"/>
      <c r="CG517" s="16"/>
      <c r="CH517" s="16"/>
      <c r="CJ517" s="16"/>
      <c r="CK517" s="16"/>
      <c r="CL517" s="16"/>
      <c r="CR517" s="16"/>
      <c r="CV517" s="16"/>
      <c r="CW517" s="16"/>
      <c r="CX517" s="16"/>
      <c r="CY517" s="16"/>
      <c r="DA517" s="16"/>
      <c r="DD517" s="19"/>
      <c r="DE517" s="16"/>
      <c r="DL517" s="16"/>
      <c r="DN517" s="16"/>
      <c r="DO517" s="16"/>
      <c r="DQ517" s="16"/>
      <c r="DS517" s="16"/>
      <c r="EC517" s="16"/>
      <c r="EF517" s="16"/>
      <c r="EG517" s="16"/>
      <c r="EH517" s="16"/>
      <c r="EJ517" s="16"/>
      <c r="EO517" s="16"/>
    </row>
    <row r="518" spans="1:145" x14ac:dyDescent="0.25">
      <c r="A518" s="16" t="s">
        <v>6214</v>
      </c>
      <c r="I518" t="s">
        <v>3001</v>
      </c>
      <c r="J518"/>
      <c r="K518" s="16" t="s">
        <v>730</v>
      </c>
      <c r="L518" s="16"/>
      <c r="O518" s="16" t="s">
        <v>119</v>
      </c>
      <c r="P518" s="16"/>
      <c r="Q518" s="16"/>
      <c r="S518" s="16">
        <f t="shared" si="8"/>
        <v>1</v>
      </c>
      <c r="T518" s="16" t="s">
        <v>3000</v>
      </c>
      <c r="U518" s="16"/>
      <c r="V518" s="16"/>
      <c r="W518" s="16"/>
      <c r="X518" s="16"/>
      <c r="Y518" s="16"/>
      <c r="Z518" s="16"/>
      <c r="AA518" s="16"/>
      <c r="AB518" s="16"/>
      <c r="AC518" s="16"/>
      <c r="AD518" s="16" t="s">
        <v>3001</v>
      </c>
      <c r="AH518" s="16"/>
      <c r="AJ518" s="16"/>
      <c r="AK518" s="16" t="s">
        <v>5858</v>
      </c>
      <c r="AP518" s="16" t="s">
        <v>727</v>
      </c>
      <c r="AQ518" s="16" t="s">
        <v>1748</v>
      </c>
      <c r="AR518" s="38"/>
      <c r="AS518" s="16"/>
      <c r="AT518" s="16"/>
      <c r="AY518" s="16"/>
      <c r="AZ518" s="16"/>
      <c r="BF518" s="28"/>
      <c r="BJ518" s="25"/>
      <c r="BO518" s="38"/>
      <c r="BQ518" s="38"/>
      <c r="BU518" s="16"/>
      <c r="BV518" s="16"/>
      <c r="BW518" s="29"/>
      <c r="BX518" s="16"/>
      <c r="CA518" s="16"/>
      <c r="CE518" s="16"/>
      <c r="CG518" s="16"/>
      <c r="CH518" s="16"/>
      <c r="CJ518" s="16"/>
      <c r="CK518" s="16"/>
      <c r="CL518" s="16"/>
      <c r="CR518" s="16"/>
      <c r="CV518" s="16"/>
      <c r="CW518" s="16"/>
      <c r="CX518" s="16"/>
      <c r="CY518" s="16"/>
      <c r="DA518" s="16"/>
      <c r="DD518" s="19"/>
      <c r="DE518" s="16"/>
      <c r="DL518" s="16"/>
      <c r="DN518" s="16"/>
      <c r="DO518" s="16"/>
      <c r="DQ518" s="16"/>
      <c r="DS518" s="16"/>
      <c r="EC518" s="16"/>
      <c r="EF518" s="16"/>
      <c r="EG518" s="16"/>
      <c r="EH518" s="16"/>
      <c r="EJ518" s="16"/>
      <c r="EO518" s="16"/>
    </row>
    <row r="519" spans="1:145" x14ac:dyDescent="0.25">
      <c r="A519" s="16" t="s">
        <v>6214</v>
      </c>
      <c r="I519" t="s">
        <v>1933</v>
      </c>
      <c r="J519"/>
      <c r="K519" s="16" t="s">
        <v>730</v>
      </c>
      <c r="L519" s="16"/>
      <c r="O519" s="16" t="s">
        <v>119</v>
      </c>
      <c r="P519" s="16"/>
      <c r="Q519" s="16"/>
      <c r="S519" s="16">
        <f t="shared" si="8"/>
        <v>1</v>
      </c>
      <c r="T519" s="16" t="s">
        <v>1932</v>
      </c>
      <c r="U519" s="16"/>
      <c r="V519" s="16"/>
      <c r="W519" s="16"/>
      <c r="X519" s="16"/>
      <c r="Y519" s="16"/>
      <c r="Z519" s="16"/>
      <c r="AA519" s="16"/>
      <c r="AB519" s="16"/>
      <c r="AC519" s="16"/>
      <c r="AD519" s="16" t="s">
        <v>1933</v>
      </c>
      <c r="AH519" s="16"/>
      <c r="AJ519" s="16"/>
      <c r="AK519" s="16" t="s">
        <v>1323</v>
      </c>
      <c r="AP519" s="16" t="s">
        <v>1508</v>
      </c>
      <c r="AQ519" s="16" t="s">
        <v>1314</v>
      </c>
      <c r="AR519" s="38"/>
      <c r="AS519" s="16"/>
      <c r="AT519" s="16"/>
      <c r="AY519" s="16"/>
      <c r="AZ519" s="16"/>
      <c r="BB519" s="16">
        <f>LEN(BA519)-LEN(SUBSTITUTE(BA519,",",""))+1</f>
        <v>1</v>
      </c>
      <c r="BD519" s="16">
        <f>LEN(BC519)-LEN(SUBSTITUTE(BC519,",",""))+1</f>
        <v>1</v>
      </c>
      <c r="BF519" s="28">
        <f>Table1[[#This Row], [no. of introduced regions]]/Table1[[#This Row], [no. of native regions]]</f>
        <v>1</v>
      </c>
      <c r="BJ519" s="25"/>
      <c r="BO519" s="38"/>
      <c r="BQ519" s="38"/>
      <c r="BU519" s="16"/>
      <c r="BV519" s="16"/>
      <c r="BW519" s="29"/>
      <c r="BX519" s="16"/>
      <c r="CA519" s="16"/>
      <c r="CE519" s="16"/>
      <c r="CG519" s="16"/>
      <c r="CH519" s="16"/>
      <c r="CJ519" s="16"/>
      <c r="CK519" s="16"/>
      <c r="CL519" s="16"/>
      <c r="CR519" s="16"/>
      <c r="CV519" s="16"/>
      <c r="CW519" s="16"/>
      <c r="CX519" s="16"/>
      <c r="CY519" s="16"/>
      <c r="DA519" s="16"/>
      <c r="DD519" s="19"/>
      <c r="DE519" s="16"/>
      <c r="DL519" s="16"/>
      <c r="DN519" s="16"/>
      <c r="DO519" s="16"/>
      <c r="DQ519" s="16"/>
      <c r="DS519" s="16"/>
      <c r="EC519" s="16"/>
      <c r="EF519" s="16"/>
      <c r="EG519" s="16"/>
      <c r="EH519" s="16"/>
      <c r="EJ519" s="16"/>
      <c r="EO519" s="16"/>
    </row>
    <row r="520" spans="1:145" x14ac:dyDescent="0.25">
      <c r="A520" s="16" t="s">
        <v>6214</v>
      </c>
      <c r="I520" t="s">
        <v>2269</v>
      </c>
      <c r="J520"/>
      <c r="K520" s="16" t="s">
        <v>730</v>
      </c>
      <c r="L520" s="16"/>
      <c r="O520" s="16" t="s">
        <v>119</v>
      </c>
      <c r="P520" s="16"/>
      <c r="Q520" s="16"/>
      <c r="S520" s="16">
        <f t="shared" si="8"/>
        <v>1</v>
      </c>
      <c r="T520" s="16" t="s">
        <v>2267</v>
      </c>
      <c r="U520" s="16"/>
      <c r="V520" s="16"/>
      <c r="W520" s="16"/>
      <c r="X520" s="16"/>
      <c r="Y520" s="16"/>
      <c r="Z520" s="16"/>
      <c r="AA520" s="16"/>
      <c r="AB520" s="16"/>
      <c r="AC520" s="16"/>
      <c r="AD520" s="16" t="s">
        <v>2269</v>
      </c>
      <c r="AH520" s="16"/>
      <c r="AJ520" s="16"/>
      <c r="AK520" s="16" t="s">
        <v>2268</v>
      </c>
      <c r="AP520" s="16" t="s">
        <v>727</v>
      </c>
      <c r="AQ520" s="16" t="s">
        <v>2270</v>
      </c>
      <c r="AR520" s="38"/>
      <c r="AS520" s="16"/>
      <c r="AT520" s="16"/>
      <c r="AY520" s="16"/>
      <c r="AZ520" s="16"/>
      <c r="BB520" s="16">
        <f>LEN(BA520)-LEN(SUBSTITUTE(BA520,",",""))+1</f>
        <v>1</v>
      </c>
      <c r="BF520" s="28"/>
      <c r="BJ520" s="25"/>
      <c r="BO520" s="38"/>
      <c r="BQ520" s="38"/>
      <c r="BU520" s="16"/>
      <c r="BV520" s="16"/>
      <c r="BW520" s="29"/>
      <c r="BX520" s="16"/>
      <c r="CA520" s="16"/>
      <c r="CE520" s="16"/>
      <c r="CG520" s="16"/>
      <c r="CH520" s="16"/>
      <c r="CJ520" s="16"/>
      <c r="CK520" s="16"/>
      <c r="CL520" s="16"/>
      <c r="CR520" s="16"/>
      <c r="CV520" s="16"/>
      <c r="CW520" s="16"/>
      <c r="CX520" s="16"/>
      <c r="CY520" s="16"/>
      <c r="DA520" s="16"/>
      <c r="DD520" s="19"/>
      <c r="DE520" s="16"/>
      <c r="DL520" s="16"/>
      <c r="DN520" s="16"/>
      <c r="DO520" s="16"/>
      <c r="DQ520" s="16"/>
      <c r="DS520" s="16"/>
      <c r="EC520" s="16"/>
      <c r="EF520" s="16"/>
      <c r="EG520" s="16"/>
      <c r="EH520" s="16"/>
      <c r="EJ520" s="16"/>
      <c r="EO520" s="16"/>
    </row>
    <row r="521" spans="1:145" x14ac:dyDescent="0.25">
      <c r="A521" s="16" t="s">
        <v>6214</v>
      </c>
      <c r="I521" t="s">
        <v>1979</v>
      </c>
      <c r="J521"/>
      <c r="K521" s="16" t="s">
        <v>730</v>
      </c>
      <c r="L521" s="16"/>
      <c r="O521" s="16" t="s">
        <v>119</v>
      </c>
      <c r="P521" s="16"/>
      <c r="Q521" s="16"/>
      <c r="S521" s="16">
        <f t="shared" si="8"/>
        <v>1</v>
      </c>
      <c r="T521" s="16" t="s">
        <v>1978</v>
      </c>
      <c r="U521" s="16"/>
      <c r="V521" s="16"/>
      <c r="W521" s="16"/>
      <c r="X521" s="16"/>
      <c r="Y521" s="16"/>
      <c r="Z521" s="16"/>
      <c r="AA521" s="16"/>
      <c r="AB521" s="16"/>
      <c r="AC521" s="16"/>
      <c r="AD521" s="16" t="s">
        <v>1979</v>
      </c>
      <c r="AH521" s="16"/>
      <c r="AJ521" s="16"/>
      <c r="AK521" s="16" t="s">
        <v>656</v>
      </c>
      <c r="AP521" s="16" t="s">
        <v>1226</v>
      </c>
      <c r="AQ521" s="16" t="s">
        <v>1980</v>
      </c>
      <c r="AR521" s="38"/>
      <c r="AS521" s="16"/>
      <c r="AT521" s="16"/>
      <c r="AY521" s="16"/>
      <c r="AZ521" s="16"/>
      <c r="BB521" s="16">
        <f>LEN(BA521)-LEN(SUBSTITUTE(BA521,",",""))+1</f>
        <v>1</v>
      </c>
      <c r="BD521" s="16">
        <f>LEN(BC521)-LEN(SUBSTITUTE(BC521,",",""))+1</f>
        <v>1</v>
      </c>
      <c r="BF521" s="28"/>
      <c r="BJ521" s="25"/>
      <c r="BO521" s="38"/>
      <c r="BQ521" s="38"/>
      <c r="BU521" s="16"/>
      <c r="BV521" s="16"/>
      <c r="BW521" s="29"/>
      <c r="BX521" s="16"/>
      <c r="CA521" s="16"/>
      <c r="CE521" s="16"/>
      <c r="CG521" s="16"/>
      <c r="CH521" s="16"/>
      <c r="CJ521" s="16"/>
      <c r="CK521" s="16"/>
      <c r="CL521" s="16"/>
      <c r="CR521" s="16"/>
      <c r="CV521" s="16"/>
      <c r="CW521" s="16"/>
      <c r="CX521" s="16"/>
      <c r="CY521" s="16"/>
      <c r="DA521" s="16"/>
      <c r="DD521" s="19"/>
      <c r="DE521" s="16"/>
      <c r="DL521" s="16"/>
      <c r="DN521" s="16"/>
      <c r="DO521" s="16"/>
      <c r="DQ521" s="16"/>
      <c r="DS521" s="16"/>
      <c r="EC521" s="16"/>
      <c r="EF521" s="16"/>
      <c r="EG521" s="16"/>
      <c r="EH521" s="16"/>
      <c r="EJ521" s="16"/>
      <c r="EO521" s="16"/>
    </row>
    <row r="522" spans="1:145" x14ac:dyDescent="0.25">
      <c r="A522" s="16" t="s">
        <v>6214</v>
      </c>
      <c r="I522" t="s">
        <v>2779</v>
      </c>
      <c r="J522"/>
      <c r="K522" s="16" t="s">
        <v>730</v>
      </c>
      <c r="L522" s="16"/>
      <c r="O522" s="16" t="s">
        <v>119</v>
      </c>
      <c r="P522" s="16"/>
      <c r="Q522" s="16"/>
      <c r="S522" s="16">
        <f t="shared" si="8"/>
        <v>1</v>
      </c>
      <c r="T522" s="16" t="s">
        <v>2778</v>
      </c>
      <c r="U522" s="16"/>
      <c r="V522" s="16"/>
      <c r="W522" s="16"/>
      <c r="X522" s="16"/>
      <c r="Y522" s="16"/>
      <c r="Z522" s="16"/>
      <c r="AA522" s="16"/>
      <c r="AB522" s="16"/>
      <c r="AC522" s="16"/>
      <c r="AD522" s="16" t="s">
        <v>2779</v>
      </c>
      <c r="AH522" s="16"/>
      <c r="AJ522" s="16"/>
      <c r="AK522" s="16" t="s">
        <v>1224</v>
      </c>
      <c r="AP522" s="16" t="s">
        <v>1223</v>
      </c>
      <c r="AQ522" s="16" t="s">
        <v>1980</v>
      </c>
      <c r="AR522" s="38"/>
      <c r="AS522" s="16"/>
      <c r="AT522" s="16"/>
      <c r="AY522" s="16"/>
      <c r="AZ522" s="16"/>
      <c r="BF522" s="28"/>
      <c r="BJ522" s="25"/>
      <c r="BO522" s="38"/>
      <c r="BQ522" s="38"/>
      <c r="BU522" s="16"/>
      <c r="BV522" s="16"/>
      <c r="BW522" s="29"/>
      <c r="BX522" s="16"/>
      <c r="CA522" s="16"/>
      <c r="CE522" s="16"/>
      <c r="CG522" s="16"/>
      <c r="CH522" s="16"/>
      <c r="CJ522" s="16"/>
      <c r="CK522" s="16"/>
      <c r="CL522" s="16"/>
      <c r="CR522" s="16"/>
      <c r="CV522" s="16"/>
      <c r="CW522" s="16"/>
      <c r="CX522" s="16"/>
      <c r="CY522" s="16"/>
      <c r="DA522" s="16"/>
      <c r="DD522" s="19"/>
      <c r="DE522" s="16"/>
      <c r="DL522" s="16"/>
      <c r="DN522" s="16"/>
      <c r="DO522" s="16"/>
      <c r="DQ522" s="16"/>
      <c r="DS522" s="16"/>
      <c r="EC522" s="16"/>
      <c r="EF522" s="16"/>
      <c r="EG522" s="16"/>
      <c r="EH522" s="16"/>
      <c r="EJ522" s="16"/>
      <c r="EO522" s="16"/>
    </row>
    <row r="523" spans="1:145" x14ac:dyDescent="0.25">
      <c r="A523" s="16" t="s">
        <v>6214</v>
      </c>
      <c r="I523" t="s">
        <v>3022</v>
      </c>
      <c r="J523"/>
      <c r="K523" s="16" t="s">
        <v>730</v>
      </c>
      <c r="L523" s="16"/>
      <c r="O523" s="16" t="s">
        <v>119</v>
      </c>
      <c r="P523" s="16"/>
      <c r="Q523" s="16"/>
      <c r="S523" s="16">
        <f t="shared" si="8"/>
        <v>1</v>
      </c>
      <c r="T523" s="16" t="s">
        <v>3021</v>
      </c>
      <c r="U523" s="16"/>
      <c r="V523" s="16"/>
      <c r="W523" s="16"/>
      <c r="X523" s="16"/>
      <c r="Y523" s="16"/>
      <c r="Z523" s="16"/>
      <c r="AA523" s="16"/>
      <c r="AB523" s="16"/>
      <c r="AC523" s="16"/>
      <c r="AD523" s="16" t="s">
        <v>3022</v>
      </c>
      <c r="AH523" s="16"/>
      <c r="AJ523" s="16"/>
      <c r="AK523" s="16" t="s">
        <v>1224</v>
      </c>
      <c r="AP523" s="16" t="s">
        <v>2157</v>
      </c>
      <c r="AQ523" s="16" t="s">
        <v>2768</v>
      </c>
      <c r="AR523" s="38"/>
      <c r="AS523" s="16"/>
      <c r="AT523" s="16"/>
      <c r="AY523" s="16"/>
      <c r="AZ523" s="16"/>
      <c r="BF523" s="28"/>
      <c r="BJ523" s="25"/>
      <c r="BO523" s="38"/>
      <c r="BQ523" s="38"/>
      <c r="BU523" s="16"/>
      <c r="BV523" s="16"/>
      <c r="BW523" s="29"/>
      <c r="BX523" s="16"/>
      <c r="CA523" s="16"/>
      <c r="CE523" s="16"/>
      <c r="CG523" s="16"/>
      <c r="CH523" s="16"/>
      <c r="CJ523" s="16"/>
      <c r="CK523" s="16"/>
      <c r="CL523" s="16"/>
      <c r="CR523" s="16"/>
      <c r="CV523" s="16"/>
      <c r="CW523" s="16"/>
      <c r="CX523" s="16"/>
      <c r="CY523" s="16"/>
      <c r="DA523" s="16"/>
      <c r="DD523" s="19"/>
      <c r="DE523" s="16"/>
      <c r="DL523" s="16"/>
      <c r="DN523" s="16"/>
      <c r="DO523" s="16"/>
      <c r="DQ523" s="16"/>
      <c r="DS523" s="16"/>
      <c r="EC523" s="16"/>
      <c r="EF523" s="16"/>
      <c r="EG523" s="16"/>
      <c r="EH523" s="16"/>
      <c r="EJ523" s="16"/>
      <c r="EO523" s="16"/>
    </row>
    <row r="524" spans="1:145" x14ac:dyDescent="0.25">
      <c r="A524" s="16" t="s">
        <v>6214</v>
      </c>
      <c r="I524" t="s">
        <v>3010</v>
      </c>
      <c r="J524"/>
      <c r="K524" s="16" t="s">
        <v>730</v>
      </c>
      <c r="L524" s="16"/>
      <c r="O524" s="16" t="s">
        <v>119</v>
      </c>
      <c r="P524" s="16"/>
      <c r="Q524" s="16"/>
      <c r="S524" s="16">
        <f t="shared" si="8"/>
        <v>1</v>
      </c>
      <c r="T524" s="16" t="s">
        <v>3009</v>
      </c>
      <c r="U524" s="16"/>
      <c r="V524" s="16"/>
      <c r="W524" s="16"/>
      <c r="X524" s="16"/>
      <c r="Y524" s="16"/>
      <c r="Z524" s="16"/>
      <c r="AA524" s="16"/>
      <c r="AB524" s="16"/>
      <c r="AC524" s="16"/>
      <c r="AD524" s="16" t="s">
        <v>3010</v>
      </c>
      <c r="AH524" s="16"/>
      <c r="AJ524" s="16"/>
      <c r="AK524" s="16" t="s">
        <v>1224</v>
      </c>
      <c r="AP524" s="16" t="s">
        <v>2771</v>
      </c>
      <c r="AQ524" s="16" t="s">
        <v>2768</v>
      </c>
      <c r="AR524" s="38"/>
      <c r="AS524" s="16"/>
      <c r="AT524" s="16"/>
      <c r="AY524" s="16"/>
      <c r="AZ524" s="16"/>
      <c r="BF524" s="28"/>
      <c r="BJ524" s="25"/>
      <c r="BO524" s="38"/>
      <c r="BQ524" s="38"/>
      <c r="BU524" s="16"/>
      <c r="BV524" s="16"/>
      <c r="BW524" s="29"/>
      <c r="BX524" s="16"/>
      <c r="CA524" s="16"/>
      <c r="CE524" s="16"/>
      <c r="CG524" s="16"/>
      <c r="CH524" s="16"/>
      <c r="CJ524" s="16"/>
      <c r="CK524" s="16"/>
      <c r="CL524" s="16"/>
      <c r="CR524" s="16"/>
      <c r="CV524" s="16"/>
      <c r="CW524" s="16"/>
      <c r="CX524" s="16"/>
      <c r="CY524" s="16"/>
      <c r="DA524" s="16"/>
      <c r="DD524" s="19"/>
      <c r="DE524" s="16"/>
      <c r="DL524" s="16"/>
      <c r="DN524" s="16"/>
      <c r="DO524" s="16"/>
      <c r="DQ524" s="16"/>
      <c r="DS524" s="16"/>
      <c r="EC524" s="16"/>
      <c r="EF524" s="16"/>
      <c r="EG524" s="16"/>
      <c r="EH524" s="16"/>
      <c r="EJ524" s="16"/>
      <c r="EO524" s="16"/>
    </row>
    <row r="525" spans="1:145" x14ac:dyDescent="0.25">
      <c r="A525" s="16" t="s">
        <v>6214</v>
      </c>
      <c r="I525" t="s">
        <v>1743</v>
      </c>
      <c r="J525"/>
      <c r="K525" s="16" t="s">
        <v>730</v>
      </c>
      <c r="L525" s="16"/>
      <c r="O525" s="16" t="s">
        <v>119</v>
      </c>
      <c r="P525" s="16"/>
      <c r="Q525" s="16"/>
      <c r="S525" s="16">
        <f t="shared" si="8"/>
        <v>1</v>
      </c>
      <c r="T525" s="16" t="s">
        <v>1742</v>
      </c>
      <c r="U525" s="16"/>
      <c r="V525" s="16"/>
      <c r="W525" s="16"/>
      <c r="X525" s="16"/>
      <c r="Y525" s="16"/>
      <c r="Z525" s="16"/>
      <c r="AA525" s="16"/>
      <c r="AB525" s="16"/>
      <c r="AC525" s="16"/>
      <c r="AD525" s="16" t="s">
        <v>1743</v>
      </c>
      <c r="AH525" s="16"/>
      <c r="AJ525" s="16"/>
      <c r="AK525" s="16" t="s">
        <v>1032</v>
      </c>
      <c r="AP525" s="16" t="s">
        <v>1226</v>
      </c>
      <c r="AQ525" s="16" t="s">
        <v>1170</v>
      </c>
      <c r="AR525" s="38"/>
      <c r="AS525" s="16"/>
      <c r="AT525" s="16"/>
      <c r="AY525" s="16"/>
      <c r="AZ525" s="16"/>
      <c r="BB525" s="16">
        <f>LEN(BA525)-LEN(SUBSTITUTE(BA525,",",""))+1</f>
        <v>1</v>
      </c>
      <c r="BD525" s="16">
        <f>LEN(BC525)-LEN(SUBSTITUTE(BC525,",",""))+1</f>
        <v>1</v>
      </c>
      <c r="BE525" s="16">
        <f>Table1[[#This Row], [no. of native regions]]+Table1[[#This Row], [no. of introduced regions]]</f>
        <v>2</v>
      </c>
      <c r="BF525" s="28">
        <f>Table1[[#This Row], [no. of introduced regions]]/Table1[[#This Row], [no. of native regions]]</f>
        <v>1</v>
      </c>
      <c r="BJ525" s="25"/>
      <c r="BO525" s="38"/>
      <c r="BQ525" s="38"/>
      <c r="BU525" s="16"/>
      <c r="BV525" s="16"/>
      <c r="BW525" s="29"/>
      <c r="BX525" s="16"/>
      <c r="CA525" s="16"/>
      <c r="CE525" s="16"/>
      <c r="CG525" s="16"/>
      <c r="CH525" s="16"/>
      <c r="CJ525" s="16"/>
      <c r="CK525" s="16"/>
      <c r="CL525" s="16"/>
      <c r="CR525" s="16"/>
      <c r="CV525" s="16"/>
      <c r="CW525" s="16"/>
      <c r="CX525" s="16"/>
      <c r="CY525" s="16"/>
      <c r="DA525" s="16"/>
      <c r="DD525" s="19"/>
      <c r="DE525" s="16"/>
      <c r="DL525" s="16"/>
      <c r="DN525" s="16"/>
      <c r="DO525" s="16"/>
      <c r="DQ525" s="16"/>
      <c r="DS525" s="16"/>
      <c r="EC525" s="16"/>
      <c r="EF525" s="16"/>
      <c r="EG525" s="16"/>
      <c r="EH525" s="16"/>
      <c r="EJ525" s="16"/>
      <c r="EO525" s="16"/>
    </row>
    <row r="526" spans="1:145" x14ac:dyDescent="0.25">
      <c r="A526" s="16" t="s">
        <v>6214</v>
      </c>
      <c r="I526" t="s">
        <v>2501</v>
      </c>
      <c r="J526"/>
      <c r="K526" s="16" t="s">
        <v>730</v>
      </c>
      <c r="L526" s="16"/>
      <c r="O526" s="16" t="s">
        <v>119</v>
      </c>
      <c r="P526" s="16"/>
      <c r="Q526" s="16"/>
      <c r="S526" s="16">
        <f t="shared" si="8"/>
        <v>1</v>
      </c>
      <c r="T526" s="16" t="s">
        <v>2500</v>
      </c>
      <c r="U526" s="16"/>
      <c r="V526" s="16"/>
      <c r="W526" s="16"/>
      <c r="X526" s="16"/>
      <c r="Y526" s="16"/>
      <c r="Z526" s="16"/>
      <c r="AA526" s="16"/>
      <c r="AB526" s="16"/>
      <c r="AC526" s="16"/>
      <c r="AD526" s="16" t="s">
        <v>2501</v>
      </c>
      <c r="AH526" s="16"/>
      <c r="AJ526" s="16"/>
      <c r="AK526" s="16" t="s">
        <v>1208</v>
      </c>
      <c r="AP526" s="16" t="s">
        <v>1909</v>
      </c>
      <c r="AQ526" s="16" t="s">
        <v>2502</v>
      </c>
      <c r="AR526" s="38"/>
      <c r="AS526" s="16"/>
      <c r="AT526" s="16"/>
      <c r="AY526" s="16"/>
      <c r="AZ526" s="16"/>
      <c r="BB526" s="16">
        <f>LEN(BA526)-LEN(SUBSTITUTE(BA526,",",""))+1</f>
        <v>1</v>
      </c>
      <c r="BF526" s="28"/>
      <c r="BJ526" s="25"/>
      <c r="BO526" s="38"/>
      <c r="BQ526" s="38"/>
      <c r="BU526" s="16"/>
      <c r="BV526" s="16"/>
      <c r="BW526" s="29"/>
      <c r="BX526" s="16"/>
      <c r="CA526" s="16"/>
      <c r="CE526" s="16"/>
      <c r="CG526" s="16"/>
      <c r="CH526" s="16"/>
      <c r="CJ526" s="16"/>
      <c r="CK526" s="16"/>
      <c r="CL526" s="16"/>
      <c r="CR526" s="16"/>
      <c r="CV526" s="16"/>
      <c r="CW526" s="16"/>
      <c r="CX526" s="16"/>
      <c r="CY526" s="16"/>
      <c r="DA526" s="16"/>
      <c r="DD526" s="19"/>
      <c r="DE526" s="16"/>
      <c r="DL526" s="16"/>
      <c r="DN526" s="16"/>
      <c r="DO526" s="16"/>
      <c r="DQ526" s="16"/>
      <c r="DS526" s="16"/>
      <c r="EC526" s="16"/>
      <c r="EF526" s="16"/>
      <c r="EG526" s="16"/>
      <c r="EH526" s="16"/>
      <c r="EJ526" s="16"/>
      <c r="EO526" s="16"/>
    </row>
    <row r="527" spans="1:145" x14ac:dyDescent="0.25">
      <c r="A527" s="16" t="s">
        <v>6214</v>
      </c>
      <c r="I527" t="s">
        <v>1835</v>
      </c>
      <c r="J527"/>
      <c r="K527" s="16" t="s">
        <v>730</v>
      </c>
      <c r="L527" s="16"/>
      <c r="O527" s="16" t="s">
        <v>119</v>
      </c>
      <c r="P527" s="16"/>
      <c r="Q527" s="16"/>
      <c r="S527" s="16">
        <f t="shared" si="8"/>
        <v>1</v>
      </c>
      <c r="T527" s="16" t="s">
        <v>1834</v>
      </c>
      <c r="U527" s="16"/>
      <c r="V527" s="16"/>
      <c r="W527" s="16"/>
      <c r="X527" s="16"/>
      <c r="Y527" s="16"/>
      <c r="Z527" s="16"/>
      <c r="AA527" s="16"/>
      <c r="AB527" s="16"/>
      <c r="AC527" s="16"/>
      <c r="AD527" s="16" t="s">
        <v>1835</v>
      </c>
      <c r="AH527" s="16"/>
      <c r="AJ527" s="16"/>
      <c r="AK527" s="16" t="s">
        <v>1308</v>
      </c>
      <c r="AP527" s="16" t="s">
        <v>1226</v>
      </c>
      <c r="AQ527" s="16" t="s">
        <v>1258</v>
      </c>
      <c r="AR527" s="38"/>
      <c r="AS527" s="16"/>
      <c r="AT527" s="16"/>
      <c r="AY527" s="16"/>
      <c r="AZ527" s="16"/>
      <c r="BB527" s="16">
        <f>LEN(BA527)-LEN(SUBSTITUTE(BA527,",",""))+1</f>
        <v>1</v>
      </c>
      <c r="BD527" s="16">
        <f>LEN(BC527)-LEN(SUBSTITUTE(BC527,",",""))+1</f>
        <v>1</v>
      </c>
      <c r="BF527" s="28">
        <f>Table1[[#This Row], [no. of introduced regions]]/Table1[[#This Row], [no. of native regions]]</f>
        <v>1</v>
      </c>
      <c r="BJ527" s="25"/>
      <c r="BO527" s="38"/>
      <c r="BQ527" s="38"/>
      <c r="BU527" s="16"/>
      <c r="BV527" s="16"/>
      <c r="BW527" s="29"/>
      <c r="BX527" s="16"/>
      <c r="CA527" s="16"/>
      <c r="CE527" s="16"/>
      <c r="CG527" s="16"/>
      <c r="CH527" s="16"/>
      <c r="CJ527" s="16"/>
      <c r="CK527" s="16"/>
      <c r="CL527" s="16"/>
      <c r="CR527" s="16"/>
      <c r="CV527" s="16"/>
      <c r="CW527" s="16"/>
      <c r="CX527" s="16"/>
      <c r="CY527" s="16"/>
      <c r="DA527" s="16"/>
      <c r="DD527" s="19"/>
      <c r="DE527" s="16"/>
      <c r="DL527" s="16"/>
      <c r="DN527" s="16"/>
      <c r="DO527" s="16"/>
      <c r="DQ527" s="16"/>
      <c r="DS527" s="16"/>
      <c r="EC527" s="16"/>
      <c r="EF527" s="16"/>
      <c r="EG527" s="16"/>
      <c r="EH527" s="16"/>
      <c r="EJ527" s="16"/>
      <c r="EO527" s="16"/>
    </row>
    <row r="528" spans="1:145" x14ac:dyDescent="0.25">
      <c r="A528" s="16" t="s">
        <v>6214</v>
      </c>
      <c r="I528" t="s">
        <v>2562</v>
      </c>
      <c r="J528"/>
      <c r="K528" s="16" t="s">
        <v>730</v>
      </c>
      <c r="L528" s="16"/>
      <c r="O528" s="16" t="s">
        <v>119</v>
      </c>
      <c r="P528" s="16"/>
      <c r="Q528" s="16"/>
      <c r="S528" s="16">
        <f t="shared" si="8"/>
        <v>1</v>
      </c>
      <c r="T528" s="16" t="s">
        <v>2561</v>
      </c>
      <c r="U528" s="16"/>
      <c r="V528" s="16"/>
      <c r="W528" s="16"/>
      <c r="X528" s="16"/>
      <c r="Y528" s="16"/>
      <c r="Z528" s="16"/>
      <c r="AA528" s="16"/>
      <c r="AB528" s="16"/>
      <c r="AC528" s="16"/>
      <c r="AD528" s="16" t="s">
        <v>2562</v>
      </c>
      <c r="AH528" s="16"/>
      <c r="AJ528" s="16"/>
      <c r="AK528" s="16" t="s">
        <v>5858</v>
      </c>
      <c r="AP528" s="16" t="s">
        <v>2563</v>
      </c>
      <c r="AQ528" s="16" t="s">
        <v>2564</v>
      </c>
      <c r="AR528" s="38"/>
      <c r="AS528" s="16"/>
      <c r="AT528" s="16"/>
      <c r="AY528" s="16"/>
      <c r="AZ528" s="16"/>
      <c r="BB528" s="16">
        <f>LEN(BA528)-LEN(SUBSTITUTE(BA528,",",""))+1</f>
        <v>1</v>
      </c>
      <c r="BF528" s="28"/>
      <c r="BJ528" s="25"/>
      <c r="BO528" s="38"/>
      <c r="BQ528" s="38"/>
      <c r="BU528" s="16"/>
      <c r="BV528" s="16"/>
      <c r="BW528" s="29"/>
      <c r="BX528" s="16"/>
      <c r="CA528" s="16"/>
      <c r="CE528" s="16"/>
      <c r="CG528" s="16"/>
      <c r="CH528" s="16"/>
      <c r="CJ528" s="16"/>
      <c r="CK528" s="16"/>
      <c r="CL528" s="16"/>
      <c r="CR528" s="16"/>
      <c r="CV528" s="16"/>
      <c r="CW528" s="16"/>
      <c r="CX528" s="16"/>
      <c r="CY528" s="16"/>
      <c r="DA528" s="16"/>
      <c r="DD528" s="19"/>
      <c r="DE528" s="16"/>
      <c r="DL528" s="16"/>
      <c r="DN528" s="16"/>
      <c r="DO528" s="16"/>
      <c r="DQ528" s="16"/>
      <c r="DS528" s="16"/>
      <c r="EC528" s="16"/>
      <c r="EF528" s="16"/>
      <c r="EG528" s="16"/>
      <c r="EH528" s="16"/>
      <c r="EJ528" s="16"/>
      <c r="EO528" s="16"/>
    </row>
    <row r="529" spans="1:145" x14ac:dyDescent="0.25">
      <c r="A529" s="16" t="s">
        <v>6214</v>
      </c>
      <c r="I529" t="s">
        <v>2518</v>
      </c>
      <c r="J529"/>
      <c r="K529" s="16" t="s">
        <v>730</v>
      </c>
      <c r="L529" s="16"/>
      <c r="O529" s="16" t="s">
        <v>119</v>
      </c>
      <c r="P529" s="16"/>
      <c r="Q529" s="16"/>
      <c r="S529" s="16">
        <f t="shared" si="8"/>
        <v>1</v>
      </c>
      <c r="T529" s="16" t="s">
        <v>2516</v>
      </c>
      <c r="U529" s="16"/>
      <c r="V529" s="16"/>
      <c r="W529" s="16"/>
      <c r="X529" s="16"/>
      <c r="Y529" s="16"/>
      <c r="Z529" s="16"/>
      <c r="AA529" s="16"/>
      <c r="AB529" s="16"/>
      <c r="AC529" s="16"/>
      <c r="AD529" s="16" t="s">
        <v>2518</v>
      </c>
      <c r="AH529" s="16"/>
      <c r="AJ529" s="16"/>
      <c r="AK529" s="16" t="s">
        <v>2517</v>
      </c>
      <c r="AP529" s="16" t="s">
        <v>2519</v>
      </c>
      <c r="AQ529" s="16" t="s">
        <v>2520</v>
      </c>
      <c r="AR529" s="38"/>
      <c r="AS529" s="16"/>
      <c r="AT529" s="16"/>
      <c r="AY529" s="16"/>
      <c r="AZ529" s="16"/>
      <c r="BB529" s="16">
        <f>LEN(BA529)-LEN(SUBSTITUTE(BA529,",",""))+1</f>
        <v>1</v>
      </c>
      <c r="BF529" s="28"/>
      <c r="BJ529" s="25"/>
      <c r="BO529" s="38"/>
      <c r="BQ529" s="38"/>
      <c r="BU529" s="16"/>
      <c r="BV529" s="16"/>
      <c r="BW529" s="29"/>
      <c r="BX529" s="16"/>
      <c r="CA529" s="16"/>
      <c r="CE529" s="16"/>
      <c r="CG529" s="16"/>
      <c r="CH529" s="16"/>
      <c r="CJ529" s="16"/>
      <c r="CK529" s="16"/>
      <c r="CL529" s="16"/>
      <c r="CR529" s="16"/>
      <c r="CV529" s="16"/>
      <c r="CW529" s="16"/>
      <c r="CX529" s="16"/>
      <c r="CY529" s="16"/>
      <c r="DA529" s="16"/>
      <c r="DD529" s="19"/>
      <c r="DE529" s="16"/>
      <c r="DL529" s="16"/>
      <c r="DN529" s="16"/>
      <c r="DO529" s="16"/>
      <c r="DQ529" s="16"/>
      <c r="DS529" s="16"/>
      <c r="EC529" s="16"/>
      <c r="EF529" s="16"/>
      <c r="EG529" s="16"/>
      <c r="EH529" s="16"/>
      <c r="EJ529" s="16"/>
      <c r="EO529" s="16"/>
    </row>
    <row r="530" spans="1:145" x14ac:dyDescent="0.25">
      <c r="A530" s="16" t="s">
        <v>6214</v>
      </c>
      <c r="I530" t="s">
        <v>2763</v>
      </c>
      <c r="J530"/>
      <c r="K530" s="16" t="s">
        <v>730</v>
      </c>
      <c r="L530" s="16"/>
      <c r="O530" s="16" t="s">
        <v>119</v>
      </c>
      <c r="P530" s="16"/>
      <c r="Q530" s="16"/>
      <c r="S530" s="16">
        <f t="shared" si="8"/>
        <v>1</v>
      </c>
      <c r="T530" s="16" t="s">
        <v>2761</v>
      </c>
      <c r="U530" s="16"/>
      <c r="V530" s="16"/>
      <c r="W530" s="16"/>
      <c r="X530" s="16"/>
      <c r="Y530" s="16"/>
      <c r="Z530" s="16"/>
      <c r="AA530" s="16"/>
      <c r="AB530" s="16"/>
      <c r="AC530" s="16"/>
      <c r="AD530" s="16" t="s">
        <v>2763</v>
      </c>
      <c r="AH530" s="16"/>
      <c r="AJ530" s="16"/>
      <c r="AK530" s="16" t="s">
        <v>2762</v>
      </c>
      <c r="AP530" s="16" t="s">
        <v>2764</v>
      </c>
      <c r="AQ530" s="16" t="s">
        <v>2765</v>
      </c>
      <c r="AR530" s="38"/>
      <c r="AS530" s="16"/>
      <c r="AT530" s="16"/>
      <c r="AY530" s="16"/>
      <c r="AZ530" s="16"/>
      <c r="BF530" s="28"/>
      <c r="BJ530" s="25"/>
      <c r="BO530" s="38"/>
      <c r="BQ530" s="38"/>
      <c r="BU530" s="16"/>
      <c r="BV530" s="16"/>
      <c r="BW530" s="29"/>
      <c r="BX530" s="16"/>
      <c r="CA530" s="16"/>
      <c r="CE530" s="16"/>
      <c r="CG530" s="16"/>
      <c r="CH530" s="16"/>
      <c r="CJ530" s="16"/>
      <c r="CK530" s="16"/>
      <c r="CL530" s="16"/>
      <c r="CR530" s="16"/>
      <c r="CV530" s="16"/>
      <c r="CW530" s="16"/>
      <c r="CX530" s="16"/>
      <c r="CY530" s="16"/>
      <c r="DA530" s="16"/>
      <c r="DD530" s="19"/>
      <c r="DE530" s="16"/>
      <c r="DL530" s="16"/>
      <c r="DN530" s="16"/>
      <c r="DO530" s="16"/>
      <c r="DQ530" s="16"/>
      <c r="DS530" s="16"/>
      <c r="EC530" s="16"/>
      <c r="EF530" s="16"/>
      <c r="EG530" s="16"/>
      <c r="EH530" s="16"/>
      <c r="EJ530" s="16"/>
      <c r="EO530" s="16"/>
    </row>
    <row r="531" spans="1:145" x14ac:dyDescent="0.25">
      <c r="A531" s="16" t="s">
        <v>6214</v>
      </c>
      <c r="I531" t="s">
        <v>1740</v>
      </c>
      <c r="J531"/>
      <c r="K531" s="16" t="s">
        <v>730</v>
      </c>
      <c r="L531" s="16"/>
      <c r="O531" s="16" t="s">
        <v>119</v>
      </c>
      <c r="P531" s="16"/>
      <c r="Q531" s="16"/>
      <c r="S531" s="16">
        <f t="shared" si="8"/>
        <v>1</v>
      </c>
      <c r="T531" s="16" t="s">
        <v>1738</v>
      </c>
      <c r="U531" s="16"/>
      <c r="V531" s="16"/>
      <c r="W531" s="16"/>
      <c r="X531" s="16"/>
      <c r="Y531" s="16"/>
      <c r="Z531" s="16"/>
      <c r="AA531" s="16"/>
      <c r="AB531" s="16"/>
      <c r="AC531" s="16"/>
      <c r="AD531" s="16" t="s">
        <v>1740</v>
      </c>
      <c r="AH531" s="16"/>
      <c r="AJ531" s="16"/>
      <c r="AK531" s="16" t="s">
        <v>1739</v>
      </c>
      <c r="AP531" s="16" t="s">
        <v>1294</v>
      </c>
      <c r="AQ531" s="16" t="s">
        <v>1741</v>
      </c>
      <c r="AR531" s="38"/>
      <c r="AS531" s="16"/>
      <c r="AT531" s="16"/>
      <c r="AY531" s="16"/>
      <c r="AZ531" s="16"/>
      <c r="BB531" s="16">
        <f>LEN(BA531)-LEN(SUBSTITUTE(BA531,",",""))+1</f>
        <v>1</v>
      </c>
      <c r="BD531" s="16">
        <f>LEN(BC531)-LEN(SUBSTITUTE(BC531,",",""))+1</f>
        <v>1</v>
      </c>
      <c r="BE531" s="16">
        <f>Table1[[#This Row], [no. of native regions]]+Table1[[#This Row], [no. of introduced regions]]</f>
        <v>2</v>
      </c>
      <c r="BF531" s="28">
        <f>Table1[[#This Row], [no. of introduced regions]]/Table1[[#This Row], [no. of native regions]]</f>
        <v>1</v>
      </c>
      <c r="BJ531" s="25"/>
      <c r="BO531" s="38"/>
      <c r="BQ531" s="38"/>
      <c r="BU531" s="16"/>
      <c r="BV531" s="16"/>
      <c r="BW531" s="29"/>
      <c r="BX531" s="16"/>
      <c r="CA531" s="16"/>
      <c r="CE531" s="16"/>
      <c r="CG531" s="16"/>
      <c r="CH531" s="16"/>
      <c r="CJ531" s="16"/>
      <c r="CK531" s="16"/>
      <c r="CL531" s="16"/>
      <c r="CR531" s="16"/>
      <c r="CV531" s="16"/>
      <c r="CW531" s="16"/>
      <c r="CX531" s="16"/>
      <c r="CY531" s="16"/>
      <c r="DA531" s="16"/>
      <c r="DD531" s="19"/>
      <c r="DE531" s="16"/>
      <c r="DL531" s="16"/>
      <c r="DN531" s="16"/>
      <c r="DO531" s="16"/>
      <c r="DQ531" s="16"/>
      <c r="DS531" s="16"/>
      <c r="EC531" s="16"/>
      <c r="EF531" s="16"/>
      <c r="EG531" s="16"/>
      <c r="EH531" s="16"/>
      <c r="EJ531" s="16"/>
      <c r="EO531" s="16"/>
    </row>
    <row r="532" spans="1:145" x14ac:dyDescent="0.25">
      <c r="A532" s="16" t="s">
        <v>6214</v>
      </c>
      <c r="I532" t="s">
        <v>1985</v>
      </c>
      <c r="J532"/>
      <c r="K532" s="16" t="s">
        <v>730</v>
      </c>
      <c r="L532" s="16"/>
      <c r="O532" s="16" t="s">
        <v>119</v>
      </c>
      <c r="P532" s="16"/>
      <c r="Q532" s="16"/>
      <c r="S532" s="16">
        <f t="shared" si="8"/>
        <v>1</v>
      </c>
      <c r="T532" s="16" t="s">
        <v>1983</v>
      </c>
      <c r="U532" s="16"/>
      <c r="V532" s="16"/>
      <c r="W532" s="16"/>
      <c r="X532" s="16"/>
      <c r="Y532" s="16"/>
      <c r="Z532" s="16"/>
      <c r="AA532" s="16"/>
      <c r="AB532" s="16"/>
      <c r="AC532" s="16"/>
      <c r="AD532" s="16" t="s">
        <v>1985</v>
      </c>
      <c r="AH532" s="16"/>
      <c r="AJ532" s="16"/>
      <c r="AK532" s="16" t="s">
        <v>1984</v>
      </c>
      <c r="AP532" s="16" t="s">
        <v>727</v>
      </c>
      <c r="AQ532" s="16" t="s">
        <v>1222</v>
      </c>
      <c r="AR532" s="38"/>
      <c r="AS532" s="16"/>
      <c r="AT532" s="16"/>
      <c r="AY532" s="16"/>
      <c r="AZ532" s="16"/>
      <c r="BB532" s="16">
        <f>LEN(BA532)-LEN(SUBSTITUTE(BA532,",",""))+1</f>
        <v>1</v>
      </c>
      <c r="BD532" s="16">
        <f>LEN(BC532)-LEN(SUBSTITUTE(BC532,",",""))+1</f>
        <v>1</v>
      </c>
      <c r="BF532" s="28"/>
      <c r="BJ532" s="25"/>
      <c r="BO532" s="38"/>
      <c r="BQ532" s="38"/>
      <c r="BU532" s="16"/>
      <c r="BV532" s="16"/>
      <c r="BW532" s="29"/>
      <c r="BX532" s="16"/>
      <c r="CA532" s="16"/>
      <c r="CE532" s="16"/>
      <c r="CG532" s="16"/>
      <c r="CH532" s="16"/>
      <c r="CJ532" s="16"/>
      <c r="CK532" s="16"/>
      <c r="CL532" s="16"/>
      <c r="CR532" s="16"/>
      <c r="CV532" s="16"/>
      <c r="CW532" s="16"/>
      <c r="CX532" s="16"/>
      <c r="CY532" s="16"/>
      <c r="DA532" s="16"/>
      <c r="DD532" s="19"/>
      <c r="DE532" s="16"/>
      <c r="DL532" s="16"/>
      <c r="DN532" s="16"/>
      <c r="DO532" s="16"/>
      <c r="DQ532" s="16"/>
      <c r="DS532" s="16"/>
      <c r="EC532" s="16"/>
      <c r="EF532" s="16"/>
      <c r="EG532" s="16"/>
      <c r="EH532" s="16"/>
      <c r="EJ532" s="16"/>
      <c r="EO532" s="16"/>
    </row>
    <row r="533" spans="1:145" x14ac:dyDescent="0.25">
      <c r="A533" s="16" t="s">
        <v>6214</v>
      </c>
      <c r="I533" t="s">
        <v>1732</v>
      </c>
      <c r="J533"/>
      <c r="K533" s="16" t="s">
        <v>730</v>
      </c>
      <c r="L533" s="16"/>
      <c r="O533" s="16" t="s">
        <v>119</v>
      </c>
      <c r="P533" s="16"/>
      <c r="Q533" s="16"/>
      <c r="S533" s="16">
        <f t="shared" si="8"/>
        <v>1</v>
      </c>
      <c r="T533" s="16" t="s">
        <v>1731</v>
      </c>
      <c r="U533" s="16"/>
      <c r="V533" s="16"/>
      <c r="W533" s="16"/>
      <c r="X533" s="16"/>
      <c r="Y533" s="16"/>
      <c r="Z533" s="16"/>
      <c r="AA533" s="16"/>
      <c r="AB533" s="16"/>
      <c r="AC533" s="16"/>
      <c r="AD533" s="16" t="s">
        <v>1732</v>
      </c>
      <c r="AH533" s="16"/>
      <c r="AJ533" s="16"/>
      <c r="AK533" s="16" t="s">
        <v>1224</v>
      </c>
      <c r="AP533" s="16" t="s">
        <v>1223</v>
      </c>
      <c r="AQ533" s="16" t="s">
        <v>1341</v>
      </c>
      <c r="AR533" s="38"/>
      <c r="AS533" s="16"/>
      <c r="AT533" s="16"/>
      <c r="AY533" s="16"/>
      <c r="AZ533" s="16"/>
      <c r="BB533" s="16">
        <f>LEN(BA533)-LEN(SUBSTITUTE(BA533,",",""))+1</f>
        <v>1</v>
      </c>
      <c r="BD533" s="16">
        <f>LEN(BC533)-LEN(SUBSTITUTE(BC533,",",""))+1</f>
        <v>1</v>
      </c>
      <c r="BE533" s="16">
        <f>Table1[[#This Row], [no. of native regions]]+Table1[[#This Row], [no. of introduced regions]]</f>
        <v>2</v>
      </c>
      <c r="BF533" s="28">
        <f>Table1[[#This Row], [no. of introduced regions]]/Table1[[#This Row], [no. of native regions]]</f>
        <v>1</v>
      </c>
      <c r="BJ533" s="25"/>
      <c r="BO533" s="38"/>
      <c r="BQ533" s="38"/>
      <c r="BU533" s="16"/>
      <c r="BV533" s="16"/>
      <c r="BW533" s="29"/>
      <c r="BX533" s="16"/>
      <c r="CA533" s="16"/>
      <c r="CE533" s="16"/>
      <c r="CG533" s="16"/>
      <c r="CH533" s="16"/>
      <c r="CJ533" s="16"/>
      <c r="CK533" s="16"/>
      <c r="CL533" s="16"/>
      <c r="CR533" s="16"/>
      <c r="CV533" s="16"/>
      <c r="CW533" s="16"/>
      <c r="CX533" s="16"/>
      <c r="CY533" s="16"/>
      <c r="DA533" s="16"/>
      <c r="DD533" s="19"/>
      <c r="DE533" s="16"/>
      <c r="DL533" s="16"/>
      <c r="DN533" s="16"/>
      <c r="DO533" s="16"/>
      <c r="DQ533" s="16"/>
      <c r="DS533" s="16"/>
      <c r="EC533" s="16"/>
      <c r="EF533" s="16"/>
      <c r="EG533" s="16"/>
      <c r="EH533" s="16"/>
      <c r="EJ533" s="16"/>
      <c r="EO533" s="16"/>
    </row>
    <row r="534" spans="1:145" x14ac:dyDescent="0.25">
      <c r="A534" s="16" t="s">
        <v>6214</v>
      </c>
      <c r="I534" t="s">
        <v>2552</v>
      </c>
      <c r="J534"/>
      <c r="K534" s="16" t="s">
        <v>730</v>
      </c>
      <c r="L534" s="16"/>
      <c r="O534" s="16" t="s">
        <v>119</v>
      </c>
      <c r="P534" s="16"/>
      <c r="Q534" s="16"/>
      <c r="S534" s="16">
        <f t="shared" si="8"/>
        <v>1</v>
      </c>
      <c r="T534" s="16" t="s">
        <v>2551</v>
      </c>
      <c r="U534" s="16"/>
      <c r="V534" s="16"/>
      <c r="W534" s="16"/>
      <c r="X534" s="16"/>
      <c r="Y534" s="16"/>
      <c r="Z534" s="16"/>
      <c r="AA534" s="16"/>
      <c r="AB534" s="16"/>
      <c r="AC534" s="16"/>
      <c r="AD534" s="16" t="s">
        <v>2552</v>
      </c>
      <c r="AH534" s="16"/>
      <c r="AJ534" s="16"/>
      <c r="AK534" s="16" t="s">
        <v>2546</v>
      </c>
      <c r="AP534" s="16" t="s">
        <v>1223</v>
      </c>
      <c r="AQ534" s="16" t="s">
        <v>2553</v>
      </c>
      <c r="AR534" s="38"/>
      <c r="AS534" s="16"/>
      <c r="AT534" s="16"/>
      <c r="AY534" s="16"/>
      <c r="AZ534" s="16"/>
      <c r="BB534" s="16">
        <f>LEN(BA534)-LEN(SUBSTITUTE(BA534,",",""))+1</f>
        <v>1</v>
      </c>
      <c r="BF534" s="28"/>
      <c r="BJ534" s="25"/>
      <c r="BO534" s="38"/>
      <c r="BQ534" s="38"/>
      <c r="BU534" s="16"/>
      <c r="BV534" s="16"/>
      <c r="BW534" s="29"/>
      <c r="BX534" s="16"/>
      <c r="CA534" s="16"/>
      <c r="CE534" s="16"/>
      <c r="CG534" s="16"/>
      <c r="CH534" s="16"/>
      <c r="CJ534" s="16"/>
      <c r="CK534" s="16"/>
      <c r="CL534" s="16"/>
      <c r="CR534" s="16"/>
      <c r="CV534" s="16"/>
      <c r="CW534" s="16"/>
      <c r="CX534" s="16"/>
      <c r="CY534" s="16"/>
      <c r="DA534" s="16"/>
      <c r="DD534" s="19"/>
      <c r="DE534" s="16"/>
      <c r="DL534" s="16"/>
      <c r="DN534" s="16"/>
      <c r="DO534" s="16"/>
      <c r="DQ534" s="16"/>
      <c r="DS534" s="16"/>
      <c r="EC534" s="16"/>
      <c r="EF534" s="16"/>
      <c r="EG534" s="16"/>
      <c r="EH534" s="16"/>
      <c r="EJ534" s="16"/>
      <c r="EO534" s="16"/>
    </row>
    <row r="535" spans="1:145" x14ac:dyDescent="0.25">
      <c r="A535" s="16" t="s">
        <v>6214</v>
      </c>
      <c r="I535" t="s">
        <v>2547</v>
      </c>
      <c r="J535"/>
      <c r="K535" s="16" t="s">
        <v>730</v>
      </c>
      <c r="L535" s="16"/>
      <c r="O535" s="16" t="s">
        <v>119</v>
      </c>
      <c r="P535" s="16"/>
      <c r="Q535" s="16"/>
      <c r="S535" s="16">
        <f t="shared" si="8"/>
        <v>1</v>
      </c>
      <c r="T535" s="16" t="s">
        <v>2545</v>
      </c>
      <c r="U535" s="16"/>
      <c r="V535" s="16"/>
      <c r="W535" s="16"/>
      <c r="X535" s="16"/>
      <c r="Y535" s="16"/>
      <c r="Z535" s="16"/>
      <c r="AA535" s="16"/>
      <c r="AB535" s="16"/>
      <c r="AC535" s="16"/>
      <c r="AD535" s="16" t="s">
        <v>2547</v>
      </c>
      <c r="AH535" s="16"/>
      <c r="AJ535" s="16"/>
      <c r="AK535" s="16" t="s">
        <v>2546</v>
      </c>
      <c r="AP535" s="16" t="s">
        <v>1226</v>
      </c>
      <c r="AQ535" s="16" t="s">
        <v>1341</v>
      </c>
      <c r="AR535" s="38"/>
      <c r="AS535" s="16"/>
      <c r="AT535" s="16"/>
      <c r="AY535" s="16"/>
      <c r="AZ535" s="16"/>
      <c r="BB535" s="16">
        <f>LEN(BA535)-LEN(SUBSTITUTE(BA535,",",""))+1</f>
        <v>1</v>
      </c>
      <c r="BF535" s="28"/>
      <c r="BJ535" s="25"/>
      <c r="BO535" s="38"/>
      <c r="BQ535" s="38"/>
      <c r="BU535" s="16"/>
      <c r="BV535" s="16"/>
      <c r="BW535" s="29"/>
      <c r="BX535" s="16"/>
      <c r="CA535" s="16"/>
      <c r="CE535" s="16"/>
      <c r="CG535" s="16"/>
      <c r="CH535" s="16"/>
      <c r="CJ535" s="16"/>
      <c r="CK535" s="16"/>
      <c r="CL535" s="16"/>
      <c r="CR535" s="16"/>
      <c r="CV535" s="16"/>
      <c r="CW535" s="16"/>
      <c r="CX535" s="16"/>
      <c r="CY535" s="16"/>
      <c r="DA535" s="16"/>
      <c r="DD535" s="19"/>
      <c r="DE535" s="16"/>
      <c r="DL535" s="16"/>
      <c r="DN535" s="16"/>
      <c r="DO535" s="16"/>
      <c r="DQ535" s="16"/>
      <c r="DS535" s="16"/>
      <c r="EC535" s="16"/>
      <c r="EF535" s="16"/>
      <c r="EG535" s="16"/>
      <c r="EH535" s="16"/>
      <c r="EJ535" s="16"/>
      <c r="EO535" s="16"/>
    </row>
    <row r="536" spans="1:145" x14ac:dyDescent="0.25">
      <c r="A536" s="16" t="s">
        <v>6214</v>
      </c>
      <c r="I536" t="s">
        <v>2707</v>
      </c>
      <c r="J536"/>
      <c r="K536" s="16" t="s">
        <v>730</v>
      </c>
      <c r="L536" s="16"/>
      <c r="O536" s="16" t="s">
        <v>119</v>
      </c>
      <c r="P536" s="16"/>
      <c r="Q536" s="16"/>
      <c r="S536" s="16">
        <f t="shared" si="8"/>
        <v>1</v>
      </c>
      <c r="T536" s="16" t="s">
        <v>2706</v>
      </c>
      <c r="U536" s="16"/>
      <c r="V536" s="16"/>
      <c r="W536" s="16"/>
      <c r="X536" s="16"/>
      <c r="Y536" s="16"/>
      <c r="Z536" s="16"/>
      <c r="AA536" s="16"/>
      <c r="AB536" s="16"/>
      <c r="AC536" s="16"/>
      <c r="AD536" s="16" t="s">
        <v>2707</v>
      </c>
      <c r="AH536" s="16"/>
      <c r="AJ536" s="16"/>
      <c r="AK536" s="16" t="s">
        <v>656</v>
      </c>
      <c r="AP536" s="16" t="s">
        <v>727</v>
      </c>
      <c r="AQ536" s="16" t="s">
        <v>1219</v>
      </c>
      <c r="AR536" s="38"/>
      <c r="AS536" s="16"/>
      <c r="AT536" s="16"/>
      <c r="AY536" s="16"/>
      <c r="AZ536" s="16"/>
      <c r="BF536" s="28"/>
      <c r="BJ536" s="25"/>
      <c r="BO536" s="38"/>
      <c r="BQ536" s="38"/>
      <c r="BU536" s="16"/>
      <c r="BV536" s="16"/>
      <c r="BW536" s="29"/>
      <c r="BX536" s="16"/>
      <c r="CA536" s="16"/>
      <c r="CE536" s="16"/>
      <c r="CG536" s="16"/>
      <c r="CH536" s="16"/>
      <c r="CJ536" s="16"/>
      <c r="CK536" s="16"/>
      <c r="CL536" s="16"/>
      <c r="CR536" s="16"/>
      <c r="CV536" s="16"/>
      <c r="CW536" s="16"/>
      <c r="CX536" s="16"/>
      <c r="CY536" s="16"/>
      <c r="DA536" s="16"/>
      <c r="DD536" s="19"/>
      <c r="DE536" s="16"/>
      <c r="DL536" s="16"/>
      <c r="DN536" s="16"/>
      <c r="DO536" s="16"/>
      <c r="DQ536" s="16"/>
      <c r="DS536" s="16"/>
      <c r="EC536" s="16"/>
      <c r="EF536" s="16"/>
      <c r="EG536" s="16"/>
      <c r="EH536" s="16"/>
      <c r="EJ536" s="16"/>
      <c r="EO536" s="16"/>
    </row>
    <row r="537" spans="1:145" x14ac:dyDescent="0.25">
      <c r="A537" s="16" t="s">
        <v>6214</v>
      </c>
      <c r="I537" t="s">
        <v>1843</v>
      </c>
      <c r="J537"/>
      <c r="K537" s="16" t="s">
        <v>730</v>
      </c>
      <c r="L537" s="16"/>
      <c r="O537" s="16" t="s">
        <v>119</v>
      </c>
      <c r="P537" s="16"/>
      <c r="Q537" s="16"/>
      <c r="S537" s="16">
        <f t="shared" si="8"/>
        <v>1</v>
      </c>
      <c r="T537" s="16" t="s">
        <v>1842</v>
      </c>
      <c r="U537" s="16"/>
      <c r="V537" s="16"/>
      <c r="W537" s="16"/>
      <c r="X537" s="16"/>
      <c r="Y537" s="16"/>
      <c r="Z537" s="16"/>
      <c r="AA537" s="16"/>
      <c r="AB537" s="16"/>
      <c r="AC537" s="16"/>
      <c r="AD537" s="16" t="s">
        <v>1843</v>
      </c>
      <c r="AH537" s="16"/>
      <c r="AJ537" s="16"/>
      <c r="AK537" s="16" t="s">
        <v>1308</v>
      </c>
      <c r="AP537" s="16" t="s">
        <v>1226</v>
      </c>
      <c r="AQ537" s="16" t="s">
        <v>1222</v>
      </c>
      <c r="AR537" s="38"/>
      <c r="AS537" s="16"/>
      <c r="AT537" s="16"/>
      <c r="AY537" s="16"/>
      <c r="AZ537" s="16"/>
      <c r="BB537" s="16">
        <f>LEN(BA537)-LEN(SUBSTITUTE(BA537,",",""))+1</f>
        <v>1</v>
      </c>
      <c r="BD537" s="16">
        <f>LEN(BC537)-LEN(SUBSTITUTE(BC537,",",""))+1</f>
        <v>1</v>
      </c>
      <c r="BF537" s="28">
        <f>Table1[[#This Row], [no. of introduced regions]]/Table1[[#This Row], [no. of native regions]]</f>
        <v>1</v>
      </c>
      <c r="BJ537" s="25"/>
      <c r="BO537" s="38"/>
      <c r="BQ537" s="38"/>
      <c r="BU537" s="16"/>
      <c r="BV537" s="16"/>
      <c r="BW537" s="29"/>
      <c r="BX537" s="16"/>
      <c r="CA537" s="16"/>
      <c r="CE537" s="16"/>
      <c r="CG537" s="16"/>
      <c r="CH537" s="16"/>
      <c r="CJ537" s="16"/>
      <c r="CK537" s="16"/>
      <c r="CL537" s="16"/>
      <c r="CR537" s="16"/>
      <c r="CV537" s="16"/>
      <c r="CW537" s="16"/>
      <c r="CX537" s="16"/>
      <c r="CY537" s="16"/>
      <c r="DA537" s="16"/>
      <c r="DD537" s="19"/>
      <c r="DE537" s="16"/>
      <c r="DL537" s="16"/>
      <c r="DN537" s="16"/>
      <c r="DO537" s="16"/>
      <c r="DQ537" s="16"/>
      <c r="DS537" s="16"/>
      <c r="EC537" s="16"/>
      <c r="EF537" s="16"/>
      <c r="EG537" s="16"/>
      <c r="EH537" s="16"/>
      <c r="EJ537" s="16"/>
      <c r="EO537" s="16"/>
    </row>
    <row r="538" spans="1:145" x14ac:dyDescent="0.25">
      <c r="A538" s="16" t="s">
        <v>6214</v>
      </c>
      <c r="I538" t="s">
        <v>2514</v>
      </c>
      <c r="J538"/>
      <c r="K538" s="16" t="s">
        <v>730</v>
      </c>
      <c r="L538" s="16"/>
      <c r="O538" s="16" t="s">
        <v>119</v>
      </c>
      <c r="P538" s="16"/>
      <c r="Q538" s="16"/>
      <c r="S538" s="16">
        <f t="shared" si="8"/>
        <v>1</v>
      </c>
      <c r="T538" s="16" t="s">
        <v>2512</v>
      </c>
      <c r="U538" s="16"/>
      <c r="V538" s="16"/>
      <c r="W538" s="16"/>
      <c r="X538" s="16"/>
      <c r="Y538" s="16"/>
      <c r="Z538" s="16"/>
      <c r="AA538" s="16"/>
      <c r="AB538" s="16"/>
      <c r="AC538" s="16"/>
      <c r="AD538" s="16" t="s">
        <v>2514</v>
      </c>
      <c r="AH538" s="16"/>
      <c r="AJ538" s="16"/>
      <c r="AK538" s="16" t="s">
        <v>2513</v>
      </c>
      <c r="AP538" s="16" t="s">
        <v>979</v>
      </c>
      <c r="AQ538" s="16" t="s">
        <v>2515</v>
      </c>
      <c r="AR538" s="38"/>
      <c r="AS538" s="16"/>
      <c r="AT538" s="16"/>
      <c r="AY538" s="16"/>
      <c r="AZ538" s="16"/>
      <c r="BB538" s="16">
        <f>LEN(BA538)-LEN(SUBSTITUTE(BA538,",",""))+1</f>
        <v>1</v>
      </c>
      <c r="BF538" s="28"/>
      <c r="BJ538" s="25"/>
      <c r="BO538" s="38"/>
      <c r="BQ538" s="38"/>
      <c r="BU538" s="16"/>
      <c r="BV538" s="16"/>
      <c r="BW538" s="29"/>
      <c r="BX538" s="16"/>
      <c r="CA538" s="16"/>
      <c r="CE538" s="16"/>
      <c r="CG538" s="16"/>
      <c r="CH538" s="16"/>
      <c r="CJ538" s="16"/>
      <c r="CK538" s="16"/>
      <c r="CL538" s="16"/>
      <c r="CR538" s="16"/>
      <c r="CV538" s="16"/>
      <c r="CW538" s="16"/>
      <c r="CX538" s="16"/>
      <c r="CY538" s="16"/>
      <c r="DA538" s="16"/>
      <c r="DD538" s="19"/>
      <c r="DE538" s="16"/>
      <c r="DL538" s="16"/>
      <c r="DN538" s="16"/>
      <c r="DO538" s="16"/>
      <c r="DQ538" s="16"/>
      <c r="DS538" s="16"/>
      <c r="EC538" s="16"/>
      <c r="EF538" s="16"/>
      <c r="EG538" s="16"/>
      <c r="EH538" s="16"/>
      <c r="EJ538" s="16"/>
      <c r="EO538" s="16"/>
    </row>
    <row r="539" spans="1:145" x14ac:dyDescent="0.25">
      <c r="A539" s="16" t="s">
        <v>6214</v>
      </c>
      <c r="I539" t="s">
        <v>2528</v>
      </c>
      <c r="J539"/>
      <c r="K539" s="16" t="s">
        <v>730</v>
      </c>
      <c r="L539" s="16"/>
      <c r="O539" s="16" t="s">
        <v>119</v>
      </c>
      <c r="P539" s="16"/>
      <c r="Q539" s="16"/>
      <c r="S539" s="16">
        <f t="shared" si="8"/>
        <v>1</v>
      </c>
      <c r="T539" s="16" t="s">
        <v>2527</v>
      </c>
      <c r="U539" s="16"/>
      <c r="V539" s="16"/>
      <c r="W539" s="16"/>
      <c r="X539" s="16"/>
      <c r="Y539" s="16"/>
      <c r="Z539" s="16"/>
      <c r="AA539" s="16"/>
      <c r="AB539" s="16"/>
      <c r="AC539" s="16"/>
      <c r="AD539" s="16" t="s">
        <v>2528</v>
      </c>
      <c r="AH539" s="16"/>
      <c r="AJ539" s="16"/>
      <c r="AK539" s="16" t="s">
        <v>1224</v>
      </c>
      <c r="AP539" s="16" t="s">
        <v>1226</v>
      </c>
      <c r="AQ539" s="16" t="s">
        <v>1341</v>
      </c>
      <c r="AR539" s="38"/>
      <c r="AS539" s="16"/>
      <c r="AT539" s="16"/>
      <c r="AY539" s="16"/>
      <c r="AZ539" s="16"/>
      <c r="BB539" s="16">
        <f>LEN(BA539)-LEN(SUBSTITUTE(BA539,",",""))+1</f>
        <v>1</v>
      </c>
      <c r="BF539" s="28"/>
      <c r="BJ539" s="25"/>
      <c r="BO539" s="38"/>
      <c r="BQ539" s="38"/>
      <c r="BU539" s="16"/>
      <c r="BV539" s="16"/>
      <c r="BW539" s="29"/>
      <c r="BX539" s="16"/>
      <c r="CA539" s="16"/>
      <c r="CE539" s="16"/>
      <c r="CG539" s="16"/>
      <c r="CH539" s="16"/>
      <c r="CJ539" s="16"/>
      <c r="CK539" s="16"/>
      <c r="CL539" s="16"/>
      <c r="CR539" s="16"/>
      <c r="CV539" s="16"/>
      <c r="CW539" s="16"/>
      <c r="CX539" s="16"/>
      <c r="CY539" s="16"/>
      <c r="DA539" s="16"/>
      <c r="DD539" s="19"/>
      <c r="DE539" s="16"/>
      <c r="DL539" s="16"/>
      <c r="DN539" s="16"/>
      <c r="DO539" s="16"/>
      <c r="DQ539" s="16"/>
      <c r="DS539" s="16"/>
      <c r="EC539" s="16"/>
      <c r="EF539" s="16"/>
      <c r="EG539" s="16"/>
      <c r="EH539" s="16"/>
      <c r="EJ539" s="16"/>
      <c r="EO539" s="16"/>
    </row>
    <row r="540" spans="1:145" x14ac:dyDescent="0.25">
      <c r="A540" s="16" t="s">
        <v>6214</v>
      </c>
      <c r="I540" t="s">
        <v>2344</v>
      </c>
      <c r="J540"/>
      <c r="K540" s="16" t="s">
        <v>730</v>
      </c>
      <c r="L540" s="16"/>
      <c r="O540" s="16" t="s">
        <v>119</v>
      </c>
      <c r="P540" s="16"/>
      <c r="Q540" s="16"/>
      <c r="S540" s="16">
        <f t="shared" si="8"/>
        <v>1</v>
      </c>
      <c r="T540" s="16" t="s">
        <v>2343</v>
      </c>
      <c r="U540" s="16"/>
      <c r="V540" s="16"/>
      <c r="W540" s="16"/>
      <c r="X540" s="16"/>
      <c r="Y540" s="16"/>
      <c r="Z540" s="16"/>
      <c r="AA540" s="16"/>
      <c r="AB540" s="16"/>
      <c r="AC540" s="16"/>
      <c r="AD540" s="16" t="s">
        <v>2344</v>
      </c>
      <c r="AH540" s="16"/>
      <c r="AJ540" s="16"/>
      <c r="AK540" s="16" t="s">
        <v>1032</v>
      </c>
      <c r="AP540" s="16" t="s">
        <v>727</v>
      </c>
      <c r="AQ540" s="16" t="s">
        <v>1873</v>
      </c>
      <c r="AR540" s="38"/>
      <c r="AS540" s="16"/>
      <c r="AT540" s="16"/>
      <c r="AY540" s="16"/>
      <c r="AZ540" s="16"/>
      <c r="BB540" s="16">
        <f>LEN(BA540)-LEN(SUBSTITUTE(BA540,",",""))+1</f>
        <v>1</v>
      </c>
      <c r="BF540" s="28"/>
      <c r="BJ540" s="25"/>
      <c r="BO540" s="38"/>
      <c r="BQ540" s="38"/>
      <c r="BU540" s="16"/>
      <c r="BV540" s="16"/>
      <c r="BW540" s="29"/>
      <c r="BX540" s="16"/>
      <c r="CA540" s="16"/>
      <c r="CE540" s="16"/>
      <c r="CG540" s="16"/>
      <c r="CH540" s="16"/>
      <c r="CJ540" s="16"/>
      <c r="CK540" s="16"/>
      <c r="CL540" s="16"/>
      <c r="CR540" s="16"/>
      <c r="CV540" s="16"/>
      <c r="CW540" s="16"/>
      <c r="CX540" s="16"/>
      <c r="CY540" s="16"/>
      <c r="DA540" s="16"/>
      <c r="DD540" s="19"/>
      <c r="DE540" s="16"/>
      <c r="DL540" s="16"/>
      <c r="DN540" s="16"/>
      <c r="DO540" s="16"/>
      <c r="DQ540" s="16"/>
      <c r="DS540" s="16"/>
      <c r="EC540" s="16"/>
      <c r="EF540" s="16"/>
      <c r="EG540" s="16"/>
      <c r="EH540" s="16"/>
      <c r="EJ540" s="16"/>
      <c r="EO540" s="16"/>
    </row>
    <row r="541" spans="1:145" x14ac:dyDescent="0.25">
      <c r="A541" s="16" t="s">
        <v>6214</v>
      </c>
      <c r="I541" t="s">
        <v>1236</v>
      </c>
      <c r="J541"/>
      <c r="K541" s="16" t="s">
        <v>730</v>
      </c>
      <c r="L541" s="16"/>
      <c r="O541" s="16" t="s">
        <v>119</v>
      </c>
      <c r="P541" s="16"/>
      <c r="Q541" s="16"/>
      <c r="S541" s="16">
        <f t="shared" si="8"/>
        <v>1</v>
      </c>
      <c r="T541" s="16" t="s">
        <v>1238</v>
      </c>
      <c r="U541" s="16"/>
      <c r="V541" s="16"/>
      <c r="W541" s="16"/>
      <c r="X541" s="16"/>
      <c r="Y541" s="16"/>
      <c r="Z541" s="16"/>
      <c r="AA541" s="16"/>
      <c r="AB541" s="16"/>
      <c r="AC541" s="16"/>
      <c r="AD541" s="16" t="s">
        <v>1239</v>
      </c>
      <c r="AH541" s="16"/>
      <c r="AJ541" s="16" t="s">
        <v>6292</v>
      </c>
      <c r="AK541" s="16" t="s">
        <v>788</v>
      </c>
      <c r="AL541" s="16" t="s">
        <v>1237</v>
      </c>
      <c r="AP541" s="16" t="s">
        <v>727</v>
      </c>
      <c r="AQ541" s="16" t="s">
        <v>1240</v>
      </c>
      <c r="AR541" s="38"/>
      <c r="AS541" s="16"/>
      <c r="AT541" s="16"/>
      <c r="AY541" s="16"/>
      <c r="AZ541" s="16"/>
      <c r="BB541" s="16">
        <f>LEN(BA541)-LEN(SUBSTITUTE(BA541,",",""))+1</f>
        <v>1</v>
      </c>
      <c r="BD541" s="16">
        <f>LEN(BC541)-LEN(SUBSTITUTE(BC541,",",""))+1</f>
        <v>1</v>
      </c>
      <c r="BF541" s="28"/>
      <c r="BJ541" s="25"/>
      <c r="BO541" s="38"/>
      <c r="BQ541" s="38"/>
      <c r="BU541" s="16"/>
      <c r="BV541" s="16"/>
      <c r="BW541" s="29"/>
      <c r="BX541" s="16"/>
      <c r="CA541" s="16"/>
      <c r="CE541" s="16"/>
      <c r="CG541" s="16"/>
      <c r="CH541" s="16"/>
      <c r="CJ541" s="16"/>
      <c r="CK541" s="16"/>
      <c r="CL541" s="16"/>
      <c r="CR541" s="16"/>
      <c r="CV541" s="16"/>
      <c r="CW541" s="16"/>
      <c r="CX541" s="16"/>
      <c r="CY541" s="16"/>
      <c r="DA541" s="16"/>
      <c r="DD541" s="19"/>
      <c r="DE541" s="16"/>
      <c r="DL541" s="16"/>
      <c r="DN541" s="16"/>
      <c r="DO541" s="16"/>
      <c r="DQ541" s="16"/>
      <c r="DS541" s="16"/>
      <c r="EC541" s="16"/>
      <c r="EF541" s="16"/>
      <c r="EG541" s="16"/>
      <c r="EH541" s="16"/>
      <c r="EJ541" s="16"/>
      <c r="EO541" s="16"/>
    </row>
    <row r="542" spans="1:145" x14ac:dyDescent="0.25">
      <c r="A542" s="16" t="s">
        <v>6214</v>
      </c>
      <c r="I542" t="s">
        <v>2466</v>
      </c>
      <c r="J542"/>
      <c r="K542" s="16" t="s">
        <v>730</v>
      </c>
      <c r="L542" s="16"/>
      <c r="O542" s="16" t="s">
        <v>119</v>
      </c>
      <c r="P542" s="16"/>
      <c r="Q542" s="16"/>
      <c r="S542" s="16">
        <f t="shared" si="8"/>
        <v>1</v>
      </c>
      <c r="T542" s="16" t="s">
        <v>2465</v>
      </c>
      <c r="U542" s="16"/>
      <c r="V542" s="16"/>
      <c r="W542" s="16"/>
      <c r="X542" s="16"/>
      <c r="Y542" s="16"/>
      <c r="Z542" s="16"/>
      <c r="AA542" s="16"/>
      <c r="AB542" s="16"/>
      <c r="AC542" s="16"/>
      <c r="AD542" s="16" t="s">
        <v>2466</v>
      </c>
      <c r="AH542" s="16"/>
      <c r="AJ542" s="16"/>
      <c r="AK542" s="16" t="s">
        <v>1224</v>
      </c>
      <c r="AP542" s="16" t="s">
        <v>2157</v>
      </c>
      <c r="AQ542" s="16" t="s">
        <v>2467</v>
      </c>
      <c r="AR542" s="38"/>
      <c r="AS542" s="16"/>
      <c r="AT542" s="16"/>
      <c r="AY542" s="16"/>
      <c r="AZ542" s="16"/>
      <c r="BB542" s="16">
        <f>LEN(BA542)-LEN(SUBSTITUTE(BA542,",",""))+1</f>
        <v>1</v>
      </c>
      <c r="BF542" s="28"/>
      <c r="BJ542" s="25"/>
      <c r="BO542" s="38"/>
      <c r="BQ542" s="38"/>
      <c r="BU542" s="16"/>
      <c r="BV542" s="16"/>
      <c r="BW542" s="29"/>
      <c r="BX542" s="16"/>
      <c r="CA542" s="16"/>
      <c r="CE542" s="16"/>
      <c r="CG542" s="16"/>
      <c r="CH542" s="16"/>
      <c r="CJ542" s="16"/>
      <c r="CK542" s="16"/>
      <c r="CL542" s="16"/>
      <c r="CR542" s="16"/>
      <c r="CV542" s="16"/>
      <c r="CW542" s="16"/>
      <c r="CX542" s="16"/>
      <c r="CY542" s="16"/>
      <c r="DA542" s="16"/>
      <c r="DD542" s="19"/>
      <c r="DE542" s="16"/>
      <c r="DL542" s="16"/>
      <c r="DN542" s="16"/>
      <c r="DO542" s="16"/>
      <c r="DQ542" s="16"/>
      <c r="DS542" s="16"/>
      <c r="EC542" s="16"/>
      <c r="EF542" s="16"/>
      <c r="EG542" s="16"/>
      <c r="EH542" s="16"/>
      <c r="EJ542" s="16"/>
      <c r="EO542" s="16"/>
    </row>
    <row r="543" spans="1:145" x14ac:dyDescent="0.25">
      <c r="A543" s="16" t="s">
        <v>6214</v>
      </c>
      <c r="I543" t="s">
        <v>2070</v>
      </c>
      <c r="J543"/>
      <c r="K543" s="16" t="s">
        <v>730</v>
      </c>
      <c r="L543" s="16"/>
      <c r="O543" s="16" t="s">
        <v>119</v>
      </c>
      <c r="P543" s="16"/>
      <c r="Q543" s="16"/>
      <c r="S543" s="16">
        <f t="shared" si="8"/>
        <v>1</v>
      </c>
      <c r="T543" s="16" t="s">
        <v>2069</v>
      </c>
      <c r="U543" s="16"/>
      <c r="V543" s="16"/>
      <c r="W543" s="16"/>
      <c r="X543" s="16"/>
      <c r="Y543" s="16"/>
      <c r="Z543" s="16"/>
      <c r="AA543" s="16"/>
      <c r="AB543" s="16"/>
      <c r="AC543" s="16"/>
      <c r="AD543" s="16" t="s">
        <v>2070</v>
      </c>
      <c r="AH543" s="16"/>
      <c r="AJ543" s="16"/>
      <c r="AK543" s="16" t="s">
        <v>1032</v>
      </c>
      <c r="AP543" s="16" t="s">
        <v>2071</v>
      </c>
      <c r="AQ543" s="16" t="s">
        <v>1230</v>
      </c>
      <c r="AR543" s="38"/>
      <c r="AS543" s="16"/>
      <c r="AT543" s="16"/>
      <c r="AY543" s="16"/>
      <c r="AZ543" s="16"/>
      <c r="BB543" s="16">
        <f>LEN(BA543)-LEN(SUBSTITUTE(BA543,",",""))+1</f>
        <v>1</v>
      </c>
      <c r="BF543" s="28"/>
      <c r="BJ543" s="25"/>
      <c r="BO543" s="38"/>
      <c r="BQ543" s="38"/>
      <c r="BU543" s="16"/>
      <c r="BV543" s="16"/>
      <c r="BW543" s="29"/>
      <c r="BX543" s="16"/>
      <c r="CA543" s="16"/>
      <c r="CE543" s="16"/>
      <c r="CG543" s="16"/>
      <c r="CH543" s="16"/>
      <c r="CJ543" s="16"/>
      <c r="CK543" s="16"/>
      <c r="CL543" s="16"/>
      <c r="CR543" s="16"/>
      <c r="CV543" s="16"/>
      <c r="CW543" s="16"/>
      <c r="CX543" s="16"/>
      <c r="CY543" s="16"/>
      <c r="DA543" s="16"/>
      <c r="DD543" s="19"/>
      <c r="DE543" s="16"/>
      <c r="DL543" s="16"/>
      <c r="DN543" s="16"/>
      <c r="DO543" s="16"/>
      <c r="DQ543" s="16"/>
      <c r="DS543" s="16"/>
      <c r="EC543" s="16"/>
      <c r="EF543" s="16"/>
      <c r="EG543" s="16"/>
      <c r="EH543" s="16"/>
      <c r="EJ543" s="16"/>
      <c r="EO543" s="16"/>
    </row>
    <row r="544" spans="1:145" x14ac:dyDescent="0.25">
      <c r="A544" s="16" t="s">
        <v>6214</v>
      </c>
      <c r="I544" t="s">
        <v>2067</v>
      </c>
      <c r="J544"/>
      <c r="K544" s="16" t="s">
        <v>730</v>
      </c>
      <c r="L544" s="16"/>
      <c r="O544" s="16" t="s">
        <v>119</v>
      </c>
      <c r="P544" s="16"/>
      <c r="Q544" s="16"/>
      <c r="S544" s="16">
        <f t="shared" si="8"/>
        <v>1</v>
      </c>
      <c r="T544" s="16" t="s">
        <v>2066</v>
      </c>
      <c r="U544" s="16"/>
      <c r="V544" s="16"/>
      <c r="W544" s="16"/>
      <c r="X544" s="16"/>
      <c r="Y544" s="16"/>
      <c r="Z544" s="16"/>
      <c r="AA544" s="16"/>
      <c r="AB544" s="16"/>
      <c r="AC544" s="16"/>
      <c r="AD544" s="16" t="s">
        <v>2067</v>
      </c>
      <c r="AH544" s="16"/>
      <c r="AJ544" s="16"/>
      <c r="AK544" s="16" t="s">
        <v>1032</v>
      </c>
      <c r="AP544" s="16" t="s">
        <v>2068</v>
      </c>
      <c r="AQ544" s="16" t="s">
        <v>1227</v>
      </c>
      <c r="AR544" s="38"/>
      <c r="AS544" s="16"/>
      <c r="AT544" s="16"/>
      <c r="AY544" s="16"/>
      <c r="AZ544" s="16"/>
      <c r="BB544" s="16">
        <f>LEN(BA544)-LEN(SUBSTITUTE(BA544,",",""))+1</f>
        <v>1</v>
      </c>
      <c r="BF544" s="28"/>
      <c r="BJ544" s="25"/>
      <c r="BO544" s="38"/>
      <c r="BQ544" s="38"/>
      <c r="BU544" s="16"/>
      <c r="BV544" s="16"/>
      <c r="BW544" s="29"/>
      <c r="BX544" s="16"/>
      <c r="CA544" s="16"/>
      <c r="CE544" s="16"/>
      <c r="CG544" s="16"/>
      <c r="CH544" s="16"/>
      <c r="CJ544" s="16"/>
      <c r="CK544" s="16"/>
      <c r="CL544" s="16"/>
      <c r="CR544" s="16"/>
      <c r="CV544" s="16"/>
      <c r="CW544" s="16"/>
      <c r="CX544" s="16"/>
      <c r="CY544" s="16"/>
      <c r="DA544" s="16"/>
      <c r="DD544" s="19"/>
      <c r="DE544" s="16"/>
      <c r="DL544" s="16"/>
      <c r="DN544" s="16"/>
      <c r="DO544" s="16"/>
      <c r="DQ544" s="16"/>
      <c r="DS544" s="16"/>
      <c r="EC544" s="16"/>
      <c r="EF544" s="16"/>
      <c r="EG544" s="16"/>
      <c r="EH544" s="16"/>
      <c r="EJ544" s="16"/>
      <c r="EO544" s="16"/>
    </row>
    <row r="545" spans="1:145" x14ac:dyDescent="0.25">
      <c r="A545" s="16" t="s">
        <v>6214</v>
      </c>
      <c r="I545" t="s">
        <v>1977</v>
      </c>
      <c r="J545"/>
      <c r="K545" s="16" t="s">
        <v>730</v>
      </c>
      <c r="L545" s="16"/>
      <c r="O545" s="16" t="s">
        <v>119</v>
      </c>
      <c r="P545" s="16"/>
      <c r="Q545" s="16"/>
      <c r="S545" s="16">
        <f t="shared" si="8"/>
        <v>1</v>
      </c>
      <c r="T545" s="16" t="s">
        <v>1975</v>
      </c>
      <c r="U545" s="16"/>
      <c r="V545" s="16"/>
      <c r="W545" s="16"/>
      <c r="X545" s="16"/>
      <c r="Y545" s="16"/>
      <c r="Z545" s="16"/>
      <c r="AA545" s="16"/>
      <c r="AB545" s="16"/>
      <c r="AC545" s="16"/>
      <c r="AD545" s="16" t="s">
        <v>1977</v>
      </c>
      <c r="AH545" s="16"/>
      <c r="AJ545" s="16"/>
      <c r="AK545" s="16" t="s">
        <v>1976</v>
      </c>
      <c r="AP545" s="16" t="s">
        <v>727</v>
      </c>
      <c r="AQ545" s="16" t="s">
        <v>1227</v>
      </c>
      <c r="AR545" s="38"/>
      <c r="AS545" s="16"/>
      <c r="AT545" s="16"/>
      <c r="AY545" s="16"/>
      <c r="AZ545" s="16"/>
      <c r="BB545" s="16">
        <f>LEN(BA545)-LEN(SUBSTITUTE(BA545,",",""))+1</f>
        <v>1</v>
      </c>
      <c r="BD545" s="16">
        <f>LEN(BC545)-LEN(SUBSTITUTE(BC545,",",""))+1</f>
        <v>1</v>
      </c>
      <c r="BF545" s="28"/>
      <c r="BJ545" s="25"/>
      <c r="BO545" s="38"/>
      <c r="BQ545" s="38"/>
      <c r="BU545" s="16"/>
      <c r="BV545" s="16"/>
      <c r="BW545" s="29"/>
      <c r="BX545" s="16"/>
      <c r="CA545" s="16"/>
      <c r="CE545" s="16"/>
      <c r="CG545" s="16"/>
      <c r="CH545" s="16"/>
      <c r="CJ545" s="16"/>
      <c r="CK545" s="16"/>
      <c r="CL545" s="16"/>
      <c r="CR545" s="16"/>
      <c r="CV545" s="16"/>
      <c r="CW545" s="16"/>
      <c r="CX545" s="16"/>
      <c r="CY545" s="16"/>
      <c r="DA545" s="16"/>
      <c r="DD545" s="19"/>
      <c r="DE545" s="16"/>
      <c r="DL545" s="16"/>
      <c r="DN545" s="16"/>
      <c r="DO545" s="16"/>
      <c r="DQ545" s="16"/>
      <c r="DS545" s="16"/>
      <c r="EC545" s="16"/>
      <c r="EF545" s="16"/>
      <c r="EG545" s="16"/>
      <c r="EH545" s="16"/>
      <c r="EJ545" s="16"/>
      <c r="EO545" s="16"/>
    </row>
    <row r="546" spans="1:145" x14ac:dyDescent="0.25">
      <c r="A546" s="16" t="s">
        <v>6214</v>
      </c>
      <c r="I546" t="s">
        <v>1720</v>
      </c>
      <c r="J546"/>
      <c r="K546" s="16" t="s">
        <v>730</v>
      </c>
      <c r="L546" s="16"/>
      <c r="O546" s="16" t="s">
        <v>119</v>
      </c>
      <c r="P546" s="16"/>
      <c r="Q546" s="16"/>
      <c r="S546" s="16">
        <f t="shared" si="8"/>
        <v>1</v>
      </c>
      <c r="T546" s="16" t="s">
        <v>1719</v>
      </c>
      <c r="U546" s="16"/>
      <c r="V546" s="16"/>
      <c r="W546" s="16"/>
      <c r="X546" s="16"/>
      <c r="Y546" s="16"/>
      <c r="Z546" s="16"/>
      <c r="AA546" s="16"/>
      <c r="AB546" s="16"/>
      <c r="AC546" s="16"/>
      <c r="AD546" s="16" t="s">
        <v>1720</v>
      </c>
      <c r="AH546" s="16"/>
      <c r="AJ546" s="16"/>
      <c r="AK546" s="16" t="s">
        <v>1323</v>
      </c>
      <c r="AP546" s="16" t="s">
        <v>1226</v>
      </c>
      <c r="AQ546" s="16" t="s">
        <v>1414</v>
      </c>
      <c r="AR546" s="38"/>
      <c r="AS546" s="16"/>
      <c r="AT546" s="16"/>
      <c r="AY546" s="16"/>
      <c r="AZ546" s="16"/>
      <c r="BB546" s="16">
        <f>LEN(BA546)-LEN(SUBSTITUTE(BA546,",",""))+1</f>
        <v>1</v>
      </c>
      <c r="BD546" s="16">
        <f>LEN(BC546)-LEN(SUBSTITUTE(BC546,",",""))+1</f>
        <v>1</v>
      </c>
      <c r="BE546" s="16">
        <f>Table1[[#This Row], [no. of native regions]]+Table1[[#This Row], [no. of introduced regions]]</f>
        <v>2</v>
      </c>
      <c r="BF546" s="28">
        <f>Table1[[#This Row], [no. of introduced regions]]/Table1[[#This Row], [no. of native regions]]</f>
        <v>1</v>
      </c>
      <c r="BJ546" s="25"/>
      <c r="BO546" s="38"/>
      <c r="BQ546" s="38"/>
      <c r="BU546" s="16"/>
      <c r="BV546" s="16"/>
      <c r="BW546" s="29"/>
      <c r="BX546" s="16"/>
      <c r="CA546" s="16"/>
      <c r="CE546" s="16"/>
      <c r="CG546" s="16"/>
      <c r="CH546" s="16"/>
      <c r="CJ546" s="16"/>
      <c r="CK546" s="16"/>
      <c r="CL546" s="16"/>
      <c r="CR546" s="16"/>
      <c r="CV546" s="16"/>
      <c r="CW546" s="16"/>
      <c r="CX546" s="16"/>
      <c r="CY546" s="16"/>
      <c r="DA546" s="16"/>
      <c r="DD546" s="19"/>
      <c r="DE546" s="16"/>
      <c r="DL546" s="16"/>
      <c r="DN546" s="16"/>
      <c r="DO546" s="16"/>
      <c r="DQ546" s="16"/>
      <c r="DS546" s="16"/>
      <c r="EC546" s="16"/>
      <c r="EF546" s="16"/>
      <c r="EG546" s="16"/>
      <c r="EH546" s="16"/>
      <c r="EJ546" s="16"/>
      <c r="EO546" s="16"/>
    </row>
    <row r="547" spans="1:145" x14ac:dyDescent="0.25">
      <c r="A547" s="16" t="s">
        <v>6214</v>
      </c>
      <c r="I547" t="s">
        <v>2702</v>
      </c>
      <c r="J547"/>
      <c r="K547" s="16" t="s">
        <v>730</v>
      </c>
      <c r="L547" s="16"/>
      <c r="O547" s="16" t="s">
        <v>119</v>
      </c>
      <c r="P547" s="16"/>
      <c r="Q547" s="16"/>
      <c r="S547" s="16">
        <f t="shared" si="8"/>
        <v>1</v>
      </c>
      <c r="T547" s="16" t="s">
        <v>2700</v>
      </c>
      <c r="U547" s="16"/>
      <c r="V547" s="16"/>
      <c r="W547" s="16"/>
      <c r="X547" s="16"/>
      <c r="Y547" s="16"/>
      <c r="Z547" s="16"/>
      <c r="AA547" s="16"/>
      <c r="AB547" s="16"/>
      <c r="AC547" s="16"/>
      <c r="AD547" s="16" t="s">
        <v>2702</v>
      </c>
      <c r="AH547" s="16"/>
      <c r="AJ547" s="16"/>
      <c r="AK547" s="16" t="s">
        <v>2701</v>
      </c>
      <c r="AP547" s="16" t="s">
        <v>1169</v>
      </c>
      <c r="AQ547" s="16" t="s">
        <v>2703</v>
      </c>
      <c r="AR547" s="38"/>
      <c r="AS547" s="16"/>
      <c r="AT547" s="16"/>
      <c r="AY547" s="16"/>
      <c r="AZ547" s="16"/>
      <c r="BF547" s="28"/>
      <c r="BJ547" s="25"/>
      <c r="BO547" s="38"/>
      <c r="BQ547" s="38"/>
      <c r="BU547" s="16"/>
      <c r="BV547" s="16"/>
      <c r="BW547" s="29"/>
      <c r="BX547" s="16"/>
      <c r="CA547" s="16"/>
      <c r="CE547" s="16"/>
      <c r="CG547" s="16"/>
      <c r="CH547" s="16"/>
      <c r="CJ547" s="16"/>
      <c r="CK547" s="16"/>
      <c r="CL547" s="16"/>
      <c r="CR547" s="16"/>
      <c r="CV547" s="16"/>
      <c r="CW547" s="16"/>
      <c r="CX547" s="16"/>
      <c r="CY547" s="16"/>
      <c r="DA547" s="16"/>
      <c r="DD547" s="19"/>
      <c r="DE547" s="16"/>
      <c r="DL547" s="16"/>
      <c r="DN547" s="16"/>
      <c r="DO547" s="16"/>
      <c r="DQ547" s="16"/>
      <c r="DS547" s="16"/>
      <c r="EC547" s="16"/>
      <c r="EF547" s="16"/>
      <c r="EG547" s="16"/>
      <c r="EH547" s="16"/>
      <c r="EJ547" s="16"/>
      <c r="EO547" s="16"/>
    </row>
    <row r="548" spans="1:145" x14ac:dyDescent="0.25">
      <c r="A548" s="16" t="s">
        <v>6214</v>
      </c>
      <c r="I548" t="s">
        <v>2801</v>
      </c>
      <c r="J548"/>
      <c r="K548" s="16" t="s">
        <v>730</v>
      </c>
      <c r="L548" s="16"/>
      <c r="O548" s="16" t="s">
        <v>119</v>
      </c>
      <c r="P548" s="16"/>
      <c r="Q548" s="16"/>
      <c r="S548" s="16">
        <f t="shared" si="8"/>
        <v>1</v>
      </c>
      <c r="T548" s="16" t="s">
        <v>2800</v>
      </c>
      <c r="U548" s="16"/>
      <c r="V548" s="16"/>
      <c r="W548" s="16"/>
      <c r="X548" s="16"/>
      <c r="Y548" s="16"/>
      <c r="Z548" s="16"/>
      <c r="AA548" s="16"/>
      <c r="AB548" s="16"/>
      <c r="AC548" s="16"/>
      <c r="AD548" s="16" t="s">
        <v>2801</v>
      </c>
      <c r="AH548" s="16"/>
      <c r="AJ548" s="16"/>
      <c r="AK548" s="16" t="s">
        <v>2701</v>
      </c>
      <c r="AP548" s="16" t="s">
        <v>1169</v>
      </c>
      <c r="AQ548" s="16" t="s">
        <v>2609</v>
      </c>
      <c r="AR548" s="38"/>
      <c r="AS548" s="16"/>
      <c r="AT548" s="16"/>
      <c r="AY548" s="16"/>
      <c r="AZ548" s="16"/>
      <c r="BF548" s="28"/>
      <c r="BJ548" s="25"/>
      <c r="BO548" s="38"/>
      <c r="BQ548" s="38"/>
      <c r="BU548" s="16"/>
      <c r="BV548" s="16"/>
      <c r="BW548" s="29"/>
      <c r="BX548" s="16"/>
      <c r="CA548" s="16"/>
      <c r="CE548" s="16"/>
      <c r="CG548" s="16"/>
      <c r="CH548" s="16"/>
      <c r="CJ548" s="16"/>
      <c r="CK548" s="16"/>
      <c r="CL548" s="16"/>
      <c r="CR548" s="16"/>
      <c r="CV548" s="16"/>
      <c r="CW548" s="16"/>
      <c r="CX548" s="16"/>
      <c r="CY548" s="16"/>
      <c r="DA548" s="16"/>
      <c r="DD548" s="19"/>
      <c r="DE548" s="16"/>
      <c r="DL548" s="16"/>
      <c r="DN548" s="16"/>
      <c r="DO548" s="16"/>
      <c r="DQ548" s="16"/>
      <c r="DS548" s="16"/>
      <c r="EC548" s="16"/>
      <c r="EF548" s="16"/>
      <c r="EG548" s="16"/>
      <c r="EH548" s="16"/>
      <c r="EJ548" s="16"/>
      <c r="EO548" s="16"/>
    </row>
    <row r="549" spans="1:145" x14ac:dyDescent="0.25">
      <c r="A549" s="16" t="s">
        <v>6214</v>
      </c>
      <c r="I549" t="s">
        <v>2705</v>
      </c>
      <c r="J549"/>
      <c r="K549" s="16" t="s">
        <v>730</v>
      </c>
      <c r="L549" s="16"/>
      <c r="O549" s="16" t="s">
        <v>119</v>
      </c>
      <c r="P549" s="16"/>
      <c r="Q549" s="16"/>
      <c r="S549" s="16">
        <f t="shared" si="8"/>
        <v>1</v>
      </c>
      <c r="T549" s="16" t="s">
        <v>2704</v>
      </c>
      <c r="U549" s="16"/>
      <c r="V549" s="16"/>
      <c r="W549" s="16"/>
      <c r="X549" s="16"/>
      <c r="Y549" s="16"/>
      <c r="Z549" s="16"/>
      <c r="AA549" s="16"/>
      <c r="AB549" s="16"/>
      <c r="AC549" s="16"/>
      <c r="AD549" s="16" t="s">
        <v>2705</v>
      </c>
      <c r="AH549" s="16"/>
      <c r="AJ549" s="16"/>
      <c r="AK549" s="16" t="s">
        <v>2701</v>
      </c>
      <c r="AP549" s="16" t="s">
        <v>1169</v>
      </c>
      <c r="AQ549" s="16" t="s">
        <v>1714</v>
      </c>
      <c r="AR549" s="38"/>
      <c r="AS549" s="16"/>
      <c r="AT549" s="16"/>
      <c r="AY549" s="16"/>
      <c r="AZ549" s="16"/>
      <c r="BF549" s="28"/>
      <c r="BJ549" s="25"/>
      <c r="BO549" s="38"/>
      <c r="BQ549" s="38"/>
      <c r="BU549" s="16"/>
      <c r="BV549" s="16"/>
      <c r="BW549" s="29"/>
      <c r="BX549" s="16"/>
      <c r="CA549" s="16"/>
      <c r="CE549" s="16"/>
      <c r="CG549" s="16"/>
      <c r="CH549" s="16"/>
      <c r="CJ549" s="16"/>
      <c r="CK549" s="16"/>
      <c r="CL549" s="16"/>
      <c r="CR549" s="16"/>
      <c r="CV549" s="16"/>
      <c r="CW549" s="16"/>
      <c r="CX549" s="16"/>
      <c r="CY549" s="16"/>
      <c r="DA549" s="16"/>
      <c r="DD549" s="19"/>
      <c r="DE549" s="16"/>
      <c r="DL549" s="16"/>
      <c r="DN549" s="16"/>
      <c r="DO549" s="16"/>
      <c r="DQ549" s="16"/>
      <c r="DS549" s="16"/>
      <c r="EC549" s="16"/>
      <c r="EF549" s="16"/>
      <c r="EG549" s="16"/>
      <c r="EH549" s="16"/>
      <c r="EJ549" s="16"/>
      <c r="EO549" s="16"/>
    </row>
    <row r="550" spans="1:145" x14ac:dyDescent="0.25">
      <c r="A550" s="16" t="s">
        <v>6214</v>
      </c>
      <c r="I550" t="s">
        <v>1763</v>
      </c>
      <c r="J550"/>
      <c r="K550" s="16" t="s">
        <v>730</v>
      </c>
      <c r="L550" s="16"/>
      <c r="O550" s="16" t="s">
        <v>119</v>
      </c>
      <c r="P550" s="16"/>
      <c r="Q550" s="16"/>
      <c r="S550" s="16">
        <f t="shared" si="8"/>
        <v>1</v>
      </c>
      <c r="T550" s="16" t="s">
        <v>1762</v>
      </c>
      <c r="U550" s="16"/>
      <c r="V550" s="16"/>
      <c r="W550" s="16"/>
      <c r="X550" s="16"/>
      <c r="Y550" s="16"/>
      <c r="Z550" s="16"/>
      <c r="AA550" s="16"/>
      <c r="AB550" s="16"/>
      <c r="AC550" s="16"/>
      <c r="AD550" s="16" t="s">
        <v>1763</v>
      </c>
      <c r="AH550" s="16"/>
      <c r="AJ550" s="16"/>
      <c r="AK550" s="16" t="s">
        <v>747</v>
      </c>
      <c r="AP550" s="16" t="s">
        <v>1226</v>
      </c>
      <c r="AQ550" s="16" t="s">
        <v>1709</v>
      </c>
      <c r="AR550" s="38"/>
      <c r="AS550" s="16"/>
      <c r="AT550" s="16"/>
      <c r="AY550" s="16"/>
      <c r="AZ550" s="16"/>
      <c r="BB550" s="16">
        <f>LEN(BA550)-LEN(SUBSTITUTE(BA550,",",""))+1</f>
        <v>1</v>
      </c>
      <c r="BD550" s="16">
        <f>LEN(BC550)-LEN(SUBSTITUTE(BC550,",",""))+1</f>
        <v>1</v>
      </c>
      <c r="BE550" s="16">
        <f>Table1[[#This Row], [no. of native regions]]+Table1[[#This Row], [no. of introduced regions]]</f>
        <v>2</v>
      </c>
      <c r="BF550" s="28">
        <f>Table1[[#This Row], [no. of introduced regions]]/Table1[[#This Row], [no. of native regions]]</f>
        <v>1</v>
      </c>
      <c r="BJ550" s="25"/>
      <c r="BO550" s="38"/>
      <c r="BQ550" s="38"/>
      <c r="BU550" s="16"/>
      <c r="BV550" s="16"/>
      <c r="BW550" s="29"/>
      <c r="BX550" s="16"/>
      <c r="CA550" s="16"/>
      <c r="CE550" s="16"/>
      <c r="CG550" s="16"/>
      <c r="CH550" s="16"/>
      <c r="CJ550" s="16"/>
      <c r="CK550" s="16"/>
      <c r="CL550" s="16"/>
      <c r="CR550" s="16"/>
      <c r="CV550" s="16"/>
      <c r="CW550" s="16"/>
      <c r="CX550" s="16"/>
      <c r="CY550" s="16"/>
      <c r="DA550" s="16"/>
      <c r="DD550" s="19"/>
      <c r="DE550" s="16"/>
      <c r="DL550" s="16"/>
      <c r="DN550" s="16"/>
      <c r="DO550" s="16"/>
      <c r="DQ550" s="16"/>
      <c r="DS550" s="16"/>
      <c r="EC550" s="16"/>
      <c r="EF550" s="16"/>
      <c r="EG550" s="16"/>
      <c r="EH550" s="16"/>
      <c r="EJ550" s="16"/>
      <c r="EO550" s="16"/>
    </row>
    <row r="551" spans="1:145" x14ac:dyDescent="0.25">
      <c r="A551" s="16" t="s">
        <v>6214</v>
      </c>
      <c r="I551" t="s">
        <v>1857</v>
      </c>
      <c r="J551"/>
      <c r="K551" s="16" t="s">
        <v>730</v>
      </c>
      <c r="L551" s="16"/>
      <c r="O551" s="16" t="s">
        <v>119</v>
      </c>
      <c r="P551" s="16"/>
      <c r="Q551" s="16"/>
      <c r="S551" s="16">
        <f t="shared" si="8"/>
        <v>1</v>
      </c>
      <c r="T551" s="16" t="s">
        <v>1856</v>
      </c>
      <c r="U551" s="16"/>
      <c r="V551" s="16"/>
      <c r="W551" s="16"/>
      <c r="X551" s="16"/>
      <c r="Y551" s="16"/>
      <c r="Z551" s="16"/>
      <c r="AA551" s="16"/>
      <c r="AB551" s="16"/>
      <c r="AC551" s="16"/>
      <c r="AD551" s="16" t="s">
        <v>1857</v>
      </c>
      <c r="AH551" s="16"/>
      <c r="AJ551" s="16"/>
      <c r="AK551" s="16" t="s">
        <v>747</v>
      </c>
      <c r="AP551" s="16" t="s">
        <v>929</v>
      </c>
      <c r="AQ551" s="16" t="s">
        <v>1858</v>
      </c>
      <c r="AR551" s="38"/>
      <c r="AS551" s="16"/>
      <c r="AT551" s="16"/>
      <c r="AY551" s="16"/>
      <c r="AZ551" s="16"/>
      <c r="BB551" s="16">
        <f>LEN(BA551)-LEN(SUBSTITUTE(BA551,",",""))+1</f>
        <v>1</v>
      </c>
      <c r="BD551" s="16">
        <f>LEN(BC551)-LEN(SUBSTITUTE(BC551,",",""))+1</f>
        <v>1</v>
      </c>
      <c r="BF551" s="28">
        <f>Table1[[#This Row], [no. of introduced regions]]/Table1[[#This Row], [no. of native regions]]</f>
        <v>1</v>
      </c>
      <c r="BJ551" s="25"/>
      <c r="BO551" s="38"/>
      <c r="BQ551" s="38"/>
      <c r="BU551" s="16"/>
      <c r="BV551" s="16"/>
      <c r="BW551" s="29"/>
      <c r="BX551" s="16"/>
      <c r="CA551" s="16"/>
      <c r="CE551" s="16"/>
      <c r="CG551" s="16"/>
      <c r="CH551" s="16"/>
      <c r="CJ551" s="16"/>
      <c r="CK551" s="16"/>
      <c r="CL551" s="16"/>
      <c r="CR551" s="16"/>
      <c r="CV551" s="16"/>
      <c r="CW551" s="16"/>
      <c r="CX551" s="16"/>
      <c r="CY551" s="16"/>
      <c r="DA551" s="16"/>
      <c r="DD551" s="19"/>
      <c r="DE551" s="16"/>
      <c r="DL551" s="16"/>
      <c r="DN551" s="16"/>
      <c r="DO551" s="16"/>
      <c r="DQ551" s="16"/>
      <c r="DS551" s="16"/>
      <c r="EC551" s="16"/>
      <c r="EF551" s="16"/>
      <c r="EG551" s="16"/>
      <c r="EH551" s="16"/>
      <c r="EJ551" s="16"/>
      <c r="EO551" s="16"/>
    </row>
    <row r="552" spans="1:145" x14ac:dyDescent="0.25">
      <c r="A552" s="16" t="s">
        <v>6214</v>
      </c>
      <c r="I552" t="s">
        <v>2767</v>
      </c>
      <c r="J552"/>
      <c r="K552" s="16" t="s">
        <v>730</v>
      </c>
      <c r="L552" s="16"/>
      <c r="O552" s="16" t="s">
        <v>119</v>
      </c>
      <c r="P552" s="16"/>
      <c r="Q552" s="16"/>
      <c r="S552" s="16">
        <f t="shared" si="8"/>
        <v>1</v>
      </c>
      <c r="T552" s="16" t="s">
        <v>2766</v>
      </c>
      <c r="U552" s="16"/>
      <c r="V552" s="16"/>
      <c r="W552" s="16"/>
      <c r="X552" s="16"/>
      <c r="Y552" s="16"/>
      <c r="Z552" s="16"/>
      <c r="AA552" s="16"/>
      <c r="AB552" s="16"/>
      <c r="AC552" s="16"/>
      <c r="AD552" s="16" t="s">
        <v>2767</v>
      </c>
      <c r="AH552" s="16"/>
      <c r="AJ552" s="16"/>
      <c r="AK552" s="16" t="s">
        <v>2762</v>
      </c>
      <c r="AP552" s="16" t="s">
        <v>2764</v>
      </c>
      <c r="AQ552" s="16" t="s">
        <v>2768</v>
      </c>
      <c r="AR552" s="38"/>
      <c r="AS552" s="16"/>
      <c r="AT552" s="16"/>
      <c r="AY552" s="16"/>
      <c r="AZ552" s="16"/>
      <c r="BF552" s="28"/>
      <c r="BJ552" s="25"/>
      <c r="BO552" s="38"/>
      <c r="BQ552" s="38"/>
      <c r="BU552" s="16"/>
      <c r="BV552" s="16"/>
      <c r="BW552" s="29"/>
      <c r="BX552" s="16"/>
      <c r="CA552" s="16"/>
      <c r="CE552" s="16"/>
      <c r="CG552" s="16"/>
      <c r="CH552" s="16"/>
      <c r="CJ552" s="16"/>
      <c r="CK552" s="16"/>
      <c r="CL552" s="16"/>
      <c r="CR552" s="16"/>
      <c r="CV552" s="16"/>
      <c r="CW552" s="16"/>
      <c r="CX552" s="16"/>
      <c r="CY552" s="16"/>
      <c r="DA552" s="16"/>
      <c r="DD552" s="19"/>
      <c r="DE552" s="16"/>
      <c r="DL552" s="16"/>
      <c r="DN552" s="16"/>
      <c r="DO552" s="16"/>
      <c r="DQ552" s="16"/>
      <c r="DS552" s="16"/>
      <c r="EC552" s="16"/>
      <c r="EF552" s="16"/>
      <c r="EG552" s="16"/>
      <c r="EH552" s="16"/>
      <c r="EJ552" s="16"/>
      <c r="EO552" s="16"/>
    </row>
    <row r="553" spans="1:145" x14ac:dyDescent="0.25">
      <c r="A553" s="16" t="s">
        <v>6214</v>
      </c>
      <c r="I553" t="s">
        <v>2364</v>
      </c>
      <c r="J553"/>
      <c r="K553" s="16" t="s">
        <v>730</v>
      </c>
      <c r="L553" s="16"/>
      <c r="O553" s="16" t="s">
        <v>119</v>
      </c>
      <c r="P553" s="16"/>
      <c r="Q553" s="16"/>
      <c r="S553" s="16">
        <f t="shared" si="8"/>
        <v>1</v>
      </c>
      <c r="T553" s="16" t="s">
        <v>2363</v>
      </c>
      <c r="U553" s="16"/>
      <c r="V553" s="16"/>
      <c r="W553" s="16"/>
      <c r="X553" s="16"/>
      <c r="Y553" s="16"/>
      <c r="Z553" s="16"/>
      <c r="AA553" s="16"/>
      <c r="AB553" s="16"/>
      <c r="AC553" s="16"/>
      <c r="AD553" s="16" t="s">
        <v>2364</v>
      </c>
      <c r="AH553" s="16"/>
      <c r="AJ553" s="16"/>
      <c r="AK553" s="16" t="s">
        <v>1224</v>
      </c>
      <c r="AP553" s="16" t="s">
        <v>979</v>
      </c>
      <c r="AQ553" s="16" t="s">
        <v>2365</v>
      </c>
      <c r="AR553" s="38"/>
      <c r="AS553" s="16"/>
      <c r="AT553" s="16"/>
      <c r="AY553" s="16"/>
      <c r="AZ553" s="16"/>
      <c r="BB553" s="16">
        <f>LEN(BA553)-LEN(SUBSTITUTE(BA553,",",""))+1</f>
        <v>1</v>
      </c>
      <c r="BF553" s="28"/>
      <c r="BJ553" s="25"/>
      <c r="BO553" s="38"/>
      <c r="BQ553" s="38"/>
      <c r="BU553" s="16"/>
      <c r="BV553" s="16"/>
      <c r="BW553" s="29"/>
      <c r="BX553" s="16"/>
      <c r="CA553" s="16"/>
      <c r="CE553" s="16"/>
      <c r="CG553" s="16"/>
      <c r="CH553" s="16"/>
      <c r="CJ553" s="16"/>
      <c r="CK553" s="16"/>
      <c r="CL553" s="16"/>
      <c r="CR553" s="16"/>
      <c r="CV553" s="16"/>
      <c r="CW553" s="16"/>
      <c r="CX553" s="16"/>
      <c r="CY553" s="16"/>
      <c r="DA553" s="16"/>
      <c r="DD553" s="19"/>
      <c r="DE553" s="16"/>
      <c r="DL553" s="16"/>
      <c r="DN553" s="16"/>
      <c r="DO553" s="16"/>
      <c r="DQ553" s="16"/>
      <c r="DS553" s="16"/>
      <c r="EC553" s="16"/>
      <c r="EF553" s="16"/>
      <c r="EG553" s="16"/>
      <c r="EH553" s="16"/>
      <c r="EJ553" s="16"/>
      <c r="EO553" s="16"/>
    </row>
    <row r="554" spans="1:145" x14ac:dyDescent="0.25">
      <c r="A554" s="16" t="s">
        <v>6214</v>
      </c>
      <c r="I554" t="s">
        <v>2379</v>
      </c>
      <c r="J554"/>
      <c r="K554" s="16" t="s">
        <v>730</v>
      </c>
      <c r="L554" s="16"/>
      <c r="O554" s="16" t="s">
        <v>119</v>
      </c>
      <c r="P554" s="16"/>
      <c r="Q554" s="16"/>
      <c r="S554" s="16">
        <f t="shared" si="8"/>
        <v>1</v>
      </c>
      <c r="T554" s="16" t="s">
        <v>2377</v>
      </c>
      <c r="U554" s="16"/>
      <c r="V554" s="16"/>
      <c r="W554" s="16"/>
      <c r="X554" s="16"/>
      <c r="Y554" s="16"/>
      <c r="Z554" s="16"/>
      <c r="AA554" s="16"/>
      <c r="AB554" s="16"/>
      <c r="AC554" s="16"/>
      <c r="AD554" s="16" t="s">
        <v>2379</v>
      </c>
      <c r="AH554" s="16"/>
      <c r="AJ554" s="16"/>
      <c r="AK554" s="16" t="s">
        <v>2378</v>
      </c>
      <c r="AP554" s="16" t="s">
        <v>979</v>
      </c>
      <c r="AQ554" s="16" t="s">
        <v>1341</v>
      </c>
      <c r="AR554" s="38"/>
      <c r="AS554" s="16"/>
      <c r="AT554" s="16"/>
      <c r="AY554" s="16"/>
      <c r="AZ554" s="16"/>
      <c r="BB554" s="16">
        <f>LEN(BA554)-LEN(SUBSTITUTE(BA554,",",""))+1</f>
        <v>1</v>
      </c>
      <c r="BF554" s="28"/>
      <c r="BJ554" s="25"/>
      <c r="BO554" s="38"/>
      <c r="BQ554" s="38"/>
      <c r="BU554" s="16"/>
      <c r="BV554" s="16"/>
      <c r="BW554" s="29"/>
      <c r="BX554" s="16"/>
      <c r="CA554" s="16"/>
      <c r="CE554" s="16"/>
      <c r="CG554" s="16"/>
      <c r="CH554" s="16"/>
      <c r="CJ554" s="16"/>
      <c r="CK554" s="16"/>
      <c r="CL554" s="16"/>
      <c r="CR554" s="16"/>
      <c r="CV554" s="16"/>
      <c r="CW554" s="16"/>
      <c r="CX554" s="16"/>
      <c r="CY554" s="16"/>
      <c r="DA554" s="16"/>
      <c r="DD554" s="19"/>
      <c r="DE554" s="16"/>
      <c r="DL554" s="16"/>
      <c r="DN554" s="16"/>
      <c r="DO554" s="16"/>
      <c r="DQ554" s="16"/>
      <c r="DS554" s="16"/>
      <c r="EC554" s="16"/>
      <c r="EF554" s="16"/>
      <c r="EG554" s="16"/>
      <c r="EH554" s="16"/>
      <c r="EJ554" s="16"/>
      <c r="EO554" s="16"/>
    </row>
    <row r="555" spans="1:145" x14ac:dyDescent="0.25">
      <c r="A555" s="16" t="s">
        <v>6214</v>
      </c>
      <c r="I555" t="s">
        <v>1718</v>
      </c>
      <c r="J555"/>
      <c r="K555" s="16" t="s">
        <v>730</v>
      </c>
      <c r="L555" s="16"/>
      <c r="O555" s="16" t="s">
        <v>119</v>
      </c>
      <c r="P555" s="16"/>
      <c r="Q555" s="16"/>
      <c r="S555" s="16">
        <f t="shared" si="8"/>
        <v>1</v>
      </c>
      <c r="T555" s="16" t="s">
        <v>1717</v>
      </c>
      <c r="U555" s="16"/>
      <c r="V555" s="16"/>
      <c r="W555" s="16"/>
      <c r="X555" s="16"/>
      <c r="Y555" s="16"/>
      <c r="Z555" s="16"/>
      <c r="AA555" s="16"/>
      <c r="AB555" s="16"/>
      <c r="AC555" s="16"/>
      <c r="AD555" s="16" t="s">
        <v>1718</v>
      </c>
      <c r="AH555" s="16"/>
      <c r="AJ555" s="16"/>
      <c r="AK555" s="16" t="s">
        <v>1323</v>
      </c>
      <c r="AP555" s="16" t="s">
        <v>1223</v>
      </c>
      <c r="AQ555" s="16" t="s">
        <v>1314</v>
      </c>
      <c r="AR555" s="38"/>
      <c r="AS555" s="16"/>
      <c r="AT555" s="16"/>
      <c r="AY555" s="16"/>
      <c r="AZ555" s="16"/>
      <c r="BB555" s="16">
        <f>LEN(BA555)-LEN(SUBSTITUTE(BA555,",",""))+1</f>
        <v>1</v>
      </c>
      <c r="BD555" s="16">
        <f>LEN(BC555)-LEN(SUBSTITUTE(BC555,",",""))+1</f>
        <v>1</v>
      </c>
      <c r="BE555" s="16">
        <f>Table1[[#This Row], [no. of native regions]]+Table1[[#This Row], [no. of introduced regions]]</f>
        <v>2</v>
      </c>
      <c r="BF555" s="28">
        <f>Table1[[#This Row], [no. of introduced regions]]/Table1[[#This Row], [no. of native regions]]</f>
        <v>1</v>
      </c>
      <c r="BJ555" s="25"/>
      <c r="BO555" s="38"/>
      <c r="BQ555" s="38"/>
      <c r="BU555" s="16"/>
      <c r="BV555" s="16"/>
      <c r="BW555" s="29"/>
      <c r="BX555" s="16"/>
      <c r="CA555" s="16"/>
      <c r="CE555" s="16"/>
      <c r="CG555" s="16"/>
      <c r="CH555" s="16"/>
      <c r="CJ555" s="16"/>
      <c r="CK555" s="16"/>
      <c r="CL555" s="16"/>
      <c r="CR555" s="16"/>
      <c r="CV555" s="16"/>
      <c r="CW555" s="16"/>
      <c r="CX555" s="16"/>
      <c r="CY555" s="16"/>
      <c r="DA555" s="16"/>
      <c r="DD555" s="19"/>
      <c r="DE555" s="16"/>
      <c r="DL555" s="16"/>
      <c r="DN555" s="16"/>
      <c r="DO555" s="16"/>
      <c r="DQ555" s="16"/>
      <c r="DS555" s="16"/>
      <c r="EC555" s="16"/>
      <c r="EF555" s="16"/>
      <c r="EG555" s="16"/>
      <c r="EH555" s="16"/>
      <c r="EJ555" s="16"/>
      <c r="EO555" s="16"/>
    </row>
    <row r="556" spans="1:145" x14ac:dyDescent="0.25">
      <c r="A556" s="16" t="s">
        <v>6214</v>
      </c>
      <c r="I556" t="s">
        <v>2843</v>
      </c>
      <c r="J556"/>
      <c r="K556" s="16" t="s">
        <v>730</v>
      </c>
      <c r="L556" s="16"/>
      <c r="O556" s="16" t="s">
        <v>119</v>
      </c>
      <c r="P556" s="16"/>
      <c r="Q556" s="16"/>
      <c r="S556" s="16">
        <f t="shared" si="8"/>
        <v>1</v>
      </c>
      <c r="T556" s="16" t="s">
        <v>2842</v>
      </c>
      <c r="U556" s="16"/>
      <c r="V556" s="16"/>
      <c r="W556" s="16"/>
      <c r="X556" s="16"/>
      <c r="Y556" s="16"/>
      <c r="Z556" s="16"/>
      <c r="AA556" s="16"/>
      <c r="AB556" s="16"/>
      <c r="AC556" s="16"/>
      <c r="AD556" s="16" t="s">
        <v>2843</v>
      </c>
      <c r="AH556" s="16"/>
      <c r="AJ556" s="16"/>
      <c r="AK556" s="16" t="s">
        <v>2838</v>
      </c>
      <c r="AP556" s="16" t="s">
        <v>727</v>
      </c>
      <c r="AQ556" s="16" t="s">
        <v>1222</v>
      </c>
      <c r="AR556" s="38"/>
      <c r="AS556" s="16"/>
      <c r="AT556" s="16"/>
      <c r="AY556" s="16"/>
      <c r="AZ556" s="16"/>
      <c r="BF556" s="28"/>
      <c r="BJ556" s="25"/>
      <c r="BO556" s="38"/>
      <c r="BQ556" s="38"/>
      <c r="BU556" s="16"/>
      <c r="BV556" s="16"/>
      <c r="BW556" s="29"/>
      <c r="BX556" s="16"/>
      <c r="CA556" s="16"/>
      <c r="CE556" s="16"/>
      <c r="CG556" s="16"/>
      <c r="CH556" s="16"/>
      <c r="CJ556" s="16"/>
      <c r="CK556" s="16"/>
      <c r="CL556" s="16"/>
      <c r="CR556" s="16"/>
      <c r="CV556" s="16"/>
      <c r="CW556" s="16"/>
      <c r="CX556" s="16"/>
      <c r="CY556" s="16"/>
      <c r="DA556" s="16"/>
      <c r="DD556" s="19"/>
      <c r="DE556" s="16"/>
      <c r="DL556" s="16"/>
      <c r="DN556" s="16"/>
      <c r="DO556" s="16"/>
      <c r="DQ556" s="16"/>
      <c r="DS556" s="16"/>
      <c r="EC556" s="16"/>
      <c r="EF556" s="16"/>
      <c r="EG556" s="16"/>
      <c r="EH556" s="16"/>
      <c r="EJ556" s="16"/>
      <c r="EO556" s="16"/>
    </row>
    <row r="557" spans="1:145" x14ac:dyDescent="0.25">
      <c r="A557" s="16" t="s">
        <v>6214</v>
      </c>
      <c r="I557" t="s">
        <v>2879</v>
      </c>
      <c r="J557"/>
      <c r="K557" s="16" t="s">
        <v>730</v>
      </c>
      <c r="L557" s="16"/>
      <c r="O557" s="16" t="s">
        <v>119</v>
      </c>
      <c r="P557" s="16"/>
      <c r="Q557" s="16"/>
      <c r="S557" s="16">
        <f t="shared" si="8"/>
        <v>1</v>
      </c>
      <c r="T557" s="16" t="s">
        <v>2878</v>
      </c>
      <c r="U557" s="16"/>
      <c r="V557" s="16"/>
      <c r="W557" s="16"/>
      <c r="X557" s="16"/>
      <c r="Y557" s="16"/>
      <c r="Z557" s="16"/>
      <c r="AA557" s="16"/>
      <c r="AB557" s="16"/>
      <c r="AC557" s="16"/>
      <c r="AD557" s="16" t="s">
        <v>2879</v>
      </c>
      <c r="AH557" s="16"/>
      <c r="AJ557" s="16"/>
      <c r="AK557" s="16" t="s">
        <v>2682</v>
      </c>
      <c r="AP557" s="16" t="s">
        <v>1226</v>
      </c>
      <c r="AQ557" s="16" t="s">
        <v>2880</v>
      </c>
      <c r="AR557" s="38"/>
      <c r="AS557" s="16"/>
      <c r="AT557" s="16"/>
      <c r="AY557" s="16"/>
      <c r="AZ557" s="16"/>
      <c r="BF557" s="28"/>
      <c r="BJ557" s="25"/>
      <c r="BO557" s="38"/>
      <c r="BQ557" s="38"/>
      <c r="BU557" s="16"/>
      <c r="BV557" s="16"/>
      <c r="BW557" s="29"/>
      <c r="BX557" s="16"/>
      <c r="CA557" s="16"/>
      <c r="CE557" s="16"/>
      <c r="CG557" s="16"/>
      <c r="CH557" s="16"/>
      <c r="CJ557" s="16"/>
      <c r="CK557" s="16"/>
      <c r="CL557" s="16"/>
      <c r="CR557" s="16"/>
      <c r="CV557" s="16"/>
      <c r="CW557" s="16"/>
      <c r="CX557" s="16"/>
      <c r="CY557" s="16"/>
      <c r="DA557" s="16"/>
      <c r="DD557" s="19"/>
      <c r="DE557" s="16"/>
      <c r="DL557" s="16"/>
      <c r="DN557" s="16"/>
      <c r="DO557" s="16"/>
      <c r="DQ557" s="16"/>
      <c r="DS557" s="16"/>
      <c r="EC557" s="16"/>
      <c r="EF557" s="16"/>
      <c r="EG557" s="16"/>
      <c r="EH557" s="16"/>
      <c r="EJ557" s="16"/>
      <c r="EO557" s="16"/>
    </row>
    <row r="558" spans="1:145" x14ac:dyDescent="0.25">
      <c r="A558" s="16" t="s">
        <v>6214</v>
      </c>
      <c r="I558" t="s">
        <v>2020</v>
      </c>
      <c r="J558"/>
      <c r="K558" s="16" t="s">
        <v>730</v>
      </c>
      <c r="L558" s="16"/>
      <c r="O558" s="16" t="s">
        <v>119</v>
      </c>
      <c r="P558" s="16"/>
      <c r="Q558" s="16"/>
      <c r="S558" s="16">
        <f t="shared" si="8"/>
        <v>1</v>
      </c>
      <c r="T558" s="16" t="s">
        <v>2018</v>
      </c>
      <c r="U558" s="16"/>
      <c r="V558" s="16"/>
      <c r="W558" s="16" t="s">
        <v>2019</v>
      </c>
      <c r="X558" s="16"/>
      <c r="Y558" s="16"/>
      <c r="Z558" s="16"/>
      <c r="AA558" s="16"/>
      <c r="AB558" s="16"/>
      <c r="AC558" s="16"/>
      <c r="AD558" s="16" t="s">
        <v>2020</v>
      </c>
      <c r="AH558" s="16"/>
      <c r="AJ558" s="16"/>
      <c r="AK558" s="16" t="s">
        <v>1323</v>
      </c>
      <c r="AP558" s="16" t="s">
        <v>1223</v>
      </c>
      <c r="AQ558" s="16" t="s">
        <v>1525</v>
      </c>
      <c r="AR558" s="38"/>
      <c r="AS558" s="16"/>
      <c r="AT558" s="16"/>
      <c r="AY558" s="16"/>
      <c r="AZ558" s="16"/>
      <c r="BB558" s="16">
        <f>LEN(BA558)-LEN(SUBSTITUTE(BA558,",",""))+1</f>
        <v>1</v>
      </c>
      <c r="BD558" s="16">
        <f>LEN(BC558)-LEN(SUBSTITUTE(BC558,",",""))+1</f>
        <v>1</v>
      </c>
      <c r="BF558" s="28"/>
      <c r="BJ558" s="25"/>
      <c r="BO558" s="38"/>
      <c r="BQ558" s="38"/>
      <c r="BU558" s="16"/>
      <c r="BV558" s="16"/>
      <c r="BW558" s="29"/>
      <c r="BX558" s="16"/>
      <c r="CA558" s="16"/>
      <c r="CE558" s="16"/>
      <c r="CG558" s="16"/>
      <c r="CH558" s="16"/>
      <c r="CJ558" s="16"/>
      <c r="CK558" s="16"/>
      <c r="CL558" s="16"/>
      <c r="CR558" s="16"/>
      <c r="CV558" s="16"/>
      <c r="CW558" s="16"/>
      <c r="CX558" s="16"/>
      <c r="CY558" s="16"/>
      <c r="DA558" s="16"/>
      <c r="DD558" s="19"/>
      <c r="DE558" s="16"/>
      <c r="DL558" s="16"/>
      <c r="DN558" s="16"/>
      <c r="DO558" s="16"/>
      <c r="DQ558" s="16"/>
      <c r="DS558" s="16"/>
      <c r="EC558" s="16"/>
      <c r="EF558" s="16"/>
      <c r="EG558" s="16"/>
      <c r="EH558" s="16"/>
      <c r="EJ558" s="16"/>
      <c r="EO558" s="16"/>
    </row>
    <row r="559" spans="1:145" x14ac:dyDescent="0.25">
      <c r="A559" s="16" t="s">
        <v>6214</v>
      </c>
      <c r="I559" t="s">
        <v>2580</v>
      </c>
      <c r="J559"/>
      <c r="K559" s="16" t="s">
        <v>730</v>
      </c>
      <c r="L559" s="16"/>
      <c r="O559" s="16" t="s">
        <v>119</v>
      </c>
      <c r="P559" s="16"/>
      <c r="Q559" s="16"/>
      <c r="S559" s="16">
        <f t="shared" si="8"/>
        <v>1</v>
      </c>
      <c r="T559" s="16" t="s">
        <v>2579</v>
      </c>
      <c r="U559" s="16"/>
      <c r="V559" s="16"/>
      <c r="W559" s="16"/>
      <c r="X559" s="16"/>
      <c r="Y559" s="16"/>
      <c r="Z559" s="16"/>
      <c r="AA559" s="16"/>
      <c r="AB559" s="16"/>
      <c r="AC559" s="16"/>
      <c r="AD559" s="16" t="s">
        <v>2580</v>
      </c>
      <c r="AH559" s="16"/>
      <c r="AJ559" s="16"/>
      <c r="AK559" s="16" t="s">
        <v>1224</v>
      </c>
      <c r="AP559" s="16" t="s">
        <v>1223</v>
      </c>
      <c r="AQ559" s="16" t="s">
        <v>2581</v>
      </c>
      <c r="AR559" s="38"/>
      <c r="AS559" s="16"/>
      <c r="AT559" s="16"/>
      <c r="AY559" s="16"/>
      <c r="AZ559" s="16"/>
      <c r="BB559" s="16">
        <f>LEN(BA559)-LEN(SUBSTITUTE(BA559,",",""))+1</f>
        <v>1</v>
      </c>
      <c r="BF559" s="28"/>
      <c r="BJ559" s="25"/>
      <c r="BO559" s="38"/>
      <c r="BQ559" s="38"/>
      <c r="BU559" s="16"/>
      <c r="BV559" s="16"/>
      <c r="BW559" s="29"/>
      <c r="BX559" s="16"/>
      <c r="CA559" s="16"/>
      <c r="CE559" s="16"/>
      <c r="CG559" s="16"/>
      <c r="CH559" s="16"/>
      <c r="CJ559" s="16"/>
      <c r="CK559" s="16"/>
      <c r="CL559" s="16"/>
      <c r="CR559" s="16"/>
      <c r="CV559" s="16"/>
      <c r="CW559" s="16"/>
      <c r="CX559" s="16"/>
      <c r="CY559" s="16"/>
      <c r="DA559" s="16"/>
      <c r="DD559" s="19"/>
      <c r="DE559" s="16"/>
      <c r="DL559" s="16"/>
      <c r="DN559" s="16"/>
      <c r="DO559" s="16"/>
      <c r="DQ559" s="16"/>
      <c r="DS559" s="16"/>
      <c r="EC559" s="16"/>
      <c r="EF559" s="16"/>
      <c r="EG559" s="16"/>
      <c r="EH559" s="16"/>
      <c r="EJ559" s="16"/>
      <c r="EO559" s="16"/>
    </row>
    <row r="560" spans="1:145" x14ac:dyDescent="0.25">
      <c r="A560" s="16" t="s">
        <v>6214</v>
      </c>
      <c r="I560" t="s">
        <v>3045</v>
      </c>
      <c r="J560"/>
      <c r="K560" s="16" t="s">
        <v>730</v>
      </c>
      <c r="L560" s="16"/>
      <c r="O560" s="16" t="s">
        <v>119</v>
      </c>
      <c r="P560" s="16"/>
      <c r="Q560" s="16"/>
      <c r="S560" s="16">
        <f t="shared" si="8"/>
        <v>1</v>
      </c>
      <c r="T560" s="16" t="s">
        <v>3044</v>
      </c>
      <c r="U560" s="16"/>
      <c r="V560" s="16"/>
      <c r="W560" s="16"/>
      <c r="X560" s="16"/>
      <c r="Y560" s="16"/>
      <c r="Z560" s="16"/>
      <c r="AA560" s="16"/>
      <c r="AB560" s="16"/>
      <c r="AC560" s="16"/>
      <c r="AD560" s="16" t="s">
        <v>3045</v>
      </c>
      <c r="AH560" s="16"/>
      <c r="AJ560" s="16"/>
      <c r="AK560" s="16" t="s">
        <v>5858</v>
      </c>
      <c r="AP560" s="16" t="s">
        <v>2890</v>
      </c>
      <c r="AQ560" s="16" t="s">
        <v>1525</v>
      </c>
      <c r="AR560" s="38"/>
      <c r="AS560" s="16"/>
      <c r="AT560" s="16"/>
      <c r="AY560" s="16"/>
      <c r="AZ560" s="16"/>
      <c r="BF560" s="28"/>
      <c r="BJ560" s="25"/>
      <c r="BO560" s="38"/>
      <c r="BQ560" s="38"/>
      <c r="BU560" s="16"/>
      <c r="BV560" s="16"/>
      <c r="BW560" s="29"/>
      <c r="BX560" s="16"/>
      <c r="CA560" s="16"/>
      <c r="CE560" s="16"/>
      <c r="CG560" s="16"/>
      <c r="CH560" s="16"/>
      <c r="CJ560" s="16"/>
      <c r="CK560" s="16"/>
      <c r="CL560" s="16"/>
      <c r="CR560" s="16"/>
      <c r="CV560" s="16"/>
      <c r="CW560" s="16"/>
      <c r="CX560" s="16"/>
      <c r="CY560" s="16"/>
      <c r="DA560" s="16"/>
      <c r="DD560" s="19"/>
      <c r="DE560" s="16"/>
      <c r="DL560" s="16"/>
      <c r="DN560" s="16"/>
      <c r="DO560" s="16"/>
      <c r="DQ560" s="16"/>
      <c r="DS560" s="16"/>
      <c r="EC560" s="16"/>
      <c r="EF560" s="16"/>
      <c r="EG560" s="16"/>
      <c r="EH560" s="16"/>
      <c r="EJ560" s="16"/>
      <c r="EO560" s="16"/>
    </row>
    <row r="561" spans="1:145" x14ac:dyDescent="0.25">
      <c r="A561" s="16" t="s">
        <v>6214</v>
      </c>
      <c r="I561" t="s">
        <v>2030</v>
      </c>
      <c r="J561"/>
      <c r="K561" s="16" t="s">
        <v>730</v>
      </c>
      <c r="L561" s="16"/>
      <c r="O561" s="16" t="s">
        <v>119</v>
      </c>
      <c r="P561" s="16"/>
      <c r="Q561" s="16"/>
      <c r="S561" s="16">
        <f t="shared" si="8"/>
        <v>1</v>
      </c>
      <c r="T561" s="16" t="s">
        <v>2028</v>
      </c>
      <c r="U561" s="16"/>
      <c r="V561" s="16"/>
      <c r="W561" s="16"/>
      <c r="X561" s="16"/>
      <c r="Y561" s="16"/>
      <c r="Z561" s="16"/>
      <c r="AA561" s="16"/>
      <c r="AB561" s="16"/>
      <c r="AC561" s="16"/>
      <c r="AD561" s="16" t="s">
        <v>2030</v>
      </c>
      <c r="AH561" s="16"/>
      <c r="AJ561" s="16"/>
      <c r="AK561" s="16" t="s">
        <v>2029</v>
      </c>
      <c r="AP561" s="16" t="s">
        <v>1380</v>
      </c>
      <c r="AQ561" s="16" t="s">
        <v>2031</v>
      </c>
      <c r="AR561" s="38"/>
      <c r="AS561" s="16"/>
      <c r="AT561" s="16"/>
      <c r="AY561" s="16"/>
      <c r="AZ561" s="16"/>
      <c r="BB561" s="16">
        <f>LEN(BA561)-LEN(SUBSTITUTE(BA561,",",""))+1</f>
        <v>1</v>
      </c>
      <c r="BF561" s="28"/>
      <c r="BJ561" s="25"/>
      <c r="BO561" s="38"/>
      <c r="BQ561" s="38"/>
      <c r="BU561" s="16"/>
      <c r="BV561" s="16"/>
      <c r="BW561" s="29"/>
      <c r="BX561" s="16"/>
      <c r="CA561" s="16"/>
      <c r="CE561" s="16"/>
      <c r="CG561" s="16"/>
      <c r="CH561" s="16"/>
      <c r="CJ561" s="16"/>
      <c r="CK561" s="16"/>
      <c r="CL561" s="16"/>
      <c r="CR561" s="16"/>
      <c r="CV561" s="16"/>
      <c r="CW561" s="16"/>
      <c r="CX561" s="16"/>
      <c r="CY561" s="16"/>
      <c r="DA561" s="16"/>
      <c r="DD561" s="19"/>
      <c r="DE561" s="16"/>
      <c r="DL561" s="16"/>
      <c r="DN561" s="16"/>
      <c r="DO561" s="16"/>
      <c r="DQ561" s="16"/>
      <c r="DS561" s="16"/>
      <c r="EC561" s="16"/>
      <c r="EF561" s="16"/>
      <c r="EG561" s="16"/>
      <c r="EH561" s="16"/>
      <c r="EJ561" s="16"/>
      <c r="EO561" s="16"/>
    </row>
    <row r="562" spans="1:145" x14ac:dyDescent="0.25">
      <c r="A562" s="16" t="s">
        <v>6214</v>
      </c>
      <c r="I562" t="s">
        <v>2549</v>
      </c>
      <c r="J562"/>
      <c r="K562" s="16" t="s">
        <v>730</v>
      </c>
      <c r="L562" s="16"/>
      <c r="O562" s="16" t="s">
        <v>119</v>
      </c>
      <c r="P562" s="16"/>
      <c r="Q562" s="16"/>
      <c r="S562" s="16">
        <f t="shared" si="8"/>
        <v>1</v>
      </c>
      <c r="T562" s="16" t="s">
        <v>2548</v>
      </c>
      <c r="U562" s="16"/>
      <c r="V562" s="16"/>
      <c r="W562" s="16"/>
      <c r="X562" s="16"/>
      <c r="Y562" s="16"/>
      <c r="Z562" s="16"/>
      <c r="AA562" s="16"/>
      <c r="AB562" s="16"/>
      <c r="AC562" s="16"/>
      <c r="AD562" s="16" t="s">
        <v>2549</v>
      </c>
      <c r="AH562" s="16"/>
      <c r="AJ562" s="16"/>
      <c r="AK562" s="16" t="s">
        <v>2546</v>
      </c>
      <c r="AP562" s="16" t="s">
        <v>1223</v>
      </c>
      <c r="AQ562" s="16" t="s">
        <v>2550</v>
      </c>
      <c r="AR562" s="38"/>
      <c r="AS562" s="16"/>
      <c r="AT562" s="16"/>
      <c r="AY562" s="16"/>
      <c r="AZ562" s="16"/>
      <c r="BB562" s="16">
        <f>LEN(BA562)-LEN(SUBSTITUTE(BA562,",",""))+1</f>
        <v>1</v>
      </c>
      <c r="BF562" s="28"/>
      <c r="BJ562" s="25"/>
      <c r="BO562" s="38"/>
      <c r="BQ562" s="38"/>
      <c r="BU562" s="16"/>
      <c r="BV562" s="16"/>
      <c r="BW562" s="29"/>
      <c r="BX562" s="16"/>
      <c r="CA562" s="16"/>
      <c r="CE562" s="16"/>
      <c r="CG562" s="16"/>
      <c r="CH562" s="16"/>
      <c r="CJ562" s="16"/>
      <c r="CK562" s="16"/>
      <c r="CL562" s="16"/>
      <c r="CR562" s="16"/>
      <c r="CV562" s="16"/>
      <c r="CW562" s="16"/>
      <c r="CX562" s="16"/>
      <c r="CY562" s="16"/>
      <c r="DA562" s="16"/>
      <c r="DD562" s="19"/>
      <c r="DE562" s="16"/>
      <c r="DL562" s="16"/>
      <c r="DN562" s="16"/>
      <c r="DO562" s="16"/>
      <c r="DQ562" s="16"/>
      <c r="DS562" s="16"/>
      <c r="EC562" s="16"/>
      <c r="EF562" s="16"/>
      <c r="EG562" s="16"/>
      <c r="EH562" s="16"/>
      <c r="EJ562" s="16"/>
      <c r="EO562" s="16"/>
    </row>
    <row r="563" spans="1:145" x14ac:dyDescent="0.25">
      <c r="A563" s="16" t="s">
        <v>6214</v>
      </c>
      <c r="I563" t="s">
        <v>2495</v>
      </c>
      <c r="J563"/>
      <c r="K563" s="16" t="s">
        <v>730</v>
      </c>
      <c r="L563" s="16"/>
      <c r="O563" s="16" t="s">
        <v>119</v>
      </c>
      <c r="P563" s="16"/>
      <c r="Q563" s="16"/>
      <c r="S563" s="16">
        <f t="shared" si="8"/>
        <v>1</v>
      </c>
      <c r="T563" s="16" t="s">
        <v>2493</v>
      </c>
      <c r="U563" s="16"/>
      <c r="V563" s="16"/>
      <c r="W563" s="16"/>
      <c r="X563" s="16"/>
      <c r="Y563" s="16"/>
      <c r="Z563" s="16"/>
      <c r="AA563" s="16"/>
      <c r="AB563" s="16"/>
      <c r="AC563" s="16"/>
      <c r="AD563" s="16" t="s">
        <v>2495</v>
      </c>
      <c r="AH563" s="16"/>
      <c r="AJ563" s="16"/>
      <c r="AK563" s="16" t="s">
        <v>2494</v>
      </c>
      <c r="AP563" s="16" t="s">
        <v>1226</v>
      </c>
      <c r="AQ563" s="16" t="s">
        <v>2496</v>
      </c>
      <c r="AR563" s="38"/>
      <c r="AS563" s="16"/>
      <c r="AT563" s="16"/>
      <c r="AY563" s="16"/>
      <c r="AZ563" s="16"/>
      <c r="BB563" s="16">
        <f>LEN(BA563)-LEN(SUBSTITUTE(BA563,",",""))+1</f>
        <v>1</v>
      </c>
      <c r="BF563" s="28"/>
      <c r="BJ563" s="25"/>
      <c r="BO563" s="38"/>
      <c r="BQ563" s="38"/>
      <c r="BU563" s="16"/>
      <c r="BV563" s="16"/>
      <c r="BW563" s="29"/>
      <c r="BX563" s="16"/>
      <c r="CA563" s="16"/>
      <c r="CE563" s="16"/>
      <c r="CG563" s="16"/>
      <c r="CH563" s="16"/>
      <c r="CJ563" s="16"/>
      <c r="CK563" s="16"/>
      <c r="CL563" s="16"/>
      <c r="CR563" s="16"/>
      <c r="CV563" s="16"/>
      <c r="CW563" s="16"/>
      <c r="CX563" s="16"/>
      <c r="CY563" s="16"/>
      <c r="DA563" s="16"/>
      <c r="DD563" s="19"/>
      <c r="DE563" s="16"/>
      <c r="DL563" s="16"/>
      <c r="DN563" s="16"/>
      <c r="DO563" s="16"/>
      <c r="DQ563" s="16"/>
      <c r="DS563" s="16"/>
      <c r="EC563" s="16"/>
      <c r="EF563" s="16"/>
      <c r="EG563" s="16"/>
      <c r="EH563" s="16"/>
      <c r="EJ563" s="16"/>
      <c r="EO563" s="16"/>
    </row>
    <row r="564" spans="1:145" x14ac:dyDescent="0.25">
      <c r="A564" s="16" t="s">
        <v>6214</v>
      </c>
      <c r="I564" t="s">
        <v>2558</v>
      </c>
      <c r="J564"/>
      <c r="K564" s="16" t="s">
        <v>730</v>
      </c>
      <c r="L564" s="16"/>
      <c r="O564" s="16" t="s">
        <v>119</v>
      </c>
      <c r="P564" s="16"/>
      <c r="Q564" s="16"/>
      <c r="S564" s="16">
        <f t="shared" si="8"/>
        <v>1</v>
      </c>
      <c r="T564" s="16" t="s">
        <v>2557</v>
      </c>
      <c r="U564" s="16"/>
      <c r="V564" s="16"/>
      <c r="W564" s="16"/>
      <c r="X564" s="16"/>
      <c r="Y564" s="16"/>
      <c r="Z564" s="16"/>
      <c r="AA564" s="16"/>
      <c r="AB564" s="16"/>
      <c r="AC564" s="16"/>
      <c r="AD564" s="16" t="s">
        <v>2558</v>
      </c>
      <c r="AH564" s="16"/>
      <c r="AJ564" s="16"/>
      <c r="AK564" s="16" t="s">
        <v>960</v>
      </c>
      <c r="AP564" s="16" t="s">
        <v>2556</v>
      </c>
      <c r="AQ564" s="16" t="s">
        <v>834</v>
      </c>
      <c r="AR564" s="38"/>
      <c r="AS564" s="16"/>
      <c r="AT564" s="16"/>
      <c r="AY564" s="16"/>
      <c r="AZ564" s="16"/>
      <c r="BB564" s="16">
        <f>LEN(BA564)-LEN(SUBSTITUTE(BA564,",",""))+1</f>
        <v>1</v>
      </c>
      <c r="BF564" s="28"/>
      <c r="BJ564" s="25"/>
      <c r="BO564" s="38"/>
      <c r="BQ564" s="38"/>
      <c r="BU564" s="16"/>
      <c r="BV564" s="16"/>
      <c r="BW564" s="29"/>
      <c r="BX564" s="16"/>
      <c r="CA564" s="16"/>
      <c r="CE564" s="16"/>
      <c r="CG564" s="16"/>
      <c r="CH564" s="16"/>
      <c r="CJ564" s="16"/>
      <c r="CK564" s="16"/>
      <c r="CL564" s="16"/>
      <c r="CR564" s="16"/>
      <c r="CV564" s="16"/>
      <c r="CW564" s="16"/>
      <c r="CX564" s="16"/>
      <c r="CY564" s="16"/>
      <c r="DA564" s="16"/>
      <c r="DD564" s="19"/>
      <c r="DE564" s="16"/>
      <c r="DL564" s="16"/>
      <c r="DN564" s="16"/>
      <c r="DO564" s="16"/>
      <c r="DQ564" s="16"/>
      <c r="DS564" s="16"/>
      <c r="EC564" s="16"/>
      <c r="EF564" s="16"/>
      <c r="EG564" s="16"/>
      <c r="EH564" s="16"/>
      <c r="EJ564" s="16"/>
      <c r="EO564" s="16"/>
    </row>
    <row r="565" spans="1:145" x14ac:dyDescent="0.25">
      <c r="A565" s="16" t="s">
        <v>6214</v>
      </c>
      <c r="I565" t="s">
        <v>2166</v>
      </c>
      <c r="J565"/>
      <c r="K565" s="16" t="s">
        <v>730</v>
      </c>
      <c r="L565" s="16"/>
      <c r="O565" s="16" t="s">
        <v>119</v>
      </c>
      <c r="P565" s="16"/>
      <c r="Q565" s="16"/>
      <c r="S565" s="16">
        <f t="shared" si="8"/>
        <v>1</v>
      </c>
      <c r="T565" s="16" t="s">
        <v>2165</v>
      </c>
      <c r="U565" s="16"/>
      <c r="V565" s="16"/>
      <c r="W565" s="16"/>
      <c r="X565" s="16"/>
      <c r="Y565" s="16"/>
      <c r="Z565" s="16"/>
      <c r="AA565" s="16"/>
      <c r="AB565" s="16"/>
      <c r="AC565" s="16"/>
      <c r="AD565" s="16" t="s">
        <v>2166</v>
      </c>
      <c r="AH565" s="16"/>
      <c r="AJ565" s="16"/>
      <c r="AK565" s="16" t="s">
        <v>747</v>
      </c>
      <c r="AP565" s="16" t="s">
        <v>929</v>
      </c>
      <c r="AQ565" s="16" t="s">
        <v>1937</v>
      </c>
      <c r="AR565" s="38"/>
      <c r="AS565" s="16"/>
      <c r="AT565" s="16"/>
      <c r="AY565" s="16"/>
      <c r="AZ565" s="16"/>
      <c r="BB565" s="16">
        <f>LEN(BA565)-LEN(SUBSTITUTE(BA565,",",""))+1</f>
        <v>1</v>
      </c>
      <c r="BF565" s="28"/>
      <c r="BJ565" s="25"/>
      <c r="BO565" s="38"/>
      <c r="BQ565" s="38"/>
      <c r="BU565" s="16"/>
      <c r="BV565" s="16"/>
      <c r="BW565" s="29"/>
      <c r="BX565" s="16"/>
      <c r="CA565" s="16"/>
      <c r="CE565" s="16"/>
      <c r="CG565" s="16"/>
      <c r="CH565" s="16"/>
      <c r="CJ565" s="16"/>
      <c r="CK565" s="16"/>
      <c r="CL565" s="16"/>
      <c r="CR565" s="16"/>
      <c r="CV565" s="16"/>
      <c r="CW565" s="16"/>
      <c r="CX565" s="16"/>
      <c r="CY565" s="16"/>
      <c r="DA565" s="16"/>
      <c r="DD565" s="19"/>
      <c r="DE565" s="16"/>
      <c r="DL565" s="16"/>
      <c r="DN565" s="16"/>
      <c r="DO565" s="16"/>
      <c r="DQ565" s="16"/>
      <c r="DS565" s="16"/>
      <c r="EC565" s="16"/>
      <c r="EF565" s="16"/>
      <c r="EG565" s="16"/>
      <c r="EH565" s="16"/>
      <c r="EJ565" s="16"/>
      <c r="EO565" s="16"/>
    </row>
    <row r="566" spans="1:145" x14ac:dyDescent="0.25">
      <c r="A566" s="16" t="s">
        <v>6214</v>
      </c>
      <c r="I566" t="s">
        <v>2473</v>
      </c>
      <c r="J566"/>
      <c r="K566" s="16" t="s">
        <v>730</v>
      </c>
      <c r="L566" s="16"/>
      <c r="O566" s="16" t="s">
        <v>119</v>
      </c>
      <c r="P566" s="16"/>
      <c r="Q566" s="16"/>
      <c r="S566" s="16">
        <f t="shared" si="8"/>
        <v>1</v>
      </c>
      <c r="T566" s="16" t="s">
        <v>2472</v>
      </c>
      <c r="U566" s="16"/>
      <c r="V566" s="16"/>
      <c r="W566" s="16"/>
      <c r="X566" s="16"/>
      <c r="Y566" s="16"/>
      <c r="Z566" s="16"/>
      <c r="AA566" s="16"/>
      <c r="AB566" s="16"/>
      <c r="AC566" s="16"/>
      <c r="AD566" s="16" t="s">
        <v>2473</v>
      </c>
      <c r="AH566" s="16"/>
      <c r="AJ566" s="16"/>
      <c r="AK566" s="16" t="s">
        <v>1224</v>
      </c>
      <c r="AP566" s="16" t="s">
        <v>1226</v>
      </c>
      <c r="AQ566" s="16" t="s">
        <v>1314</v>
      </c>
      <c r="AR566" s="38"/>
      <c r="AS566" s="16"/>
      <c r="AT566" s="16"/>
      <c r="AY566" s="16"/>
      <c r="AZ566" s="16"/>
      <c r="BB566" s="16">
        <f>LEN(BA566)-LEN(SUBSTITUTE(BA566,",",""))+1</f>
        <v>1</v>
      </c>
      <c r="BF566" s="28"/>
      <c r="BJ566" s="25"/>
      <c r="BO566" s="38"/>
      <c r="BQ566" s="38"/>
      <c r="BU566" s="16"/>
      <c r="BV566" s="16"/>
      <c r="BW566" s="29"/>
      <c r="BX566" s="16"/>
      <c r="CA566" s="16"/>
      <c r="CE566" s="16"/>
      <c r="CG566" s="16"/>
      <c r="CH566" s="16"/>
      <c r="CJ566" s="16"/>
      <c r="CK566" s="16"/>
      <c r="CL566" s="16"/>
      <c r="CR566" s="16"/>
      <c r="CV566" s="16"/>
      <c r="CW566" s="16"/>
      <c r="CX566" s="16"/>
      <c r="CY566" s="16"/>
      <c r="DA566" s="16"/>
      <c r="DD566" s="19"/>
      <c r="DE566" s="16"/>
      <c r="DL566" s="16"/>
      <c r="DN566" s="16"/>
      <c r="DO566" s="16"/>
      <c r="DQ566" s="16"/>
      <c r="DS566" s="16"/>
      <c r="EC566" s="16"/>
      <c r="EF566" s="16"/>
      <c r="EG566" s="16"/>
      <c r="EH566" s="16"/>
      <c r="EJ566" s="16"/>
      <c r="EO566" s="16"/>
    </row>
    <row r="567" spans="1:145" x14ac:dyDescent="0.25">
      <c r="A567" s="16" t="s">
        <v>6214</v>
      </c>
      <c r="I567" t="s">
        <v>2154</v>
      </c>
      <c r="J567"/>
      <c r="K567" s="16" t="s">
        <v>730</v>
      </c>
      <c r="L567" s="16"/>
      <c r="O567" s="16" t="s">
        <v>119</v>
      </c>
      <c r="P567" s="16"/>
      <c r="Q567" s="16"/>
      <c r="S567" s="16">
        <f t="shared" si="8"/>
        <v>1</v>
      </c>
      <c r="T567" s="16" t="s">
        <v>2153</v>
      </c>
      <c r="U567" s="16"/>
      <c r="V567" s="16"/>
      <c r="W567" s="16"/>
      <c r="X567" s="16"/>
      <c r="Y567" s="16"/>
      <c r="Z567" s="16"/>
      <c r="AA567" s="16"/>
      <c r="AB567" s="16"/>
      <c r="AC567" s="16"/>
      <c r="AD567" s="16" t="s">
        <v>2154</v>
      </c>
      <c r="AH567" s="16"/>
      <c r="AJ567" s="16"/>
      <c r="AK567" s="16" t="s">
        <v>767</v>
      </c>
      <c r="AP567" s="16" t="s">
        <v>979</v>
      </c>
      <c r="AQ567" s="16" t="s">
        <v>1429</v>
      </c>
      <c r="AR567" s="38"/>
      <c r="AS567" s="16"/>
      <c r="AT567" s="16"/>
      <c r="AY567" s="16"/>
      <c r="AZ567" s="16"/>
      <c r="BB567" s="16">
        <f>LEN(BA567)-LEN(SUBSTITUTE(BA567,",",""))+1</f>
        <v>1</v>
      </c>
      <c r="BF567" s="28"/>
      <c r="BJ567" s="25"/>
      <c r="BO567" s="38"/>
      <c r="BQ567" s="38"/>
      <c r="BU567" s="16"/>
      <c r="BV567" s="16"/>
      <c r="BW567" s="29"/>
      <c r="BX567" s="16"/>
      <c r="CA567" s="16"/>
      <c r="CE567" s="16"/>
      <c r="CG567" s="16"/>
      <c r="CH567" s="16"/>
      <c r="CJ567" s="16"/>
      <c r="CK567" s="16"/>
      <c r="CL567" s="16"/>
      <c r="CR567" s="16"/>
      <c r="CV567" s="16"/>
      <c r="CW567" s="16"/>
      <c r="CX567" s="16"/>
      <c r="CY567" s="16"/>
      <c r="DA567" s="16"/>
      <c r="DD567" s="19"/>
      <c r="DE567" s="16"/>
      <c r="DL567" s="16"/>
      <c r="DN567" s="16"/>
      <c r="DO567" s="16"/>
      <c r="DQ567" s="16"/>
      <c r="DS567" s="16"/>
      <c r="EC567" s="16"/>
      <c r="EF567" s="16"/>
      <c r="EG567" s="16"/>
      <c r="EH567" s="16"/>
      <c r="EJ567" s="16"/>
      <c r="EO567" s="16"/>
    </row>
    <row r="568" spans="1:145" x14ac:dyDescent="0.25">
      <c r="A568" s="16" t="s">
        <v>6214</v>
      </c>
      <c r="I568" t="s">
        <v>2923</v>
      </c>
      <c r="J568"/>
      <c r="K568" s="16" t="s">
        <v>730</v>
      </c>
      <c r="L568" s="16"/>
      <c r="O568" s="16" t="s">
        <v>119</v>
      </c>
      <c r="P568" s="16"/>
      <c r="Q568" s="16"/>
      <c r="S568" s="16">
        <f t="shared" si="8"/>
        <v>1</v>
      </c>
      <c r="T568" s="16" t="s">
        <v>2922</v>
      </c>
      <c r="U568" s="16"/>
      <c r="V568" s="16"/>
      <c r="W568" s="16"/>
      <c r="X568" s="16"/>
      <c r="Y568" s="16"/>
      <c r="Z568" s="16"/>
      <c r="AA568" s="16"/>
      <c r="AB568" s="16"/>
      <c r="AC568" s="16"/>
      <c r="AD568" s="16" t="s">
        <v>2923</v>
      </c>
      <c r="AH568" s="16"/>
      <c r="AJ568" s="16"/>
      <c r="AK568" s="16" t="s">
        <v>1464</v>
      </c>
      <c r="AP568" s="16" t="s">
        <v>727</v>
      </c>
      <c r="AQ568" s="16" t="s">
        <v>2609</v>
      </c>
      <c r="AR568" s="38"/>
      <c r="AS568" s="16"/>
      <c r="AT568" s="16"/>
      <c r="AY568" s="16"/>
      <c r="AZ568" s="16"/>
      <c r="BF568" s="28"/>
      <c r="BJ568" s="25"/>
      <c r="BO568" s="38"/>
      <c r="BQ568" s="38"/>
      <c r="BU568" s="16"/>
      <c r="BV568" s="16"/>
      <c r="BW568" s="29"/>
      <c r="BX568" s="16"/>
      <c r="CA568" s="16"/>
      <c r="CE568" s="16"/>
      <c r="CG568" s="16"/>
      <c r="CH568" s="16"/>
      <c r="CJ568" s="16"/>
      <c r="CK568" s="16"/>
      <c r="CL568" s="16"/>
      <c r="CR568" s="16"/>
      <c r="CV568" s="16"/>
      <c r="CW568" s="16"/>
      <c r="CX568" s="16"/>
      <c r="CY568" s="16"/>
      <c r="DA568" s="16"/>
      <c r="DD568" s="19"/>
      <c r="DE568" s="16"/>
      <c r="DL568" s="16"/>
      <c r="DN568" s="16"/>
      <c r="DO568" s="16"/>
      <c r="DQ568" s="16"/>
      <c r="DS568" s="16"/>
      <c r="EC568" s="16"/>
      <c r="EF568" s="16"/>
      <c r="EG568" s="16"/>
      <c r="EH568" s="16"/>
      <c r="EJ568" s="16"/>
      <c r="EO568" s="16"/>
    </row>
    <row r="569" spans="1:145" x14ac:dyDescent="0.25">
      <c r="A569" s="16" t="s">
        <v>6214</v>
      </c>
      <c r="I569" t="s">
        <v>2404</v>
      </c>
      <c r="J569"/>
      <c r="K569" s="16" t="s">
        <v>730</v>
      </c>
      <c r="L569" s="16"/>
      <c r="O569" s="16" t="s">
        <v>119</v>
      </c>
      <c r="P569" s="16"/>
      <c r="Q569" s="16"/>
      <c r="S569" s="16">
        <f t="shared" si="8"/>
        <v>1</v>
      </c>
      <c r="T569" s="16" t="s">
        <v>2403</v>
      </c>
      <c r="U569" s="16"/>
      <c r="V569" s="16"/>
      <c r="W569" s="16"/>
      <c r="X569" s="16"/>
      <c r="Y569" s="16"/>
      <c r="Z569" s="16"/>
      <c r="AA569" s="16"/>
      <c r="AB569" s="16"/>
      <c r="AC569" s="16"/>
      <c r="AD569" s="16" t="s">
        <v>2404</v>
      </c>
      <c r="AH569" s="16"/>
      <c r="AJ569" s="16"/>
      <c r="AK569" s="16" t="s">
        <v>1224</v>
      </c>
      <c r="AP569" s="16" t="s">
        <v>1223</v>
      </c>
      <c r="AQ569" s="16" t="s">
        <v>1230</v>
      </c>
      <c r="AR569" s="38"/>
      <c r="AS569" s="16"/>
      <c r="AT569" s="16"/>
      <c r="AY569" s="16"/>
      <c r="AZ569" s="16"/>
      <c r="BB569" s="16">
        <f>LEN(BA569)-LEN(SUBSTITUTE(BA569,",",""))+1</f>
        <v>1</v>
      </c>
      <c r="BF569" s="28"/>
      <c r="BJ569" s="25"/>
      <c r="BO569" s="38"/>
      <c r="BQ569" s="38"/>
      <c r="BU569" s="16"/>
      <c r="BV569" s="16"/>
      <c r="BW569" s="29"/>
      <c r="BX569" s="16"/>
      <c r="CA569" s="16"/>
      <c r="CE569" s="16"/>
      <c r="CG569" s="16"/>
      <c r="CH569" s="16"/>
      <c r="CJ569" s="16"/>
      <c r="CK569" s="16"/>
      <c r="CL569" s="16"/>
      <c r="CR569" s="16"/>
      <c r="CV569" s="16"/>
      <c r="CW569" s="16"/>
      <c r="CX569" s="16"/>
      <c r="CY569" s="16"/>
      <c r="DA569" s="16"/>
      <c r="DD569" s="19"/>
      <c r="DE569" s="16"/>
      <c r="DL569" s="16"/>
      <c r="DN569" s="16"/>
      <c r="DO569" s="16"/>
      <c r="DQ569" s="16"/>
      <c r="DS569" s="16"/>
      <c r="EC569" s="16"/>
      <c r="EF569" s="16"/>
      <c r="EG569" s="16"/>
      <c r="EH569" s="16"/>
      <c r="EJ569" s="16"/>
      <c r="EO569" s="16"/>
    </row>
    <row r="570" spans="1:145" x14ac:dyDescent="0.25">
      <c r="A570" s="16" t="s">
        <v>6214</v>
      </c>
      <c r="I570" t="s">
        <v>1778</v>
      </c>
      <c r="J570"/>
      <c r="K570" s="16" t="s">
        <v>730</v>
      </c>
      <c r="L570" s="16"/>
      <c r="O570" s="16" t="s">
        <v>119</v>
      </c>
      <c r="P570" s="16"/>
      <c r="Q570" s="16"/>
      <c r="S570" s="16">
        <f t="shared" si="8"/>
        <v>1</v>
      </c>
      <c r="T570" s="16" t="s">
        <v>1777</v>
      </c>
      <c r="U570" s="16"/>
      <c r="V570" s="16"/>
      <c r="W570" s="16"/>
      <c r="X570" s="16"/>
      <c r="Y570" s="16"/>
      <c r="Z570" s="16"/>
      <c r="AA570" s="16"/>
      <c r="AB570" s="16"/>
      <c r="AC570" s="16"/>
      <c r="AD570" s="16" t="s">
        <v>1778</v>
      </c>
      <c r="AH570" s="16"/>
      <c r="AJ570" s="16"/>
      <c r="AK570" s="16" t="s">
        <v>1032</v>
      </c>
      <c r="AP570" s="16" t="s">
        <v>1226</v>
      </c>
      <c r="AQ570" s="16" t="s">
        <v>1779</v>
      </c>
      <c r="AR570" s="38"/>
      <c r="AS570" s="16"/>
      <c r="AT570" s="16"/>
      <c r="AY570" s="16"/>
      <c r="AZ570" s="16"/>
      <c r="BB570" s="16">
        <f>LEN(BA570)-LEN(SUBSTITUTE(BA570,",",""))+1</f>
        <v>1</v>
      </c>
      <c r="BD570" s="16">
        <f>LEN(BC570)-LEN(SUBSTITUTE(BC570,",",""))+1</f>
        <v>1</v>
      </c>
      <c r="BE570" s="16">
        <f>Table1[[#This Row], [no. of native regions]]+Table1[[#This Row], [no. of introduced regions]]</f>
        <v>2</v>
      </c>
      <c r="BF570" s="28">
        <f>Table1[[#This Row], [no. of introduced regions]]/Table1[[#This Row], [no. of native regions]]</f>
        <v>1</v>
      </c>
      <c r="BJ570" s="25"/>
      <c r="BO570" s="38"/>
      <c r="BQ570" s="38"/>
      <c r="BU570" s="16"/>
      <c r="BV570" s="16"/>
      <c r="BW570" s="29"/>
      <c r="BX570" s="16"/>
      <c r="CA570" s="16"/>
      <c r="CE570" s="16"/>
      <c r="CG570" s="16"/>
      <c r="CH570" s="16"/>
      <c r="CJ570" s="16"/>
      <c r="CK570" s="16"/>
      <c r="CL570" s="16"/>
      <c r="CR570" s="16"/>
      <c r="CV570" s="16"/>
      <c r="CW570" s="16"/>
      <c r="CX570" s="16"/>
      <c r="CY570" s="16"/>
      <c r="DA570" s="16"/>
      <c r="DD570" s="19"/>
      <c r="DE570" s="16"/>
      <c r="DL570" s="16"/>
      <c r="DN570" s="16"/>
      <c r="DO570" s="16"/>
      <c r="DQ570" s="16"/>
      <c r="DS570" s="16"/>
      <c r="EC570" s="16"/>
      <c r="EF570" s="16"/>
      <c r="EG570" s="16"/>
      <c r="EH570" s="16"/>
      <c r="EJ570" s="16"/>
      <c r="EO570" s="16"/>
    </row>
    <row r="571" spans="1:145" x14ac:dyDescent="0.25">
      <c r="A571" s="16" t="s">
        <v>6214</v>
      </c>
      <c r="I571" t="s">
        <v>2090</v>
      </c>
      <c r="J571"/>
      <c r="K571" s="16" t="s">
        <v>730</v>
      </c>
      <c r="L571" s="16"/>
      <c r="O571" s="16" t="s">
        <v>119</v>
      </c>
      <c r="P571" s="16"/>
      <c r="Q571" s="16"/>
      <c r="S571" s="16">
        <f t="shared" si="8"/>
        <v>1</v>
      </c>
      <c r="T571" s="16" t="s">
        <v>2089</v>
      </c>
      <c r="U571" s="16"/>
      <c r="V571" s="16"/>
      <c r="W571" s="16"/>
      <c r="X571" s="16"/>
      <c r="Y571" s="16"/>
      <c r="Z571" s="16"/>
      <c r="AA571" s="16"/>
      <c r="AB571" s="16"/>
      <c r="AC571" s="16"/>
      <c r="AD571" s="16" t="s">
        <v>2090</v>
      </c>
      <c r="AH571" s="16"/>
      <c r="AJ571" s="16"/>
      <c r="AK571" s="16" t="s">
        <v>1032</v>
      </c>
      <c r="AP571" s="16" t="s">
        <v>2091</v>
      </c>
      <c r="AQ571" s="16" t="s">
        <v>1227</v>
      </c>
      <c r="AR571" s="38"/>
      <c r="AS571" s="16"/>
      <c r="AT571" s="16"/>
      <c r="AY571" s="16"/>
      <c r="AZ571" s="16"/>
      <c r="BB571" s="16">
        <f>LEN(BA571)-LEN(SUBSTITUTE(BA571,",",""))+1</f>
        <v>1</v>
      </c>
      <c r="BF571" s="28"/>
      <c r="BJ571" s="25"/>
      <c r="BO571" s="38"/>
      <c r="BQ571" s="38"/>
      <c r="BU571" s="16"/>
      <c r="BV571" s="16"/>
      <c r="BW571" s="29"/>
      <c r="BX571" s="16"/>
      <c r="CA571" s="16"/>
      <c r="CE571" s="16"/>
      <c r="CG571" s="16"/>
      <c r="CH571" s="16"/>
      <c r="CJ571" s="16"/>
      <c r="CK571" s="16"/>
      <c r="CL571" s="16"/>
      <c r="CR571" s="16"/>
      <c r="CV571" s="16"/>
      <c r="CW571" s="16"/>
      <c r="CX571" s="16"/>
      <c r="CY571" s="16"/>
      <c r="DA571" s="16"/>
      <c r="DD571" s="19"/>
      <c r="DE571" s="16"/>
      <c r="DL571" s="16"/>
      <c r="DN571" s="16"/>
      <c r="DO571" s="16"/>
      <c r="DQ571" s="16"/>
      <c r="DS571" s="16"/>
      <c r="EC571" s="16"/>
      <c r="EF571" s="16"/>
      <c r="EG571" s="16"/>
      <c r="EH571" s="16"/>
      <c r="EJ571" s="16"/>
      <c r="EO571" s="16"/>
    </row>
    <row r="572" spans="1:145" x14ac:dyDescent="0.25">
      <c r="A572" s="16" t="s">
        <v>6214</v>
      </c>
      <c r="I572" t="s">
        <v>2711</v>
      </c>
      <c r="J572"/>
      <c r="K572" s="16" t="s">
        <v>730</v>
      </c>
      <c r="L572" s="16"/>
      <c r="O572" s="16" t="s">
        <v>119</v>
      </c>
      <c r="P572" s="16"/>
      <c r="Q572" s="16"/>
      <c r="S572" s="16">
        <f t="shared" si="8"/>
        <v>1</v>
      </c>
      <c r="T572" s="16" t="s">
        <v>2710</v>
      </c>
      <c r="U572" s="16"/>
      <c r="V572" s="16"/>
      <c r="W572" s="16"/>
      <c r="X572" s="16"/>
      <c r="Y572" s="16"/>
      <c r="Z572" s="16"/>
      <c r="AA572" s="16"/>
      <c r="AB572" s="16"/>
      <c r="AC572" s="16"/>
      <c r="AD572" s="16" t="s">
        <v>2711</v>
      </c>
      <c r="AH572" s="16"/>
      <c r="AJ572" s="16"/>
      <c r="AK572" s="16" t="s">
        <v>1208</v>
      </c>
      <c r="AP572" s="16" t="s">
        <v>1382</v>
      </c>
      <c r="AQ572" s="16" t="s">
        <v>1314</v>
      </c>
      <c r="AR572" s="38"/>
      <c r="AS572" s="16"/>
      <c r="AT572" s="16"/>
      <c r="AY572" s="16"/>
      <c r="AZ572" s="16"/>
      <c r="BF572" s="28"/>
      <c r="BJ572" s="25"/>
      <c r="BO572" s="38"/>
      <c r="BQ572" s="38"/>
      <c r="BU572" s="16"/>
      <c r="BV572" s="16"/>
      <c r="BW572" s="29"/>
      <c r="BX572" s="16"/>
      <c r="CA572" s="16"/>
      <c r="CE572" s="16"/>
      <c r="CG572" s="16"/>
      <c r="CH572" s="16"/>
      <c r="CJ572" s="16"/>
      <c r="CK572" s="16"/>
      <c r="CL572" s="16"/>
      <c r="CR572" s="16"/>
      <c r="CV572" s="16"/>
      <c r="CW572" s="16"/>
      <c r="CX572" s="16"/>
      <c r="CY572" s="16"/>
      <c r="DA572" s="16"/>
      <c r="DD572" s="19"/>
      <c r="DE572" s="16"/>
      <c r="DL572" s="16"/>
      <c r="DN572" s="16"/>
      <c r="DO572" s="16"/>
      <c r="DQ572" s="16"/>
      <c r="DS572" s="16"/>
      <c r="EC572" s="16"/>
      <c r="EF572" s="16"/>
      <c r="EG572" s="16"/>
      <c r="EH572" s="16"/>
      <c r="EJ572" s="16"/>
      <c r="EO572" s="16"/>
    </row>
    <row r="573" spans="1:145" x14ac:dyDescent="0.25">
      <c r="A573" s="16" t="s">
        <v>6214</v>
      </c>
      <c r="I573" t="s">
        <v>2907</v>
      </c>
      <c r="J573"/>
      <c r="K573" s="16" t="s">
        <v>730</v>
      </c>
      <c r="L573" s="16"/>
      <c r="O573" s="16" t="s">
        <v>119</v>
      </c>
      <c r="P573" s="16"/>
      <c r="Q573" s="16"/>
      <c r="S573" s="16">
        <f t="shared" si="8"/>
        <v>1</v>
      </c>
      <c r="T573" s="16" t="s">
        <v>2906</v>
      </c>
      <c r="U573" s="16"/>
      <c r="V573" s="16"/>
      <c r="W573" s="16"/>
      <c r="X573" s="16"/>
      <c r="Y573" s="16"/>
      <c r="Z573" s="16"/>
      <c r="AA573" s="16"/>
      <c r="AB573" s="16"/>
      <c r="AC573" s="16"/>
      <c r="AD573" s="16" t="s">
        <v>2907</v>
      </c>
      <c r="AH573" s="16"/>
      <c r="AJ573" s="16"/>
      <c r="AK573" s="16" t="s">
        <v>1188</v>
      </c>
      <c r="AP573" s="16" t="s">
        <v>1226</v>
      </c>
      <c r="AQ573" s="16" t="s">
        <v>1222</v>
      </c>
      <c r="AR573" s="38"/>
      <c r="AS573" s="16"/>
      <c r="AT573" s="16"/>
      <c r="AY573" s="16"/>
      <c r="AZ573" s="16"/>
      <c r="BF573" s="28"/>
      <c r="BJ573" s="25"/>
      <c r="BO573" s="38"/>
      <c r="BQ573" s="38"/>
      <c r="BU573" s="16"/>
      <c r="BV573" s="16"/>
      <c r="BW573" s="29"/>
      <c r="BX573" s="16"/>
      <c r="CA573" s="16"/>
      <c r="CE573" s="16"/>
      <c r="CG573" s="16"/>
      <c r="CH573" s="16"/>
      <c r="CJ573" s="16"/>
      <c r="CK573" s="16"/>
      <c r="CL573" s="16"/>
      <c r="CR573" s="16"/>
      <c r="CV573" s="16"/>
      <c r="CW573" s="16"/>
      <c r="CX573" s="16"/>
      <c r="CY573" s="16"/>
      <c r="DA573" s="16"/>
      <c r="DD573" s="19"/>
      <c r="DE573" s="16"/>
      <c r="DL573" s="16"/>
      <c r="DN573" s="16"/>
      <c r="DO573" s="16"/>
      <c r="DQ573" s="16"/>
      <c r="DS573" s="16"/>
      <c r="EC573" s="16"/>
      <c r="EF573" s="16"/>
      <c r="EG573" s="16"/>
      <c r="EH573" s="16"/>
      <c r="EJ573" s="16"/>
      <c r="EO573" s="16"/>
    </row>
    <row r="574" spans="1:145" x14ac:dyDescent="0.25">
      <c r="A574" s="16" t="s">
        <v>6214</v>
      </c>
      <c r="I574" t="s">
        <v>2851</v>
      </c>
      <c r="J574"/>
      <c r="K574" s="16" t="s">
        <v>730</v>
      </c>
      <c r="L574" s="16"/>
      <c r="O574" s="16" t="s">
        <v>119</v>
      </c>
      <c r="P574" s="16"/>
      <c r="Q574" s="16"/>
      <c r="S574" s="16">
        <f t="shared" si="8"/>
        <v>1</v>
      </c>
      <c r="T574" s="16" t="s">
        <v>2850</v>
      </c>
      <c r="U574" s="16"/>
      <c r="V574" s="16"/>
      <c r="W574" s="16"/>
      <c r="X574" s="16"/>
      <c r="Y574" s="16"/>
      <c r="Z574" s="16"/>
      <c r="AA574" s="16"/>
      <c r="AB574" s="16"/>
      <c r="AC574" s="16"/>
      <c r="AD574" s="16" t="s">
        <v>2851</v>
      </c>
      <c r="AH574" s="16"/>
      <c r="AJ574" s="16"/>
      <c r="AK574" s="16" t="s">
        <v>1188</v>
      </c>
      <c r="AP574" s="16" t="s">
        <v>1586</v>
      </c>
      <c r="AQ574" s="16" t="s">
        <v>1314</v>
      </c>
      <c r="AR574" s="38"/>
      <c r="AS574" s="16"/>
      <c r="AT574" s="16"/>
      <c r="AY574" s="16"/>
      <c r="AZ574" s="16"/>
      <c r="BF574" s="28"/>
      <c r="BJ574" s="25"/>
      <c r="BO574" s="38"/>
      <c r="BQ574" s="38"/>
      <c r="BU574" s="16"/>
      <c r="BV574" s="16"/>
      <c r="BW574" s="29"/>
      <c r="BX574" s="16"/>
      <c r="CA574" s="16"/>
      <c r="CE574" s="16"/>
      <c r="CG574" s="16"/>
      <c r="CH574" s="16"/>
      <c r="CJ574" s="16"/>
      <c r="CK574" s="16"/>
      <c r="CL574" s="16"/>
      <c r="CR574" s="16"/>
      <c r="CV574" s="16"/>
      <c r="CW574" s="16"/>
      <c r="CX574" s="16"/>
      <c r="CY574" s="16"/>
      <c r="DA574" s="16"/>
      <c r="DD574" s="19"/>
      <c r="DE574" s="16"/>
      <c r="DL574" s="16"/>
      <c r="DN574" s="16"/>
      <c r="DO574" s="16"/>
      <c r="DQ574" s="16"/>
      <c r="DS574" s="16"/>
      <c r="EC574" s="16"/>
      <c r="EF574" s="16"/>
      <c r="EG574" s="16"/>
      <c r="EH574" s="16"/>
      <c r="EJ574" s="16"/>
      <c r="EO574" s="16"/>
    </row>
    <row r="575" spans="1:145" x14ac:dyDescent="0.25">
      <c r="A575" s="16" t="s">
        <v>6214</v>
      </c>
      <c r="I575" t="s">
        <v>1261</v>
      </c>
      <c r="J575"/>
      <c r="K575" s="16" t="s">
        <v>730</v>
      </c>
      <c r="L575" s="16"/>
      <c r="O575" s="16" t="s">
        <v>119</v>
      </c>
      <c r="P575" s="16"/>
      <c r="Q575" s="16"/>
      <c r="S575" s="16">
        <f t="shared" ref="S575:S638" si="9">SUM(COUNTIF(L575:R575,"yes"))</f>
        <v>1</v>
      </c>
      <c r="T575" s="16" t="s">
        <v>1263</v>
      </c>
      <c r="U575" s="16" t="s">
        <v>677</v>
      </c>
      <c r="V575" s="16"/>
      <c r="W575" s="16"/>
      <c r="X575" s="16"/>
      <c r="Y575" s="16"/>
      <c r="Z575" s="16"/>
      <c r="AA575" s="16"/>
      <c r="AB575" s="16" t="s">
        <v>1271</v>
      </c>
      <c r="AC575" s="16"/>
      <c r="AD575" s="16" t="s">
        <v>1261</v>
      </c>
      <c r="AH575" s="16"/>
      <c r="AJ575" s="16" t="s">
        <v>6292</v>
      </c>
      <c r="AK575" s="16" t="s">
        <v>1265</v>
      </c>
      <c r="AL575" s="16" t="s">
        <v>1262</v>
      </c>
      <c r="AP575" s="16" t="s">
        <v>1266</v>
      </c>
      <c r="AQ575" s="16" t="s">
        <v>1267</v>
      </c>
      <c r="AR575" s="38"/>
      <c r="AS575" s="16"/>
      <c r="AT575" s="16"/>
      <c r="AY575" s="16" t="s">
        <v>1264</v>
      </c>
      <c r="AZ575" s="16"/>
      <c r="BA575" s="16" t="s">
        <v>1268</v>
      </c>
      <c r="BB575" s="16">
        <f>LEN(BA575)-LEN(SUBSTITUTE(BA575,",",""))+1</f>
        <v>9</v>
      </c>
      <c r="BC575" s="16" t="s">
        <v>1269</v>
      </c>
      <c r="BD575" s="16">
        <f>LEN(BC575)-LEN(SUBSTITUTE(BC575,",",""))+1</f>
        <v>40</v>
      </c>
      <c r="BF575" s="28"/>
      <c r="BJ575" s="25"/>
      <c r="BL575" s="16" t="s">
        <v>1270</v>
      </c>
      <c r="BO575" s="38"/>
      <c r="BQ575" s="38"/>
      <c r="BR575" s="16" t="s">
        <v>1261</v>
      </c>
      <c r="BU575" s="16"/>
      <c r="BV575" s="16"/>
      <c r="BW575" s="29"/>
      <c r="BX575" s="16"/>
      <c r="CA575" s="16"/>
      <c r="CE575" s="16"/>
      <c r="CG575" s="16"/>
      <c r="CH575" s="16"/>
      <c r="CJ575" s="16"/>
      <c r="CK575" s="16"/>
      <c r="CL575" s="16"/>
      <c r="CN575" s="16" t="s">
        <v>6317</v>
      </c>
      <c r="CQ575" s="16" t="s">
        <v>666</v>
      </c>
      <c r="CR575" s="16"/>
      <c r="CV575" s="16"/>
      <c r="CW575" s="16"/>
      <c r="CX575" s="16"/>
      <c r="CY575" s="16"/>
      <c r="DA575" s="16"/>
      <c r="DD575" s="19"/>
      <c r="DE575" s="16"/>
      <c r="DL575" s="16"/>
      <c r="DM575" s="16">
        <v>3641</v>
      </c>
      <c r="DN575" s="16"/>
      <c r="DO575" s="16"/>
      <c r="DQ575" s="16"/>
      <c r="DS575" s="16"/>
      <c r="EC575" s="16"/>
      <c r="EF575" s="16"/>
      <c r="EG575" s="16"/>
      <c r="EH575" s="16"/>
      <c r="EJ575" s="16"/>
      <c r="EO575" s="16"/>
    </row>
    <row r="576" spans="1:145" x14ac:dyDescent="0.25">
      <c r="A576" s="16" t="s">
        <v>6214</v>
      </c>
      <c r="I576" t="s">
        <v>1880</v>
      </c>
      <c r="J576"/>
      <c r="K576" s="16" t="s">
        <v>730</v>
      </c>
      <c r="L576" s="16"/>
      <c r="O576" s="16" t="s">
        <v>119</v>
      </c>
      <c r="P576" s="16"/>
      <c r="Q576" s="16"/>
      <c r="S576" s="16">
        <f t="shared" si="9"/>
        <v>1</v>
      </c>
      <c r="T576" s="16" t="s">
        <v>1879</v>
      </c>
      <c r="U576" s="16"/>
      <c r="V576" s="16"/>
      <c r="W576" s="16"/>
      <c r="X576" s="16"/>
      <c r="Y576" s="16"/>
      <c r="Z576" s="16"/>
      <c r="AA576" s="16"/>
      <c r="AB576" s="16"/>
      <c r="AC576" s="16"/>
      <c r="AD576" s="16" t="s">
        <v>1880</v>
      </c>
      <c r="AH576" s="16"/>
      <c r="AJ576" s="16"/>
      <c r="AK576" s="16" t="s">
        <v>1208</v>
      </c>
      <c r="AP576" s="16" t="s">
        <v>1881</v>
      </c>
      <c r="AQ576" s="16" t="s">
        <v>1882</v>
      </c>
      <c r="AR576" s="38"/>
      <c r="AS576" s="16"/>
      <c r="AT576" s="16"/>
      <c r="AY576" s="16"/>
      <c r="AZ576" s="16"/>
      <c r="BB576" s="16">
        <f>LEN(BA576)-LEN(SUBSTITUTE(BA576,",",""))+1</f>
        <v>1</v>
      </c>
      <c r="BD576" s="16">
        <f>LEN(BC576)-LEN(SUBSTITUTE(BC576,",",""))+1</f>
        <v>1</v>
      </c>
      <c r="BF576" s="28">
        <f>Table1[[#This Row], [no. of introduced regions]]/Table1[[#This Row], [no. of native regions]]</f>
        <v>1</v>
      </c>
      <c r="BJ576" s="25"/>
      <c r="BO576" s="38"/>
      <c r="BQ576" s="38"/>
      <c r="BU576" s="16"/>
      <c r="BV576" s="16"/>
      <c r="BW576" s="29"/>
      <c r="BX576" s="16"/>
      <c r="CA576" s="16"/>
      <c r="CE576" s="16"/>
      <c r="CG576" s="16"/>
      <c r="CH576" s="16"/>
      <c r="CJ576" s="16"/>
      <c r="CK576" s="16"/>
      <c r="CL576" s="16"/>
      <c r="CR576" s="16"/>
      <c r="CV576" s="16"/>
      <c r="CW576" s="16"/>
      <c r="CX576" s="16"/>
      <c r="CY576" s="16"/>
      <c r="DA576" s="16"/>
      <c r="DD576" s="19"/>
      <c r="DE576" s="16"/>
      <c r="DL576" s="16"/>
      <c r="DN576" s="16"/>
      <c r="DO576" s="16"/>
      <c r="DQ576" s="16"/>
      <c r="DS576" s="16"/>
      <c r="EC576" s="16"/>
      <c r="EF576" s="16"/>
      <c r="EG576" s="16"/>
      <c r="EH576" s="16"/>
      <c r="EJ576" s="16"/>
      <c r="EO576" s="16"/>
    </row>
    <row r="577" spans="1:145" x14ac:dyDescent="0.25">
      <c r="A577" s="16" t="s">
        <v>6214</v>
      </c>
      <c r="I577" t="s">
        <v>2967</v>
      </c>
      <c r="J577"/>
      <c r="K577" s="16" t="s">
        <v>730</v>
      </c>
      <c r="L577" s="16"/>
      <c r="O577" s="16" t="s">
        <v>119</v>
      </c>
      <c r="P577" s="16"/>
      <c r="Q577" s="16"/>
      <c r="S577" s="16">
        <f t="shared" si="9"/>
        <v>1</v>
      </c>
      <c r="T577" s="16" t="s">
        <v>2966</v>
      </c>
      <c r="U577" s="16"/>
      <c r="V577" s="16"/>
      <c r="W577" s="16"/>
      <c r="X577" s="16"/>
      <c r="Y577" s="16"/>
      <c r="Z577" s="16"/>
      <c r="AA577" s="16"/>
      <c r="AB577" s="16"/>
      <c r="AC577" s="16"/>
      <c r="AD577" s="16" t="s">
        <v>2967</v>
      </c>
      <c r="AH577" s="16"/>
      <c r="AJ577" s="16"/>
      <c r="AK577" s="16" t="s">
        <v>1464</v>
      </c>
      <c r="AP577" s="16" t="s">
        <v>727</v>
      </c>
      <c r="AQ577" s="16" t="s">
        <v>1219</v>
      </c>
      <c r="AR577" s="38"/>
      <c r="AS577" s="16"/>
      <c r="AT577" s="16"/>
      <c r="AY577" s="16"/>
      <c r="AZ577" s="16"/>
      <c r="BF577" s="28"/>
      <c r="BJ577" s="25"/>
      <c r="BO577" s="38"/>
      <c r="BQ577" s="38"/>
      <c r="BU577" s="16"/>
      <c r="BV577" s="16"/>
      <c r="BW577" s="29"/>
      <c r="BX577" s="16"/>
      <c r="CA577" s="16"/>
      <c r="CE577" s="16"/>
      <c r="CG577" s="16"/>
      <c r="CH577" s="16"/>
      <c r="CJ577" s="16"/>
      <c r="CK577" s="16"/>
      <c r="CL577" s="16"/>
      <c r="CR577" s="16"/>
      <c r="CV577" s="16"/>
      <c r="CW577" s="16"/>
      <c r="CX577" s="16"/>
      <c r="CY577" s="16"/>
      <c r="DA577" s="16"/>
      <c r="DD577" s="19"/>
      <c r="DE577" s="16"/>
      <c r="DL577" s="16"/>
      <c r="DN577" s="16"/>
      <c r="DO577" s="16"/>
      <c r="DQ577" s="16"/>
      <c r="DS577" s="16"/>
      <c r="EC577" s="16"/>
      <c r="EF577" s="16"/>
      <c r="EG577" s="16"/>
      <c r="EH577" s="16"/>
      <c r="EJ577" s="16"/>
      <c r="EO577" s="16"/>
    </row>
    <row r="578" spans="1:145" x14ac:dyDescent="0.25">
      <c r="A578" s="16" t="s">
        <v>6214</v>
      </c>
      <c r="I578" t="s">
        <v>1998</v>
      </c>
      <c r="J578"/>
      <c r="K578" s="16" t="s">
        <v>730</v>
      </c>
      <c r="L578" s="16"/>
      <c r="O578" s="16" t="s">
        <v>119</v>
      </c>
      <c r="P578" s="16"/>
      <c r="Q578" s="16"/>
      <c r="S578" s="16">
        <f t="shared" si="9"/>
        <v>1</v>
      </c>
      <c r="T578" s="16" t="s">
        <v>1997</v>
      </c>
      <c r="U578" s="16"/>
      <c r="V578" s="16"/>
      <c r="W578" s="16"/>
      <c r="X578" s="16"/>
      <c r="Y578" s="16"/>
      <c r="Z578" s="16"/>
      <c r="AA578" s="16"/>
      <c r="AB578" s="16"/>
      <c r="AC578" s="16"/>
      <c r="AD578" s="16" t="s">
        <v>1998</v>
      </c>
      <c r="AH578" s="16"/>
      <c r="AJ578" s="16"/>
      <c r="AK578" s="16" t="s">
        <v>1224</v>
      </c>
      <c r="AP578" s="16" t="s">
        <v>1223</v>
      </c>
      <c r="AQ578" s="16" t="s">
        <v>1314</v>
      </c>
      <c r="AR578" s="38"/>
      <c r="AS578" s="16"/>
      <c r="AT578" s="16"/>
      <c r="AY578" s="16"/>
      <c r="AZ578" s="16"/>
      <c r="BB578" s="16">
        <f>LEN(BA578)-LEN(SUBSTITUTE(BA578,",",""))+1</f>
        <v>1</v>
      </c>
      <c r="BD578" s="16">
        <f>LEN(BC578)-LEN(SUBSTITUTE(BC578,",",""))+1</f>
        <v>1</v>
      </c>
      <c r="BF578" s="28"/>
      <c r="BJ578" s="25"/>
      <c r="BO578" s="38"/>
      <c r="BQ578" s="38"/>
      <c r="BU578" s="16"/>
      <c r="BV578" s="16"/>
      <c r="BW578" s="29"/>
      <c r="BX578" s="16"/>
      <c r="CA578" s="16"/>
      <c r="CE578" s="16"/>
      <c r="CG578" s="16"/>
      <c r="CH578" s="16"/>
      <c r="CJ578" s="16"/>
      <c r="CK578" s="16"/>
      <c r="CL578" s="16"/>
      <c r="CR578" s="16"/>
      <c r="CV578" s="16"/>
      <c r="CW578" s="16"/>
      <c r="CX578" s="16"/>
      <c r="CY578" s="16"/>
      <c r="DA578" s="16"/>
      <c r="DD578" s="19"/>
      <c r="DE578" s="16"/>
      <c r="DL578" s="16"/>
      <c r="DN578" s="16"/>
      <c r="DO578" s="16"/>
      <c r="DQ578" s="16"/>
      <c r="DS578" s="16"/>
      <c r="EC578" s="16"/>
      <c r="EF578" s="16"/>
      <c r="EG578" s="16"/>
      <c r="EH578" s="16"/>
      <c r="EJ578" s="16"/>
      <c r="EO578" s="16"/>
    </row>
    <row r="579" spans="1:145" x14ac:dyDescent="0.25">
      <c r="A579" s="16" t="s">
        <v>6214</v>
      </c>
      <c r="I579" t="s">
        <v>2085</v>
      </c>
      <c r="J579"/>
      <c r="K579" s="16" t="s">
        <v>730</v>
      </c>
      <c r="L579" s="16"/>
      <c r="O579" s="16" t="s">
        <v>119</v>
      </c>
      <c r="P579" s="16"/>
      <c r="Q579" s="16"/>
      <c r="S579" s="16">
        <f t="shared" si="9"/>
        <v>1</v>
      </c>
      <c r="T579" s="16" t="s">
        <v>2084</v>
      </c>
      <c r="U579" s="16"/>
      <c r="V579" s="16"/>
      <c r="W579" s="16"/>
      <c r="X579" s="16"/>
      <c r="Y579" s="16"/>
      <c r="Z579" s="16"/>
      <c r="AA579" s="16"/>
      <c r="AB579" s="16"/>
      <c r="AC579" s="16"/>
      <c r="AD579" s="16" t="s">
        <v>2085</v>
      </c>
      <c r="AH579" s="16"/>
      <c r="AJ579" s="16"/>
      <c r="AK579" s="16" t="s">
        <v>1032</v>
      </c>
      <c r="AP579" s="16" t="s">
        <v>727</v>
      </c>
      <c r="AQ579" s="16" t="s">
        <v>1227</v>
      </c>
      <c r="AR579" s="38"/>
      <c r="AS579" s="16"/>
      <c r="AT579" s="16"/>
      <c r="AY579" s="16"/>
      <c r="AZ579" s="16"/>
      <c r="BB579" s="16">
        <f>LEN(BA579)-LEN(SUBSTITUTE(BA579,",",""))+1</f>
        <v>1</v>
      </c>
      <c r="BF579" s="28"/>
      <c r="BJ579" s="25"/>
      <c r="BO579" s="38"/>
      <c r="BQ579" s="38"/>
      <c r="BU579" s="16"/>
      <c r="BV579" s="16"/>
      <c r="BW579" s="29"/>
      <c r="BX579" s="16"/>
      <c r="CA579" s="16"/>
      <c r="CE579" s="16"/>
      <c r="CG579" s="16"/>
      <c r="CH579" s="16"/>
      <c r="CJ579" s="16"/>
      <c r="CK579" s="16"/>
      <c r="CL579" s="16"/>
      <c r="CR579" s="16"/>
      <c r="CV579" s="16"/>
      <c r="CW579" s="16"/>
      <c r="CX579" s="16"/>
      <c r="CY579" s="16"/>
      <c r="DA579" s="16"/>
      <c r="DD579" s="19"/>
      <c r="DE579" s="16"/>
      <c r="DL579" s="16"/>
      <c r="DN579" s="16"/>
      <c r="DO579" s="16"/>
      <c r="DQ579" s="16"/>
      <c r="DS579" s="16"/>
      <c r="EC579" s="16"/>
      <c r="EF579" s="16"/>
      <c r="EG579" s="16"/>
      <c r="EH579" s="16"/>
      <c r="EJ579" s="16"/>
      <c r="EO579" s="16"/>
    </row>
    <row r="580" spans="1:145" x14ac:dyDescent="0.25">
      <c r="A580" s="16" t="s">
        <v>6214</v>
      </c>
      <c r="I580" t="s">
        <v>1735</v>
      </c>
      <c r="J580"/>
      <c r="K580" s="16" t="s">
        <v>730</v>
      </c>
      <c r="L580" s="16"/>
      <c r="O580" s="16" t="s">
        <v>119</v>
      </c>
      <c r="P580" s="16"/>
      <c r="Q580" s="16"/>
      <c r="S580" s="16">
        <f t="shared" si="9"/>
        <v>1</v>
      </c>
      <c r="T580" s="16" t="s">
        <v>1733</v>
      </c>
      <c r="U580" s="16"/>
      <c r="V580" s="16"/>
      <c r="W580" s="16"/>
      <c r="X580" s="16"/>
      <c r="Y580" s="16"/>
      <c r="Z580" s="16"/>
      <c r="AA580" s="16"/>
      <c r="AB580" s="16"/>
      <c r="AC580" s="16"/>
      <c r="AD580" s="16" t="s">
        <v>1735</v>
      </c>
      <c r="AH580" s="16"/>
      <c r="AJ580" s="16"/>
      <c r="AK580" s="16" t="s">
        <v>1734</v>
      </c>
      <c r="AP580" s="16" t="s">
        <v>929</v>
      </c>
      <c r="AQ580" s="16" t="s">
        <v>1414</v>
      </c>
      <c r="AR580" s="38"/>
      <c r="AS580" s="16"/>
      <c r="AT580" s="16"/>
      <c r="AY580" s="16"/>
      <c r="AZ580" s="16"/>
      <c r="BB580" s="16">
        <f>LEN(BA580)-LEN(SUBSTITUTE(BA580,",",""))+1</f>
        <v>1</v>
      </c>
      <c r="BD580" s="16">
        <f>LEN(BC580)-LEN(SUBSTITUTE(BC580,",",""))+1</f>
        <v>1</v>
      </c>
      <c r="BE580" s="16">
        <f>Table1[[#This Row], [no. of native regions]]+Table1[[#This Row], [no. of introduced regions]]</f>
        <v>2</v>
      </c>
      <c r="BF580" s="28">
        <f>Table1[[#This Row], [no. of introduced regions]]/Table1[[#This Row], [no. of native regions]]</f>
        <v>1</v>
      </c>
      <c r="BJ580" s="25"/>
      <c r="BO580" s="38"/>
      <c r="BQ580" s="38"/>
      <c r="BU580" s="16"/>
      <c r="BV580" s="16"/>
      <c r="BW580" s="29"/>
      <c r="BX580" s="16"/>
      <c r="CA580" s="16"/>
      <c r="CE580" s="16"/>
      <c r="CG580" s="16"/>
      <c r="CH580" s="16"/>
      <c r="CJ580" s="16"/>
      <c r="CK580" s="16"/>
      <c r="CL580" s="16"/>
      <c r="CR580" s="16"/>
      <c r="CV580" s="16"/>
      <c r="CW580" s="16"/>
      <c r="CX580" s="16"/>
      <c r="CY580" s="16"/>
      <c r="DA580" s="16"/>
      <c r="DD580" s="19"/>
      <c r="DE580" s="16"/>
      <c r="DL580" s="16"/>
      <c r="DN580" s="16"/>
      <c r="DO580" s="16"/>
      <c r="DQ580" s="16"/>
      <c r="DS580" s="16"/>
      <c r="EC580" s="16"/>
      <c r="EF580" s="16"/>
      <c r="EG580" s="16"/>
      <c r="EH580" s="16"/>
      <c r="EJ580" s="16"/>
      <c r="EO580" s="16"/>
    </row>
    <row r="581" spans="1:145" x14ac:dyDescent="0.25">
      <c r="A581" s="16" t="s">
        <v>6214</v>
      </c>
      <c r="I581" t="s">
        <v>2178</v>
      </c>
      <c r="J581"/>
      <c r="K581" s="16" t="s">
        <v>730</v>
      </c>
      <c r="L581" s="16"/>
      <c r="O581" s="16" t="s">
        <v>119</v>
      </c>
      <c r="P581" s="16"/>
      <c r="Q581" s="16"/>
      <c r="S581" s="16">
        <f t="shared" si="9"/>
        <v>1</v>
      </c>
      <c r="T581" s="16" t="s">
        <v>2177</v>
      </c>
      <c r="U581" s="16"/>
      <c r="V581" s="16"/>
      <c r="W581" s="16"/>
      <c r="X581" s="16"/>
      <c r="Y581" s="16"/>
      <c r="Z581" s="16"/>
      <c r="AA581" s="16"/>
      <c r="AB581" s="16"/>
      <c r="AC581" s="16"/>
      <c r="AD581" s="16" t="s">
        <v>2178</v>
      </c>
      <c r="AH581" s="16"/>
      <c r="AJ581" s="16"/>
      <c r="AK581" s="16" t="s">
        <v>1423</v>
      </c>
      <c r="AP581" s="16" t="s">
        <v>1226</v>
      </c>
      <c r="AQ581" s="16" t="s">
        <v>2179</v>
      </c>
      <c r="AR581" s="38"/>
      <c r="AS581" s="16"/>
      <c r="AT581" s="16"/>
      <c r="AY581" s="16"/>
      <c r="AZ581" s="16"/>
      <c r="BB581" s="16">
        <f>LEN(BA581)-LEN(SUBSTITUTE(BA581,",",""))+1</f>
        <v>1</v>
      </c>
      <c r="BF581" s="28"/>
      <c r="BJ581" s="25"/>
      <c r="BO581" s="38"/>
      <c r="BQ581" s="38"/>
      <c r="BU581" s="16"/>
      <c r="BV581" s="16"/>
      <c r="BW581" s="29"/>
      <c r="BX581" s="16"/>
      <c r="CA581" s="16"/>
      <c r="CE581" s="16"/>
      <c r="CG581" s="16"/>
      <c r="CH581" s="16"/>
      <c r="CJ581" s="16"/>
      <c r="CK581" s="16"/>
      <c r="CL581" s="16"/>
      <c r="CR581" s="16"/>
      <c r="CV581" s="16"/>
      <c r="CW581" s="16"/>
      <c r="CX581" s="16"/>
      <c r="CY581" s="16"/>
      <c r="DA581" s="16"/>
      <c r="DD581" s="19"/>
      <c r="DE581" s="16"/>
      <c r="DL581" s="16"/>
      <c r="DN581" s="16"/>
      <c r="DO581" s="16"/>
      <c r="DQ581" s="16"/>
      <c r="DS581" s="16"/>
      <c r="EC581" s="16"/>
      <c r="EF581" s="16"/>
      <c r="EG581" s="16"/>
      <c r="EH581" s="16"/>
      <c r="EJ581" s="16"/>
      <c r="EO581" s="16"/>
    </row>
    <row r="582" spans="1:145" x14ac:dyDescent="0.25">
      <c r="A582" s="16" t="s">
        <v>6214</v>
      </c>
      <c r="I582" t="s">
        <v>1766</v>
      </c>
      <c r="J582"/>
      <c r="K582" s="16" t="s">
        <v>730</v>
      </c>
      <c r="L582" s="16"/>
      <c r="O582" s="16" t="s">
        <v>119</v>
      </c>
      <c r="P582" s="16"/>
      <c r="Q582" s="16"/>
      <c r="S582" s="16">
        <f t="shared" si="9"/>
        <v>1</v>
      </c>
      <c r="T582" s="16" t="s">
        <v>1764</v>
      </c>
      <c r="U582" s="16"/>
      <c r="V582" s="16"/>
      <c r="W582" s="16"/>
      <c r="X582" s="16"/>
      <c r="Y582" s="16"/>
      <c r="Z582" s="16"/>
      <c r="AA582" s="16"/>
      <c r="AB582" s="16"/>
      <c r="AC582" s="16"/>
      <c r="AD582" s="16" t="s">
        <v>1766</v>
      </c>
      <c r="AH582" s="16"/>
      <c r="AJ582" s="16"/>
      <c r="AK582" s="16" t="s">
        <v>1765</v>
      </c>
      <c r="AP582" s="16" t="s">
        <v>1767</v>
      </c>
      <c r="AQ582" s="16" t="s">
        <v>1748</v>
      </c>
      <c r="AR582" s="38"/>
      <c r="AS582" s="16"/>
      <c r="AT582" s="16"/>
      <c r="AY582" s="16"/>
      <c r="AZ582" s="16"/>
      <c r="BB582" s="16">
        <f>LEN(BA582)-LEN(SUBSTITUTE(BA582,",",""))+1</f>
        <v>1</v>
      </c>
      <c r="BD582" s="16">
        <f>LEN(BC582)-LEN(SUBSTITUTE(BC582,",",""))+1</f>
        <v>1</v>
      </c>
      <c r="BE582" s="16">
        <f>Table1[[#This Row], [no. of native regions]]+Table1[[#This Row], [no. of introduced regions]]</f>
        <v>2</v>
      </c>
      <c r="BF582" s="28">
        <f>Table1[[#This Row], [no. of introduced regions]]/Table1[[#This Row], [no. of native regions]]</f>
        <v>1</v>
      </c>
      <c r="BJ582" s="25"/>
      <c r="BO582" s="38"/>
      <c r="BQ582" s="38"/>
      <c r="BU582" s="16"/>
      <c r="BV582" s="16"/>
      <c r="BW582" s="29"/>
      <c r="BX582" s="16"/>
      <c r="CA582" s="16"/>
      <c r="CE582" s="16"/>
      <c r="CG582" s="16"/>
      <c r="CH582" s="16"/>
      <c r="CJ582" s="16"/>
      <c r="CK582" s="16"/>
      <c r="CL582" s="16"/>
      <c r="CR582" s="16"/>
      <c r="CV582" s="16"/>
      <c r="CW582" s="16"/>
      <c r="CX582" s="16"/>
      <c r="CY582" s="16"/>
      <c r="DA582" s="16"/>
      <c r="DD582" s="19"/>
      <c r="DE582" s="16"/>
      <c r="DL582" s="16"/>
      <c r="DN582" s="16"/>
      <c r="DO582" s="16"/>
      <c r="DQ582" s="16"/>
      <c r="DS582" s="16"/>
      <c r="EC582" s="16"/>
      <c r="EF582" s="16"/>
      <c r="EG582" s="16"/>
      <c r="EH582" s="16"/>
      <c r="EJ582" s="16"/>
      <c r="EO582" s="16"/>
    </row>
    <row r="583" spans="1:145" x14ac:dyDescent="0.25">
      <c r="A583" s="16" t="s">
        <v>6214</v>
      </c>
      <c r="I583" t="s">
        <v>153</v>
      </c>
      <c r="J583"/>
      <c r="K583" s="16" t="s">
        <v>730</v>
      </c>
      <c r="L583" s="16"/>
      <c r="O583" s="16" t="s">
        <v>119</v>
      </c>
      <c r="P583" s="16"/>
      <c r="Q583" s="16"/>
      <c r="S583" s="16">
        <f t="shared" si="9"/>
        <v>1</v>
      </c>
      <c r="T583" s="16" t="s">
        <v>561</v>
      </c>
      <c r="U583" s="16" t="s">
        <v>1273</v>
      </c>
      <c r="V583" s="16"/>
      <c r="W583" s="16"/>
      <c r="X583" s="16"/>
      <c r="Y583" s="16"/>
      <c r="Z583" s="16"/>
      <c r="AA583" s="16"/>
      <c r="AB583" s="16"/>
      <c r="AC583" s="16"/>
      <c r="AD583" s="16" t="s">
        <v>153</v>
      </c>
      <c r="AH583" s="16"/>
      <c r="AJ583" s="16" t="s">
        <v>6292</v>
      </c>
      <c r="AK583" s="16" t="s">
        <v>767</v>
      </c>
      <c r="AL583" s="16" t="s">
        <v>1272</v>
      </c>
      <c r="AP583" s="16" t="s">
        <v>1275</v>
      </c>
      <c r="AQ583" s="16" t="s">
        <v>1276</v>
      </c>
      <c r="AR583" s="38"/>
      <c r="AS583" s="16"/>
      <c r="AT583" s="16"/>
      <c r="AY583" s="16" t="s">
        <v>1274</v>
      </c>
      <c r="AZ583" s="16"/>
      <c r="BA583" s="16" t="s">
        <v>1277</v>
      </c>
      <c r="BB583" s="16">
        <f>LEN(BA583)-LEN(SUBSTITUTE(BA583,",",""))+1</f>
        <v>4</v>
      </c>
      <c r="BC583" s="16" t="s">
        <v>1278</v>
      </c>
      <c r="BD583" s="16">
        <f>LEN(BC583)-LEN(SUBSTITUTE(BC583,",",""))+1</f>
        <v>36</v>
      </c>
      <c r="BF583" s="28"/>
      <c r="BH583" s="16" t="s">
        <v>1279</v>
      </c>
      <c r="BJ583" s="25"/>
      <c r="BK583" s="16" t="s">
        <v>1280</v>
      </c>
      <c r="BL583" s="16" t="s">
        <v>1281</v>
      </c>
      <c r="BO583" s="38" t="s">
        <v>119</v>
      </c>
      <c r="BQ583" s="38"/>
      <c r="BR583" s="16" t="s">
        <v>153</v>
      </c>
      <c r="BU583" s="16"/>
      <c r="BV583" s="16" t="s">
        <v>562</v>
      </c>
      <c r="BW583" s="29" t="s">
        <v>563</v>
      </c>
      <c r="BX583" s="16" t="s">
        <v>1282</v>
      </c>
      <c r="BY583" s="16" t="s">
        <v>1283</v>
      </c>
      <c r="CA583" s="16"/>
      <c r="CC583" s="16" t="s">
        <v>564</v>
      </c>
      <c r="CD583" s="16" t="s">
        <v>565</v>
      </c>
      <c r="CE583" s="16"/>
      <c r="CG583" s="16" t="s">
        <v>1284</v>
      </c>
      <c r="CH583" s="16"/>
      <c r="CJ583" s="16"/>
      <c r="CK583" s="16"/>
      <c r="CL583" s="16"/>
      <c r="CN583" s="16" t="s">
        <v>5812</v>
      </c>
      <c r="CR583" s="16"/>
      <c r="CV583" s="16"/>
      <c r="CW583" s="16"/>
      <c r="CX583" s="16"/>
      <c r="CY583" s="16"/>
      <c r="DA583" s="16"/>
      <c r="DD583" s="19"/>
      <c r="DE583" s="16"/>
      <c r="DL583" s="16"/>
      <c r="DN583" s="16"/>
      <c r="DO583" s="16"/>
      <c r="DQ583" s="16"/>
      <c r="DS583" s="16"/>
      <c r="EC583" s="16"/>
      <c r="EF583" s="16"/>
      <c r="EG583" s="16"/>
      <c r="EH583" s="16"/>
      <c r="EJ583" s="16"/>
      <c r="EO583" s="16"/>
    </row>
    <row r="584" spans="1:145" x14ac:dyDescent="0.25">
      <c r="A584" s="16" t="s">
        <v>6214</v>
      </c>
      <c r="I584" t="s">
        <v>2604</v>
      </c>
      <c r="J584"/>
      <c r="K584" s="16" t="s">
        <v>730</v>
      </c>
      <c r="L584" s="16"/>
      <c r="O584" s="16" t="s">
        <v>119</v>
      </c>
      <c r="P584" s="16"/>
      <c r="Q584" s="16"/>
      <c r="S584" s="16">
        <f t="shared" si="9"/>
        <v>1</v>
      </c>
      <c r="T584" s="16" t="s">
        <v>2603</v>
      </c>
      <c r="U584" s="16"/>
      <c r="V584" s="16"/>
      <c r="W584" s="16"/>
      <c r="X584" s="16"/>
      <c r="Y584" s="16"/>
      <c r="Z584" s="16"/>
      <c r="AA584" s="16"/>
      <c r="AB584" s="16"/>
      <c r="AC584" s="16"/>
      <c r="AD584" s="16" t="s">
        <v>2604</v>
      </c>
      <c r="AH584" s="16"/>
      <c r="AJ584" s="16"/>
      <c r="AK584" s="16" t="s">
        <v>1224</v>
      </c>
      <c r="AP584" s="16" t="s">
        <v>1226</v>
      </c>
      <c r="AQ584" s="16" t="s">
        <v>2605</v>
      </c>
      <c r="AR584" s="38"/>
      <c r="AS584" s="16"/>
      <c r="AT584" s="16"/>
      <c r="AY584" s="16"/>
      <c r="AZ584" s="16"/>
      <c r="BB584" s="16">
        <f>LEN(BA584)-LEN(SUBSTITUTE(BA584,",",""))+1</f>
        <v>1</v>
      </c>
      <c r="BF584" s="28"/>
      <c r="BJ584" s="25"/>
      <c r="BO584" s="38"/>
      <c r="BQ584" s="38"/>
      <c r="BU584" s="16"/>
      <c r="BV584" s="16"/>
      <c r="BW584" s="29"/>
      <c r="BX584" s="16"/>
      <c r="CA584" s="16"/>
      <c r="CE584" s="16"/>
      <c r="CG584" s="16"/>
      <c r="CH584" s="16"/>
      <c r="CJ584" s="16"/>
      <c r="CK584" s="16"/>
      <c r="CL584" s="16"/>
      <c r="CR584" s="16"/>
      <c r="CV584" s="16"/>
      <c r="CW584" s="16"/>
      <c r="CX584" s="16"/>
      <c r="CY584" s="16"/>
      <c r="DA584" s="16"/>
      <c r="DD584" s="19"/>
      <c r="DE584" s="16"/>
      <c r="DL584" s="16"/>
      <c r="DN584" s="16"/>
      <c r="DO584" s="16"/>
      <c r="DQ584" s="16"/>
      <c r="DS584" s="16"/>
      <c r="EC584" s="16"/>
      <c r="EF584" s="16"/>
      <c r="EG584" s="16"/>
      <c r="EH584" s="16"/>
      <c r="EJ584" s="16"/>
      <c r="EO584" s="16"/>
    </row>
    <row r="585" spans="1:145" x14ac:dyDescent="0.25">
      <c r="A585" s="16" t="s">
        <v>6214</v>
      </c>
      <c r="I585" t="s">
        <v>1788</v>
      </c>
      <c r="J585"/>
      <c r="K585" s="16" t="s">
        <v>730</v>
      </c>
      <c r="L585" s="16"/>
      <c r="O585" s="16" t="s">
        <v>119</v>
      </c>
      <c r="P585" s="16"/>
      <c r="Q585" s="16"/>
      <c r="S585" s="16">
        <f t="shared" si="9"/>
        <v>1</v>
      </c>
      <c r="T585" s="16" t="s">
        <v>1786</v>
      </c>
      <c r="U585" s="16"/>
      <c r="V585" s="16"/>
      <c r="W585" s="16"/>
      <c r="X585" s="16"/>
      <c r="Y585" s="16"/>
      <c r="Z585" s="16"/>
      <c r="AA585" s="16"/>
      <c r="AB585" s="16"/>
      <c r="AC585" s="16"/>
      <c r="AD585" s="16" t="s">
        <v>1788</v>
      </c>
      <c r="AH585" s="16"/>
      <c r="AJ585" s="16"/>
      <c r="AK585" s="16" t="s">
        <v>1787</v>
      </c>
      <c r="AP585" s="16" t="s">
        <v>979</v>
      </c>
      <c r="AQ585" s="16" t="s">
        <v>1408</v>
      </c>
      <c r="AR585" s="38"/>
      <c r="AS585" s="16"/>
      <c r="AT585" s="16"/>
      <c r="AY585" s="16"/>
      <c r="AZ585" s="16"/>
      <c r="BB585" s="16">
        <f>LEN(BA585)-LEN(SUBSTITUTE(BA585,",",""))+1</f>
        <v>1</v>
      </c>
      <c r="BD585" s="16">
        <f>LEN(BC585)-LEN(SUBSTITUTE(BC585,",",""))+1</f>
        <v>1</v>
      </c>
      <c r="BE585" s="16">
        <f>Table1[[#This Row], [no. of native regions]]+Table1[[#This Row], [no. of introduced regions]]</f>
        <v>2</v>
      </c>
      <c r="BF585" s="28">
        <f>Table1[[#This Row], [no. of introduced regions]]/Table1[[#This Row], [no. of native regions]]</f>
        <v>1</v>
      </c>
      <c r="BJ585" s="25"/>
      <c r="BO585" s="38"/>
      <c r="BQ585" s="38"/>
      <c r="BU585" s="16"/>
      <c r="BV585" s="16"/>
      <c r="BW585" s="29"/>
      <c r="BX585" s="16"/>
      <c r="CA585" s="16"/>
      <c r="CE585" s="16"/>
      <c r="CG585" s="16"/>
      <c r="CH585" s="16"/>
      <c r="CJ585" s="16"/>
      <c r="CK585" s="16"/>
      <c r="CL585" s="16"/>
      <c r="CR585" s="16"/>
      <c r="CV585" s="16"/>
      <c r="CW585" s="16"/>
      <c r="CX585" s="16"/>
      <c r="CY585" s="16"/>
      <c r="DA585" s="16"/>
      <c r="DD585" s="19"/>
      <c r="DE585" s="16"/>
      <c r="DL585" s="16"/>
      <c r="DN585" s="16"/>
      <c r="DO585" s="16"/>
      <c r="DQ585" s="16"/>
      <c r="DS585" s="16"/>
      <c r="EC585" s="16"/>
      <c r="EF585" s="16"/>
      <c r="EG585" s="16"/>
      <c r="EH585" s="16"/>
      <c r="EJ585" s="16"/>
      <c r="EO585" s="16"/>
    </row>
    <row r="586" spans="1:145" x14ac:dyDescent="0.25">
      <c r="A586" s="16" t="s">
        <v>6214</v>
      </c>
      <c r="I586" t="s">
        <v>2730</v>
      </c>
      <c r="J586"/>
      <c r="K586" s="16" t="s">
        <v>730</v>
      </c>
      <c r="L586" s="16"/>
      <c r="O586" s="16" t="s">
        <v>119</v>
      </c>
      <c r="P586" s="16"/>
      <c r="Q586" s="16"/>
      <c r="S586" s="16">
        <f t="shared" si="9"/>
        <v>1</v>
      </c>
      <c r="T586" s="16" t="s">
        <v>2729</v>
      </c>
      <c r="U586" s="16"/>
      <c r="V586" s="16"/>
      <c r="W586" s="16"/>
      <c r="X586" s="16"/>
      <c r="Y586" s="16"/>
      <c r="Z586" s="16"/>
      <c r="AA586" s="16"/>
      <c r="AB586" s="16"/>
      <c r="AC586" s="16"/>
      <c r="AD586" s="16" t="s">
        <v>2730</v>
      </c>
      <c r="AH586" s="16"/>
      <c r="AJ586" s="16"/>
      <c r="AK586" s="16" t="s">
        <v>945</v>
      </c>
      <c r="AP586" s="16" t="s">
        <v>727</v>
      </c>
      <c r="AQ586" s="16" t="s">
        <v>2605</v>
      </c>
      <c r="AR586" s="38"/>
      <c r="AS586" s="16"/>
      <c r="AT586" s="16"/>
      <c r="AY586" s="16"/>
      <c r="AZ586" s="16"/>
      <c r="BF586" s="28"/>
      <c r="BJ586" s="25"/>
      <c r="BO586" s="38"/>
      <c r="BQ586" s="38"/>
      <c r="BU586" s="16"/>
      <c r="BV586" s="16"/>
      <c r="BW586" s="29"/>
      <c r="BX586" s="16"/>
      <c r="CA586" s="16"/>
      <c r="CE586" s="16"/>
      <c r="CG586" s="16"/>
      <c r="CH586" s="16"/>
      <c r="CJ586" s="16"/>
      <c r="CK586" s="16"/>
      <c r="CL586" s="16"/>
      <c r="CR586" s="16"/>
      <c r="CV586" s="16"/>
      <c r="CW586" s="16"/>
      <c r="CX586" s="16"/>
      <c r="CY586" s="16"/>
      <c r="DA586" s="16"/>
      <c r="DD586" s="19"/>
      <c r="DE586" s="16"/>
      <c r="DL586" s="16"/>
      <c r="DN586" s="16"/>
      <c r="DO586" s="16"/>
      <c r="DQ586" s="16"/>
      <c r="DS586" s="16"/>
      <c r="EC586" s="16"/>
      <c r="EF586" s="16"/>
      <c r="EG586" s="16"/>
      <c r="EH586" s="16"/>
      <c r="EJ586" s="16"/>
      <c r="EO586" s="16"/>
    </row>
    <row r="587" spans="1:145" x14ac:dyDescent="0.25">
      <c r="A587" s="16" t="s">
        <v>6214</v>
      </c>
      <c r="I587" t="s">
        <v>3015</v>
      </c>
      <c r="J587"/>
      <c r="K587" s="16" t="s">
        <v>730</v>
      </c>
      <c r="L587" s="16"/>
      <c r="O587" s="16" t="s">
        <v>119</v>
      </c>
      <c r="P587" s="16"/>
      <c r="Q587" s="16"/>
      <c r="S587" s="16">
        <f t="shared" si="9"/>
        <v>1</v>
      </c>
      <c r="T587" s="16" t="s">
        <v>3014</v>
      </c>
      <c r="U587" s="16"/>
      <c r="V587" s="16"/>
      <c r="W587" s="16"/>
      <c r="X587" s="16"/>
      <c r="Y587" s="16"/>
      <c r="Z587" s="16"/>
      <c r="AA587" s="16"/>
      <c r="AB587" s="16"/>
      <c r="AC587" s="16"/>
      <c r="AD587" s="16" t="s">
        <v>3015</v>
      </c>
      <c r="AH587" s="16"/>
      <c r="AJ587" s="16"/>
      <c r="AK587" s="16" t="s">
        <v>1224</v>
      </c>
      <c r="AP587" s="16" t="s">
        <v>1226</v>
      </c>
      <c r="AQ587" s="16" t="s">
        <v>3016</v>
      </c>
      <c r="AR587" s="38"/>
      <c r="AS587" s="16"/>
      <c r="AT587" s="16"/>
      <c r="AY587" s="16"/>
      <c r="AZ587" s="16"/>
      <c r="BF587" s="28"/>
      <c r="BJ587" s="25"/>
      <c r="BO587" s="38"/>
      <c r="BQ587" s="38"/>
      <c r="BU587" s="16"/>
      <c r="BV587" s="16"/>
      <c r="BW587" s="29"/>
      <c r="BX587" s="16"/>
      <c r="CA587" s="16"/>
      <c r="CE587" s="16"/>
      <c r="CG587" s="16"/>
      <c r="CH587" s="16"/>
      <c r="CJ587" s="16"/>
      <c r="CK587" s="16"/>
      <c r="CL587" s="16"/>
      <c r="CR587" s="16"/>
      <c r="CV587" s="16"/>
      <c r="CW587" s="16"/>
      <c r="CX587" s="16"/>
      <c r="CY587" s="16"/>
      <c r="DA587" s="16"/>
      <c r="DD587" s="19"/>
      <c r="DE587" s="16"/>
      <c r="DL587" s="16"/>
      <c r="DN587" s="16"/>
      <c r="DO587" s="16"/>
      <c r="DQ587" s="16"/>
      <c r="DS587" s="16"/>
      <c r="EC587" s="16"/>
      <c r="EF587" s="16"/>
      <c r="EG587" s="16"/>
      <c r="EH587" s="16"/>
      <c r="EJ587" s="16"/>
      <c r="EO587" s="16"/>
    </row>
    <row r="588" spans="1:145" x14ac:dyDescent="0.25">
      <c r="A588" s="16" t="s">
        <v>6214</v>
      </c>
      <c r="I588" t="s">
        <v>2191</v>
      </c>
      <c r="J588"/>
      <c r="K588" s="16" t="s">
        <v>730</v>
      </c>
      <c r="L588" s="16"/>
      <c r="O588" s="16" t="s">
        <v>119</v>
      </c>
      <c r="P588" s="16"/>
      <c r="Q588" s="16"/>
      <c r="S588" s="16">
        <f t="shared" si="9"/>
        <v>1</v>
      </c>
      <c r="T588" s="16" t="s">
        <v>2189</v>
      </c>
      <c r="U588" s="16"/>
      <c r="V588" s="16"/>
      <c r="W588" s="16"/>
      <c r="X588" s="16"/>
      <c r="Y588" s="16"/>
      <c r="Z588" s="16"/>
      <c r="AA588" s="16"/>
      <c r="AB588" s="16"/>
      <c r="AC588" s="16"/>
      <c r="AD588" s="16" t="s">
        <v>2191</v>
      </c>
      <c r="AH588" s="16"/>
      <c r="AJ588" s="16"/>
      <c r="AK588" s="16" t="s">
        <v>2190</v>
      </c>
      <c r="AP588" s="16" t="s">
        <v>1508</v>
      </c>
      <c r="AQ588" s="16" t="s">
        <v>1230</v>
      </c>
      <c r="AR588" s="38"/>
      <c r="AS588" s="16"/>
      <c r="AT588" s="16"/>
      <c r="AY588" s="16"/>
      <c r="AZ588" s="16"/>
      <c r="BB588" s="16">
        <f>LEN(BA588)-LEN(SUBSTITUTE(BA588,",",""))+1</f>
        <v>1</v>
      </c>
      <c r="BF588" s="28"/>
      <c r="BJ588" s="25"/>
      <c r="BO588" s="38"/>
      <c r="BQ588" s="38"/>
      <c r="BU588" s="16"/>
      <c r="BV588" s="16"/>
      <c r="BW588" s="29"/>
      <c r="BX588" s="16"/>
      <c r="CA588" s="16"/>
      <c r="CE588" s="16"/>
      <c r="CG588" s="16"/>
      <c r="CH588" s="16"/>
      <c r="CJ588" s="16"/>
      <c r="CK588" s="16"/>
      <c r="CL588" s="16"/>
      <c r="CR588" s="16"/>
      <c r="CV588" s="16"/>
      <c r="CW588" s="16"/>
      <c r="CX588" s="16"/>
      <c r="CY588" s="16"/>
      <c r="DA588" s="16"/>
      <c r="DD588" s="19"/>
      <c r="DE588" s="16"/>
      <c r="DL588" s="16"/>
      <c r="DN588" s="16"/>
      <c r="DO588" s="16"/>
      <c r="DQ588" s="16"/>
      <c r="DS588" s="16"/>
      <c r="EC588" s="16"/>
      <c r="EF588" s="16"/>
      <c r="EG588" s="16"/>
      <c r="EH588" s="16"/>
      <c r="EJ588" s="16"/>
      <c r="EO588" s="16"/>
    </row>
    <row r="589" spans="1:145" x14ac:dyDescent="0.25">
      <c r="A589" s="16" t="s">
        <v>6214</v>
      </c>
      <c r="I589" t="s">
        <v>2025</v>
      </c>
      <c r="J589"/>
      <c r="K589" s="16" t="s">
        <v>730</v>
      </c>
      <c r="L589" s="16"/>
      <c r="O589" s="16" t="s">
        <v>119</v>
      </c>
      <c r="P589" s="16"/>
      <c r="Q589" s="16"/>
      <c r="S589" s="16">
        <f t="shared" si="9"/>
        <v>1</v>
      </c>
      <c r="T589" s="16" t="s">
        <v>2024</v>
      </c>
      <c r="U589" s="16"/>
      <c r="V589" s="16"/>
      <c r="W589" s="16"/>
      <c r="X589" s="16"/>
      <c r="Y589" s="16"/>
      <c r="Z589" s="16"/>
      <c r="AA589" s="16"/>
      <c r="AB589" s="16"/>
      <c r="AC589" s="16"/>
      <c r="AD589" s="16" t="s">
        <v>2025</v>
      </c>
      <c r="AH589" s="16"/>
      <c r="AJ589" s="16"/>
      <c r="AK589" s="16" t="s">
        <v>5858</v>
      </c>
      <c r="AP589" s="16" t="s">
        <v>727</v>
      </c>
      <c r="AQ589" s="16" t="s">
        <v>1525</v>
      </c>
      <c r="AR589" s="38"/>
      <c r="AS589" s="16"/>
      <c r="AT589" s="16"/>
      <c r="AY589" s="16"/>
      <c r="AZ589" s="16"/>
      <c r="BB589" s="16">
        <f>LEN(BA589)-LEN(SUBSTITUTE(BA589,",",""))+1</f>
        <v>1</v>
      </c>
      <c r="BD589" s="16">
        <f>LEN(BC589)-LEN(SUBSTITUTE(BC589,",",""))+1</f>
        <v>1</v>
      </c>
      <c r="BF589" s="28"/>
      <c r="BJ589" s="25"/>
      <c r="BO589" s="38"/>
      <c r="BQ589" s="38"/>
      <c r="BU589" s="16"/>
      <c r="BV589" s="16"/>
      <c r="BW589" s="29"/>
      <c r="BX589" s="16"/>
      <c r="CA589" s="16"/>
      <c r="CE589" s="16"/>
      <c r="CG589" s="16"/>
      <c r="CH589" s="16"/>
      <c r="CJ589" s="16"/>
      <c r="CK589" s="16"/>
      <c r="CL589" s="16"/>
      <c r="CR589" s="16"/>
      <c r="CV589" s="16"/>
      <c r="CW589" s="16"/>
      <c r="CX589" s="16"/>
      <c r="CY589" s="16"/>
      <c r="DA589" s="16"/>
      <c r="DD589" s="19"/>
      <c r="DE589" s="16"/>
      <c r="DL589" s="16"/>
      <c r="DN589" s="16"/>
      <c r="DO589" s="16"/>
      <c r="DQ589" s="16"/>
      <c r="DS589" s="16"/>
      <c r="EC589" s="16"/>
      <c r="EF589" s="16"/>
      <c r="EG589" s="16"/>
      <c r="EH589" s="16"/>
      <c r="EJ589" s="16"/>
      <c r="EO589" s="16"/>
    </row>
    <row r="590" spans="1:145" x14ac:dyDescent="0.25">
      <c r="A590" s="16" t="s">
        <v>6214</v>
      </c>
      <c r="I590" t="s">
        <v>3012</v>
      </c>
      <c r="J590"/>
      <c r="K590" s="16" t="s">
        <v>730</v>
      </c>
      <c r="L590" s="16"/>
      <c r="O590" s="16" t="s">
        <v>119</v>
      </c>
      <c r="P590" s="16"/>
      <c r="Q590" s="16"/>
      <c r="S590" s="16">
        <f t="shared" si="9"/>
        <v>1</v>
      </c>
      <c r="T590" s="16" t="s">
        <v>3011</v>
      </c>
      <c r="U590" s="16"/>
      <c r="V590" s="16"/>
      <c r="W590" s="16"/>
      <c r="X590" s="16"/>
      <c r="Y590" s="16"/>
      <c r="Z590" s="16"/>
      <c r="AA590" s="16"/>
      <c r="AB590" s="16"/>
      <c r="AC590" s="16"/>
      <c r="AD590" s="16" t="s">
        <v>3012</v>
      </c>
      <c r="AH590" s="16"/>
      <c r="AJ590" s="16"/>
      <c r="AK590" s="16" t="s">
        <v>1224</v>
      </c>
      <c r="AP590" s="16" t="s">
        <v>3013</v>
      </c>
      <c r="AQ590" s="16" t="s">
        <v>2768</v>
      </c>
      <c r="AR590" s="38"/>
      <c r="AS590" s="16"/>
      <c r="AT590" s="16"/>
      <c r="AY590" s="16"/>
      <c r="AZ590" s="16"/>
      <c r="BF590" s="28"/>
      <c r="BJ590" s="25"/>
      <c r="BO590" s="38"/>
      <c r="BQ590" s="38"/>
      <c r="BU590" s="16"/>
      <c r="BV590" s="16"/>
      <c r="BW590" s="29"/>
      <c r="BX590" s="16"/>
      <c r="CA590" s="16"/>
      <c r="CE590" s="16"/>
      <c r="CG590" s="16"/>
      <c r="CH590" s="16"/>
      <c r="CJ590" s="16"/>
      <c r="CK590" s="16"/>
      <c r="CL590" s="16"/>
      <c r="CR590" s="16"/>
      <c r="CV590" s="16"/>
      <c r="CW590" s="16"/>
      <c r="CX590" s="16"/>
      <c r="CY590" s="16"/>
      <c r="DA590" s="16"/>
      <c r="DD590" s="19"/>
      <c r="DE590" s="16"/>
      <c r="DL590" s="16"/>
      <c r="DN590" s="16"/>
      <c r="DO590" s="16"/>
      <c r="DQ590" s="16"/>
      <c r="DS590" s="16"/>
      <c r="EC590" s="16"/>
      <c r="EF590" s="16"/>
      <c r="EG590" s="16"/>
      <c r="EH590" s="16"/>
      <c r="EJ590" s="16"/>
      <c r="EO590" s="16"/>
    </row>
    <row r="591" spans="1:145" x14ac:dyDescent="0.25">
      <c r="A591" s="16" t="s">
        <v>6214</v>
      </c>
      <c r="I591" t="s">
        <v>2023</v>
      </c>
      <c r="J591"/>
      <c r="K591" s="16" t="s">
        <v>730</v>
      </c>
      <c r="L591" s="16"/>
      <c r="O591" s="16" t="s">
        <v>119</v>
      </c>
      <c r="P591" s="16"/>
      <c r="Q591" s="16"/>
      <c r="S591" s="16">
        <f t="shared" si="9"/>
        <v>1</v>
      </c>
      <c r="T591" s="16" t="s">
        <v>2021</v>
      </c>
      <c r="U591" s="16"/>
      <c r="V591" s="16"/>
      <c r="W591" s="16"/>
      <c r="X591" s="16"/>
      <c r="Y591" s="16"/>
      <c r="Z591" s="16"/>
      <c r="AA591" s="16"/>
      <c r="AB591" s="16"/>
      <c r="AC591" s="16"/>
      <c r="AD591" s="16" t="s">
        <v>2023</v>
      </c>
      <c r="AH591" s="16"/>
      <c r="AJ591" s="16"/>
      <c r="AK591" s="16" t="s">
        <v>2022</v>
      </c>
      <c r="AP591" s="16" t="s">
        <v>1223</v>
      </c>
      <c r="AQ591" s="16" t="s">
        <v>1222</v>
      </c>
      <c r="AR591" s="38"/>
      <c r="AS591" s="16"/>
      <c r="AT591" s="16"/>
      <c r="AY591" s="16"/>
      <c r="AZ591" s="16"/>
      <c r="BB591" s="16">
        <f>LEN(BA591)-LEN(SUBSTITUTE(BA591,",",""))+1</f>
        <v>1</v>
      </c>
      <c r="BD591" s="16">
        <f>LEN(BC591)-LEN(SUBSTITUTE(BC591,",",""))+1</f>
        <v>1</v>
      </c>
      <c r="BF591" s="28"/>
      <c r="BJ591" s="25"/>
      <c r="BO591" s="38"/>
      <c r="BQ591" s="38"/>
      <c r="BU591" s="16"/>
      <c r="BV591" s="16"/>
      <c r="BW591" s="29"/>
      <c r="BX591" s="16"/>
      <c r="CA591" s="16"/>
      <c r="CE591" s="16"/>
      <c r="CG591" s="16"/>
      <c r="CH591" s="16"/>
      <c r="CJ591" s="16"/>
      <c r="CK591" s="16"/>
      <c r="CL591" s="16"/>
      <c r="CR591" s="16"/>
      <c r="CV591" s="16"/>
      <c r="CW591" s="16"/>
      <c r="CX591" s="16"/>
      <c r="CY591" s="16"/>
      <c r="DA591" s="16"/>
      <c r="DD591" s="19"/>
      <c r="DE591" s="16"/>
      <c r="DL591" s="16"/>
      <c r="DN591" s="16"/>
      <c r="DO591" s="16"/>
      <c r="DQ591" s="16"/>
      <c r="DS591" s="16"/>
      <c r="EC591" s="16"/>
      <c r="EF591" s="16"/>
      <c r="EG591" s="16"/>
      <c r="EH591" s="16"/>
      <c r="EJ591" s="16"/>
      <c r="EO591" s="16"/>
    </row>
    <row r="592" spans="1:145" x14ac:dyDescent="0.25">
      <c r="A592" s="16" t="s">
        <v>6214</v>
      </c>
      <c r="I592" t="s">
        <v>2418</v>
      </c>
      <c r="J592"/>
      <c r="K592" s="16" t="s">
        <v>730</v>
      </c>
      <c r="L592" s="16"/>
      <c r="O592" s="16" t="s">
        <v>119</v>
      </c>
      <c r="P592" s="16"/>
      <c r="Q592" s="16"/>
      <c r="S592" s="16">
        <f t="shared" si="9"/>
        <v>1</v>
      </c>
      <c r="T592" s="16" t="s">
        <v>2417</v>
      </c>
      <c r="U592" s="16"/>
      <c r="V592" s="16"/>
      <c r="W592" s="16"/>
      <c r="X592" s="16"/>
      <c r="Y592" s="16"/>
      <c r="Z592" s="16"/>
      <c r="AA592" s="16"/>
      <c r="AB592" s="16"/>
      <c r="AC592" s="16"/>
      <c r="AD592" s="16" t="s">
        <v>2418</v>
      </c>
      <c r="AH592" s="16"/>
      <c r="AJ592" s="16"/>
      <c r="AK592" s="16" t="s">
        <v>1224</v>
      </c>
      <c r="AP592" s="16" t="s">
        <v>1226</v>
      </c>
      <c r="AQ592" s="16" t="s">
        <v>1227</v>
      </c>
      <c r="AR592" s="38"/>
      <c r="AS592" s="16"/>
      <c r="AT592" s="16"/>
      <c r="AY592" s="16"/>
      <c r="AZ592" s="16"/>
      <c r="BB592" s="16">
        <f>LEN(BA592)-LEN(SUBSTITUTE(BA592,",",""))+1</f>
        <v>1</v>
      </c>
      <c r="BF592" s="28"/>
      <c r="BJ592" s="25"/>
      <c r="BO592" s="38"/>
      <c r="BQ592" s="38"/>
      <c r="BU592" s="16"/>
      <c r="BV592" s="16"/>
      <c r="BW592" s="29"/>
      <c r="BX592" s="16"/>
      <c r="CA592" s="16"/>
      <c r="CE592" s="16"/>
      <c r="CG592" s="16"/>
      <c r="CH592" s="16"/>
      <c r="CJ592" s="16"/>
      <c r="CK592" s="16"/>
      <c r="CL592" s="16"/>
      <c r="CR592" s="16"/>
      <c r="CV592" s="16"/>
      <c r="CW592" s="16"/>
      <c r="CX592" s="16"/>
      <c r="CY592" s="16"/>
      <c r="DA592" s="16"/>
      <c r="DD592" s="19"/>
      <c r="DE592" s="16"/>
      <c r="DL592" s="16"/>
      <c r="DN592" s="16"/>
      <c r="DO592" s="16"/>
      <c r="DQ592" s="16"/>
      <c r="DS592" s="16"/>
      <c r="EC592" s="16"/>
      <c r="EF592" s="16"/>
      <c r="EG592" s="16"/>
      <c r="EH592" s="16"/>
      <c r="EJ592" s="16"/>
      <c r="EO592" s="16"/>
    </row>
    <row r="593" spans="1:145" x14ac:dyDescent="0.25">
      <c r="A593" s="16" t="s">
        <v>6214</v>
      </c>
      <c r="I593" t="s">
        <v>2196</v>
      </c>
      <c r="J593"/>
      <c r="K593" s="16" t="s">
        <v>730</v>
      </c>
      <c r="L593" s="16"/>
      <c r="O593" s="16" t="s">
        <v>119</v>
      </c>
      <c r="P593" s="16"/>
      <c r="Q593" s="16"/>
      <c r="S593" s="16">
        <f t="shared" si="9"/>
        <v>1</v>
      </c>
      <c r="T593" s="16" t="s">
        <v>2194</v>
      </c>
      <c r="U593" s="16"/>
      <c r="V593" s="16"/>
      <c r="W593" s="16"/>
      <c r="X593" s="16"/>
      <c r="Y593" s="16"/>
      <c r="Z593" s="16"/>
      <c r="AA593" s="16"/>
      <c r="AB593" s="16"/>
      <c r="AC593" s="16"/>
      <c r="AD593" s="16" t="s">
        <v>2196</v>
      </c>
      <c r="AH593" s="16"/>
      <c r="AJ593" s="16"/>
      <c r="AK593" s="16" t="s">
        <v>2195</v>
      </c>
      <c r="AP593" s="16" t="s">
        <v>2197</v>
      </c>
      <c r="AQ593" s="16" t="s">
        <v>2198</v>
      </c>
      <c r="AR593" s="38"/>
      <c r="AS593" s="16"/>
      <c r="AT593" s="16"/>
      <c r="AY593" s="16"/>
      <c r="AZ593" s="16"/>
      <c r="BB593" s="16">
        <f>LEN(BA593)-LEN(SUBSTITUTE(BA593,",",""))+1</f>
        <v>1</v>
      </c>
      <c r="BF593" s="28"/>
      <c r="BJ593" s="25"/>
      <c r="BO593" s="38"/>
      <c r="BQ593" s="38"/>
      <c r="BU593" s="16"/>
      <c r="BV593" s="16"/>
      <c r="BW593" s="29"/>
      <c r="BX593" s="16"/>
      <c r="CA593" s="16"/>
      <c r="CE593" s="16"/>
      <c r="CG593" s="16"/>
      <c r="CH593" s="16"/>
      <c r="CJ593" s="16"/>
      <c r="CK593" s="16"/>
      <c r="CL593" s="16"/>
      <c r="CR593" s="16"/>
      <c r="CV593" s="16"/>
      <c r="CW593" s="16"/>
      <c r="CX593" s="16"/>
      <c r="CY593" s="16"/>
      <c r="DA593" s="16"/>
      <c r="DD593" s="19"/>
      <c r="DE593" s="16"/>
      <c r="DL593" s="16"/>
      <c r="DN593" s="16"/>
      <c r="DO593" s="16"/>
      <c r="DQ593" s="16"/>
      <c r="DS593" s="16"/>
      <c r="EC593" s="16"/>
      <c r="EF593" s="16"/>
      <c r="EG593" s="16"/>
      <c r="EH593" s="16"/>
      <c r="EJ593" s="16"/>
      <c r="EO593" s="16"/>
    </row>
    <row r="594" spans="1:145" x14ac:dyDescent="0.25">
      <c r="A594" s="16" t="s">
        <v>6214</v>
      </c>
      <c r="I594" t="s">
        <v>2933</v>
      </c>
      <c r="J594"/>
      <c r="K594" s="16" t="s">
        <v>730</v>
      </c>
      <c r="L594" s="16"/>
      <c r="O594" s="16" t="s">
        <v>119</v>
      </c>
      <c r="P594" s="16"/>
      <c r="Q594" s="16"/>
      <c r="S594" s="16">
        <f t="shared" si="9"/>
        <v>1</v>
      </c>
      <c r="T594" s="16" t="s">
        <v>2932</v>
      </c>
      <c r="U594" s="16"/>
      <c r="V594" s="16"/>
      <c r="W594" s="16"/>
      <c r="X594" s="16"/>
      <c r="Y594" s="16"/>
      <c r="Z594" s="16"/>
      <c r="AA594" s="16"/>
      <c r="AB594" s="16"/>
      <c r="AC594" s="16"/>
      <c r="AD594" s="16" t="s">
        <v>2933</v>
      </c>
      <c r="AH594" s="16"/>
      <c r="AJ594" s="16"/>
      <c r="AK594" s="16" t="s">
        <v>1255</v>
      </c>
      <c r="AP594" s="16" t="s">
        <v>979</v>
      </c>
      <c r="AQ594" s="16" t="s">
        <v>2048</v>
      </c>
      <c r="AR594" s="38"/>
      <c r="AS594" s="16"/>
      <c r="AT594" s="16"/>
      <c r="AY594" s="16"/>
      <c r="AZ594" s="16"/>
      <c r="BF594" s="28"/>
      <c r="BJ594" s="25"/>
      <c r="BO594" s="38"/>
      <c r="BQ594" s="38"/>
      <c r="BU594" s="16"/>
      <c r="BV594" s="16"/>
      <c r="BW594" s="29"/>
      <c r="BX594" s="16"/>
      <c r="CA594" s="16"/>
      <c r="CE594" s="16"/>
      <c r="CG594" s="16"/>
      <c r="CH594" s="16"/>
      <c r="CJ594" s="16"/>
      <c r="CK594" s="16"/>
      <c r="CL594" s="16"/>
      <c r="CR594" s="16"/>
      <c r="CV594" s="16"/>
      <c r="CW594" s="16"/>
      <c r="CX594" s="16"/>
      <c r="CY594" s="16"/>
      <c r="DA594" s="16"/>
      <c r="DD594" s="19"/>
      <c r="DE594" s="16"/>
      <c r="DL594" s="16"/>
      <c r="DN594" s="16"/>
      <c r="DO594" s="16"/>
      <c r="DQ594" s="16"/>
      <c r="DS594" s="16"/>
      <c r="EC594" s="16"/>
      <c r="EF594" s="16"/>
      <c r="EG594" s="16"/>
      <c r="EH594" s="16"/>
      <c r="EJ594" s="16"/>
      <c r="EO594" s="16"/>
    </row>
    <row r="595" spans="1:145" x14ac:dyDescent="0.25">
      <c r="A595" s="16" t="s">
        <v>6214</v>
      </c>
      <c r="I595" t="s">
        <v>1990</v>
      </c>
      <c r="J595"/>
      <c r="K595" s="16" t="s">
        <v>730</v>
      </c>
      <c r="L595" s="16"/>
      <c r="O595" s="16" t="s">
        <v>119</v>
      </c>
      <c r="P595" s="16"/>
      <c r="Q595" s="16"/>
      <c r="S595" s="16">
        <f t="shared" si="9"/>
        <v>1</v>
      </c>
      <c r="T595" s="16" t="s">
        <v>1989</v>
      </c>
      <c r="U595" s="16"/>
      <c r="V595" s="16"/>
      <c r="W595" s="16"/>
      <c r="X595" s="16"/>
      <c r="Y595" s="16"/>
      <c r="Z595" s="16"/>
      <c r="AA595" s="16"/>
      <c r="AB595" s="16"/>
      <c r="AC595" s="16"/>
      <c r="AD595" s="16" t="s">
        <v>1990</v>
      </c>
      <c r="AH595" s="16"/>
      <c r="AJ595" s="16"/>
      <c r="AK595" s="16" t="s">
        <v>1464</v>
      </c>
      <c r="AP595" s="16" t="s">
        <v>979</v>
      </c>
      <c r="AQ595" s="16" t="s">
        <v>1170</v>
      </c>
      <c r="AR595" s="38"/>
      <c r="AS595" s="16"/>
      <c r="AT595" s="16"/>
      <c r="AY595" s="16"/>
      <c r="AZ595" s="16"/>
      <c r="BB595" s="16">
        <f>LEN(BA595)-LEN(SUBSTITUTE(BA595,",",""))+1</f>
        <v>1</v>
      </c>
      <c r="BD595" s="16">
        <f>LEN(BC595)-LEN(SUBSTITUTE(BC595,",",""))+1</f>
        <v>1</v>
      </c>
      <c r="BF595" s="28"/>
      <c r="BJ595" s="25"/>
      <c r="BO595" s="38"/>
      <c r="BQ595" s="38"/>
      <c r="BU595" s="16"/>
      <c r="BV595" s="16"/>
      <c r="BW595" s="29"/>
      <c r="BX595" s="16"/>
      <c r="CA595" s="16"/>
      <c r="CE595" s="16"/>
      <c r="CG595" s="16"/>
      <c r="CH595" s="16"/>
      <c r="CJ595" s="16"/>
      <c r="CK595" s="16"/>
      <c r="CL595" s="16"/>
      <c r="CR595" s="16"/>
      <c r="CV595" s="16"/>
      <c r="CW595" s="16"/>
      <c r="CX595" s="16"/>
      <c r="CY595" s="16"/>
      <c r="DA595" s="16"/>
      <c r="DD595" s="19"/>
      <c r="DE595" s="16"/>
      <c r="DL595" s="16"/>
      <c r="DN595" s="16"/>
      <c r="DO595" s="16"/>
      <c r="DQ595" s="16"/>
      <c r="DS595" s="16"/>
      <c r="EC595" s="16"/>
      <c r="EF595" s="16"/>
      <c r="EG595" s="16"/>
      <c r="EH595" s="16"/>
      <c r="EJ595" s="16"/>
      <c r="EO595" s="16"/>
    </row>
    <row r="596" spans="1:145" x14ac:dyDescent="0.25">
      <c r="A596" s="16" t="s">
        <v>6214</v>
      </c>
      <c r="I596" t="s">
        <v>3083</v>
      </c>
      <c r="J596"/>
      <c r="K596" s="16" t="s">
        <v>730</v>
      </c>
      <c r="L596" s="16"/>
      <c r="O596" s="16" t="s">
        <v>119</v>
      </c>
      <c r="P596" s="16"/>
      <c r="Q596" s="16"/>
      <c r="S596" s="16">
        <f t="shared" si="9"/>
        <v>1</v>
      </c>
      <c r="T596" s="16" t="s">
        <v>3082</v>
      </c>
      <c r="U596" s="16"/>
      <c r="V596" s="16"/>
      <c r="W596" s="16"/>
      <c r="X596" s="16"/>
      <c r="Y596" s="16"/>
      <c r="Z596" s="16"/>
      <c r="AA596" s="16"/>
      <c r="AB596" s="16"/>
      <c r="AC596" s="16"/>
      <c r="AD596" s="16" t="s">
        <v>3083</v>
      </c>
      <c r="AH596" s="16"/>
      <c r="AJ596" s="16"/>
      <c r="AK596" s="16" t="s">
        <v>1427</v>
      </c>
      <c r="AP596" s="16" t="s">
        <v>727</v>
      </c>
      <c r="AQ596" s="16" t="s">
        <v>1383</v>
      </c>
      <c r="AR596" s="38"/>
      <c r="AS596" s="16"/>
      <c r="AT596" s="16"/>
      <c r="AY596" s="16"/>
      <c r="AZ596" s="16"/>
      <c r="BF596" s="28"/>
      <c r="BJ596" s="25"/>
      <c r="BO596" s="38"/>
      <c r="BQ596" s="38"/>
      <c r="BU596" s="16"/>
      <c r="BV596" s="16"/>
      <c r="BW596" s="29"/>
      <c r="BX596" s="16"/>
      <c r="CA596" s="16"/>
      <c r="CE596" s="16"/>
      <c r="CG596" s="16"/>
      <c r="CH596" s="16"/>
      <c r="CJ596" s="16"/>
      <c r="CK596" s="16"/>
      <c r="CL596" s="16"/>
      <c r="CR596" s="16"/>
      <c r="CV596" s="16"/>
      <c r="CW596" s="16"/>
      <c r="CX596" s="16"/>
      <c r="CY596" s="16"/>
      <c r="DA596" s="16"/>
      <c r="DD596" s="19"/>
      <c r="DE596" s="16"/>
      <c r="DL596" s="16"/>
      <c r="DN596" s="16"/>
      <c r="DO596" s="16"/>
      <c r="DQ596" s="16"/>
      <c r="DS596" s="16"/>
      <c r="EC596" s="16"/>
      <c r="EF596" s="16"/>
      <c r="EG596" s="16"/>
      <c r="EH596" s="16"/>
      <c r="EJ596" s="16"/>
      <c r="EO596" s="16"/>
    </row>
    <row r="597" spans="1:145" x14ac:dyDescent="0.25">
      <c r="A597" s="16" t="s">
        <v>6214</v>
      </c>
      <c r="I597" t="s">
        <v>1745</v>
      </c>
      <c r="J597"/>
      <c r="K597" s="16" t="s">
        <v>730</v>
      </c>
      <c r="L597" s="16"/>
      <c r="O597" s="16" t="s">
        <v>119</v>
      </c>
      <c r="P597" s="16"/>
      <c r="Q597" s="16"/>
      <c r="S597" s="16">
        <f t="shared" si="9"/>
        <v>1</v>
      </c>
      <c r="T597" s="16" t="s">
        <v>1744</v>
      </c>
      <c r="U597" s="16"/>
      <c r="V597" s="16"/>
      <c r="W597" s="16"/>
      <c r="X597" s="16"/>
      <c r="Y597" s="16"/>
      <c r="Z597" s="16"/>
      <c r="AA597" s="16"/>
      <c r="AB597" s="16"/>
      <c r="AC597" s="16"/>
      <c r="AD597" s="16" t="s">
        <v>1745</v>
      </c>
      <c r="AH597" s="16"/>
      <c r="AJ597" s="16"/>
      <c r="AK597" s="16" t="s">
        <v>1224</v>
      </c>
      <c r="AP597" s="16" t="s">
        <v>1226</v>
      </c>
      <c r="AQ597" s="16" t="s">
        <v>1741</v>
      </c>
      <c r="AR597" s="38"/>
      <c r="AS597" s="16"/>
      <c r="AT597" s="16"/>
      <c r="AY597" s="16"/>
      <c r="AZ597" s="16"/>
      <c r="BB597" s="16">
        <f>LEN(BA597)-LEN(SUBSTITUTE(BA597,",",""))+1</f>
        <v>1</v>
      </c>
      <c r="BD597" s="16">
        <f>LEN(BC597)-LEN(SUBSTITUTE(BC597,",",""))+1</f>
        <v>1</v>
      </c>
      <c r="BE597" s="16">
        <f>Table1[[#This Row], [no. of native regions]]+Table1[[#This Row], [no. of introduced regions]]</f>
        <v>2</v>
      </c>
      <c r="BF597" s="28">
        <f>Table1[[#This Row], [no. of introduced regions]]/Table1[[#This Row], [no. of native regions]]</f>
        <v>1</v>
      </c>
      <c r="BJ597" s="25"/>
      <c r="BO597" s="38"/>
      <c r="BQ597" s="38"/>
      <c r="BU597" s="16"/>
      <c r="BV597" s="16"/>
      <c r="BW597" s="29"/>
      <c r="BX597" s="16"/>
      <c r="CA597" s="16"/>
      <c r="CE597" s="16"/>
      <c r="CG597" s="16"/>
      <c r="CH597" s="16"/>
      <c r="CJ597" s="16"/>
      <c r="CK597" s="16"/>
      <c r="CL597" s="16"/>
      <c r="CR597" s="16"/>
      <c r="CV597" s="16"/>
      <c r="CW597" s="16"/>
      <c r="CX597" s="16"/>
      <c r="CY597" s="16"/>
      <c r="DA597" s="16"/>
      <c r="DD597" s="19"/>
      <c r="DE597" s="16"/>
      <c r="DL597" s="16"/>
      <c r="DN597" s="16"/>
      <c r="DO597" s="16"/>
      <c r="DQ597" s="16"/>
      <c r="DS597" s="16"/>
      <c r="EC597" s="16"/>
      <c r="EF597" s="16"/>
      <c r="EG597" s="16"/>
      <c r="EH597" s="16"/>
      <c r="EJ597" s="16"/>
      <c r="EO597" s="16"/>
    </row>
    <row r="598" spans="1:145" x14ac:dyDescent="0.25">
      <c r="A598" s="16" t="s">
        <v>6214</v>
      </c>
      <c r="I598" t="s">
        <v>2781</v>
      </c>
      <c r="J598"/>
      <c r="K598" s="16" t="s">
        <v>730</v>
      </c>
      <c r="L598" s="16"/>
      <c r="O598" s="16" t="s">
        <v>119</v>
      </c>
      <c r="P598" s="16"/>
      <c r="Q598" s="16"/>
      <c r="S598" s="16">
        <f t="shared" si="9"/>
        <v>1</v>
      </c>
      <c r="T598" s="16" t="s">
        <v>2780</v>
      </c>
      <c r="U598" s="16"/>
      <c r="V598" s="16"/>
      <c r="W598" s="16"/>
      <c r="X598" s="16"/>
      <c r="Y598" s="16"/>
      <c r="Z598" s="16"/>
      <c r="AA598" s="16"/>
      <c r="AB598" s="16"/>
      <c r="AC598" s="16"/>
      <c r="AD598" s="16" t="s">
        <v>2781</v>
      </c>
      <c r="AH598" s="16"/>
      <c r="AJ598" s="16"/>
      <c r="AK598" s="16" t="s">
        <v>1188</v>
      </c>
      <c r="AP598" s="16" t="s">
        <v>2157</v>
      </c>
      <c r="AQ598" s="16" t="s">
        <v>1525</v>
      </c>
      <c r="AR598" s="38"/>
      <c r="AS598" s="16"/>
      <c r="AT598" s="16"/>
      <c r="AY598" s="16"/>
      <c r="AZ598" s="16"/>
      <c r="BF598" s="28"/>
      <c r="BJ598" s="25"/>
      <c r="BO598" s="38"/>
      <c r="BQ598" s="38"/>
      <c r="BU598" s="16"/>
      <c r="BV598" s="16"/>
      <c r="BW598" s="29"/>
      <c r="BX598" s="16"/>
      <c r="CA598" s="16"/>
      <c r="CE598" s="16"/>
      <c r="CG598" s="16"/>
      <c r="CH598" s="16"/>
      <c r="CJ598" s="16"/>
      <c r="CK598" s="16"/>
      <c r="CL598" s="16"/>
      <c r="CR598" s="16"/>
      <c r="CV598" s="16"/>
      <c r="CW598" s="16"/>
      <c r="CX598" s="16"/>
      <c r="CY598" s="16"/>
      <c r="DA598" s="16"/>
      <c r="DD598" s="19"/>
      <c r="DE598" s="16"/>
      <c r="DL598" s="16"/>
      <c r="DN598" s="16"/>
      <c r="DO598" s="16"/>
      <c r="DQ598" s="16"/>
      <c r="DS598" s="16"/>
      <c r="EC598" s="16"/>
      <c r="EF598" s="16"/>
      <c r="EG598" s="16"/>
      <c r="EH598" s="16"/>
      <c r="EJ598" s="16"/>
      <c r="EO598" s="16"/>
    </row>
    <row r="599" spans="1:145" x14ac:dyDescent="0.25">
      <c r="A599" s="16" t="s">
        <v>6214</v>
      </c>
      <c r="I599" t="s">
        <v>2889</v>
      </c>
      <c r="J599"/>
      <c r="K599" s="16" t="s">
        <v>730</v>
      </c>
      <c r="L599" s="16"/>
      <c r="O599" s="16" t="s">
        <v>119</v>
      </c>
      <c r="P599" s="16"/>
      <c r="Q599" s="16"/>
      <c r="S599" s="16">
        <f t="shared" si="9"/>
        <v>1</v>
      </c>
      <c r="T599" s="16" t="s">
        <v>2888</v>
      </c>
      <c r="U599" s="16"/>
      <c r="V599" s="16"/>
      <c r="W599" s="16"/>
      <c r="X599" s="16"/>
      <c r="Y599" s="16"/>
      <c r="Z599" s="16"/>
      <c r="AA599" s="16"/>
      <c r="AB599" s="16"/>
      <c r="AC599" s="16"/>
      <c r="AD599" s="16" t="s">
        <v>2889</v>
      </c>
      <c r="AH599" s="16"/>
      <c r="AJ599" s="16"/>
      <c r="AK599" s="16" t="s">
        <v>1224</v>
      </c>
      <c r="AP599" s="16" t="s">
        <v>2890</v>
      </c>
      <c r="AQ599" s="16" t="s">
        <v>2891</v>
      </c>
      <c r="AR599" s="38"/>
      <c r="AS599" s="16"/>
      <c r="AT599" s="16"/>
      <c r="AY599" s="16"/>
      <c r="AZ599" s="16"/>
      <c r="BF599" s="28"/>
      <c r="BJ599" s="25"/>
      <c r="BO599" s="38"/>
      <c r="BQ599" s="38"/>
      <c r="BU599" s="16"/>
      <c r="BV599" s="16"/>
      <c r="BW599" s="29"/>
      <c r="BX599" s="16"/>
      <c r="CA599" s="16"/>
      <c r="CE599" s="16"/>
      <c r="CG599" s="16"/>
      <c r="CH599" s="16"/>
      <c r="CJ599" s="16"/>
      <c r="CK599" s="16"/>
      <c r="CL599" s="16"/>
      <c r="CR599" s="16"/>
      <c r="CV599" s="16"/>
      <c r="CW599" s="16"/>
      <c r="CX599" s="16"/>
      <c r="CY599" s="16"/>
      <c r="DA599" s="16"/>
      <c r="DD599" s="19"/>
      <c r="DE599" s="16"/>
      <c r="DL599" s="16"/>
      <c r="DN599" s="16"/>
      <c r="DO599" s="16"/>
      <c r="DQ599" s="16"/>
      <c r="DS599" s="16"/>
      <c r="EC599" s="16"/>
      <c r="EF599" s="16"/>
      <c r="EG599" s="16"/>
      <c r="EH599" s="16"/>
      <c r="EJ599" s="16"/>
      <c r="EO599" s="16"/>
    </row>
    <row r="600" spans="1:145" x14ac:dyDescent="0.25">
      <c r="A600" s="16" t="s">
        <v>6214</v>
      </c>
      <c r="I600" t="s">
        <v>2858</v>
      </c>
      <c r="J600"/>
      <c r="K600" s="16" t="s">
        <v>730</v>
      </c>
      <c r="L600" s="16"/>
      <c r="O600" s="16" t="s">
        <v>119</v>
      </c>
      <c r="P600" s="16"/>
      <c r="Q600" s="16"/>
      <c r="S600" s="16">
        <f t="shared" si="9"/>
        <v>1</v>
      </c>
      <c r="T600" s="16" t="s">
        <v>2857</v>
      </c>
      <c r="U600" s="16"/>
      <c r="V600" s="16"/>
      <c r="W600" s="16"/>
      <c r="X600" s="16"/>
      <c r="Y600" s="16"/>
      <c r="Z600" s="16"/>
      <c r="AA600" s="16"/>
      <c r="AB600" s="16"/>
      <c r="AC600" s="16"/>
      <c r="AD600" s="16" t="s">
        <v>2858</v>
      </c>
      <c r="AH600" s="16"/>
      <c r="AJ600" s="16"/>
      <c r="AK600" s="16" t="s">
        <v>1188</v>
      </c>
      <c r="AP600" s="16" t="s">
        <v>1586</v>
      </c>
      <c r="AQ600" s="16" t="s">
        <v>1035</v>
      </c>
      <c r="AR600" s="38"/>
      <c r="AS600" s="16"/>
      <c r="AT600" s="16"/>
      <c r="AY600" s="16"/>
      <c r="AZ600" s="16"/>
      <c r="BF600" s="28"/>
      <c r="BJ600" s="25"/>
      <c r="BO600" s="38"/>
      <c r="BQ600" s="38"/>
      <c r="BU600" s="16"/>
      <c r="BV600" s="16"/>
      <c r="BW600" s="29"/>
      <c r="BX600" s="16"/>
      <c r="CA600" s="16"/>
      <c r="CE600" s="16"/>
      <c r="CG600" s="16"/>
      <c r="CH600" s="16"/>
      <c r="CJ600" s="16"/>
      <c r="CK600" s="16"/>
      <c r="CL600" s="16"/>
      <c r="CR600" s="16"/>
      <c r="CV600" s="16"/>
      <c r="CW600" s="16"/>
      <c r="CX600" s="16"/>
      <c r="CY600" s="16"/>
      <c r="DA600" s="16"/>
      <c r="DD600" s="19"/>
      <c r="DE600" s="16"/>
      <c r="DL600" s="16"/>
      <c r="DN600" s="16"/>
      <c r="DO600" s="16"/>
      <c r="DQ600" s="16"/>
      <c r="DS600" s="16"/>
      <c r="EC600" s="16"/>
      <c r="EF600" s="16"/>
      <c r="EG600" s="16"/>
      <c r="EH600" s="16"/>
      <c r="EJ600" s="16"/>
      <c r="EO600" s="16"/>
    </row>
    <row r="601" spans="1:145" x14ac:dyDescent="0.25">
      <c r="A601" s="16" t="s">
        <v>6214</v>
      </c>
      <c r="I601" t="s">
        <v>1917</v>
      </c>
      <c r="J601"/>
      <c r="K601" s="16" t="s">
        <v>730</v>
      </c>
      <c r="L601" s="16"/>
      <c r="O601" s="16" t="s">
        <v>119</v>
      </c>
      <c r="P601" s="16"/>
      <c r="Q601" s="16"/>
      <c r="S601" s="16">
        <f t="shared" si="9"/>
        <v>1</v>
      </c>
      <c r="T601" s="16" t="s">
        <v>1916</v>
      </c>
      <c r="U601" s="16"/>
      <c r="V601" s="16"/>
      <c r="W601" s="16"/>
      <c r="X601" s="16"/>
      <c r="Y601" s="16"/>
      <c r="Z601" s="16"/>
      <c r="AA601" s="16"/>
      <c r="AB601" s="16"/>
      <c r="AC601" s="16"/>
      <c r="AD601" s="16" t="s">
        <v>1917</v>
      </c>
      <c r="AH601" s="16"/>
      <c r="AJ601" s="16"/>
      <c r="AK601" s="16" t="s">
        <v>1208</v>
      </c>
      <c r="AP601" s="16" t="s">
        <v>1382</v>
      </c>
      <c r="AQ601" s="16" t="s">
        <v>1276</v>
      </c>
      <c r="AR601" s="38"/>
      <c r="AS601" s="16"/>
      <c r="AT601" s="16"/>
      <c r="AY601" s="16"/>
      <c r="AZ601" s="16"/>
      <c r="BB601" s="16">
        <f>LEN(BA601)-LEN(SUBSTITUTE(BA601,",",""))+1</f>
        <v>1</v>
      </c>
      <c r="BD601" s="16">
        <f>LEN(BC601)-LEN(SUBSTITUTE(BC601,",",""))+1</f>
        <v>1</v>
      </c>
      <c r="BF601" s="28">
        <f>Table1[[#This Row], [no. of introduced regions]]/Table1[[#This Row], [no. of native regions]]</f>
        <v>1</v>
      </c>
      <c r="BJ601" s="25"/>
      <c r="BO601" s="38"/>
      <c r="BQ601" s="38"/>
      <c r="BU601" s="16"/>
      <c r="BV601" s="16"/>
      <c r="BW601" s="29"/>
      <c r="BX601" s="16"/>
      <c r="CA601" s="16"/>
      <c r="CE601" s="16"/>
      <c r="CG601" s="16"/>
      <c r="CH601" s="16"/>
      <c r="CJ601" s="16"/>
      <c r="CK601" s="16"/>
      <c r="CL601" s="16"/>
      <c r="CR601" s="16"/>
      <c r="CV601" s="16"/>
      <c r="CW601" s="16"/>
      <c r="CX601" s="16"/>
      <c r="CY601" s="16"/>
      <c r="DA601" s="16"/>
      <c r="DD601" s="19"/>
      <c r="DE601" s="16"/>
      <c r="DL601" s="16"/>
      <c r="DN601" s="16"/>
      <c r="DO601" s="16"/>
      <c r="DQ601" s="16"/>
      <c r="DS601" s="16"/>
      <c r="EC601" s="16"/>
      <c r="EF601" s="16"/>
      <c r="EG601" s="16"/>
      <c r="EH601" s="16"/>
      <c r="EJ601" s="16"/>
      <c r="EO601" s="16"/>
    </row>
    <row r="602" spans="1:145" x14ac:dyDescent="0.25">
      <c r="A602" s="16" t="s">
        <v>6214</v>
      </c>
      <c r="I602" t="s">
        <v>2005</v>
      </c>
      <c r="J602"/>
      <c r="K602" s="16" t="s">
        <v>730</v>
      </c>
      <c r="L602" s="16"/>
      <c r="O602" s="16" t="s">
        <v>119</v>
      </c>
      <c r="P602" s="16"/>
      <c r="Q602" s="16"/>
      <c r="S602" s="16">
        <f t="shared" si="9"/>
        <v>1</v>
      </c>
      <c r="T602" s="16" t="s">
        <v>2004</v>
      </c>
      <c r="U602" s="16"/>
      <c r="V602" s="16"/>
      <c r="W602" s="16"/>
      <c r="X602" s="16"/>
      <c r="Y602" s="16"/>
      <c r="Z602" s="16"/>
      <c r="AA602" s="16"/>
      <c r="AB602" s="16"/>
      <c r="AC602" s="16"/>
      <c r="AD602" s="16" t="s">
        <v>2005</v>
      </c>
      <c r="AH602" s="16"/>
      <c r="AJ602" s="16"/>
      <c r="AK602" s="16" t="s">
        <v>1348</v>
      </c>
      <c r="AP602" s="16" t="s">
        <v>979</v>
      </c>
      <c r="AQ602" s="16" t="s">
        <v>1170</v>
      </c>
      <c r="AR602" s="38"/>
      <c r="AS602" s="16"/>
      <c r="AT602" s="16"/>
      <c r="AY602" s="16"/>
      <c r="AZ602" s="16"/>
      <c r="BB602" s="16">
        <f>LEN(BA602)-LEN(SUBSTITUTE(BA602,",",""))+1</f>
        <v>1</v>
      </c>
      <c r="BD602" s="16">
        <f>LEN(BC602)-LEN(SUBSTITUTE(BC602,",",""))+1</f>
        <v>1</v>
      </c>
      <c r="BF602" s="28"/>
      <c r="BJ602" s="25"/>
      <c r="BO602" s="38"/>
      <c r="BQ602" s="38"/>
      <c r="BU602" s="16"/>
      <c r="BV602" s="16"/>
      <c r="BW602" s="29"/>
      <c r="BX602" s="16"/>
      <c r="CA602" s="16"/>
      <c r="CE602" s="16"/>
      <c r="CG602" s="16"/>
      <c r="CH602" s="16"/>
      <c r="CJ602" s="16"/>
      <c r="CK602" s="16"/>
      <c r="CL602" s="16"/>
      <c r="CR602" s="16"/>
      <c r="CV602" s="16"/>
      <c r="CW602" s="16"/>
      <c r="CX602" s="16"/>
      <c r="CY602" s="16"/>
      <c r="DA602" s="16"/>
      <c r="DD602" s="19"/>
      <c r="DE602" s="16"/>
      <c r="DL602" s="16"/>
      <c r="DN602" s="16"/>
      <c r="DO602" s="16"/>
      <c r="DQ602" s="16"/>
      <c r="DS602" s="16"/>
      <c r="EC602" s="16"/>
      <c r="EF602" s="16"/>
      <c r="EG602" s="16"/>
      <c r="EH602" s="16"/>
      <c r="EJ602" s="16"/>
      <c r="EO602" s="16"/>
    </row>
    <row r="603" spans="1:145" x14ac:dyDescent="0.25">
      <c r="A603" s="16" t="s">
        <v>6214</v>
      </c>
      <c r="I603" t="s">
        <v>1776</v>
      </c>
      <c r="J603"/>
      <c r="K603" s="16" t="s">
        <v>730</v>
      </c>
      <c r="L603" s="16"/>
      <c r="O603" s="16" t="s">
        <v>119</v>
      </c>
      <c r="P603" s="16"/>
      <c r="Q603" s="16"/>
      <c r="S603" s="16">
        <f t="shared" si="9"/>
        <v>1</v>
      </c>
      <c r="T603" s="16" t="s">
        <v>1775</v>
      </c>
      <c r="U603" s="16"/>
      <c r="V603" s="16"/>
      <c r="W603" s="16"/>
      <c r="X603" s="16"/>
      <c r="Y603" s="16"/>
      <c r="Z603" s="16"/>
      <c r="AA603" s="16"/>
      <c r="AB603" s="16"/>
      <c r="AC603" s="16"/>
      <c r="AD603" s="16" t="s">
        <v>1776</v>
      </c>
      <c r="AH603" s="16"/>
      <c r="AJ603" s="16"/>
      <c r="AK603" s="16" t="s">
        <v>1224</v>
      </c>
      <c r="AP603" s="16" t="s">
        <v>1226</v>
      </c>
      <c r="AQ603" s="16" t="s">
        <v>1772</v>
      </c>
      <c r="AR603" s="38"/>
      <c r="AS603" s="16"/>
      <c r="AT603" s="16"/>
      <c r="AY603" s="16"/>
      <c r="AZ603" s="16"/>
      <c r="BB603" s="16">
        <f>LEN(BA603)-LEN(SUBSTITUTE(BA603,",",""))+1</f>
        <v>1</v>
      </c>
      <c r="BD603" s="16">
        <f>LEN(BC603)-LEN(SUBSTITUTE(BC603,",",""))+1</f>
        <v>1</v>
      </c>
      <c r="BE603" s="16">
        <f>Table1[[#This Row], [no. of native regions]]+Table1[[#This Row], [no. of introduced regions]]</f>
        <v>2</v>
      </c>
      <c r="BF603" s="28">
        <f>Table1[[#This Row], [no. of introduced regions]]/Table1[[#This Row], [no. of native regions]]</f>
        <v>1</v>
      </c>
      <c r="BJ603" s="25"/>
      <c r="BO603" s="38"/>
      <c r="BQ603" s="38"/>
      <c r="BU603" s="16"/>
      <c r="BV603" s="16"/>
      <c r="BW603" s="29"/>
      <c r="BX603" s="16"/>
      <c r="CA603" s="16"/>
      <c r="CE603" s="16"/>
      <c r="CG603" s="16"/>
      <c r="CH603" s="16"/>
      <c r="CJ603" s="16"/>
      <c r="CK603" s="16"/>
      <c r="CL603" s="16"/>
      <c r="CR603" s="16"/>
      <c r="CV603" s="16"/>
      <c r="CW603" s="16"/>
      <c r="CX603" s="16"/>
      <c r="CY603" s="16"/>
      <c r="DA603" s="16"/>
      <c r="DD603" s="19"/>
      <c r="DE603" s="16"/>
      <c r="DL603" s="16"/>
      <c r="DN603" s="16"/>
      <c r="DO603" s="16"/>
      <c r="DQ603" s="16"/>
      <c r="DS603" s="16"/>
      <c r="EC603" s="16"/>
      <c r="EF603" s="16"/>
      <c r="EG603" s="16"/>
      <c r="EH603" s="16"/>
      <c r="EJ603" s="16"/>
      <c r="EO603" s="16"/>
    </row>
    <row r="604" spans="1:145" x14ac:dyDescent="0.25">
      <c r="A604" s="16" t="s">
        <v>6214</v>
      </c>
      <c r="I604" t="s">
        <v>1828</v>
      </c>
      <c r="J604"/>
      <c r="K604" s="16" t="s">
        <v>730</v>
      </c>
      <c r="L604" s="16"/>
      <c r="O604" s="16" t="s">
        <v>119</v>
      </c>
      <c r="P604" s="16"/>
      <c r="Q604" s="16"/>
      <c r="S604" s="16">
        <f t="shared" si="9"/>
        <v>1</v>
      </c>
      <c r="T604" s="16" t="s">
        <v>1827</v>
      </c>
      <c r="U604" s="16"/>
      <c r="V604" s="16"/>
      <c r="W604" s="16"/>
      <c r="X604" s="16"/>
      <c r="Y604" s="16"/>
      <c r="Z604" s="16"/>
      <c r="AA604" s="16"/>
      <c r="AB604" s="16"/>
      <c r="AC604" s="16"/>
      <c r="AD604" s="16" t="s">
        <v>1828</v>
      </c>
      <c r="AH604" s="16"/>
      <c r="AJ604" s="16"/>
      <c r="AK604" s="16" t="s">
        <v>1308</v>
      </c>
      <c r="AP604" s="16" t="s">
        <v>1800</v>
      </c>
      <c r="AQ604" s="16" t="s">
        <v>1170</v>
      </c>
      <c r="AR604" s="38"/>
      <c r="AS604" s="16"/>
      <c r="AT604" s="16"/>
      <c r="AY604" s="16"/>
      <c r="AZ604" s="16"/>
      <c r="BB604" s="16">
        <f>LEN(BA604)-LEN(SUBSTITUTE(BA604,",",""))+1</f>
        <v>1</v>
      </c>
      <c r="BD604" s="16">
        <f>LEN(BC604)-LEN(SUBSTITUTE(BC604,",",""))+1</f>
        <v>1</v>
      </c>
      <c r="BF604" s="28">
        <f>Table1[[#This Row], [no. of introduced regions]]/Table1[[#This Row], [no. of native regions]]</f>
        <v>1</v>
      </c>
      <c r="BJ604" s="25"/>
      <c r="BO604" s="38"/>
      <c r="BQ604" s="38"/>
      <c r="BU604" s="16"/>
      <c r="BV604" s="16"/>
      <c r="BW604" s="29"/>
      <c r="BX604" s="16"/>
      <c r="CA604" s="16"/>
      <c r="CE604" s="16"/>
      <c r="CG604" s="16"/>
      <c r="CH604" s="16"/>
      <c r="CJ604" s="16"/>
      <c r="CK604" s="16"/>
      <c r="CL604" s="16"/>
      <c r="CR604" s="16"/>
      <c r="CV604" s="16"/>
      <c r="CW604" s="16"/>
      <c r="CX604" s="16"/>
      <c r="CY604" s="16"/>
      <c r="DA604" s="16"/>
      <c r="DD604" s="19"/>
      <c r="DE604" s="16"/>
      <c r="DL604" s="16"/>
      <c r="DN604" s="16"/>
      <c r="DO604" s="16"/>
      <c r="DQ604" s="16"/>
      <c r="DS604" s="16"/>
      <c r="EC604" s="16"/>
      <c r="EF604" s="16"/>
      <c r="EG604" s="16"/>
      <c r="EH604" s="16"/>
      <c r="EJ604" s="16"/>
      <c r="EO604" s="16"/>
    </row>
    <row r="605" spans="1:145" x14ac:dyDescent="0.25">
      <c r="A605" s="16" t="s">
        <v>6214</v>
      </c>
      <c r="I605" t="s">
        <v>2309</v>
      </c>
      <c r="J605"/>
      <c r="K605" s="16" t="s">
        <v>730</v>
      </c>
      <c r="L605" s="16"/>
      <c r="O605" s="16" t="s">
        <v>119</v>
      </c>
      <c r="P605" s="16"/>
      <c r="Q605" s="16"/>
      <c r="S605" s="16">
        <f t="shared" si="9"/>
        <v>1</v>
      </c>
      <c r="T605" s="16" t="s">
        <v>2308</v>
      </c>
      <c r="U605" s="16"/>
      <c r="V605" s="16"/>
      <c r="W605" s="16"/>
      <c r="X605" s="16"/>
      <c r="Y605" s="16"/>
      <c r="Z605" s="16"/>
      <c r="AA605" s="16"/>
      <c r="AB605" s="16"/>
      <c r="AC605" s="16"/>
      <c r="AD605" s="16" t="s">
        <v>2309</v>
      </c>
      <c r="AH605" s="16"/>
      <c r="AJ605" s="16"/>
      <c r="AK605" s="16" t="s">
        <v>5858</v>
      </c>
      <c r="AP605" s="16" t="s">
        <v>1382</v>
      </c>
      <c r="AQ605" s="16" t="s">
        <v>2310</v>
      </c>
      <c r="AR605" s="38"/>
      <c r="AS605" s="16"/>
      <c r="AT605" s="16"/>
      <c r="AY605" s="16"/>
      <c r="AZ605" s="16"/>
      <c r="BB605" s="16">
        <f>LEN(BA605)-LEN(SUBSTITUTE(BA605,",",""))+1</f>
        <v>1</v>
      </c>
      <c r="BF605" s="28"/>
      <c r="BJ605" s="25"/>
      <c r="BO605" s="38"/>
      <c r="BQ605" s="38"/>
      <c r="BU605" s="16"/>
      <c r="BV605" s="16"/>
      <c r="BW605" s="29"/>
      <c r="BX605" s="16"/>
      <c r="CA605" s="16"/>
      <c r="CE605" s="16"/>
      <c r="CG605" s="16"/>
      <c r="CH605" s="16"/>
      <c r="CJ605" s="16"/>
      <c r="CK605" s="16"/>
      <c r="CL605" s="16"/>
      <c r="CR605" s="16"/>
      <c r="CV605" s="16"/>
      <c r="CW605" s="16"/>
      <c r="CX605" s="16"/>
      <c r="CY605" s="16"/>
      <c r="DA605" s="16"/>
      <c r="DD605" s="19"/>
      <c r="DE605" s="16"/>
      <c r="DL605" s="16"/>
      <c r="DN605" s="16"/>
      <c r="DO605" s="16"/>
      <c r="DQ605" s="16"/>
      <c r="DS605" s="16"/>
      <c r="EC605" s="16"/>
      <c r="EF605" s="16"/>
      <c r="EG605" s="16"/>
      <c r="EH605" s="16"/>
      <c r="EJ605" s="16"/>
      <c r="EO605" s="16"/>
    </row>
    <row r="606" spans="1:145" x14ac:dyDescent="0.25">
      <c r="A606" s="16" t="s">
        <v>6214</v>
      </c>
      <c r="I606" t="s">
        <v>2925</v>
      </c>
      <c r="J606"/>
      <c r="K606" s="16" t="s">
        <v>730</v>
      </c>
      <c r="L606" s="16"/>
      <c r="O606" s="16" t="s">
        <v>119</v>
      </c>
      <c r="P606" s="16"/>
      <c r="Q606" s="16"/>
      <c r="S606" s="16">
        <f t="shared" si="9"/>
        <v>1</v>
      </c>
      <c r="T606" s="16" t="s">
        <v>2924</v>
      </c>
      <c r="U606" s="16"/>
      <c r="V606" s="16"/>
      <c r="W606" s="16"/>
      <c r="X606" s="16"/>
      <c r="Y606" s="16"/>
      <c r="Z606" s="16"/>
      <c r="AA606" s="16"/>
      <c r="AB606" s="16"/>
      <c r="AC606" s="16"/>
      <c r="AD606" s="16" t="s">
        <v>2925</v>
      </c>
      <c r="AH606" s="16"/>
      <c r="AJ606" s="16"/>
      <c r="AK606" s="16" t="s">
        <v>1057</v>
      </c>
      <c r="AP606" s="16" t="s">
        <v>2926</v>
      </c>
      <c r="AQ606" s="16" t="s">
        <v>2927</v>
      </c>
      <c r="AR606" s="38"/>
      <c r="AS606" s="16"/>
      <c r="AT606" s="16"/>
      <c r="AY606" s="16"/>
      <c r="AZ606" s="16"/>
      <c r="BF606" s="28"/>
      <c r="BJ606" s="25"/>
      <c r="BO606" s="38"/>
      <c r="BQ606" s="38"/>
      <c r="BU606" s="16"/>
      <c r="BV606" s="16"/>
      <c r="BW606" s="29"/>
      <c r="BX606" s="16"/>
      <c r="CA606" s="16"/>
      <c r="CE606" s="16"/>
      <c r="CG606" s="16"/>
      <c r="CH606" s="16"/>
      <c r="CJ606" s="16"/>
      <c r="CK606" s="16"/>
      <c r="CL606" s="16"/>
      <c r="CR606" s="16"/>
      <c r="CV606" s="16"/>
      <c r="CW606" s="16"/>
      <c r="CX606" s="16"/>
      <c r="CY606" s="16"/>
      <c r="DA606" s="16"/>
      <c r="DD606" s="19"/>
      <c r="DE606" s="16"/>
      <c r="DL606" s="16"/>
      <c r="DN606" s="16"/>
      <c r="DO606" s="16"/>
      <c r="DQ606" s="16"/>
      <c r="DS606" s="16"/>
      <c r="EC606" s="16"/>
      <c r="EF606" s="16"/>
      <c r="EG606" s="16"/>
      <c r="EH606" s="16"/>
      <c r="EJ606" s="16"/>
      <c r="EO606" s="16"/>
    </row>
    <row r="607" spans="1:145" x14ac:dyDescent="0.25">
      <c r="A607" s="16" t="s">
        <v>6214</v>
      </c>
      <c r="I607" t="s">
        <v>1806</v>
      </c>
      <c r="J607"/>
      <c r="K607" s="16" t="s">
        <v>730</v>
      </c>
      <c r="L607" s="16"/>
      <c r="O607" s="16" t="s">
        <v>119</v>
      </c>
      <c r="P607" s="16"/>
      <c r="Q607" s="16"/>
      <c r="S607" s="16">
        <f t="shared" si="9"/>
        <v>1</v>
      </c>
      <c r="T607" s="16" t="s">
        <v>1805</v>
      </c>
      <c r="U607" s="16"/>
      <c r="V607" s="16"/>
      <c r="W607" s="16"/>
      <c r="X607" s="16"/>
      <c r="Y607" s="16"/>
      <c r="Z607" s="16"/>
      <c r="AA607" s="16"/>
      <c r="AB607" s="16"/>
      <c r="AC607" s="16"/>
      <c r="AD607" s="16" t="s">
        <v>1806</v>
      </c>
      <c r="AH607" s="16"/>
      <c r="AJ607" s="16"/>
      <c r="AK607" s="16" t="s">
        <v>1308</v>
      </c>
      <c r="AP607" s="16" t="s">
        <v>1368</v>
      </c>
      <c r="AQ607" s="16" t="s">
        <v>1035</v>
      </c>
      <c r="AR607" s="38"/>
      <c r="AS607" s="16"/>
      <c r="AT607" s="16"/>
      <c r="AY607" s="16"/>
      <c r="AZ607" s="16"/>
      <c r="BB607" s="16">
        <f>LEN(BA607)-LEN(SUBSTITUTE(BA607,",",""))+1</f>
        <v>1</v>
      </c>
      <c r="BD607" s="16">
        <f>LEN(BC607)-LEN(SUBSTITUTE(BC607,",",""))+1</f>
        <v>1</v>
      </c>
      <c r="BE607" s="16">
        <f>Table1[[#This Row], [no. of native regions]]+Table1[[#This Row], [no. of introduced regions]]</f>
        <v>2</v>
      </c>
      <c r="BF607" s="28">
        <f>Table1[[#This Row], [no. of introduced regions]]/Table1[[#This Row], [no. of native regions]]</f>
        <v>1</v>
      </c>
      <c r="BJ607" s="25"/>
      <c r="BO607" s="38"/>
      <c r="BQ607" s="38"/>
      <c r="BU607" s="16"/>
      <c r="BV607" s="16"/>
      <c r="BW607" s="29"/>
      <c r="BX607" s="16"/>
      <c r="CA607" s="16"/>
      <c r="CE607" s="16"/>
      <c r="CG607" s="16"/>
      <c r="CH607" s="16"/>
      <c r="CJ607" s="16"/>
      <c r="CK607" s="16"/>
      <c r="CL607" s="16"/>
      <c r="CR607" s="16"/>
      <c r="CV607" s="16"/>
      <c r="CW607" s="16"/>
      <c r="CX607" s="16"/>
      <c r="CY607" s="16"/>
      <c r="DA607" s="16"/>
      <c r="DD607" s="19"/>
      <c r="DE607" s="16"/>
      <c r="DL607" s="16"/>
      <c r="DN607" s="16"/>
      <c r="DO607" s="16"/>
      <c r="DQ607" s="16"/>
      <c r="DS607" s="16"/>
      <c r="EC607" s="16"/>
      <c r="EF607" s="16"/>
      <c r="EG607" s="16"/>
      <c r="EH607" s="16"/>
      <c r="EJ607" s="16"/>
      <c r="EO607" s="16"/>
    </row>
    <row r="608" spans="1:145" x14ac:dyDescent="0.25">
      <c r="A608" s="16" t="s">
        <v>6214</v>
      </c>
      <c r="I608" t="s">
        <v>3125</v>
      </c>
      <c r="J608"/>
      <c r="K608" s="16" t="s">
        <v>730</v>
      </c>
      <c r="L608" s="16"/>
      <c r="O608" s="16" t="s">
        <v>119</v>
      </c>
      <c r="P608" s="16"/>
      <c r="Q608" s="16"/>
      <c r="S608" s="16">
        <f t="shared" si="9"/>
        <v>1</v>
      </c>
      <c r="T608" s="16" t="s">
        <v>3124</v>
      </c>
      <c r="U608" s="16"/>
      <c r="V608" s="16"/>
      <c r="W608" s="16"/>
      <c r="X608" s="16"/>
      <c r="Y608" s="16"/>
      <c r="Z608" s="16"/>
      <c r="AA608" s="16"/>
      <c r="AB608" s="16"/>
      <c r="AC608" s="16"/>
      <c r="AD608" s="16" t="s">
        <v>3125</v>
      </c>
      <c r="AH608" s="16"/>
      <c r="AJ608" s="16"/>
      <c r="AK608" s="16" t="s">
        <v>1032</v>
      </c>
      <c r="AP608" s="16" t="s">
        <v>852</v>
      </c>
      <c r="AQ608" s="16" t="s">
        <v>1035</v>
      </c>
      <c r="AR608" s="38"/>
      <c r="AS608" s="16"/>
      <c r="AT608" s="16"/>
      <c r="AY608" s="16"/>
      <c r="AZ608" s="16"/>
      <c r="BF608" s="28"/>
      <c r="BJ608" s="25"/>
      <c r="BO608" s="38"/>
      <c r="BQ608" s="38"/>
      <c r="BU608" s="16"/>
      <c r="BV608" s="16"/>
      <c r="BW608" s="29"/>
      <c r="BX608" s="16"/>
      <c r="CA608" s="16"/>
      <c r="CE608" s="16"/>
      <c r="CG608" s="16"/>
      <c r="CH608" s="16"/>
      <c r="CJ608" s="16"/>
      <c r="CK608" s="16"/>
      <c r="CL608" s="16"/>
      <c r="CR608" s="16"/>
      <c r="CV608" s="16"/>
      <c r="CW608" s="16"/>
      <c r="CX608" s="16"/>
      <c r="CY608" s="16"/>
      <c r="DA608" s="16"/>
      <c r="DD608" s="19"/>
      <c r="DE608" s="16"/>
      <c r="DL608" s="16"/>
      <c r="DN608" s="16"/>
      <c r="DO608" s="16"/>
      <c r="DQ608" s="16"/>
      <c r="DS608" s="16"/>
      <c r="EC608" s="16"/>
      <c r="EF608" s="16"/>
      <c r="EG608" s="16"/>
      <c r="EH608" s="16"/>
      <c r="EJ608" s="16"/>
      <c r="EO608" s="16"/>
    </row>
    <row r="609" spans="1:145" x14ac:dyDescent="0.25">
      <c r="A609" s="16" t="s">
        <v>6214</v>
      </c>
      <c r="I609" t="s">
        <v>1737</v>
      </c>
      <c r="J609"/>
      <c r="K609" s="16" t="s">
        <v>730</v>
      </c>
      <c r="L609" s="16"/>
      <c r="O609" s="16" t="s">
        <v>119</v>
      </c>
      <c r="P609" s="16"/>
      <c r="Q609" s="16"/>
      <c r="S609" s="16">
        <f t="shared" si="9"/>
        <v>1</v>
      </c>
      <c r="T609" s="16" t="s">
        <v>1736</v>
      </c>
      <c r="U609" s="16"/>
      <c r="V609" s="16"/>
      <c r="W609" s="16"/>
      <c r="X609" s="16"/>
      <c r="Y609" s="16"/>
      <c r="Z609" s="16"/>
      <c r="AA609" s="16"/>
      <c r="AB609" s="16"/>
      <c r="AC609" s="16"/>
      <c r="AD609" s="16" t="s">
        <v>1737</v>
      </c>
      <c r="AH609" s="16"/>
      <c r="AJ609" s="16"/>
      <c r="AK609" s="16" t="s">
        <v>1734</v>
      </c>
      <c r="AP609" s="16" t="s">
        <v>929</v>
      </c>
      <c r="AQ609" s="16" t="s">
        <v>1714</v>
      </c>
      <c r="AR609" s="38"/>
      <c r="AS609" s="16"/>
      <c r="AT609" s="16"/>
      <c r="AY609" s="16"/>
      <c r="AZ609" s="16"/>
      <c r="BB609" s="16">
        <f>LEN(BA609)-LEN(SUBSTITUTE(BA609,",",""))+1</f>
        <v>1</v>
      </c>
      <c r="BD609" s="16">
        <f>LEN(BC609)-LEN(SUBSTITUTE(BC609,",",""))+1</f>
        <v>1</v>
      </c>
      <c r="BE609" s="16">
        <f>Table1[[#This Row], [no. of native regions]]+Table1[[#This Row], [no. of introduced regions]]</f>
        <v>2</v>
      </c>
      <c r="BF609" s="28">
        <f>Table1[[#This Row], [no. of introduced regions]]/Table1[[#This Row], [no. of native regions]]</f>
        <v>1</v>
      </c>
      <c r="BJ609" s="25"/>
      <c r="BO609" s="38"/>
      <c r="BQ609" s="38"/>
      <c r="BU609" s="16"/>
      <c r="BV609" s="16"/>
      <c r="BW609" s="29"/>
      <c r="BX609" s="16"/>
      <c r="CA609" s="16"/>
      <c r="CE609" s="16"/>
      <c r="CG609" s="16"/>
      <c r="CH609" s="16"/>
      <c r="CJ609" s="16"/>
      <c r="CK609" s="16"/>
      <c r="CL609" s="16"/>
      <c r="CR609" s="16"/>
      <c r="CV609" s="16"/>
      <c r="CW609" s="16"/>
      <c r="CX609" s="16"/>
      <c r="CY609" s="16"/>
      <c r="DA609" s="16"/>
      <c r="DD609" s="19"/>
      <c r="DE609" s="16"/>
      <c r="DL609" s="16"/>
      <c r="DN609" s="16"/>
      <c r="DO609" s="16"/>
      <c r="DQ609" s="16"/>
      <c r="DS609" s="16"/>
      <c r="EC609" s="16"/>
      <c r="EF609" s="16"/>
      <c r="EG609" s="16"/>
      <c r="EH609" s="16"/>
      <c r="EJ609" s="16"/>
      <c r="EO609" s="16"/>
    </row>
    <row r="610" spans="1:145" x14ac:dyDescent="0.25">
      <c r="A610" s="16" t="s">
        <v>6214</v>
      </c>
      <c r="I610" t="s">
        <v>2116</v>
      </c>
      <c r="J610"/>
      <c r="K610" s="16" t="s">
        <v>730</v>
      </c>
      <c r="L610" s="16"/>
      <c r="O610" s="16" t="s">
        <v>119</v>
      </c>
      <c r="P610" s="16"/>
      <c r="Q610" s="16"/>
      <c r="S610" s="16">
        <f t="shared" si="9"/>
        <v>1</v>
      </c>
      <c r="T610" s="16" t="s">
        <v>2115</v>
      </c>
      <c r="U610" s="16"/>
      <c r="V610" s="16"/>
      <c r="W610" s="16"/>
      <c r="X610" s="16"/>
      <c r="Y610" s="16"/>
      <c r="Z610" s="16"/>
      <c r="AA610" s="16"/>
      <c r="AB610" s="16"/>
      <c r="AC610" s="16"/>
      <c r="AD610" s="16" t="s">
        <v>2116</v>
      </c>
      <c r="AH610" s="16"/>
      <c r="AJ610" s="16"/>
      <c r="AK610" s="16" t="s">
        <v>1032</v>
      </c>
      <c r="AP610" s="16" t="s">
        <v>1226</v>
      </c>
      <c r="AQ610" s="16" t="s">
        <v>1714</v>
      </c>
      <c r="AR610" s="38"/>
      <c r="AS610" s="16"/>
      <c r="AT610" s="16"/>
      <c r="AY610" s="16"/>
      <c r="AZ610" s="16"/>
      <c r="BB610" s="16">
        <f>LEN(BA610)-LEN(SUBSTITUTE(BA610,",",""))+1</f>
        <v>1</v>
      </c>
      <c r="BF610" s="28"/>
      <c r="BJ610" s="25"/>
      <c r="BO610" s="38"/>
      <c r="BQ610" s="38"/>
      <c r="BU610" s="16"/>
      <c r="BV610" s="16"/>
      <c r="BW610" s="29"/>
      <c r="BX610" s="16"/>
      <c r="CA610" s="16"/>
      <c r="CE610" s="16"/>
      <c r="CG610" s="16"/>
      <c r="CH610" s="16"/>
      <c r="CJ610" s="16"/>
      <c r="CK610" s="16"/>
      <c r="CL610" s="16"/>
      <c r="CR610" s="16"/>
      <c r="CV610" s="16"/>
      <c r="CW610" s="16"/>
      <c r="CX610" s="16"/>
      <c r="CY610" s="16"/>
      <c r="DA610" s="16"/>
      <c r="DD610" s="19"/>
      <c r="DE610" s="16"/>
      <c r="DL610" s="16"/>
      <c r="DN610" s="16"/>
      <c r="DO610" s="16"/>
      <c r="DQ610" s="16"/>
      <c r="DS610" s="16"/>
      <c r="EC610" s="16"/>
      <c r="EF610" s="16"/>
      <c r="EG610" s="16"/>
      <c r="EH610" s="16"/>
      <c r="EJ610" s="16"/>
      <c r="EO610" s="16"/>
    </row>
    <row r="611" spans="1:145" x14ac:dyDescent="0.25">
      <c r="A611" s="16" t="s">
        <v>6214</v>
      </c>
      <c r="I611" t="s">
        <v>2971</v>
      </c>
      <c r="J611"/>
      <c r="K611" s="16" t="s">
        <v>730</v>
      </c>
      <c r="L611" s="16"/>
      <c r="O611" s="16" t="s">
        <v>119</v>
      </c>
      <c r="P611" s="16"/>
      <c r="Q611" s="16"/>
      <c r="S611" s="16">
        <f t="shared" si="9"/>
        <v>1</v>
      </c>
      <c r="T611" s="16" t="s">
        <v>2970</v>
      </c>
      <c r="U611" s="16"/>
      <c r="V611" s="16"/>
      <c r="W611" s="16"/>
      <c r="X611" s="16"/>
      <c r="Y611" s="16"/>
      <c r="Z611" s="16"/>
      <c r="AA611" s="16"/>
      <c r="AB611" s="16"/>
      <c r="AC611" s="16"/>
      <c r="AD611" s="16" t="s">
        <v>2971</v>
      </c>
      <c r="AH611" s="16"/>
      <c r="AJ611" s="16"/>
      <c r="AK611" s="16" t="s">
        <v>2022</v>
      </c>
      <c r="AP611" s="16" t="s">
        <v>1223</v>
      </c>
      <c r="AQ611" s="16" t="s">
        <v>1260</v>
      </c>
      <c r="AR611" s="38"/>
      <c r="AS611" s="16"/>
      <c r="AT611" s="16"/>
      <c r="AY611" s="16"/>
      <c r="AZ611" s="16"/>
      <c r="BF611" s="28"/>
      <c r="BJ611" s="25"/>
      <c r="BO611" s="38"/>
      <c r="BQ611" s="38"/>
      <c r="BU611" s="16"/>
      <c r="BV611" s="16"/>
      <c r="BW611" s="29"/>
      <c r="BX611" s="16"/>
      <c r="CA611" s="16"/>
      <c r="CE611" s="16"/>
      <c r="CG611" s="16"/>
      <c r="CH611" s="16"/>
      <c r="CJ611" s="16"/>
      <c r="CK611" s="16"/>
      <c r="CL611" s="16"/>
      <c r="CR611" s="16"/>
      <c r="CV611" s="16"/>
      <c r="CW611" s="16"/>
      <c r="CX611" s="16"/>
      <c r="CY611" s="16"/>
      <c r="DA611" s="16"/>
      <c r="DD611" s="19"/>
      <c r="DE611" s="16"/>
      <c r="DL611" s="16"/>
      <c r="DN611" s="16"/>
      <c r="DO611" s="16"/>
      <c r="DQ611" s="16"/>
      <c r="DS611" s="16"/>
      <c r="EC611" s="16"/>
      <c r="EF611" s="16"/>
      <c r="EG611" s="16"/>
      <c r="EH611" s="16"/>
      <c r="EJ611" s="16"/>
      <c r="EO611" s="16"/>
    </row>
    <row r="612" spans="1:145" x14ac:dyDescent="0.25">
      <c r="A612" s="16" t="s">
        <v>6214</v>
      </c>
      <c r="I612" t="s">
        <v>2796</v>
      </c>
      <c r="J612"/>
      <c r="K612" s="16" t="s">
        <v>730</v>
      </c>
      <c r="L612" s="16"/>
      <c r="O612" s="16" t="s">
        <v>119</v>
      </c>
      <c r="P612" s="16"/>
      <c r="Q612" s="16"/>
      <c r="S612" s="16">
        <f t="shared" si="9"/>
        <v>1</v>
      </c>
      <c r="T612" s="16" t="s">
        <v>2795</v>
      </c>
      <c r="U612" s="16"/>
      <c r="V612" s="16"/>
      <c r="W612" s="16"/>
      <c r="X612" s="16"/>
      <c r="Y612" s="16"/>
      <c r="Z612" s="16"/>
      <c r="AA612" s="16"/>
      <c r="AB612" s="16"/>
      <c r="AC612" s="16"/>
      <c r="AD612" s="16" t="s">
        <v>2796</v>
      </c>
      <c r="AH612" s="16"/>
      <c r="AJ612" s="16"/>
      <c r="AK612" s="16" t="s">
        <v>1265</v>
      </c>
      <c r="AP612" s="16" t="s">
        <v>1508</v>
      </c>
      <c r="AQ612" s="16" t="s">
        <v>2515</v>
      </c>
      <c r="AR612" s="38"/>
      <c r="AS612" s="16"/>
      <c r="AT612" s="16"/>
      <c r="AY612" s="16"/>
      <c r="AZ612" s="16"/>
      <c r="BF612" s="28"/>
      <c r="BJ612" s="25"/>
      <c r="BO612" s="38"/>
      <c r="BQ612" s="38"/>
      <c r="BU612" s="16"/>
      <c r="BV612" s="16"/>
      <c r="BW612" s="29"/>
      <c r="BX612" s="16"/>
      <c r="CA612" s="16"/>
      <c r="CE612" s="16"/>
      <c r="CG612" s="16"/>
      <c r="CH612" s="16"/>
      <c r="CJ612" s="16"/>
      <c r="CK612" s="16"/>
      <c r="CL612" s="16"/>
      <c r="CR612" s="16"/>
      <c r="CV612" s="16"/>
      <c r="CW612" s="16"/>
      <c r="CX612" s="16"/>
      <c r="CY612" s="16"/>
      <c r="DA612" s="16"/>
      <c r="DD612" s="19"/>
      <c r="DE612" s="16"/>
      <c r="DL612" s="16"/>
      <c r="DN612" s="16"/>
      <c r="DO612" s="16"/>
      <c r="DQ612" s="16"/>
      <c r="DS612" s="16"/>
      <c r="EC612" s="16"/>
      <c r="EF612" s="16"/>
      <c r="EG612" s="16"/>
      <c r="EH612" s="16"/>
      <c r="EJ612" s="16"/>
      <c r="EO612" s="16"/>
    </row>
    <row r="613" spans="1:145" x14ac:dyDescent="0.25">
      <c r="A613" s="16" t="s">
        <v>6214</v>
      </c>
      <c r="I613" t="s">
        <v>2044</v>
      </c>
      <c r="J613"/>
      <c r="K613" s="16" t="s">
        <v>730</v>
      </c>
      <c r="L613" s="16"/>
      <c r="O613" s="16" t="s">
        <v>119</v>
      </c>
      <c r="P613" s="16"/>
      <c r="Q613" s="16"/>
      <c r="S613" s="16">
        <f t="shared" si="9"/>
        <v>1</v>
      </c>
      <c r="T613" s="16" t="s">
        <v>2043</v>
      </c>
      <c r="U613" s="16"/>
      <c r="V613" s="16"/>
      <c r="W613" s="16"/>
      <c r="X613" s="16"/>
      <c r="Y613" s="16"/>
      <c r="Z613" s="16"/>
      <c r="AA613" s="16"/>
      <c r="AB613" s="16"/>
      <c r="AC613" s="16"/>
      <c r="AD613" s="16" t="s">
        <v>2044</v>
      </c>
      <c r="AH613" s="16"/>
      <c r="AJ613" s="16"/>
      <c r="AK613" s="16" t="s">
        <v>1323</v>
      </c>
      <c r="AP613" s="16" t="s">
        <v>2045</v>
      </c>
      <c r="AQ613" s="16" t="s">
        <v>1230</v>
      </c>
      <c r="AR613" s="38"/>
      <c r="AS613" s="16"/>
      <c r="AT613" s="16"/>
      <c r="AY613" s="16"/>
      <c r="AZ613" s="16"/>
      <c r="BB613" s="16">
        <f>LEN(BA613)-LEN(SUBSTITUTE(BA613,",",""))+1</f>
        <v>1</v>
      </c>
      <c r="BF613" s="28"/>
      <c r="BJ613" s="25"/>
      <c r="BO613" s="38"/>
      <c r="BQ613" s="38"/>
      <c r="BU613" s="16"/>
      <c r="BV613" s="16"/>
      <c r="BW613" s="29"/>
      <c r="BX613" s="16"/>
      <c r="CA613" s="16"/>
      <c r="CE613" s="16"/>
      <c r="CG613" s="16"/>
      <c r="CH613" s="16"/>
      <c r="CJ613" s="16"/>
      <c r="CK613" s="16"/>
      <c r="CL613" s="16"/>
      <c r="CR613" s="16"/>
      <c r="CV613" s="16"/>
      <c r="CW613" s="16"/>
      <c r="CX613" s="16"/>
      <c r="CY613" s="16"/>
      <c r="DA613" s="16"/>
      <c r="DD613" s="19"/>
      <c r="DE613" s="16"/>
      <c r="DL613" s="16"/>
      <c r="DN613" s="16"/>
      <c r="DO613" s="16"/>
      <c r="DQ613" s="16"/>
      <c r="DS613" s="16"/>
      <c r="EC613" s="16"/>
      <c r="EF613" s="16"/>
      <c r="EG613" s="16"/>
      <c r="EH613" s="16"/>
      <c r="EJ613" s="16"/>
      <c r="EO613" s="16"/>
    </row>
    <row r="614" spans="1:145" x14ac:dyDescent="0.25">
      <c r="A614" s="16" t="s">
        <v>6214</v>
      </c>
      <c r="I614" t="s">
        <v>2087</v>
      </c>
      <c r="J614"/>
      <c r="K614" s="16" t="s">
        <v>730</v>
      </c>
      <c r="L614" s="16"/>
      <c r="O614" s="16" t="s">
        <v>119</v>
      </c>
      <c r="P614" s="16"/>
      <c r="Q614" s="16"/>
      <c r="S614" s="16">
        <f t="shared" si="9"/>
        <v>1</v>
      </c>
      <c r="T614" s="16" t="s">
        <v>2086</v>
      </c>
      <c r="U614" s="16"/>
      <c r="V614" s="16"/>
      <c r="W614" s="16"/>
      <c r="X614" s="16"/>
      <c r="Y614" s="16"/>
      <c r="Z614" s="16"/>
      <c r="AA614" s="16"/>
      <c r="AB614" s="16"/>
      <c r="AC614" s="16"/>
      <c r="AD614" s="16" t="s">
        <v>2087</v>
      </c>
      <c r="AH614" s="16"/>
      <c r="AJ614" s="16"/>
      <c r="AK614" s="16" t="s">
        <v>1032</v>
      </c>
      <c r="AP614" s="16" t="s">
        <v>727</v>
      </c>
      <c r="AQ614" s="16" t="s">
        <v>2088</v>
      </c>
      <c r="AR614" s="38"/>
      <c r="AS614" s="16"/>
      <c r="AT614" s="16"/>
      <c r="AY614" s="16"/>
      <c r="AZ614" s="16"/>
      <c r="BB614" s="16">
        <f>LEN(BA614)-LEN(SUBSTITUTE(BA614,",",""))+1</f>
        <v>1</v>
      </c>
      <c r="BF614" s="28"/>
      <c r="BJ614" s="25"/>
      <c r="BO614" s="38"/>
      <c r="BQ614" s="38"/>
      <c r="BU614" s="16"/>
      <c r="BV614" s="16"/>
      <c r="BW614" s="29"/>
      <c r="BX614" s="16"/>
      <c r="CA614" s="16"/>
      <c r="CE614" s="16"/>
      <c r="CG614" s="16"/>
      <c r="CH614" s="16"/>
      <c r="CJ614" s="16"/>
      <c r="CK614" s="16"/>
      <c r="CL614" s="16"/>
      <c r="CR614" s="16"/>
      <c r="CV614" s="16"/>
      <c r="CW614" s="16"/>
      <c r="CX614" s="16"/>
      <c r="CY614" s="16"/>
      <c r="DA614" s="16"/>
      <c r="DD614" s="19"/>
      <c r="DE614" s="16"/>
      <c r="DL614" s="16"/>
      <c r="DN614" s="16"/>
      <c r="DO614" s="16"/>
      <c r="DQ614" s="16"/>
      <c r="DS614" s="16"/>
      <c r="EC614" s="16"/>
      <c r="EF614" s="16"/>
      <c r="EG614" s="16"/>
      <c r="EH614" s="16"/>
      <c r="EJ614" s="16"/>
      <c r="EO614" s="16"/>
    </row>
    <row r="615" spans="1:145" x14ac:dyDescent="0.25">
      <c r="A615" s="16" t="s">
        <v>6214</v>
      </c>
      <c r="I615" t="s">
        <v>2176</v>
      </c>
      <c r="J615"/>
      <c r="K615" s="16" t="s">
        <v>730</v>
      </c>
      <c r="L615" s="16"/>
      <c r="O615" s="16" t="s">
        <v>119</v>
      </c>
      <c r="P615" s="16"/>
      <c r="Q615" s="16"/>
      <c r="S615" s="16">
        <f t="shared" si="9"/>
        <v>1</v>
      </c>
      <c r="T615" s="16" t="s">
        <v>2175</v>
      </c>
      <c r="U615" s="16"/>
      <c r="V615" s="16"/>
      <c r="W615" s="16"/>
      <c r="X615" s="16"/>
      <c r="Y615" s="16"/>
      <c r="Z615" s="16"/>
      <c r="AA615" s="16"/>
      <c r="AB615" s="16"/>
      <c r="AC615" s="16"/>
      <c r="AD615" s="16" t="s">
        <v>2176</v>
      </c>
      <c r="AH615" s="16"/>
      <c r="AJ615" s="16"/>
      <c r="AK615" s="16" t="s">
        <v>1423</v>
      </c>
      <c r="AP615" s="16" t="s">
        <v>1226</v>
      </c>
      <c r="AQ615" s="16" t="s">
        <v>1227</v>
      </c>
      <c r="AR615" s="38"/>
      <c r="AS615" s="16"/>
      <c r="AT615" s="16"/>
      <c r="AY615" s="16"/>
      <c r="AZ615" s="16"/>
      <c r="BB615" s="16">
        <f>LEN(BA615)-LEN(SUBSTITUTE(BA615,",",""))+1</f>
        <v>1</v>
      </c>
      <c r="BF615" s="28"/>
      <c r="BJ615" s="25"/>
      <c r="BO615" s="38"/>
      <c r="BQ615" s="38"/>
      <c r="BU615" s="16"/>
      <c r="BV615" s="16"/>
      <c r="BW615" s="29"/>
      <c r="BX615" s="16"/>
      <c r="CA615" s="16"/>
      <c r="CE615" s="16"/>
      <c r="CG615" s="16"/>
      <c r="CH615" s="16"/>
      <c r="CJ615" s="16"/>
      <c r="CK615" s="16"/>
      <c r="CL615" s="16"/>
      <c r="CR615" s="16"/>
      <c r="CV615" s="16"/>
      <c r="CW615" s="16"/>
      <c r="CX615" s="16"/>
      <c r="CY615" s="16"/>
      <c r="DA615" s="16"/>
      <c r="DD615" s="19"/>
      <c r="DE615" s="16"/>
      <c r="DL615" s="16"/>
      <c r="DN615" s="16"/>
      <c r="DO615" s="16"/>
      <c r="DQ615" s="16"/>
      <c r="DS615" s="16"/>
      <c r="EC615" s="16"/>
      <c r="EF615" s="16"/>
      <c r="EG615" s="16"/>
      <c r="EH615" s="16"/>
      <c r="EJ615" s="16"/>
      <c r="EO615" s="16"/>
    </row>
    <row r="616" spans="1:145" x14ac:dyDescent="0.25">
      <c r="A616" s="16" t="s">
        <v>6214</v>
      </c>
      <c r="I616" t="s">
        <v>2660</v>
      </c>
      <c r="J616"/>
      <c r="K616" s="16" t="s">
        <v>730</v>
      </c>
      <c r="L616" s="16"/>
      <c r="O616" s="16" t="s">
        <v>119</v>
      </c>
      <c r="P616" s="16"/>
      <c r="Q616" s="16"/>
      <c r="S616" s="16">
        <f t="shared" si="9"/>
        <v>1</v>
      </c>
      <c r="T616" s="16" t="s">
        <v>2658</v>
      </c>
      <c r="U616" s="16"/>
      <c r="V616" s="16"/>
      <c r="W616" s="16"/>
      <c r="X616" s="16"/>
      <c r="Y616" s="16"/>
      <c r="Z616" s="16"/>
      <c r="AA616" s="16"/>
      <c r="AB616" s="16"/>
      <c r="AC616" s="16"/>
      <c r="AD616" s="16" t="s">
        <v>2660</v>
      </c>
      <c r="AH616" s="16"/>
      <c r="AJ616" s="16"/>
      <c r="AK616" s="16" t="s">
        <v>2659</v>
      </c>
      <c r="AP616" s="16" t="s">
        <v>1226</v>
      </c>
      <c r="AQ616" s="16" t="s">
        <v>2593</v>
      </c>
      <c r="AR616" s="38"/>
      <c r="AS616" s="16"/>
      <c r="AT616" s="16"/>
      <c r="AY616" s="16"/>
      <c r="AZ616" s="16"/>
      <c r="BF616" s="28"/>
      <c r="BJ616" s="25"/>
      <c r="BO616" s="38"/>
      <c r="BQ616" s="38"/>
      <c r="BU616" s="16"/>
      <c r="BV616" s="16"/>
      <c r="BW616" s="29"/>
      <c r="BX616" s="16"/>
      <c r="CA616" s="16"/>
      <c r="CE616" s="16"/>
      <c r="CG616" s="16"/>
      <c r="CH616" s="16"/>
      <c r="CJ616" s="16"/>
      <c r="CK616" s="16"/>
      <c r="CL616" s="16"/>
      <c r="CR616" s="16"/>
      <c r="CV616" s="16"/>
      <c r="CW616" s="16"/>
      <c r="CX616" s="16"/>
      <c r="CY616" s="16"/>
      <c r="DA616" s="16"/>
      <c r="DD616" s="19"/>
      <c r="DE616" s="16"/>
      <c r="DL616" s="16"/>
      <c r="DN616" s="16"/>
      <c r="DO616" s="16"/>
      <c r="DQ616" s="16"/>
      <c r="DS616" s="16"/>
      <c r="EC616" s="16"/>
      <c r="EF616" s="16"/>
      <c r="EG616" s="16"/>
      <c r="EH616" s="16"/>
      <c r="EJ616" s="16"/>
      <c r="EO616" s="16"/>
    </row>
    <row r="617" spans="1:145" x14ac:dyDescent="0.25">
      <c r="A617" s="16" t="s">
        <v>6214</v>
      </c>
      <c r="I617" t="s">
        <v>2895</v>
      </c>
      <c r="J617"/>
      <c r="K617" s="16" t="s">
        <v>730</v>
      </c>
      <c r="L617" s="16"/>
      <c r="O617" s="16" t="s">
        <v>119</v>
      </c>
      <c r="P617" s="16"/>
      <c r="Q617" s="16"/>
      <c r="S617" s="16">
        <f t="shared" si="9"/>
        <v>1</v>
      </c>
      <c r="T617" s="16" t="s">
        <v>2894</v>
      </c>
      <c r="U617" s="16"/>
      <c r="V617" s="16"/>
      <c r="W617" s="16"/>
      <c r="X617" s="16"/>
      <c r="Y617" s="16"/>
      <c r="Z617" s="16"/>
      <c r="AA617" s="16"/>
      <c r="AB617" s="16"/>
      <c r="AC617" s="16"/>
      <c r="AD617" s="16" t="s">
        <v>2895</v>
      </c>
      <c r="AH617" s="16"/>
      <c r="AJ617" s="16"/>
      <c r="AK617" s="16" t="s">
        <v>1224</v>
      </c>
      <c r="AP617" s="16" t="s">
        <v>1226</v>
      </c>
      <c r="AQ617" s="16" t="s">
        <v>1325</v>
      </c>
      <c r="AR617" s="38"/>
      <c r="AS617" s="16"/>
      <c r="AT617" s="16"/>
      <c r="AY617" s="16"/>
      <c r="AZ617" s="16"/>
      <c r="BF617" s="28"/>
      <c r="BJ617" s="25"/>
      <c r="BO617" s="38"/>
      <c r="BQ617" s="38"/>
      <c r="BU617" s="16"/>
      <c r="BV617" s="16"/>
      <c r="BW617" s="29"/>
      <c r="BX617" s="16"/>
      <c r="CA617" s="16"/>
      <c r="CE617" s="16"/>
      <c r="CG617" s="16"/>
      <c r="CH617" s="16"/>
      <c r="CJ617" s="16"/>
      <c r="CK617" s="16"/>
      <c r="CL617" s="16"/>
      <c r="CR617" s="16"/>
      <c r="CV617" s="16"/>
      <c r="CW617" s="16"/>
      <c r="CX617" s="16"/>
      <c r="CY617" s="16"/>
      <c r="DA617" s="16"/>
      <c r="DD617" s="19"/>
      <c r="DE617" s="16"/>
      <c r="DL617" s="16"/>
      <c r="DN617" s="16"/>
      <c r="DO617" s="16"/>
      <c r="DQ617" s="16"/>
      <c r="DS617" s="16"/>
      <c r="EC617" s="16"/>
      <c r="EF617" s="16"/>
      <c r="EG617" s="16"/>
      <c r="EH617" s="16"/>
      <c r="EJ617" s="16"/>
      <c r="EO617" s="16"/>
    </row>
    <row r="618" spans="1:145" x14ac:dyDescent="0.25">
      <c r="A618" s="16" t="s">
        <v>6214</v>
      </c>
      <c r="I618" t="s">
        <v>3072</v>
      </c>
      <c r="J618"/>
      <c r="K618" s="16" t="s">
        <v>730</v>
      </c>
      <c r="L618" s="16"/>
      <c r="O618" s="16" t="s">
        <v>119</v>
      </c>
      <c r="P618" s="16"/>
      <c r="Q618" s="16"/>
      <c r="S618" s="16">
        <f t="shared" si="9"/>
        <v>1</v>
      </c>
      <c r="T618" s="16" t="s">
        <v>3071</v>
      </c>
      <c r="U618" s="16"/>
      <c r="V618" s="16"/>
      <c r="W618" s="16"/>
      <c r="X618" s="16"/>
      <c r="Y618" s="16"/>
      <c r="Z618" s="16"/>
      <c r="AA618" s="16"/>
      <c r="AB618" s="16"/>
      <c r="AC618" s="16"/>
      <c r="AD618" s="16" t="s">
        <v>3072</v>
      </c>
      <c r="AH618" s="16"/>
      <c r="AJ618" s="16"/>
      <c r="AK618" s="16" t="s">
        <v>2240</v>
      </c>
      <c r="AP618" s="16" t="s">
        <v>1508</v>
      </c>
      <c r="AQ618" s="16" t="s">
        <v>1383</v>
      </c>
      <c r="AR618" s="38"/>
      <c r="AS618" s="16"/>
      <c r="AT618" s="16"/>
      <c r="AY618" s="16"/>
      <c r="AZ618" s="16"/>
      <c r="BF618" s="28"/>
      <c r="BJ618" s="25"/>
      <c r="BO618" s="38"/>
      <c r="BQ618" s="38"/>
      <c r="BU618" s="16"/>
      <c r="BV618" s="16"/>
      <c r="BW618" s="29"/>
      <c r="BX618" s="16"/>
      <c r="CA618" s="16"/>
      <c r="CE618" s="16"/>
      <c r="CG618" s="16"/>
      <c r="CH618" s="16"/>
      <c r="CJ618" s="16"/>
      <c r="CK618" s="16"/>
      <c r="CL618" s="16"/>
      <c r="CR618" s="16"/>
      <c r="CV618" s="16"/>
      <c r="CW618" s="16"/>
      <c r="CX618" s="16"/>
      <c r="CY618" s="16"/>
      <c r="DA618" s="16"/>
      <c r="DD618" s="19"/>
      <c r="DE618" s="16"/>
      <c r="DL618" s="16"/>
      <c r="DN618" s="16"/>
      <c r="DO618" s="16"/>
      <c r="DQ618" s="16"/>
      <c r="DS618" s="16"/>
      <c r="EC618" s="16"/>
      <c r="EF618" s="16"/>
      <c r="EG618" s="16"/>
      <c r="EH618" s="16"/>
      <c r="EJ618" s="16"/>
      <c r="EO618" s="16"/>
    </row>
    <row r="619" spans="1:145" x14ac:dyDescent="0.25">
      <c r="A619" s="16" t="s">
        <v>6214</v>
      </c>
      <c r="I619" t="s">
        <v>2728</v>
      </c>
      <c r="J619"/>
      <c r="K619" s="16" t="s">
        <v>730</v>
      </c>
      <c r="L619" s="16"/>
      <c r="O619" s="16" t="s">
        <v>119</v>
      </c>
      <c r="P619" s="16"/>
      <c r="Q619" s="16"/>
      <c r="S619" s="16">
        <f t="shared" si="9"/>
        <v>1</v>
      </c>
      <c r="T619" s="16" t="s">
        <v>2727</v>
      </c>
      <c r="U619" s="16"/>
      <c r="V619" s="16"/>
      <c r="W619" s="16"/>
      <c r="X619" s="16"/>
      <c r="Y619" s="16"/>
      <c r="Z619" s="16"/>
      <c r="AA619" s="16"/>
      <c r="AB619" s="16"/>
      <c r="AC619" s="16"/>
      <c r="AD619" s="16" t="s">
        <v>2728</v>
      </c>
      <c r="AH619" s="16"/>
      <c r="AJ619" s="16"/>
      <c r="AK619" s="16" t="s">
        <v>945</v>
      </c>
      <c r="AP619" s="16" t="s">
        <v>852</v>
      </c>
      <c r="AQ619" s="16" t="s">
        <v>1408</v>
      </c>
      <c r="AR619" s="38"/>
      <c r="AS619" s="16"/>
      <c r="AT619" s="16"/>
      <c r="AY619" s="16"/>
      <c r="AZ619" s="16"/>
      <c r="BF619" s="28"/>
      <c r="BJ619" s="25"/>
      <c r="BO619" s="38"/>
      <c r="BQ619" s="38"/>
      <c r="BU619" s="16"/>
      <c r="BV619" s="16"/>
      <c r="BW619" s="29"/>
      <c r="BX619" s="16"/>
      <c r="CA619" s="16"/>
      <c r="CE619" s="16"/>
      <c r="CG619" s="16"/>
      <c r="CH619" s="16"/>
      <c r="CJ619" s="16"/>
      <c r="CK619" s="16"/>
      <c r="CL619" s="16"/>
      <c r="CR619" s="16"/>
      <c r="CV619" s="16"/>
      <c r="CW619" s="16"/>
      <c r="CX619" s="16"/>
      <c r="CY619" s="16"/>
      <c r="DA619" s="16"/>
      <c r="DD619" s="19"/>
      <c r="DE619" s="16"/>
      <c r="DL619" s="16"/>
      <c r="DN619" s="16"/>
      <c r="DO619" s="16"/>
      <c r="DQ619" s="16"/>
      <c r="DS619" s="16"/>
      <c r="EC619" s="16"/>
      <c r="EF619" s="16"/>
      <c r="EG619" s="16"/>
      <c r="EH619" s="16"/>
      <c r="EJ619" s="16"/>
      <c r="EO619" s="16"/>
    </row>
    <row r="620" spans="1:145" x14ac:dyDescent="0.25">
      <c r="A620" s="16" t="s">
        <v>6214</v>
      </c>
      <c r="I620" t="s">
        <v>2193</v>
      </c>
      <c r="J620"/>
      <c r="K620" s="16" t="s">
        <v>730</v>
      </c>
      <c r="L620" s="16"/>
      <c r="O620" s="16" t="s">
        <v>119</v>
      </c>
      <c r="P620" s="16"/>
      <c r="Q620" s="16"/>
      <c r="S620" s="16">
        <f t="shared" si="9"/>
        <v>1</v>
      </c>
      <c r="T620" s="16" t="s">
        <v>2192</v>
      </c>
      <c r="U620" s="16"/>
      <c r="V620" s="16"/>
      <c r="W620" s="16"/>
      <c r="X620" s="16"/>
      <c r="Y620" s="16"/>
      <c r="Z620" s="16"/>
      <c r="AA620" s="16"/>
      <c r="AB620" s="16"/>
      <c r="AC620" s="16"/>
      <c r="AD620" s="16" t="s">
        <v>2193</v>
      </c>
      <c r="AH620" s="16"/>
      <c r="AJ620" s="16"/>
      <c r="AK620" s="16" t="s">
        <v>767</v>
      </c>
      <c r="AP620" s="16" t="s">
        <v>1869</v>
      </c>
      <c r="AQ620" s="16" t="s">
        <v>1429</v>
      </c>
      <c r="AR620" s="38"/>
      <c r="AS620" s="16"/>
      <c r="AT620" s="16"/>
      <c r="AY620" s="16"/>
      <c r="AZ620" s="16"/>
      <c r="BB620" s="16">
        <f>LEN(BA620)-LEN(SUBSTITUTE(BA620,",",""))+1</f>
        <v>1</v>
      </c>
      <c r="BF620" s="28"/>
      <c r="BJ620" s="25"/>
      <c r="BO620" s="38"/>
      <c r="BQ620" s="38"/>
      <c r="BU620" s="16"/>
      <c r="BV620" s="16"/>
      <c r="BW620" s="29"/>
      <c r="BX620" s="16"/>
      <c r="CA620" s="16"/>
      <c r="CE620" s="16"/>
      <c r="CG620" s="16"/>
      <c r="CH620" s="16"/>
      <c r="CJ620" s="16"/>
      <c r="CK620" s="16"/>
      <c r="CL620" s="16"/>
      <c r="CR620" s="16"/>
      <c r="CV620" s="16"/>
      <c r="CW620" s="16"/>
      <c r="CX620" s="16"/>
      <c r="CY620" s="16"/>
      <c r="DA620" s="16"/>
      <c r="DD620" s="19"/>
      <c r="DE620" s="16"/>
      <c r="DL620" s="16"/>
      <c r="DN620" s="16"/>
      <c r="DO620" s="16"/>
      <c r="DQ620" s="16"/>
      <c r="DS620" s="16"/>
      <c r="EC620" s="16"/>
      <c r="EF620" s="16"/>
      <c r="EG620" s="16"/>
      <c r="EH620" s="16"/>
      <c r="EJ620" s="16"/>
      <c r="EO620" s="16"/>
    </row>
    <row r="621" spans="1:145" x14ac:dyDescent="0.25">
      <c r="A621" s="16" t="s">
        <v>6214</v>
      </c>
      <c r="I621" t="s">
        <v>2809</v>
      </c>
      <c r="J621"/>
      <c r="K621" s="16" t="s">
        <v>730</v>
      </c>
      <c r="L621" s="16"/>
      <c r="O621" s="16" t="s">
        <v>119</v>
      </c>
      <c r="P621" s="16"/>
      <c r="Q621" s="16"/>
      <c r="S621" s="16">
        <f t="shared" si="9"/>
        <v>1</v>
      </c>
      <c r="T621" s="16" t="s">
        <v>2807</v>
      </c>
      <c r="U621" s="16"/>
      <c r="V621" s="16"/>
      <c r="W621" s="16" t="s">
        <v>2808</v>
      </c>
      <c r="X621" s="16"/>
      <c r="Y621" s="16"/>
      <c r="Z621" s="16"/>
      <c r="AA621" s="16"/>
      <c r="AB621" s="16"/>
      <c r="AC621" s="16"/>
      <c r="AD621" s="16" t="s">
        <v>2809</v>
      </c>
      <c r="AH621" s="16"/>
      <c r="AJ621" s="16"/>
      <c r="AK621" s="16" t="s">
        <v>767</v>
      </c>
      <c r="AP621" s="16" t="s">
        <v>2810</v>
      </c>
      <c r="AQ621" s="16" t="s">
        <v>1751</v>
      </c>
      <c r="AR621" s="38"/>
      <c r="AS621" s="16"/>
      <c r="AT621" s="16"/>
      <c r="AY621" s="16"/>
      <c r="AZ621" s="16"/>
      <c r="BF621" s="28"/>
      <c r="BJ621" s="25"/>
      <c r="BO621" s="38"/>
      <c r="BQ621" s="38"/>
      <c r="BU621" s="16"/>
      <c r="BV621" s="16"/>
      <c r="BW621" s="29"/>
      <c r="BX621" s="16"/>
      <c r="CA621" s="16"/>
      <c r="CE621" s="16"/>
      <c r="CG621" s="16"/>
      <c r="CH621" s="16"/>
      <c r="CJ621" s="16"/>
      <c r="CK621" s="16"/>
      <c r="CL621" s="16"/>
      <c r="CR621" s="16"/>
      <c r="CV621" s="16"/>
      <c r="CW621" s="16"/>
      <c r="CX621" s="16"/>
      <c r="CY621" s="16"/>
      <c r="DA621" s="16"/>
      <c r="DD621" s="19"/>
      <c r="DE621" s="16"/>
      <c r="DL621" s="16"/>
      <c r="DN621" s="16"/>
      <c r="DO621" s="16"/>
      <c r="DQ621" s="16"/>
      <c r="DS621" s="16"/>
      <c r="EC621" s="16"/>
      <c r="EF621" s="16"/>
      <c r="EG621" s="16"/>
      <c r="EH621" s="16"/>
      <c r="EJ621" s="16"/>
      <c r="EO621" s="16"/>
    </row>
    <row r="622" spans="1:145" x14ac:dyDescent="0.25">
      <c r="A622" s="16" t="s">
        <v>6214</v>
      </c>
      <c r="I622" t="s">
        <v>2289</v>
      </c>
      <c r="J622"/>
      <c r="K622" s="16" t="s">
        <v>730</v>
      </c>
      <c r="L622" s="16"/>
      <c r="O622" s="16" t="s">
        <v>119</v>
      </c>
      <c r="P622" s="16"/>
      <c r="Q622" s="16"/>
      <c r="S622" s="16">
        <f t="shared" si="9"/>
        <v>1</v>
      </c>
      <c r="T622" s="16" t="s">
        <v>2288</v>
      </c>
      <c r="U622" s="16"/>
      <c r="V622" s="16"/>
      <c r="W622" s="16"/>
      <c r="X622" s="16"/>
      <c r="Y622" s="16"/>
      <c r="Z622" s="16"/>
      <c r="AA622" s="16"/>
      <c r="AB622" s="16"/>
      <c r="AC622" s="16"/>
      <c r="AD622" s="16" t="s">
        <v>2289</v>
      </c>
      <c r="AH622" s="16"/>
      <c r="AJ622" s="16"/>
      <c r="AK622" s="16" t="s">
        <v>1188</v>
      </c>
      <c r="AP622" s="16" t="s">
        <v>1382</v>
      </c>
      <c r="AQ622" s="16" t="s">
        <v>1970</v>
      </c>
      <c r="AR622" s="38"/>
      <c r="AS622" s="16"/>
      <c r="AT622" s="16"/>
      <c r="AY622" s="16"/>
      <c r="AZ622" s="16"/>
      <c r="BB622" s="16">
        <f>LEN(BA622)-LEN(SUBSTITUTE(BA622,",",""))+1</f>
        <v>1</v>
      </c>
      <c r="BF622" s="28"/>
      <c r="BJ622" s="25"/>
      <c r="BO622" s="38"/>
      <c r="BQ622" s="38"/>
      <c r="BU622" s="16"/>
      <c r="BV622" s="16"/>
      <c r="BW622" s="29"/>
      <c r="BX622" s="16"/>
      <c r="CA622" s="16"/>
      <c r="CE622" s="16"/>
      <c r="CG622" s="16"/>
      <c r="CH622" s="16"/>
      <c r="CJ622" s="16"/>
      <c r="CK622" s="16"/>
      <c r="CL622" s="16"/>
      <c r="CR622" s="16"/>
      <c r="CV622" s="16"/>
      <c r="CW622" s="16"/>
      <c r="CX622" s="16"/>
      <c r="CY622" s="16"/>
      <c r="DA622" s="16"/>
      <c r="DD622" s="19"/>
      <c r="DE622" s="16"/>
      <c r="DL622" s="16"/>
      <c r="DN622" s="16"/>
      <c r="DO622" s="16"/>
      <c r="DQ622" s="16"/>
      <c r="DS622" s="16"/>
      <c r="EC622" s="16"/>
      <c r="EF622" s="16"/>
      <c r="EG622" s="16"/>
      <c r="EH622" s="16"/>
      <c r="EJ622" s="16"/>
      <c r="EO622" s="16"/>
    </row>
    <row r="623" spans="1:145" x14ac:dyDescent="0.25">
      <c r="A623" s="16" t="s">
        <v>6214</v>
      </c>
      <c r="I623" t="s">
        <v>3047</v>
      </c>
      <c r="J623"/>
      <c r="K623" s="16" t="s">
        <v>730</v>
      </c>
      <c r="L623" s="16"/>
      <c r="O623" s="16" t="s">
        <v>119</v>
      </c>
      <c r="P623" s="16"/>
      <c r="Q623" s="16"/>
      <c r="S623" s="16">
        <f t="shared" si="9"/>
        <v>1</v>
      </c>
      <c r="T623" s="16" t="s">
        <v>3046</v>
      </c>
      <c r="U623" s="16"/>
      <c r="V623" s="16"/>
      <c r="W623" s="16"/>
      <c r="X623" s="16"/>
      <c r="Y623" s="16"/>
      <c r="Z623" s="16"/>
      <c r="AA623" s="16"/>
      <c r="AB623" s="16"/>
      <c r="AC623" s="16"/>
      <c r="AD623" s="16" t="s">
        <v>3047</v>
      </c>
      <c r="AH623" s="16"/>
      <c r="AJ623" s="16"/>
      <c r="AK623" s="16" t="s">
        <v>5858</v>
      </c>
      <c r="AP623" s="16" t="s">
        <v>979</v>
      </c>
      <c r="AQ623" s="16" t="s">
        <v>3048</v>
      </c>
      <c r="AR623" s="38"/>
      <c r="AS623" s="16"/>
      <c r="AT623" s="16"/>
      <c r="AY623" s="16"/>
      <c r="AZ623" s="16"/>
      <c r="BF623" s="28"/>
      <c r="BJ623" s="25"/>
      <c r="BO623" s="38"/>
      <c r="BQ623" s="38"/>
      <c r="BU623" s="16"/>
      <c r="BV623" s="16"/>
      <c r="BW623" s="29"/>
      <c r="BX623" s="16"/>
      <c r="CA623" s="16"/>
      <c r="CE623" s="16"/>
      <c r="CG623" s="16"/>
      <c r="CH623" s="16"/>
      <c r="CJ623" s="16"/>
      <c r="CK623" s="16"/>
      <c r="CL623" s="16"/>
      <c r="CR623" s="16"/>
      <c r="CV623" s="16"/>
      <c r="CW623" s="16"/>
      <c r="CX623" s="16"/>
      <c r="CY623" s="16"/>
      <c r="DA623" s="16"/>
      <c r="DD623" s="19"/>
      <c r="DE623" s="16"/>
      <c r="DL623" s="16"/>
      <c r="DN623" s="16"/>
      <c r="DO623" s="16"/>
      <c r="DQ623" s="16"/>
      <c r="DS623" s="16"/>
      <c r="EC623" s="16"/>
      <c r="EF623" s="16"/>
      <c r="EG623" s="16"/>
      <c r="EH623" s="16"/>
      <c r="EJ623" s="16"/>
      <c r="EO623" s="16"/>
    </row>
    <row r="624" spans="1:145" x14ac:dyDescent="0.25">
      <c r="A624" s="16" t="s">
        <v>6214</v>
      </c>
      <c r="I624" t="s">
        <v>439</v>
      </c>
      <c r="J624"/>
      <c r="K624" s="16" t="s">
        <v>730</v>
      </c>
      <c r="L624" s="16"/>
      <c r="O624" s="16" t="s">
        <v>119</v>
      </c>
      <c r="P624" s="16"/>
      <c r="Q624" s="16"/>
      <c r="S624" s="16">
        <f t="shared" si="9"/>
        <v>1</v>
      </c>
      <c r="T624" s="16" t="s">
        <v>1318</v>
      </c>
      <c r="U624" s="16" t="s">
        <v>677</v>
      </c>
      <c r="V624" s="16"/>
      <c r="W624" s="16"/>
      <c r="X624" s="16"/>
      <c r="Y624" s="16"/>
      <c r="Z624" s="16"/>
      <c r="AA624" s="16"/>
      <c r="AB624" s="16"/>
      <c r="AC624" s="16"/>
      <c r="AD624" s="16" t="s">
        <v>1320</v>
      </c>
      <c r="AH624" s="16"/>
      <c r="AJ624" s="16" t="s">
        <v>6292</v>
      </c>
      <c r="AK624" s="16" t="s">
        <v>1319</v>
      </c>
      <c r="AL624" s="16" t="s">
        <v>1262</v>
      </c>
      <c r="AP624" s="16" t="s">
        <v>979</v>
      </c>
      <c r="AQ624" s="16" t="s">
        <v>1321</v>
      </c>
      <c r="AR624" s="38"/>
      <c r="AS624" s="16"/>
      <c r="AT624" s="16"/>
      <c r="AY624" s="16"/>
      <c r="AZ624" s="16"/>
      <c r="BB624" s="16">
        <f>LEN(BA624)-LEN(SUBSTITUTE(BA624,",",""))+1</f>
        <v>1</v>
      </c>
      <c r="BF624" s="28"/>
      <c r="BJ624" s="25"/>
      <c r="BL624" s="16" t="s">
        <v>1322</v>
      </c>
      <c r="BO624" s="38"/>
      <c r="BQ624" s="38"/>
      <c r="BU624" s="16"/>
      <c r="BV624" s="16"/>
      <c r="BW624" s="29"/>
      <c r="BX624" s="16"/>
      <c r="CA624" s="16"/>
      <c r="CE624" s="16"/>
      <c r="CG624" s="16"/>
      <c r="CH624" s="16"/>
      <c r="CJ624" s="16"/>
      <c r="CK624" s="16"/>
      <c r="CL624" s="16"/>
      <c r="CR624" s="16"/>
      <c r="CV624" s="16"/>
      <c r="CW624" s="16"/>
      <c r="CX624" s="16"/>
      <c r="CY624" s="16"/>
      <c r="DA624" s="16"/>
      <c r="DD624" s="19"/>
      <c r="DE624" s="16"/>
      <c r="DL624" s="16"/>
      <c r="DN624" s="16"/>
      <c r="DO624" s="16"/>
      <c r="DQ624" s="16"/>
      <c r="DS624" s="16"/>
      <c r="EC624" s="16"/>
      <c r="EF624" s="16"/>
      <c r="EG624" s="16"/>
      <c r="EH624" s="16"/>
      <c r="EJ624" s="16"/>
      <c r="EO624" s="16"/>
    </row>
    <row r="625" spans="1:145" x14ac:dyDescent="0.25">
      <c r="A625" s="16" t="s">
        <v>6214</v>
      </c>
      <c r="I625" t="s">
        <v>2128</v>
      </c>
      <c r="J625"/>
      <c r="K625" s="16" t="s">
        <v>730</v>
      </c>
      <c r="L625" s="16"/>
      <c r="O625" s="16" t="s">
        <v>119</v>
      </c>
      <c r="P625" s="16"/>
      <c r="Q625" s="16"/>
      <c r="S625" s="16">
        <f t="shared" si="9"/>
        <v>1</v>
      </c>
      <c r="T625" s="16" t="s">
        <v>2127</v>
      </c>
      <c r="U625" s="16"/>
      <c r="V625" s="16"/>
      <c r="W625" s="16"/>
      <c r="X625" s="16"/>
      <c r="Y625" s="16"/>
      <c r="Z625" s="16"/>
      <c r="AA625" s="16"/>
      <c r="AB625" s="16"/>
      <c r="AC625" s="16"/>
      <c r="AD625" s="16" t="s">
        <v>2128</v>
      </c>
      <c r="AH625" s="16"/>
      <c r="AJ625" s="16"/>
      <c r="AK625" s="16" t="s">
        <v>1265</v>
      </c>
      <c r="AP625" s="16" t="s">
        <v>979</v>
      </c>
      <c r="AQ625" s="16" t="s">
        <v>1709</v>
      </c>
      <c r="AR625" s="38"/>
      <c r="AS625" s="16"/>
      <c r="AT625" s="16"/>
      <c r="AY625" s="16"/>
      <c r="AZ625" s="16"/>
      <c r="BB625" s="16">
        <f>LEN(BA625)-LEN(SUBSTITUTE(BA625,",",""))+1</f>
        <v>1</v>
      </c>
      <c r="BF625" s="28"/>
      <c r="BJ625" s="25"/>
      <c r="BO625" s="38"/>
      <c r="BQ625" s="38"/>
      <c r="BU625" s="16"/>
      <c r="BV625" s="16"/>
      <c r="BW625" s="29"/>
      <c r="BX625" s="16"/>
      <c r="CA625" s="16"/>
      <c r="CE625" s="16"/>
      <c r="CG625" s="16"/>
      <c r="CH625" s="16"/>
      <c r="CJ625" s="16"/>
      <c r="CK625" s="16"/>
      <c r="CL625" s="16"/>
      <c r="CR625" s="16"/>
      <c r="CV625" s="16"/>
      <c r="CW625" s="16"/>
      <c r="CX625" s="16"/>
      <c r="CY625" s="16"/>
      <c r="DA625" s="16"/>
      <c r="DD625" s="19"/>
      <c r="DE625" s="16"/>
      <c r="DL625" s="16"/>
      <c r="DN625" s="16"/>
      <c r="DO625" s="16"/>
      <c r="DQ625" s="16"/>
      <c r="DS625" s="16"/>
      <c r="EC625" s="16"/>
      <c r="EF625" s="16"/>
      <c r="EG625" s="16"/>
      <c r="EH625" s="16"/>
      <c r="EJ625" s="16"/>
      <c r="EO625" s="16"/>
    </row>
    <row r="626" spans="1:145" x14ac:dyDescent="0.25">
      <c r="A626" s="16" t="s">
        <v>6214</v>
      </c>
      <c r="I626" t="s">
        <v>2000</v>
      </c>
      <c r="J626"/>
      <c r="K626" s="16" t="s">
        <v>730</v>
      </c>
      <c r="L626" s="16"/>
      <c r="O626" s="16" t="s">
        <v>119</v>
      </c>
      <c r="P626" s="16"/>
      <c r="Q626" s="16"/>
      <c r="S626" s="16">
        <f t="shared" si="9"/>
        <v>1</v>
      </c>
      <c r="T626" s="16" t="s">
        <v>1999</v>
      </c>
      <c r="U626" s="16"/>
      <c r="V626" s="16"/>
      <c r="W626" s="16"/>
      <c r="X626" s="16"/>
      <c r="Y626" s="16"/>
      <c r="Z626" s="16"/>
      <c r="AA626" s="16"/>
      <c r="AB626" s="16"/>
      <c r="AC626" s="16"/>
      <c r="AD626" s="16" t="s">
        <v>2000</v>
      </c>
      <c r="AH626" s="16"/>
      <c r="AJ626" s="16"/>
      <c r="AK626" s="16" t="s">
        <v>1224</v>
      </c>
      <c r="AP626" s="16" t="s">
        <v>1223</v>
      </c>
      <c r="AQ626" s="16" t="s">
        <v>1222</v>
      </c>
      <c r="AR626" s="38"/>
      <c r="AS626" s="16"/>
      <c r="AT626" s="16"/>
      <c r="AY626" s="16"/>
      <c r="AZ626" s="16"/>
      <c r="BB626" s="16">
        <f>LEN(BA626)-LEN(SUBSTITUTE(BA626,",",""))+1</f>
        <v>1</v>
      </c>
      <c r="BD626" s="16">
        <f>LEN(BC626)-LEN(SUBSTITUTE(BC626,",",""))+1</f>
        <v>1</v>
      </c>
      <c r="BF626" s="28"/>
      <c r="BJ626" s="25"/>
      <c r="BO626" s="38"/>
      <c r="BQ626" s="38"/>
      <c r="BU626" s="16"/>
      <c r="BV626" s="16"/>
      <c r="BW626" s="29"/>
      <c r="BX626" s="16"/>
      <c r="CA626" s="16"/>
      <c r="CE626" s="16"/>
      <c r="CG626" s="16"/>
      <c r="CH626" s="16"/>
      <c r="CJ626" s="16"/>
      <c r="CK626" s="16"/>
      <c r="CL626" s="16"/>
      <c r="CR626" s="16"/>
      <c r="CV626" s="16"/>
      <c r="CW626" s="16"/>
      <c r="CX626" s="16"/>
      <c r="CY626" s="16"/>
      <c r="DA626" s="16"/>
      <c r="DD626" s="19"/>
      <c r="DE626" s="16"/>
      <c r="DL626" s="16"/>
      <c r="DN626" s="16"/>
      <c r="DO626" s="16"/>
      <c r="DQ626" s="16"/>
      <c r="DS626" s="16"/>
      <c r="EC626" s="16"/>
      <c r="EF626" s="16"/>
      <c r="EG626" s="16"/>
      <c r="EH626" s="16"/>
      <c r="EJ626" s="16"/>
      <c r="EO626" s="16"/>
    </row>
    <row r="627" spans="1:145" x14ac:dyDescent="0.25">
      <c r="A627" s="16" t="s">
        <v>6214</v>
      </c>
      <c r="I627" t="s">
        <v>2225</v>
      </c>
      <c r="J627"/>
      <c r="K627" s="16" t="s">
        <v>730</v>
      </c>
      <c r="L627" s="16"/>
      <c r="O627" s="16" t="s">
        <v>119</v>
      </c>
      <c r="P627" s="16"/>
      <c r="Q627" s="16"/>
      <c r="S627" s="16">
        <f t="shared" si="9"/>
        <v>1</v>
      </c>
      <c r="T627" s="16" t="s">
        <v>2224</v>
      </c>
      <c r="U627" s="16"/>
      <c r="V627" s="16"/>
      <c r="W627" s="16"/>
      <c r="X627" s="16"/>
      <c r="Y627" s="16"/>
      <c r="Z627" s="16"/>
      <c r="AA627" s="16"/>
      <c r="AB627" s="16"/>
      <c r="AC627" s="16"/>
      <c r="AD627" s="16" t="s">
        <v>2225</v>
      </c>
      <c r="AH627" s="16"/>
      <c r="AJ627" s="16"/>
      <c r="AK627" s="16" t="s">
        <v>1224</v>
      </c>
      <c r="AP627" s="16" t="s">
        <v>1223</v>
      </c>
      <c r="AQ627" s="16" t="s">
        <v>2226</v>
      </c>
      <c r="AR627" s="38"/>
      <c r="AS627" s="16"/>
      <c r="AT627" s="16"/>
      <c r="AY627" s="16"/>
      <c r="AZ627" s="16"/>
      <c r="BB627" s="16">
        <f>LEN(BA627)-LEN(SUBSTITUTE(BA627,",",""))+1</f>
        <v>1</v>
      </c>
      <c r="BF627" s="28"/>
      <c r="BJ627" s="25"/>
      <c r="BO627" s="38"/>
      <c r="BQ627" s="38"/>
      <c r="BU627" s="16"/>
      <c r="BV627" s="16"/>
      <c r="BW627" s="29"/>
      <c r="BX627" s="16"/>
      <c r="CA627" s="16"/>
      <c r="CE627" s="16"/>
      <c r="CG627" s="16"/>
      <c r="CH627" s="16"/>
      <c r="CJ627" s="16"/>
      <c r="CK627" s="16"/>
      <c r="CL627" s="16"/>
      <c r="CR627" s="16"/>
      <c r="CV627" s="16"/>
      <c r="CW627" s="16"/>
      <c r="CX627" s="16"/>
      <c r="CY627" s="16"/>
      <c r="DA627" s="16"/>
      <c r="DD627" s="19"/>
      <c r="DE627" s="16"/>
      <c r="DL627" s="16"/>
      <c r="DN627" s="16"/>
      <c r="DO627" s="16"/>
      <c r="DQ627" s="16"/>
      <c r="DS627" s="16"/>
      <c r="EC627" s="16"/>
      <c r="EF627" s="16"/>
      <c r="EG627" s="16"/>
      <c r="EH627" s="16"/>
      <c r="EJ627" s="16"/>
      <c r="EO627" s="16"/>
    </row>
    <row r="628" spans="1:145" x14ac:dyDescent="0.25">
      <c r="A628" s="16" t="s">
        <v>6214</v>
      </c>
      <c r="I628" t="s">
        <v>3074</v>
      </c>
      <c r="J628"/>
      <c r="K628" s="16" t="s">
        <v>730</v>
      </c>
      <c r="L628" s="16"/>
      <c r="O628" s="16" t="s">
        <v>119</v>
      </c>
      <c r="P628" s="16"/>
      <c r="Q628" s="16"/>
      <c r="S628" s="16">
        <f t="shared" si="9"/>
        <v>1</v>
      </c>
      <c r="T628" s="16" t="s">
        <v>3073</v>
      </c>
      <c r="U628" s="16"/>
      <c r="V628" s="16"/>
      <c r="W628" s="16"/>
      <c r="X628" s="16"/>
      <c r="Y628" s="16"/>
      <c r="Z628" s="16"/>
      <c r="AA628" s="16"/>
      <c r="AB628" s="16"/>
      <c r="AC628" s="16"/>
      <c r="AD628" s="16" t="s">
        <v>3074</v>
      </c>
      <c r="AH628" s="16"/>
      <c r="AJ628" s="16"/>
      <c r="AK628" s="16" t="s">
        <v>1427</v>
      </c>
      <c r="AP628" s="16" t="s">
        <v>1380</v>
      </c>
      <c r="AQ628" s="16" t="s">
        <v>3075</v>
      </c>
      <c r="AR628" s="38"/>
      <c r="AS628" s="16"/>
      <c r="AT628" s="16"/>
      <c r="AY628" s="16"/>
      <c r="AZ628" s="16"/>
      <c r="BF628" s="28"/>
      <c r="BJ628" s="25"/>
      <c r="BO628" s="38"/>
      <c r="BQ628" s="38"/>
      <c r="BU628" s="16"/>
      <c r="BV628" s="16"/>
      <c r="BW628" s="29"/>
      <c r="BX628" s="16"/>
      <c r="CA628" s="16"/>
      <c r="CE628" s="16"/>
      <c r="CG628" s="16"/>
      <c r="CH628" s="16"/>
      <c r="CJ628" s="16"/>
      <c r="CK628" s="16"/>
      <c r="CL628" s="16"/>
      <c r="CR628" s="16"/>
      <c r="CV628" s="16"/>
      <c r="CW628" s="16"/>
      <c r="CX628" s="16"/>
      <c r="CY628" s="16"/>
      <c r="DA628" s="16"/>
      <c r="DD628" s="19"/>
      <c r="DE628" s="16"/>
      <c r="DL628" s="16"/>
      <c r="DN628" s="16"/>
      <c r="DO628" s="16"/>
      <c r="DQ628" s="16"/>
      <c r="DS628" s="16"/>
      <c r="EC628" s="16"/>
      <c r="EF628" s="16"/>
      <c r="EG628" s="16"/>
      <c r="EH628" s="16"/>
      <c r="EJ628" s="16"/>
      <c r="EO628" s="16"/>
    </row>
    <row r="629" spans="1:145" x14ac:dyDescent="0.25">
      <c r="A629" s="16" t="s">
        <v>6214</v>
      </c>
      <c r="I629" t="s">
        <v>3080</v>
      </c>
      <c r="J629"/>
      <c r="K629" s="16" t="s">
        <v>730</v>
      </c>
      <c r="L629" s="16"/>
      <c r="O629" s="16" t="s">
        <v>119</v>
      </c>
      <c r="P629" s="16"/>
      <c r="Q629" s="16"/>
      <c r="S629" s="16">
        <f t="shared" si="9"/>
        <v>1</v>
      </c>
      <c r="T629" s="16" t="s">
        <v>3078</v>
      </c>
      <c r="U629" s="16"/>
      <c r="V629" s="16"/>
      <c r="W629" s="16"/>
      <c r="X629" s="16"/>
      <c r="Y629" s="16"/>
      <c r="Z629" s="16"/>
      <c r="AA629" s="16"/>
      <c r="AB629" s="16"/>
      <c r="AC629" s="16"/>
      <c r="AD629" s="16" t="s">
        <v>3080</v>
      </c>
      <c r="AH629" s="16"/>
      <c r="AJ629" s="16"/>
      <c r="AK629" s="16" t="s">
        <v>3079</v>
      </c>
      <c r="AP629" s="16" t="s">
        <v>2989</v>
      </c>
      <c r="AQ629" s="16" t="s">
        <v>3081</v>
      </c>
      <c r="AR629" s="38"/>
      <c r="AS629" s="16"/>
      <c r="AT629" s="16"/>
      <c r="AY629" s="16"/>
      <c r="AZ629" s="16"/>
      <c r="BF629" s="28"/>
      <c r="BJ629" s="25"/>
      <c r="BO629" s="38"/>
      <c r="BQ629" s="38"/>
      <c r="BU629" s="16"/>
      <c r="BV629" s="16"/>
      <c r="BW629" s="29"/>
      <c r="BX629" s="16"/>
      <c r="CA629" s="16"/>
      <c r="CE629" s="16"/>
      <c r="CG629" s="16"/>
      <c r="CH629" s="16"/>
      <c r="CJ629" s="16"/>
      <c r="CK629" s="16"/>
      <c r="CL629" s="16"/>
      <c r="CR629" s="16"/>
      <c r="CV629" s="16"/>
      <c r="CW629" s="16"/>
      <c r="CX629" s="16"/>
      <c r="CY629" s="16"/>
      <c r="DA629" s="16"/>
      <c r="DD629" s="19"/>
      <c r="DE629" s="16"/>
      <c r="DL629" s="16"/>
      <c r="DN629" s="16"/>
      <c r="DO629" s="16"/>
      <c r="DQ629" s="16"/>
      <c r="DS629" s="16"/>
      <c r="EC629" s="16"/>
      <c r="EF629" s="16"/>
      <c r="EG629" s="16"/>
      <c r="EH629" s="16"/>
      <c r="EJ629" s="16"/>
      <c r="EO629" s="16"/>
    </row>
    <row r="630" spans="1:145" x14ac:dyDescent="0.25">
      <c r="A630" s="16" t="s">
        <v>6214</v>
      </c>
      <c r="I630" t="s">
        <v>2635</v>
      </c>
      <c r="J630"/>
      <c r="K630" s="16" t="s">
        <v>730</v>
      </c>
      <c r="L630" s="16"/>
      <c r="O630" s="16" t="s">
        <v>119</v>
      </c>
      <c r="P630" s="16"/>
      <c r="Q630" s="16"/>
      <c r="S630" s="16">
        <f t="shared" si="9"/>
        <v>1</v>
      </c>
      <c r="T630" s="16" t="s">
        <v>2634</v>
      </c>
      <c r="U630" s="16"/>
      <c r="V630" s="16"/>
      <c r="W630" s="16"/>
      <c r="X630" s="16"/>
      <c r="Y630" s="16"/>
      <c r="Z630" s="16"/>
      <c r="AA630" s="16"/>
      <c r="AB630" s="16"/>
      <c r="AC630" s="16"/>
      <c r="AD630" s="16" t="s">
        <v>2635</v>
      </c>
      <c r="AH630" s="16"/>
      <c r="AJ630" s="16"/>
      <c r="AK630" s="16" t="s">
        <v>1976</v>
      </c>
      <c r="AP630" s="16" t="s">
        <v>1226</v>
      </c>
      <c r="AQ630" s="16" t="s">
        <v>1222</v>
      </c>
      <c r="AR630" s="38"/>
      <c r="AS630" s="16"/>
      <c r="AT630" s="16"/>
      <c r="AY630" s="16"/>
      <c r="AZ630" s="16"/>
      <c r="BF630" s="28"/>
      <c r="BJ630" s="25"/>
      <c r="BO630" s="38"/>
      <c r="BQ630" s="38"/>
      <c r="BU630" s="16"/>
      <c r="BV630" s="16"/>
      <c r="BW630" s="29"/>
      <c r="BX630" s="16"/>
      <c r="CA630" s="16"/>
      <c r="CE630" s="16"/>
      <c r="CG630" s="16"/>
      <c r="CH630" s="16"/>
      <c r="CJ630" s="16"/>
      <c r="CK630" s="16"/>
      <c r="CL630" s="16"/>
      <c r="CR630" s="16"/>
      <c r="CV630" s="16"/>
      <c r="CW630" s="16"/>
      <c r="CX630" s="16"/>
      <c r="CY630" s="16"/>
      <c r="DA630" s="16"/>
      <c r="DD630" s="19"/>
      <c r="DE630" s="16"/>
      <c r="DL630" s="16"/>
      <c r="DN630" s="16"/>
      <c r="DO630" s="16"/>
      <c r="DQ630" s="16"/>
      <c r="DS630" s="16"/>
      <c r="EC630" s="16"/>
      <c r="EF630" s="16"/>
      <c r="EG630" s="16"/>
      <c r="EH630" s="16"/>
      <c r="EJ630" s="16"/>
      <c r="EO630" s="16"/>
    </row>
    <row r="631" spans="1:145" x14ac:dyDescent="0.25">
      <c r="A631" s="16" t="s">
        <v>6214</v>
      </c>
      <c r="I631" t="s">
        <v>1724</v>
      </c>
      <c r="J631"/>
      <c r="K631" s="16" t="s">
        <v>730</v>
      </c>
      <c r="L631" s="16"/>
      <c r="O631" s="16" t="s">
        <v>119</v>
      </c>
      <c r="P631" s="16"/>
      <c r="Q631" s="16"/>
      <c r="S631" s="16">
        <f t="shared" si="9"/>
        <v>1</v>
      </c>
      <c r="T631" s="16" t="s">
        <v>1723</v>
      </c>
      <c r="U631" s="16"/>
      <c r="V631" s="16"/>
      <c r="W631" s="16"/>
      <c r="X631" s="16"/>
      <c r="Y631" s="16"/>
      <c r="Z631" s="16"/>
      <c r="AA631" s="16"/>
      <c r="AB631" s="16"/>
      <c r="AC631" s="16"/>
      <c r="AD631" s="16" t="s">
        <v>1724</v>
      </c>
      <c r="AH631" s="16"/>
      <c r="AJ631" s="16"/>
      <c r="AK631" s="16" t="s">
        <v>1323</v>
      </c>
      <c r="AP631" s="16" t="s">
        <v>1226</v>
      </c>
      <c r="AQ631" s="16" t="s">
        <v>1414</v>
      </c>
      <c r="AR631" s="38"/>
      <c r="AS631" s="16"/>
      <c r="AT631" s="16"/>
      <c r="AY631" s="16"/>
      <c r="AZ631" s="16"/>
      <c r="BB631" s="16">
        <f>LEN(BA631)-LEN(SUBSTITUTE(BA631,",",""))+1</f>
        <v>1</v>
      </c>
      <c r="BD631" s="16">
        <f>LEN(BC631)-LEN(SUBSTITUTE(BC631,",",""))+1</f>
        <v>1</v>
      </c>
      <c r="BE631" s="16">
        <f>Table1[[#This Row], [no. of native regions]]+Table1[[#This Row], [no. of introduced regions]]</f>
        <v>2</v>
      </c>
      <c r="BF631" s="28">
        <f>Table1[[#This Row], [no. of introduced regions]]/Table1[[#This Row], [no. of native regions]]</f>
        <v>1</v>
      </c>
      <c r="BJ631" s="25"/>
      <c r="BO631" s="38"/>
      <c r="BQ631" s="38"/>
      <c r="BU631" s="16"/>
      <c r="BV631" s="16"/>
      <c r="BW631" s="29"/>
      <c r="BX631" s="16"/>
      <c r="CA631" s="16"/>
      <c r="CE631" s="16"/>
      <c r="CG631" s="16"/>
      <c r="CH631" s="16"/>
      <c r="CJ631" s="16"/>
      <c r="CK631" s="16"/>
      <c r="CL631" s="16"/>
      <c r="CR631" s="16"/>
      <c r="CV631" s="16"/>
      <c r="CW631" s="16"/>
      <c r="CX631" s="16"/>
      <c r="CY631" s="16"/>
      <c r="DA631" s="16"/>
      <c r="DD631" s="19"/>
      <c r="DE631" s="16"/>
      <c r="DL631" s="16"/>
      <c r="DN631" s="16"/>
      <c r="DO631" s="16"/>
      <c r="DQ631" s="16"/>
      <c r="DS631" s="16"/>
      <c r="EC631" s="16"/>
      <c r="EF631" s="16"/>
      <c r="EG631" s="16"/>
      <c r="EH631" s="16"/>
      <c r="EJ631" s="16"/>
      <c r="EO631" s="16"/>
    </row>
    <row r="632" spans="1:145" x14ac:dyDescent="0.25">
      <c r="A632" s="16" t="s">
        <v>6214</v>
      </c>
      <c r="I632" t="s">
        <v>2297</v>
      </c>
      <c r="J632"/>
      <c r="K632" s="16" t="s">
        <v>730</v>
      </c>
      <c r="L632" s="16"/>
      <c r="O632" s="16" t="s">
        <v>119</v>
      </c>
      <c r="P632" s="16"/>
      <c r="Q632" s="16"/>
      <c r="S632" s="16">
        <f t="shared" si="9"/>
        <v>1</v>
      </c>
      <c r="T632" s="16" t="s">
        <v>2296</v>
      </c>
      <c r="U632" s="16"/>
      <c r="V632" s="16"/>
      <c r="W632" s="16"/>
      <c r="X632" s="16"/>
      <c r="Y632" s="16"/>
      <c r="Z632" s="16"/>
      <c r="AA632" s="16"/>
      <c r="AB632" s="16"/>
      <c r="AC632" s="16"/>
      <c r="AD632" s="16" t="s">
        <v>2297</v>
      </c>
      <c r="AH632" s="16"/>
      <c r="AJ632" s="16"/>
      <c r="AK632" s="16" t="s">
        <v>1208</v>
      </c>
      <c r="AP632" s="16" t="s">
        <v>1226</v>
      </c>
      <c r="AQ632" s="16" t="s">
        <v>2298</v>
      </c>
      <c r="AR632" s="38"/>
      <c r="AS632" s="16"/>
      <c r="AT632" s="16"/>
      <c r="AY632" s="16"/>
      <c r="AZ632" s="16"/>
      <c r="BB632" s="16">
        <f>LEN(BA632)-LEN(SUBSTITUTE(BA632,",",""))+1</f>
        <v>1</v>
      </c>
      <c r="BF632" s="28"/>
      <c r="BJ632" s="25"/>
      <c r="BO632" s="38"/>
      <c r="BQ632" s="38"/>
      <c r="BU632" s="16"/>
      <c r="BV632" s="16"/>
      <c r="BW632" s="29"/>
      <c r="BX632" s="16"/>
      <c r="CA632" s="16"/>
      <c r="CE632" s="16"/>
      <c r="CG632" s="16"/>
      <c r="CH632" s="16"/>
      <c r="CJ632" s="16"/>
      <c r="CK632" s="16"/>
      <c r="CL632" s="16"/>
      <c r="CR632" s="16"/>
      <c r="CV632" s="16"/>
      <c r="CW632" s="16"/>
      <c r="CX632" s="16"/>
      <c r="CY632" s="16"/>
      <c r="DA632" s="16"/>
      <c r="DD632" s="19"/>
      <c r="DE632" s="16"/>
      <c r="DL632" s="16"/>
      <c r="DN632" s="16"/>
      <c r="DO632" s="16"/>
      <c r="DQ632" s="16"/>
      <c r="DS632" s="16"/>
      <c r="EC632" s="16"/>
      <c r="EF632" s="16"/>
      <c r="EG632" s="16"/>
      <c r="EH632" s="16"/>
      <c r="EJ632" s="16"/>
      <c r="EO632" s="16"/>
    </row>
    <row r="633" spans="1:145" x14ac:dyDescent="0.25">
      <c r="A633" s="16" t="s">
        <v>6214</v>
      </c>
      <c r="I633" t="s">
        <v>2480</v>
      </c>
      <c r="J633"/>
      <c r="K633" s="16" t="s">
        <v>730</v>
      </c>
      <c r="L633" s="16"/>
      <c r="O633" s="16" t="s">
        <v>119</v>
      </c>
      <c r="P633" s="16"/>
      <c r="Q633" s="16"/>
      <c r="S633" s="16">
        <f t="shared" si="9"/>
        <v>1</v>
      </c>
      <c r="T633" s="16" t="s">
        <v>2479</v>
      </c>
      <c r="U633" s="16"/>
      <c r="V633" s="16"/>
      <c r="W633" s="16"/>
      <c r="X633" s="16"/>
      <c r="Y633" s="16"/>
      <c r="Z633" s="16"/>
      <c r="AA633" s="16"/>
      <c r="AB633" s="16"/>
      <c r="AC633" s="16"/>
      <c r="AD633" s="16" t="s">
        <v>2480</v>
      </c>
      <c r="AH633" s="16"/>
      <c r="AJ633" s="16"/>
      <c r="AK633" s="16" t="s">
        <v>1224</v>
      </c>
      <c r="AP633" s="16" t="s">
        <v>1380</v>
      </c>
      <c r="AQ633" s="16" t="s">
        <v>1222</v>
      </c>
      <c r="AR633" s="38"/>
      <c r="AS633" s="16"/>
      <c r="AT633" s="16"/>
      <c r="AY633" s="16"/>
      <c r="AZ633" s="16"/>
      <c r="BB633" s="16">
        <f>LEN(BA633)-LEN(SUBSTITUTE(BA633,",",""))+1</f>
        <v>1</v>
      </c>
      <c r="BF633" s="28"/>
      <c r="BJ633" s="25"/>
      <c r="BO633" s="38"/>
      <c r="BQ633" s="38"/>
      <c r="BU633" s="16"/>
      <c r="BV633" s="16"/>
      <c r="BW633" s="29"/>
      <c r="BX633" s="16"/>
      <c r="CA633" s="16"/>
      <c r="CE633" s="16"/>
      <c r="CG633" s="16"/>
      <c r="CH633" s="16"/>
      <c r="CJ633" s="16"/>
      <c r="CK633" s="16"/>
      <c r="CL633" s="16"/>
      <c r="CR633" s="16"/>
      <c r="CV633" s="16"/>
      <c r="CW633" s="16"/>
      <c r="CX633" s="16"/>
      <c r="CY633" s="16"/>
      <c r="DA633" s="16"/>
      <c r="DD633" s="19"/>
      <c r="DE633" s="16"/>
      <c r="DL633" s="16"/>
      <c r="DN633" s="16"/>
      <c r="DO633" s="16"/>
      <c r="DQ633" s="16"/>
      <c r="DS633" s="16"/>
      <c r="EC633" s="16"/>
      <c r="EF633" s="16"/>
      <c r="EG633" s="16"/>
      <c r="EH633" s="16"/>
      <c r="EJ633" s="16"/>
      <c r="EO633" s="16"/>
    </row>
    <row r="634" spans="1:145" x14ac:dyDescent="0.25">
      <c r="A634" s="16" t="s">
        <v>6214</v>
      </c>
      <c r="I634" t="s">
        <v>3067</v>
      </c>
      <c r="J634"/>
      <c r="K634" s="16" t="s">
        <v>730</v>
      </c>
      <c r="L634" s="16"/>
      <c r="O634" s="16" t="s">
        <v>119</v>
      </c>
      <c r="P634" s="16"/>
      <c r="Q634" s="16"/>
      <c r="S634" s="16">
        <f t="shared" si="9"/>
        <v>1</v>
      </c>
      <c r="T634" s="16" t="s">
        <v>3066</v>
      </c>
      <c r="U634" s="16"/>
      <c r="V634" s="16"/>
      <c r="W634" s="16"/>
      <c r="X634" s="16"/>
      <c r="Y634" s="16"/>
      <c r="Z634" s="16"/>
      <c r="AA634" s="16"/>
      <c r="AB634" s="16"/>
      <c r="AC634" s="16"/>
      <c r="AD634" s="16" t="s">
        <v>3067</v>
      </c>
      <c r="AH634" s="16"/>
      <c r="AJ634" s="16"/>
      <c r="AK634" s="16" t="s">
        <v>2897</v>
      </c>
      <c r="AP634" s="16" t="s">
        <v>1223</v>
      </c>
      <c r="AQ634" s="16" t="s">
        <v>2048</v>
      </c>
      <c r="AR634" s="38"/>
      <c r="AS634" s="16"/>
      <c r="AT634" s="16"/>
      <c r="AY634" s="16"/>
      <c r="AZ634" s="16"/>
      <c r="BF634" s="28"/>
      <c r="BJ634" s="25"/>
      <c r="BO634" s="38"/>
      <c r="BQ634" s="38"/>
      <c r="BU634" s="16"/>
      <c r="BV634" s="16"/>
      <c r="BW634" s="29"/>
      <c r="BX634" s="16"/>
      <c r="CA634" s="16"/>
      <c r="CE634" s="16"/>
      <c r="CG634" s="16"/>
      <c r="CH634" s="16"/>
      <c r="CJ634" s="16"/>
      <c r="CK634" s="16"/>
      <c r="CL634" s="16"/>
      <c r="CR634" s="16"/>
      <c r="CV634" s="16"/>
      <c r="CW634" s="16"/>
      <c r="CX634" s="16"/>
      <c r="CY634" s="16"/>
      <c r="DA634" s="16"/>
      <c r="DD634" s="19"/>
      <c r="DE634" s="16"/>
      <c r="DL634" s="16"/>
      <c r="DN634" s="16"/>
      <c r="DO634" s="16"/>
      <c r="DQ634" s="16"/>
      <c r="DS634" s="16"/>
      <c r="EC634" s="16"/>
      <c r="EF634" s="16"/>
      <c r="EG634" s="16"/>
      <c r="EH634" s="16"/>
      <c r="EJ634" s="16"/>
      <c r="EO634" s="16"/>
    </row>
    <row r="635" spans="1:145" x14ac:dyDescent="0.25">
      <c r="A635" s="16" t="s">
        <v>6214</v>
      </c>
      <c r="I635" t="s">
        <v>2489</v>
      </c>
      <c r="J635"/>
      <c r="K635" s="16" t="s">
        <v>730</v>
      </c>
      <c r="L635" s="16"/>
      <c r="O635" s="16" t="s">
        <v>119</v>
      </c>
      <c r="P635" s="16"/>
      <c r="Q635" s="16"/>
      <c r="S635" s="16">
        <f t="shared" si="9"/>
        <v>1</v>
      </c>
      <c r="T635" s="16" t="s">
        <v>2488</v>
      </c>
      <c r="U635" s="16"/>
      <c r="V635" s="16"/>
      <c r="W635" s="16"/>
      <c r="X635" s="16"/>
      <c r="Y635" s="16"/>
      <c r="Z635" s="16"/>
      <c r="AA635" s="16"/>
      <c r="AB635" s="16"/>
      <c r="AC635" s="16"/>
      <c r="AD635" s="16" t="s">
        <v>2489</v>
      </c>
      <c r="AH635" s="16"/>
      <c r="AJ635" s="16"/>
      <c r="AK635" s="16" t="s">
        <v>1224</v>
      </c>
      <c r="AP635" s="16" t="s">
        <v>1380</v>
      </c>
      <c r="AQ635" s="16" t="s">
        <v>1314</v>
      </c>
      <c r="AR635" s="38"/>
      <c r="AS635" s="16"/>
      <c r="AT635" s="16"/>
      <c r="AY635" s="16"/>
      <c r="AZ635" s="16"/>
      <c r="BB635" s="16">
        <f>LEN(BA635)-LEN(SUBSTITUTE(BA635,",",""))+1</f>
        <v>1</v>
      </c>
      <c r="BF635" s="28"/>
      <c r="BJ635" s="25"/>
      <c r="BO635" s="38"/>
      <c r="BQ635" s="38"/>
      <c r="BU635" s="16"/>
      <c r="BV635" s="16"/>
      <c r="BW635" s="29"/>
      <c r="BX635" s="16"/>
      <c r="CA635" s="16"/>
      <c r="CE635" s="16"/>
      <c r="CG635" s="16"/>
      <c r="CH635" s="16"/>
      <c r="CJ635" s="16"/>
      <c r="CK635" s="16"/>
      <c r="CL635" s="16"/>
      <c r="CR635" s="16"/>
      <c r="CV635" s="16"/>
      <c r="CW635" s="16"/>
      <c r="CX635" s="16"/>
      <c r="CY635" s="16"/>
      <c r="DA635" s="16"/>
      <c r="DD635" s="19"/>
      <c r="DE635" s="16"/>
      <c r="DL635" s="16"/>
      <c r="DN635" s="16"/>
      <c r="DO635" s="16"/>
      <c r="DQ635" s="16"/>
      <c r="DS635" s="16"/>
      <c r="EC635" s="16"/>
      <c r="EF635" s="16"/>
      <c r="EG635" s="16"/>
      <c r="EH635" s="16"/>
      <c r="EJ635" s="16"/>
      <c r="EO635" s="16"/>
    </row>
    <row r="636" spans="1:145" x14ac:dyDescent="0.25">
      <c r="A636" s="16" t="s">
        <v>6214</v>
      </c>
      <c r="I636" t="s">
        <v>3064</v>
      </c>
      <c r="J636"/>
      <c r="K636" s="16" t="s">
        <v>730</v>
      </c>
      <c r="L636" s="16"/>
      <c r="O636" s="16" t="s">
        <v>119</v>
      </c>
      <c r="P636" s="16"/>
      <c r="Q636" s="16"/>
      <c r="S636" s="16">
        <f t="shared" si="9"/>
        <v>1</v>
      </c>
      <c r="T636" s="16" t="s">
        <v>3063</v>
      </c>
      <c r="U636" s="16"/>
      <c r="V636" s="16"/>
      <c r="W636" s="16"/>
      <c r="X636" s="16"/>
      <c r="Y636" s="16"/>
      <c r="Z636" s="16"/>
      <c r="AA636" s="16"/>
      <c r="AB636" s="16"/>
      <c r="AC636" s="16"/>
      <c r="AD636" s="16" t="s">
        <v>3064</v>
      </c>
      <c r="AH636" s="16"/>
      <c r="AJ636" s="16"/>
      <c r="AK636" s="16" t="s">
        <v>2190</v>
      </c>
      <c r="AP636" s="16" t="s">
        <v>1223</v>
      </c>
      <c r="AQ636" s="16" t="s">
        <v>3065</v>
      </c>
      <c r="AR636" s="38"/>
      <c r="AS636" s="16"/>
      <c r="AT636" s="16"/>
      <c r="AY636" s="16"/>
      <c r="AZ636" s="16"/>
      <c r="BF636" s="28"/>
      <c r="BJ636" s="25"/>
      <c r="BO636" s="38"/>
      <c r="BQ636" s="38"/>
      <c r="BU636" s="16"/>
      <c r="BV636" s="16"/>
      <c r="BW636" s="29"/>
      <c r="BX636" s="16"/>
      <c r="CA636" s="16"/>
      <c r="CE636" s="16"/>
      <c r="CG636" s="16"/>
      <c r="CH636" s="16"/>
      <c r="CJ636" s="16"/>
      <c r="CK636" s="16"/>
      <c r="CL636" s="16"/>
      <c r="CR636" s="16"/>
      <c r="CV636" s="16"/>
      <c r="CW636" s="16"/>
      <c r="CX636" s="16"/>
      <c r="CY636" s="16"/>
      <c r="DA636" s="16"/>
      <c r="DD636" s="19"/>
      <c r="DE636" s="16"/>
      <c r="DL636" s="16"/>
      <c r="DN636" s="16"/>
      <c r="DO636" s="16"/>
      <c r="DQ636" s="16"/>
      <c r="DS636" s="16"/>
      <c r="EC636" s="16"/>
      <c r="EF636" s="16"/>
      <c r="EG636" s="16"/>
      <c r="EH636" s="16"/>
      <c r="EJ636" s="16"/>
      <c r="EO636" s="16"/>
    </row>
    <row r="637" spans="1:145" x14ac:dyDescent="0.25">
      <c r="A637" s="16" t="s">
        <v>6214</v>
      </c>
      <c r="I637" t="s">
        <v>2637</v>
      </c>
      <c r="J637"/>
      <c r="K637" s="16" t="s">
        <v>730</v>
      </c>
      <c r="L637" s="16"/>
      <c r="O637" s="16" t="s">
        <v>119</v>
      </c>
      <c r="P637" s="16"/>
      <c r="Q637" s="16"/>
      <c r="S637" s="16">
        <f t="shared" si="9"/>
        <v>1</v>
      </c>
      <c r="T637" s="16" t="s">
        <v>2636</v>
      </c>
      <c r="U637" s="16"/>
      <c r="V637" s="16"/>
      <c r="W637" s="16"/>
      <c r="X637" s="16"/>
      <c r="Y637" s="16"/>
      <c r="Z637" s="16"/>
      <c r="AA637" s="16"/>
      <c r="AB637" s="16"/>
      <c r="AC637" s="16"/>
      <c r="AD637" s="16" t="s">
        <v>2637</v>
      </c>
      <c r="AH637" s="16"/>
      <c r="AJ637" s="16"/>
      <c r="AK637" s="16" t="s">
        <v>1976</v>
      </c>
      <c r="AP637" s="16" t="s">
        <v>1226</v>
      </c>
      <c r="AQ637" s="16" t="s">
        <v>1230</v>
      </c>
      <c r="AR637" s="38"/>
      <c r="AS637" s="16"/>
      <c r="AT637" s="16"/>
      <c r="AY637" s="16"/>
      <c r="AZ637" s="16"/>
      <c r="BF637" s="28"/>
      <c r="BJ637" s="25"/>
      <c r="BO637" s="38"/>
      <c r="BQ637" s="38"/>
      <c r="BU637" s="16"/>
      <c r="BV637" s="16"/>
      <c r="BW637" s="29"/>
      <c r="BX637" s="16"/>
      <c r="CA637" s="16"/>
      <c r="CE637" s="16"/>
      <c r="CG637" s="16"/>
      <c r="CH637" s="16"/>
      <c r="CJ637" s="16"/>
      <c r="CK637" s="16"/>
      <c r="CL637" s="16"/>
      <c r="CR637" s="16"/>
      <c r="CV637" s="16"/>
      <c r="CW637" s="16"/>
      <c r="CX637" s="16"/>
      <c r="CY637" s="16"/>
      <c r="DA637" s="16"/>
      <c r="DD637" s="19"/>
      <c r="DE637" s="16"/>
      <c r="DL637" s="16"/>
      <c r="DN637" s="16"/>
      <c r="DO637" s="16"/>
      <c r="DQ637" s="16"/>
      <c r="DS637" s="16"/>
      <c r="EC637" s="16"/>
      <c r="EF637" s="16"/>
      <c r="EG637" s="16"/>
      <c r="EH637" s="16"/>
      <c r="EJ637" s="16"/>
      <c r="EO637" s="16"/>
    </row>
    <row r="638" spans="1:145" x14ac:dyDescent="0.25">
      <c r="A638" s="16" t="s">
        <v>6214</v>
      </c>
      <c r="I638" t="s">
        <v>2413</v>
      </c>
      <c r="J638"/>
      <c r="K638" s="16" t="s">
        <v>730</v>
      </c>
      <c r="L638" s="16"/>
      <c r="O638" s="16" t="s">
        <v>119</v>
      </c>
      <c r="P638" s="16"/>
      <c r="Q638" s="16"/>
      <c r="S638" s="16">
        <f t="shared" si="9"/>
        <v>1</v>
      </c>
      <c r="T638" s="16" t="s">
        <v>2412</v>
      </c>
      <c r="U638" s="16"/>
      <c r="V638" s="16"/>
      <c r="W638" s="16"/>
      <c r="X638" s="16"/>
      <c r="Y638" s="16"/>
      <c r="Z638" s="16"/>
      <c r="AA638" s="16"/>
      <c r="AB638" s="16"/>
      <c r="AC638" s="16"/>
      <c r="AD638" s="16" t="s">
        <v>2413</v>
      </c>
      <c r="AH638" s="16"/>
      <c r="AJ638" s="16"/>
      <c r="AK638" s="16" t="s">
        <v>1255</v>
      </c>
      <c r="AP638" s="16" t="s">
        <v>2157</v>
      </c>
      <c r="AQ638" s="16" t="s">
        <v>2414</v>
      </c>
      <c r="AR638" s="38"/>
      <c r="AS638" s="16"/>
      <c r="AT638" s="16"/>
      <c r="AY638" s="16"/>
      <c r="AZ638" s="16"/>
      <c r="BB638" s="16">
        <f>LEN(BA638)-LEN(SUBSTITUTE(BA638,",",""))+1</f>
        <v>1</v>
      </c>
      <c r="BF638" s="28"/>
      <c r="BJ638" s="25"/>
      <c r="BO638" s="38"/>
      <c r="BQ638" s="38"/>
      <c r="BU638" s="16"/>
      <c r="BV638" s="16"/>
      <c r="BW638" s="29"/>
      <c r="BX638" s="16"/>
      <c r="CA638" s="16"/>
      <c r="CE638" s="16"/>
      <c r="CG638" s="16"/>
      <c r="CH638" s="16"/>
      <c r="CJ638" s="16"/>
      <c r="CK638" s="16"/>
      <c r="CL638" s="16"/>
      <c r="CR638" s="16"/>
      <c r="CV638" s="16"/>
      <c r="CW638" s="16"/>
      <c r="CX638" s="16"/>
      <c r="CY638" s="16"/>
      <c r="DA638" s="16"/>
      <c r="DD638" s="19"/>
      <c r="DE638" s="16"/>
      <c r="DL638" s="16"/>
      <c r="DN638" s="16"/>
      <c r="DO638" s="16"/>
      <c r="DQ638" s="16"/>
      <c r="DS638" s="16"/>
      <c r="EC638" s="16"/>
      <c r="EF638" s="16"/>
      <c r="EG638" s="16"/>
      <c r="EH638" s="16"/>
      <c r="EJ638" s="16"/>
      <c r="EO638" s="16"/>
    </row>
    <row r="639" spans="1:145" x14ac:dyDescent="0.25">
      <c r="A639" s="16" t="s">
        <v>6214</v>
      </c>
      <c r="I639" t="s">
        <v>1850</v>
      </c>
      <c r="J639"/>
      <c r="K639" s="16" t="s">
        <v>730</v>
      </c>
      <c r="L639" s="16"/>
      <c r="O639" s="16" t="s">
        <v>119</v>
      </c>
      <c r="P639" s="16"/>
      <c r="Q639" s="16"/>
      <c r="S639" s="16">
        <f t="shared" ref="S639:S702" si="10">SUM(COUNTIF(L639:R639,"yes"))</f>
        <v>1</v>
      </c>
      <c r="T639" s="16" t="s">
        <v>1849</v>
      </c>
      <c r="U639" s="16"/>
      <c r="V639" s="16"/>
      <c r="W639" s="16"/>
      <c r="X639" s="16"/>
      <c r="Y639" s="16"/>
      <c r="Z639" s="16"/>
      <c r="AA639" s="16"/>
      <c r="AB639" s="16"/>
      <c r="AC639" s="16"/>
      <c r="AD639" s="16" t="s">
        <v>1850</v>
      </c>
      <c r="AH639" s="16"/>
      <c r="AJ639" s="16"/>
      <c r="AK639" s="16" t="s">
        <v>1308</v>
      </c>
      <c r="AP639" s="16" t="s">
        <v>1226</v>
      </c>
      <c r="AQ639" s="16" t="s">
        <v>1314</v>
      </c>
      <c r="AR639" s="38"/>
      <c r="AS639" s="16"/>
      <c r="AT639" s="16"/>
      <c r="AY639" s="16"/>
      <c r="AZ639" s="16"/>
      <c r="BB639" s="16">
        <f>LEN(BA639)-LEN(SUBSTITUTE(BA639,",",""))+1</f>
        <v>1</v>
      </c>
      <c r="BD639" s="16">
        <f>LEN(BC639)-LEN(SUBSTITUTE(BC639,",",""))+1</f>
        <v>1</v>
      </c>
      <c r="BF639" s="28">
        <f>Table1[[#This Row], [no. of introduced regions]]/Table1[[#This Row], [no. of native regions]]</f>
        <v>1</v>
      </c>
      <c r="BJ639" s="25"/>
      <c r="BO639" s="38"/>
      <c r="BQ639" s="38"/>
      <c r="BU639" s="16"/>
      <c r="BV639" s="16"/>
      <c r="BW639" s="29"/>
      <c r="BX639" s="16"/>
      <c r="CA639" s="16"/>
      <c r="CE639" s="16"/>
      <c r="CG639" s="16"/>
      <c r="CH639" s="16"/>
      <c r="CJ639" s="16"/>
      <c r="CK639" s="16"/>
      <c r="CL639" s="16"/>
      <c r="CR639" s="16"/>
      <c r="CV639" s="16"/>
      <c r="CW639" s="16"/>
      <c r="CX639" s="16"/>
      <c r="CY639" s="16"/>
      <c r="DA639" s="16"/>
      <c r="DD639" s="19"/>
      <c r="DE639" s="16"/>
      <c r="DL639" s="16"/>
      <c r="DN639" s="16"/>
      <c r="DO639" s="16"/>
      <c r="DQ639" s="16"/>
      <c r="DS639" s="16"/>
      <c r="EC639" s="16"/>
      <c r="EF639" s="16"/>
      <c r="EG639" s="16"/>
      <c r="EH639" s="16"/>
      <c r="EJ639" s="16"/>
      <c r="EO639" s="16"/>
    </row>
    <row r="640" spans="1:145" x14ac:dyDescent="0.25">
      <c r="A640" s="16" t="s">
        <v>6214</v>
      </c>
      <c r="I640" t="s">
        <v>1953</v>
      </c>
      <c r="J640"/>
      <c r="K640" s="16" t="s">
        <v>730</v>
      </c>
      <c r="L640" s="16"/>
      <c r="O640" s="16" t="s">
        <v>119</v>
      </c>
      <c r="P640" s="16"/>
      <c r="Q640" s="16"/>
      <c r="S640" s="16">
        <f t="shared" si="10"/>
        <v>1</v>
      </c>
      <c r="T640" s="16" t="s">
        <v>1952</v>
      </c>
      <c r="U640" s="16"/>
      <c r="V640" s="16"/>
      <c r="W640" s="16"/>
      <c r="X640" s="16"/>
      <c r="Y640" s="16"/>
      <c r="Z640" s="16"/>
      <c r="AA640" s="16"/>
      <c r="AB640" s="16"/>
      <c r="AC640" s="16"/>
      <c r="AD640" s="16" t="s">
        <v>1953</v>
      </c>
      <c r="AH640" s="16"/>
      <c r="AJ640" s="16"/>
      <c r="AK640" s="16" t="s">
        <v>1323</v>
      </c>
      <c r="AP640" s="16" t="s">
        <v>1223</v>
      </c>
      <c r="AQ640" s="16" t="s">
        <v>1341</v>
      </c>
      <c r="AR640" s="38"/>
      <c r="AS640" s="16"/>
      <c r="AT640" s="16"/>
      <c r="AY640" s="16"/>
      <c r="AZ640" s="16"/>
      <c r="BB640" s="16">
        <f>LEN(BA640)-LEN(SUBSTITUTE(BA640,",",""))+1</f>
        <v>1</v>
      </c>
      <c r="BD640" s="16">
        <f>LEN(BC640)-LEN(SUBSTITUTE(BC640,",",""))+1</f>
        <v>1</v>
      </c>
      <c r="BF640" s="28"/>
      <c r="BJ640" s="25"/>
      <c r="BO640" s="38"/>
      <c r="BQ640" s="38"/>
      <c r="BU640" s="16"/>
      <c r="BV640" s="16"/>
      <c r="BW640" s="29"/>
      <c r="BX640" s="16"/>
      <c r="CA640" s="16"/>
      <c r="CE640" s="16"/>
      <c r="CG640" s="16"/>
      <c r="CH640" s="16"/>
      <c r="CJ640" s="16"/>
      <c r="CK640" s="16"/>
      <c r="CL640" s="16"/>
      <c r="CR640" s="16"/>
      <c r="CV640" s="16"/>
      <c r="CW640" s="16"/>
      <c r="CX640" s="16"/>
      <c r="CY640" s="16"/>
      <c r="DA640" s="16"/>
      <c r="DD640" s="19"/>
      <c r="DE640" s="16"/>
      <c r="DL640" s="16"/>
      <c r="DN640" s="16"/>
      <c r="DO640" s="16"/>
      <c r="DQ640" s="16"/>
      <c r="DS640" s="16"/>
      <c r="EC640" s="16"/>
      <c r="EF640" s="16"/>
      <c r="EG640" s="16"/>
      <c r="EH640" s="16"/>
      <c r="EJ640" s="16"/>
      <c r="EO640" s="16"/>
    </row>
    <row r="641" spans="1:145" x14ac:dyDescent="0.25">
      <c r="A641" s="16" t="s">
        <v>6214</v>
      </c>
      <c r="I641" t="s">
        <v>2238</v>
      </c>
      <c r="J641"/>
      <c r="K641" s="16" t="s">
        <v>730</v>
      </c>
      <c r="L641" s="16"/>
      <c r="O641" s="16" t="s">
        <v>119</v>
      </c>
      <c r="P641" s="16"/>
      <c r="Q641" s="16"/>
      <c r="S641" s="16">
        <f t="shared" si="10"/>
        <v>1</v>
      </c>
      <c r="T641" s="16" t="s">
        <v>2237</v>
      </c>
      <c r="U641" s="16"/>
      <c r="V641" s="16"/>
      <c r="W641" s="16"/>
      <c r="X641" s="16"/>
      <c r="Y641" s="16"/>
      <c r="Z641" s="16"/>
      <c r="AA641" s="16"/>
      <c r="AB641" s="16"/>
      <c r="AC641" s="16"/>
      <c r="AD641" s="16" t="s">
        <v>2238</v>
      </c>
      <c r="AH641" s="16"/>
      <c r="AJ641" s="16"/>
      <c r="AK641" s="16" t="s">
        <v>1208</v>
      </c>
      <c r="AP641" s="16" t="s">
        <v>2233</v>
      </c>
      <c r="AQ641" s="16" t="s">
        <v>1219</v>
      </c>
      <c r="AR641" s="38"/>
      <c r="AS641" s="16"/>
      <c r="AT641" s="16"/>
      <c r="AY641" s="16"/>
      <c r="AZ641" s="16"/>
      <c r="BB641" s="16">
        <f>LEN(BA641)-LEN(SUBSTITUTE(BA641,",",""))+1</f>
        <v>1</v>
      </c>
      <c r="BF641" s="28"/>
      <c r="BJ641" s="25"/>
      <c r="BO641" s="38"/>
      <c r="BQ641" s="38"/>
      <c r="BU641" s="16"/>
      <c r="BV641" s="16"/>
      <c r="BW641" s="29"/>
      <c r="BX641" s="16"/>
      <c r="CA641" s="16"/>
      <c r="CE641" s="16"/>
      <c r="CG641" s="16"/>
      <c r="CH641" s="16"/>
      <c r="CJ641" s="16"/>
      <c r="CK641" s="16"/>
      <c r="CL641" s="16"/>
      <c r="CR641" s="16"/>
      <c r="CV641" s="16"/>
      <c r="CW641" s="16"/>
      <c r="CX641" s="16"/>
      <c r="CY641" s="16"/>
      <c r="DA641" s="16"/>
      <c r="DD641" s="19"/>
      <c r="DE641" s="16"/>
      <c r="DL641" s="16"/>
      <c r="DN641" s="16"/>
      <c r="DO641" s="16"/>
      <c r="DQ641" s="16"/>
      <c r="DS641" s="16"/>
      <c r="EC641" s="16"/>
      <c r="EF641" s="16"/>
      <c r="EG641" s="16"/>
      <c r="EH641" s="16"/>
      <c r="EJ641" s="16"/>
      <c r="EO641" s="16"/>
    </row>
    <row r="642" spans="1:145" x14ac:dyDescent="0.25">
      <c r="A642" s="16" t="s">
        <v>6214</v>
      </c>
      <c r="I642" t="s">
        <v>2323</v>
      </c>
      <c r="J642"/>
      <c r="K642" s="16" t="s">
        <v>730</v>
      </c>
      <c r="L642" s="16"/>
      <c r="O642" s="16" t="s">
        <v>119</v>
      </c>
      <c r="P642" s="16"/>
      <c r="Q642" s="16"/>
      <c r="S642" s="16">
        <f t="shared" si="10"/>
        <v>1</v>
      </c>
      <c r="T642" s="16" t="s">
        <v>2322</v>
      </c>
      <c r="U642" s="16"/>
      <c r="V642" s="16"/>
      <c r="W642" s="16"/>
      <c r="X642" s="16"/>
      <c r="Y642" s="16"/>
      <c r="Z642" s="16"/>
      <c r="AA642" s="16"/>
      <c r="AB642" s="16"/>
      <c r="AC642" s="16"/>
      <c r="AD642" s="16" t="s">
        <v>2323</v>
      </c>
      <c r="AH642" s="16"/>
      <c r="AJ642" s="16"/>
      <c r="AK642" s="16" t="s">
        <v>1323</v>
      </c>
      <c r="AP642" s="16" t="s">
        <v>1223</v>
      </c>
      <c r="AQ642" s="16" t="s">
        <v>1801</v>
      </c>
      <c r="AR642" s="38"/>
      <c r="AS642" s="16"/>
      <c r="AT642" s="16"/>
      <c r="AY642" s="16"/>
      <c r="AZ642" s="16"/>
      <c r="BB642" s="16">
        <f>LEN(BA642)-LEN(SUBSTITUTE(BA642,",",""))+1</f>
        <v>1</v>
      </c>
      <c r="BF642" s="28"/>
      <c r="BJ642" s="25"/>
      <c r="BO642" s="38"/>
      <c r="BQ642" s="38"/>
      <c r="BU642" s="16"/>
      <c r="BV642" s="16"/>
      <c r="BW642" s="29"/>
      <c r="BX642" s="16"/>
      <c r="CA642" s="16"/>
      <c r="CE642" s="16"/>
      <c r="CG642" s="16"/>
      <c r="CH642" s="16"/>
      <c r="CJ642" s="16"/>
      <c r="CK642" s="16"/>
      <c r="CL642" s="16"/>
      <c r="CR642" s="16"/>
      <c r="CV642" s="16"/>
      <c r="CW642" s="16"/>
      <c r="CX642" s="16"/>
      <c r="CY642" s="16"/>
      <c r="DA642" s="16"/>
      <c r="DD642" s="19"/>
      <c r="DE642" s="16"/>
      <c r="DL642" s="16"/>
      <c r="DN642" s="16"/>
      <c r="DO642" s="16"/>
      <c r="DQ642" s="16"/>
      <c r="DS642" s="16"/>
      <c r="EC642" s="16"/>
      <c r="EF642" s="16"/>
      <c r="EG642" s="16"/>
      <c r="EH642" s="16"/>
      <c r="EJ642" s="16"/>
      <c r="EO642" s="16"/>
    </row>
    <row r="643" spans="1:145" x14ac:dyDescent="0.25">
      <c r="A643" s="16" t="s">
        <v>6214</v>
      </c>
      <c r="I643" t="s">
        <v>1816</v>
      </c>
      <c r="J643"/>
      <c r="K643" s="16" t="s">
        <v>730</v>
      </c>
      <c r="L643" s="16"/>
      <c r="O643" s="16" t="s">
        <v>119</v>
      </c>
      <c r="P643" s="16"/>
      <c r="Q643" s="16"/>
      <c r="S643" s="16">
        <f t="shared" si="10"/>
        <v>1</v>
      </c>
      <c r="T643" s="16" t="s">
        <v>1815</v>
      </c>
      <c r="U643" s="16"/>
      <c r="V643" s="16"/>
      <c r="W643" s="16"/>
      <c r="X643" s="16"/>
      <c r="Y643" s="16"/>
      <c r="Z643" s="16"/>
      <c r="AA643" s="16"/>
      <c r="AB643" s="16"/>
      <c r="AC643" s="16"/>
      <c r="AD643" s="16" t="s">
        <v>1816</v>
      </c>
      <c r="AH643" s="16"/>
      <c r="AJ643" s="16"/>
      <c r="AK643" s="16" t="s">
        <v>1308</v>
      </c>
      <c r="AP643" s="16" t="s">
        <v>1800</v>
      </c>
      <c r="AQ643" s="16" t="s">
        <v>1801</v>
      </c>
      <c r="AR643" s="38"/>
      <c r="AS643" s="16"/>
      <c r="AT643" s="16"/>
      <c r="AY643" s="16"/>
      <c r="AZ643" s="16"/>
      <c r="BB643" s="16">
        <f>LEN(BA643)-LEN(SUBSTITUTE(BA643,",",""))+1</f>
        <v>1</v>
      </c>
      <c r="BD643" s="16">
        <f>LEN(BC643)-LEN(SUBSTITUTE(BC643,",",""))+1</f>
        <v>1</v>
      </c>
      <c r="BE643" s="16">
        <f>Table1[[#This Row], [no. of native regions]]+Table1[[#This Row], [no. of introduced regions]]</f>
        <v>2</v>
      </c>
      <c r="BF643" s="28">
        <f>Table1[[#This Row], [no. of introduced regions]]/Table1[[#This Row], [no. of native regions]]</f>
        <v>1</v>
      </c>
      <c r="BJ643" s="25"/>
      <c r="BO643" s="38"/>
      <c r="BQ643" s="38"/>
      <c r="BU643" s="16"/>
      <c r="BV643" s="16"/>
      <c r="BW643" s="29"/>
      <c r="BX643" s="16"/>
      <c r="CA643" s="16"/>
      <c r="CE643" s="16"/>
      <c r="CG643" s="16"/>
      <c r="CH643" s="16"/>
      <c r="CJ643" s="16"/>
      <c r="CK643" s="16"/>
      <c r="CL643" s="16"/>
      <c r="CR643" s="16"/>
      <c r="CV643" s="16"/>
      <c r="CW643" s="16"/>
      <c r="CX643" s="16"/>
      <c r="CY643" s="16"/>
      <c r="DA643" s="16"/>
      <c r="DD643" s="19"/>
      <c r="DE643" s="16"/>
      <c r="DL643" s="16"/>
      <c r="DN643" s="16"/>
      <c r="DO643" s="16"/>
      <c r="DQ643" s="16"/>
      <c r="DS643" s="16"/>
      <c r="EC643" s="16"/>
      <c r="EF643" s="16"/>
      <c r="EG643" s="16"/>
      <c r="EH643" s="16"/>
      <c r="EJ643" s="16"/>
      <c r="EO643" s="16"/>
    </row>
    <row r="644" spans="1:145" x14ac:dyDescent="0.25">
      <c r="A644" s="16" t="s">
        <v>6214</v>
      </c>
      <c r="I644" t="s">
        <v>2853</v>
      </c>
      <c r="J644"/>
      <c r="K644" s="16" t="s">
        <v>730</v>
      </c>
      <c r="L644" s="16"/>
      <c r="O644" s="16" t="s">
        <v>119</v>
      </c>
      <c r="P644" s="16"/>
      <c r="Q644" s="16"/>
      <c r="S644" s="16">
        <f t="shared" si="10"/>
        <v>1</v>
      </c>
      <c r="T644" s="16" t="s">
        <v>2852</v>
      </c>
      <c r="U644" s="16"/>
      <c r="V644" s="16"/>
      <c r="W644" s="16"/>
      <c r="X644" s="16"/>
      <c r="Y644" s="16"/>
      <c r="Z644" s="16"/>
      <c r="AA644" s="16"/>
      <c r="AB644" s="16"/>
      <c r="AC644" s="16"/>
      <c r="AD644" s="16" t="s">
        <v>2853</v>
      </c>
      <c r="AH644" s="16"/>
      <c r="AJ644" s="16"/>
      <c r="AK644" s="16" t="s">
        <v>1188</v>
      </c>
      <c r="AP644" s="16" t="s">
        <v>1586</v>
      </c>
      <c r="AQ644" s="16" t="s">
        <v>2854</v>
      </c>
      <c r="AR644" s="38"/>
      <c r="AS644" s="16"/>
      <c r="AT644" s="16"/>
      <c r="AY644" s="16"/>
      <c r="AZ644" s="16"/>
      <c r="BF644" s="28"/>
      <c r="BJ644" s="25"/>
      <c r="BO644" s="38"/>
      <c r="BQ644" s="38"/>
      <c r="BU644" s="16"/>
      <c r="BV644" s="16"/>
      <c r="BW644" s="29"/>
      <c r="BX644" s="16"/>
      <c r="CA644" s="16"/>
      <c r="CE644" s="16"/>
      <c r="CG644" s="16"/>
      <c r="CH644" s="16"/>
      <c r="CJ644" s="16"/>
      <c r="CK644" s="16"/>
      <c r="CL644" s="16"/>
      <c r="CR644" s="16"/>
      <c r="CV644" s="16"/>
      <c r="CW644" s="16"/>
      <c r="CX644" s="16"/>
      <c r="CY644" s="16"/>
      <c r="DA644" s="16"/>
      <c r="DD644" s="19"/>
      <c r="DE644" s="16"/>
      <c r="DL644" s="16"/>
      <c r="DN644" s="16"/>
      <c r="DO644" s="16"/>
      <c r="DQ644" s="16"/>
      <c r="DS644" s="16"/>
      <c r="EC644" s="16"/>
      <c r="EF644" s="16"/>
      <c r="EG644" s="16"/>
      <c r="EH644" s="16"/>
      <c r="EJ644" s="16"/>
      <c r="EO644" s="16"/>
    </row>
    <row r="645" spans="1:145" x14ac:dyDescent="0.25">
      <c r="A645" s="16" t="s">
        <v>6214</v>
      </c>
      <c r="I645" t="s">
        <v>3058</v>
      </c>
      <c r="J645"/>
      <c r="K645" s="16" t="s">
        <v>730</v>
      </c>
      <c r="L645" s="16"/>
      <c r="O645" s="16" t="s">
        <v>119</v>
      </c>
      <c r="P645" s="16"/>
      <c r="Q645" s="16"/>
      <c r="S645" s="16">
        <f t="shared" si="10"/>
        <v>1</v>
      </c>
      <c r="T645" s="16" t="s">
        <v>3056</v>
      </c>
      <c r="U645" s="16"/>
      <c r="V645" s="16"/>
      <c r="W645" s="16"/>
      <c r="X645" s="16"/>
      <c r="Y645" s="16"/>
      <c r="Z645" s="16"/>
      <c r="AA645" s="16"/>
      <c r="AB645" s="16"/>
      <c r="AC645" s="16"/>
      <c r="AD645" s="16" t="s">
        <v>3058</v>
      </c>
      <c r="AH645" s="16"/>
      <c r="AJ645" s="16"/>
      <c r="AK645" s="16" t="s">
        <v>3057</v>
      </c>
      <c r="AP645" s="16" t="s">
        <v>727</v>
      </c>
      <c r="AQ645" s="16" t="s">
        <v>1219</v>
      </c>
      <c r="AR645" s="38"/>
      <c r="AS645" s="16"/>
      <c r="AT645" s="16"/>
      <c r="AY645" s="16"/>
      <c r="AZ645" s="16"/>
      <c r="BF645" s="28"/>
      <c r="BJ645" s="25"/>
      <c r="BO645" s="38"/>
      <c r="BQ645" s="38"/>
      <c r="BU645" s="16"/>
      <c r="BV645" s="16"/>
      <c r="BW645" s="29"/>
      <c r="BX645" s="16"/>
      <c r="CA645" s="16"/>
      <c r="CE645" s="16"/>
      <c r="CG645" s="16"/>
      <c r="CH645" s="16"/>
      <c r="CJ645" s="16"/>
      <c r="CK645" s="16"/>
      <c r="CL645" s="16"/>
      <c r="CR645" s="16"/>
      <c r="CV645" s="16"/>
      <c r="CW645" s="16"/>
      <c r="CX645" s="16"/>
      <c r="CY645" s="16"/>
      <c r="DA645" s="16"/>
      <c r="DD645" s="19"/>
      <c r="DE645" s="16"/>
      <c r="DL645" s="16"/>
      <c r="DN645" s="16"/>
      <c r="DO645" s="16"/>
      <c r="DQ645" s="16"/>
      <c r="DS645" s="16"/>
      <c r="EC645" s="16"/>
      <c r="EF645" s="16"/>
      <c r="EG645" s="16"/>
      <c r="EH645" s="16"/>
      <c r="EJ645" s="16"/>
      <c r="EO645" s="16"/>
    </row>
    <row r="646" spans="1:145" x14ac:dyDescent="0.25">
      <c r="A646" s="16" t="s">
        <v>6214</v>
      </c>
      <c r="I646" t="s">
        <v>1961</v>
      </c>
      <c r="J646"/>
      <c r="K646" s="16" t="s">
        <v>730</v>
      </c>
      <c r="L646" s="16"/>
      <c r="O646" s="16" t="s">
        <v>119</v>
      </c>
      <c r="P646" s="16"/>
      <c r="Q646" s="16"/>
      <c r="S646" s="16">
        <f t="shared" si="10"/>
        <v>1</v>
      </c>
      <c r="T646" s="16" t="s">
        <v>1960</v>
      </c>
      <c r="U646" s="16"/>
      <c r="V646" s="16"/>
      <c r="W646" s="16"/>
      <c r="X646" s="16"/>
      <c r="Y646" s="16"/>
      <c r="Z646" s="16"/>
      <c r="AA646" s="16"/>
      <c r="AB646" s="16"/>
      <c r="AC646" s="16"/>
      <c r="AD646" s="16" t="s">
        <v>1961</v>
      </c>
      <c r="AH646" s="16"/>
      <c r="AJ646" s="16"/>
      <c r="AK646" s="16" t="s">
        <v>1323</v>
      </c>
      <c r="AP646" s="16" t="s">
        <v>1223</v>
      </c>
      <c r="AQ646" s="16" t="s">
        <v>1170</v>
      </c>
      <c r="AR646" s="38"/>
      <c r="AS646" s="16"/>
      <c r="AT646" s="16"/>
      <c r="AY646" s="16"/>
      <c r="AZ646" s="16"/>
      <c r="BB646" s="16">
        <f>LEN(BA646)-LEN(SUBSTITUTE(BA646,",",""))+1</f>
        <v>1</v>
      </c>
      <c r="BD646" s="16">
        <f>LEN(BC646)-LEN(SUBSTITUTE(BC646,",",""))+1</f>
        <v>1</v>
      </c>
      <c r="BF646" s="28"/>
      <c r="BJ646" s="25"/>
      <c r="BO646" s="38"/>
      <c r="BQ646" s="38"/>
      <c r="BU646" s="16"/>
      <c r="BV646" s="16"/>
      <c r="BW646" s="29"/>
      <c r="BX646" s="16"/>
      <c r="CA646" s="16"/>
      <c r="CE646" s="16"/>
      <c r="CG646" s="16"/>
      <c r="CH646" s="16"/>
      <c r="CJ646" s="16"/>
      <c r="CK646" s="16"/>
      <c r="CL646" s="16"/>
      <c r="CR646" s="16"/>
      <c r="CV646" s="16"/>
      <c r="CW646" s="16"/>
      <c r="CX646" s="16"/>
      <c r="CY646" s="16"/>
      <c r="DA646" s="16"/>
      <c r="DD646" s="19"/>
      <c r="DE646" s="16"/>
      <c r="DL646" s="16"/>
      <c r="DN646" s="16"/>
      <c r="DO646" s="16"/>
      <c r="DQ646" s="16"/>
      <c r="DS646" s="16"/>
      <c r="EC646" s="16"/>
      <c r="EF646" s="16"/>
      <c r="EG646" s="16"/>
      <c r="EH646" s="16"/>
      <c r="EJ646" s="16"/>
      <c r="EO646" s="16"/>
    </row>
    <row r="647" spans="1:145" x14ac:dyDescent="0.25">
      <c r="A647" s="16" t="s">
        <v>6214</v>
      </c>
      <c r="I647" t="s">
        <v>2188</v>
      </c>
      <c r="J647"/>
      <c r="K647" s="16" t="s">
        <v>730</v>
      </c>
      <c r="L647" s="16"/>
      <c r="O647" s="16" t="s">
        <v>119</v>
      </c>
      <c r="P647" s="16"/>
      <c r="Q647" s="16"/>
      <c r="S647" s="16">
        <f t="shared" si="10"/>
        <v>1</v>
      </c>
      <c r="T647" s="16" t="s">
        <v>2187</v>
      </c>
      <c r="U647" s="16"/>
      <c r="V647" s="16"/>
      <c r="W647" s="16"/>
      <c r="X647" s="16"/>
      <c r="Y647" s="16"/>
      <c r="Z647" s="16"/>
      <c r="AA647" s="16"/>
      <c r="AB647" s="16"/>
      <c r="AC647" s="16"/>
      <c r="AD647" s="16" t="s">
        <v>2188</v>
      </c>
      <c r="AH647" s="16"/>
      <c r="AJ647" s="16"/>
      <c r="AK647" s="16" t="s">
        <v>2022</v>
      </c>
      <c r="AP647" s="16" t="s">
        <v>1223</v>
      </c>
      <c r="AQ647" s="16" t="s">
        <v>1219</v>
      </c>
      <c r="AR647" s="38"/>
      <c r="AS647" s="16"/>
      <c r="AT647" s="16"/>
      <c r="AY647" s="16"/>
      <c r="AZ647" s="16"/>
      <c r="BB647" s="16">
        <f>LEN(BA647)-LEN(SUBSTITUTE(BA647,",",""))+1</f>
        <v>1</v>
      </c>
      <c r="BF647" s="28"/>
      <c r="BJ647" s="25"/>
      <c r="BO647" s="38"/>
      <c r="BQ647" s="38"/>
      <c r="BU647" s="16"/>
      <c r="BV647" s="16"/>
      <c r="BW647" s="29"/>
      <c r="BX647" s="16"/>
      <c r="CA647" s="16"/>
      <c r="CE647" s="16"/>
      <c r="CG647" s="16"/>
      <c r="CH647" s="16"/>
      <c r="CJ647" s="16"/>
      <c r="CK647" s="16"/>
      <c r="CL647" s="16"/>
      <c r="CR647" s="16"/>
      <c r="CV647" s="16"/>
      <c r="CW647" s="16"/>
      <c r="CX647" s="16"/>
      <c r="CY647" s="16"/>
      <c r="DA647" s="16"/>
      <c r="DD647" s="19"/>
      <c r="DE647" s="16"/>
      <c r="DL647" s="16"/>
      <c r="DN647" s="16"/>
      <c r="DO647" s="16"/>
      <c r="DQ647" s="16"/>
      <c r="DS647" s="16"/>
      <c r="EC647" s="16"/>
      <c r="EF647" s="16"/>
      <c r="EG647" s="16"/>
      <c r="EH647" s="16"/>
      <c r="EJ647" s="16"/>
      <c r="EO647" s="16"/>
    </row>
    <row r="648" spans="1:145" x14ac:dyDescent="0.25">
      <c r="A648" s="16" t="s">
        <v>6214</v>
      </c>
      <c r="I648" t="s">
        <v>1868</v>
      </c>
      <c r="J648"/>
      <c r="K648" s="16" t="s">
        <v>730</v>
      </c>
      <c r="L648" s="16"/>
      <c r="O648" s="16" t="s">
        <v>119</v>
      </c>
      <c r="P648" s="16"/>
      <c r="Q648" s="16"/>
      <c r="S648" s="16">
        <f t="shared" si="10"/>
        <v>1</v>
      </c>
      <c r="T648" s="16" t="s">
        <v>1866</v>
      </c>
      <c r="U648" s="16"/>
      <c r="V648" s="16"/>
      <c r="W648" s="16"/>
      <c r="X648" s="16"/>
      <c r="Y648" s="16"/>
      <c r="Z648" s="16"/>
      <c r="AA648" s="16"/>
      <c r="AB648" s="16"/>
      <c r="AC648" s="16"/>
      <c r="AD648" s="16" t="s">
        <v>1868</v>
      </c>
      <c r="AH648" s="16"/>
      <c r="AJ648" s="16"/>
      <c r="AK648" s="16" t="s">
        <v>1867</v>
      </c>
      <c r="AP648" s="16" t="s">
        <v>1869</v>
      </c>
      <c r="AQ648" s="16" t="s">
        <v>1870</v>
      </c>
      <c r="AR648" s="38"/>
      <c r="AS648" s="16"/>
      <c r="AT648" s="16"/>
      <c r="AY648" s="16"/>
      <c r="AZ648" s="16"/>
      <c r="BB648" s="16">
        <f>LEN(BA648)-LEN(SUBSTITUTE(BA648,",",""))+1</f>
        <v>1</v>
      </c>
      <c r="BD648" s="16">
        <f>LEN(BC648)-LEN(SUBSTITUTE(BC648,",",""))+1</f>
        <v>1</v>
      </c>
      <c r="BF648" s="28">
        <f>Table1[[#This Row], [no. of introduced regions]]/Table1[[#This Row], [no. of native regions]]</f>
        <v>1</v>
      </c>
      <c r="BJ648" s="25"/>
      <c r="BO648" s="38"/>
      <c r="BQ648" s="38"/>
      <c r="BU648" s="16"/>
      <c r="BV648" s="16"/>
      <c r="BW648" s="29"/>
      <c r="BX648" s="16"/>
      <c r="CA648" s="16"/>
      <c r="CE648" s="16"/>
      <c r="CG648" s="16"/>
      <c r="CH648" s="16"/>
      <c r="CJ648" s="16"/>
      <c r="CK648" s="16"/>
      <c r="CL648" s="16"/>
      <c r="CR648" s="16"/>
      <c r="CV648" s="16"/>
      <c r="CW648" s="16"/>
      <c r="CX648" s="16"/>
      <c r="CY648" s="16"/>
      <c r="DA648" s="16"/>
      <c r="DD648" s="19"/>
      <c r="DE648" s="16"/>
      <c r="DL648" s="16"/>
      <c r="DN648" s="16"/>
      <c r="DO648" s="16"/>
      <c r="DQ648" s="16"/>
      <c r="DS648" s="16"/>
      <c r="EC648" s="16"/>
      <c r="EF648" s="16"/>
      <c r="EG648" s="16"/>
      <c r="EH648" s="16"/>
      <c r="EJ648" s="16"/>
      <c r="EO648" s="16"/>
    </row>
    <row r="649" spans="1:145" x14ac:dyDescent="0.25">
      <c r="A649" s="16" t="s">
        <v>6214</v>
      </c>
      <c r="I649" t="s">
        <v>2411</v>
      </c>
      <c r="J649"/>
      <c r="K649" s="16" t="s">
        <v>730</v>
      </c>
      <c r="L649" s="16"/>
      <c r="O649" s="16" t="s">
        <v>119</v>
      </c>
      <c r="P649" s="16"/>
      <c r="Q649" s="16"/>
      <c r="S649" s="16">
        <f t="shared" si="10"/>
        <v>1</v>
      </c>
      <c r="T649" s="16" t="s">
        <v>2410</v>
      </c>
      <c r="U649" s="16"/>
      <c r="V649" s="16"/>
      <c r="W649" s="16"/>
      <c r="X649" s="16"/>
      <c r="Y649" s="16"/>
      <c r="Z649" s="16"/>
      <c r="AA649" s="16"/>
      <c r="AB649" s="16"/>
      <c r="AC649" s="16"/>
      <c r="AD649" s="16" t="s">
        <v>2411</v>
      </c>
      <c r="AH649" s="16"/>
      <c r="AJ649" s="16"/>
      <c r="AK649" s="16" t="s">
        <v>1255</v>
      </c>
      <c r="AP649" s="16" t="s">
        <v>2034</v>
      </c>
      <c r="AQ649" s="16" t="s">
        <v>2048</v>
      </c>
      <c r="AR649" s="38"/>
      <c r="AS649" s="16"/>
      <c r="AT649" s="16"/>
      <c r="AY649" s="16"/>
      <c r="AZ649" s="16"/>
      <c r="BB649" s="16">
        <f>LEN(BA649)-LEN(SUBSTITUTE(BA649,",",""))+1</f>
        <v>1</v>
      </c>
      <c r="BF649" s="28"/>
      <c r="BJ649" s="25"/>
      <c r="BO649" s="38"/>
      <c r="BQ649" s="38"/>
      <c r="BU649" s="16"/>
      <c r="BV649" s="16"/>
      <c r="BW649" s="29"/>
      <c r="BX649" s="16"/>
      <c r="CA649" s="16"/>
      <c r="CE649" s="16"/>
      <c r="CG649" s="16"/>
      <c r="CH649" s="16"/>
      <c r="CJ649" s="16"/>
      <c r="CK649" s="16"/>
      <c r="CL649" s="16"/>
      <c r="CR649" s="16"/>
      <c r="CV649" s="16"/>
      <c r="CW649" s="16"/>
      <c r="CX649" s="16"/>
      <c r="CY649" s="16"/>
      <c r="DA649" s="16"/>
      <c r="DD649" s="19"/>
      <c r="DE649" s="16"/>
      <c r="DL649" s="16"/>
      <c r="DN649" s="16"/>
      <c r="DO649" s="16"/>
      <c r="DQ649" s="16"/>
      <c r="DS649" s="16"/>
      <c r="EC649" s="16"/>
      <c r="EF649" s="16"/>
      <c r="EG649" s="16"/>
      <c r="EH649" s="16"/>
      <c r="EJ649" s="16"/>
      <c r="EO649" s="16"/>
    </row>
    <row r="650" spans="1:145" x14ac:dyDescent="0.25">
      <c r="A650" s="16" t="s">
        <v>6214</v>
      </c>
      <c r="I650" t="s">
        <v>2620</v>
      </c>
      <c r="J650"/>
      <c r="K650" s="16" t="s">
        <v>730</v>
      </c>
      <c r="L650" s="16"/>
      <c r="O650" s="16" t="s">
        <v>119</v>
      </c>
      <c r="P650" s="16"/>
      <c r="Q650" s="16"/>
      <c r="S650" s="16">
        <f t="shared" si="10"/>
        <v>1</v>
      </c>
      <c r="T650" s="16" t="s">
        <v>2619</v>
      </c>
      <c r="U650" s="16"/>
      <c r="V650" s="16"/>
      <c r="W650" s="16"/>
      <c r="X650" s="16"/>
      <c r="Y650" s="16"/>
      <c r="Z650" s="16"/>
      <c r="AA650" s="16"/>
      <c r="AB650" s="16"/>
      <c r="AC650" s="16"/>
      <c r="AD650" s="16" t="s">
        <v>2620</v>
      </c>
      <c r="AH650" s="16"/>
      <c r="AJ650" s="16"/>
      <c r="AK650" s="16" t="s">
        <v>1224</v>
      </c>
      <c r="AP650" s="16" t="s">
        <v>1223</v>
      </c>
      <c r="AQ650" s="16" t="s">
        <v>2621</v>
      </c>
      <c r="AR650" s="38"/>
      <c r="AS650" s="16"/>
      <c r="AT650" s="16"/>
      <c r="AY650" s="16"/>
      <c r="AZ650" s="16"/>
      <c r="BB650" s="16">
        <f>LEN(BA650)-LEN(SUBSTITUTE(BA650,",",""))+1</f>
        <v>1</v>
      </c>
      <c r="BF650" s="28"/>
      <c r="BJ650" s="25"/>
      <c r="BO650" s="38"/>
      <c r="BQ650" s="38"/>
      <c r="BU650" s="16"/>
      <c r="BV650" s="16"/>
      <c r="BW650" s="29"/>
      <c r="BX650" s="16"/>
      <c r="CA650" s="16"/>
      <c r="CE650" s="16"/>
      <c r="CG650" s="16"/>
      <c r="CH650" s="16"/>
      <c r="CJ650" s="16"/>
      <c r="CK650" s="16"/>
      <c r="CL650" s="16"/>
      <c r="CR650" s="16"/>
      <c r="CV650" s="16"/>
      <c r="CW650" s="16"/>
      <c r="CX650" s="16"/>
      <c r="CY650" s="16"/>
      <c r="DA650" s="16"/>
      <c r="DD650" s="19"/>
      <c r="DE650" s="16"/>
      <c r="DL650" s="16"/>
      <c r="DN650" s="16"/>
      <c r="DO650" s="16"/>
      <c r="DQ650" s="16"/>
      <c r="DS650" s="16"/>
      <c r="EC650" s="16"/>
      <c r="EF650" s="16"/>
      <c r="EG650" s="16"/>
      <c r="EH650" s="16"/>
      <c r="EJ650" s="16"/>
      <c r="EO650" s="16"/>
    </row>
    <row r="651" spans="1:145" x14ac:dyDescent="0.25">
      <c r="A651" s="16" t="s">
        <v>6214</v>
      </c>
      <c r="I651" t="s">
        <v>1908</v>
      </c>
      <c r="J651"/>
      <c r="K651" s="16" t="s">
        <v>730</v>
      </c>
      <c r="L651" s="16"/>
      <c r="O651" s="16" t="s">
        <v>119</v>
      </c>
      <c r="P651" s="16"/>
      <c r="Q651" s="16"/>
      <c r="S651" s="16">
        <f t="shared" si="10"/>
        <v>1</v>
      </c>
      <c r="T651" s="16" t="s">
        <v>1907</v>
      </c>
      <c r="U651" s="16"/>
      <c r="V651" s="16"/>
      <c r="W651" s="16"/>
      <c r="X651" s="16"/>
      <c r="Y651" s="16"/>
      <c r="Z651" s="16"/>
      <c r="AA651" s="16"/>
      <c r="AB651" s="16"/>
      <c r="AC651" s="16"/>
      <c r="AD651" s="16" t="s">
        <v>1908</v>
      </c>
      <c r="AH651" s="16"/>
      <c r="AJ651" s="16"/>
      <c r="AK651" s="16" t="s">
        <v>1208</v>
      </c>
      <c r="AP651" s="16" t="s">
        <v>1909</v>
      </c>
      <c r="AQ651" s="16" t="s">
        <v>1910</v>
      </c>
      <c r="AR651" s="38"/>
      <c r="AS651" s="16"/>
      <c r="AT651" s="16"/>
      <c r="AY651" s="16"/>
      <c r="AZ651" s="16"/>
      <c r="BB651" s="16">
        <f>LEN(BA651)-LEN(SUBSTITUTE(BA651,",",""))+1</f>
        <v>1</v>
      </c>
      <c r="BD651" s="16">
        <f>LEN(BC651)-LEN(SUBSTITUTE(BC651,",",""))+1</f>
        <v>1</v>
      </c>
      <c r="BF651" s="28">
        <f>Table1[[#This Row], [no. of introduced regions]]/Table1[[#This Row], [no. of native regions]]</f>
        <v>1</v>
      </c>
      <c r="BJ651" s="25"/>
      <c r="BO651" s="38"/>
      <c r="BQ651" s="38"/>
      <c r="BU651" s="16"/>
      <c r="BV651" s="16"/>
      <c r="BW651" s="29"/>
      <c r="BX651" s="16"/>
      <c r="CA651" s="16"/>
      <c r="CE651" s="16"/>
      <c r="CG651" s="16"/>
      <c r="CH651" s="16"/>
      <c r="CJ651" s="16"/>
      <c r="CK651" s="16"/>
      <c r="CL651" s="16"/>
      <c r="CR651" s="16"/>
      <c r="CV651" s="16"/>
      <c r="CW651" s="16"/>
      <c r="CX651" s="16"/>
      <c r="CY651" s="16"/>
      <c r="DA651" s="16"/>
      <c r="DD651" s="19"/>
      <c r="DE651" s="16"/>
      <c r="DL651" s="16"/>
      <c r="DN651" s="16"/>
      <c r="DO651" s="16"/>
      <c r="DQ651" s="16"/>
      <c r="DS651" s="16"/>
      <c r="EC651" s="16"/>
      <c r="EF651" s="16"/>
      <c r="EG651" s="16"/>
      <c r="EH651" s="16"/>
      <c r="EJ651" s="16"/>
      <c r="EO651" s="16"/>
    </row>
    <row r="652" spans="1:145" x14ac:dyDescent="0.25">
      <c r="A652" s="16" t="s">
        <v>6214</v>
      </c>
      <c r="I652" t="s">
        <v>2699</v>
      </c>
      <c r="J652"/>
      <c r="K652" s="16" t="s">
        <v>730</v>
      </c>
      <c r="L652" s="16"/>
      <c r="O652" s="16" t="s">
        <v>119</v>
      </c>
      <c r="P652" s="16"/>
      <c r="Q652" s="16"/>
      <c r="S652" s="16">
        <f t="shared" si="10"/>
        <v>1</v>
      </c>
      <c r="T652" s="16" t="s">
        <v>2698</v>
      </c>
      <c r="U652" s="16"/>
      <c r="V652" s="16"/>
      <c r="W652" s="16"/>
      <c r="X652" s="16"/>
      <c r="Y652" s="16"/>
      <c r="Z652" s="16"/>
      <c r="AA652" s="16"/>
      <c r="AB652" s="16"/>
      <c r="AC652" s="16"/>
      <c r="AD652" s="16" t="s">
        <v>2699</v>
      </c>
      <c r="AH652" s="16"/>
      <c r="AJ652" s="16"/>
      <c r="AK652" s="16" t="s">
        <v>788</v>
      </c>
      <c r="AP652" s="16" t="s">
        <v>2697</v>
      </c>
      <c r="AQ652" s="16" t="s">
        <v>1341</v>
      </c>
      <c r="AR652" s="38"/>
      <c r="AS652" s="16"/>
      <c r="AT652" s="16"/>
      <c r="AY652" s="16"/>
      <c r="AZ652" s="16"/>
      <c r="BF652" s="28"/>
      <c r="BJ652" s="25"/>
      <c r="BO652" s="38"/>
      <c r="BQ652" s="38"/>
      <c r="BU652" s="16"/>
      <c r="BV652" s="16"/>
      <c r="BW652" s="29"/>
      <c r="BX652" s="16"/>
      <c r="CA652" s="16"/>
      <c r="CE652" s="16"/>
      <c r="CG652" s="16"/>
      <c r="CH652" s="16"/>
      <c r="CJ652" s="16"/>
      <c r="CK652" s="16"/>
      <c r="CL652" s="16"/>
      <c r="CR652" s="16"/>
      <c r="CV652" s="16"/>
      <c r="CW652" s="16"/>
      <c r="CX652" s="16"/>
      <c r="CY652" s="16"/>
      <c r="DA652" s="16"/>
      <c r="DD652" s="19"/>
      <c r="DE652" s="16"/>
      <c r="DL652" s="16"/>
      <c r="DN652" s="16"/>
      <c r="DO652" s="16"/>
      <c r="DQ652" s="16"/>
      <c r="DS652" s="16"/>
      <c r="EC652" s="16"/>
      <c r="EF652" s="16"/>
      <c r="EG652" s="16"/>
      <c r="EH652" s="16"/>
      <c r="EJ652" s="16"/>
      <c r="EO652" s="16"/>
    </row>
    <row r="653" spans="1:145" x14ac:dyDescent="0.25">
      <c r="A653" s="16" t="s">
        <v>6214</v>
      </c>
      <c r="I653" t="s">
        <v>2220</v>
      </c>
      <c r="J653"/>
      <c r="K653" s="16" t="s">
        <v>730</v>
      </c>
      <c r="L653" s="16"/>
      <c r="O653" s="16" t="s">
        <v>119</v>
      </c>
      <c r="P653" s="16"/>
      <c r="Q653" s="16"/>
      <c r="S653" s="16">
        <f t="shared" si="10"/>
        <v>1</v>
      </c>
      <c r="T653" s="16" t="s">
        <v>2219</v>
      </c>
      <c r="U653" s="16"/>
      <c r="V653" s="16"/>
      <c r="W653" s="16"/>
      <c r="X653" s="16"/>
      <c r="Y653" s="16"/>
      <c r="Z653" s="16"/>
      <c r="AA653" s="16"/>
      <c r="AB653" s="16"/>
      <c r="AC653" s="16"/>
      <c r="AD653" s="16" t="s">
        <v>2220</v>
      </c>
      <c r="AH653" s="16"/>
      <c r="AJ653" s="16"/>
      <c r="AK653" s="16" t="s">
        <v>2214</v>
      </c>
      <c r="AP653" s="16" t="s">
        <v>1869</v>
      </c>
      <c r="AQ653" s="16" t="s">
        <v>1429</v>
      </c>
      <c r="AR653" s="38"/>
      <c r="AS653" s="16"/>
      <c r="AT653" s="16"/>
      <c r="AY653" s="16"/>
      <c r="AZ653" s="16"/>
      <c r="BB653" s="16">
        <f>LEN(BA653)-LEN(SUBSTITUTE(BA653,",",""))+1</f>
        <v>1</v>
      </c>
      <c r="BF653" s="28"/>
      <c r="BJ653" s="25"/>
      <c r="BO653" s="38"/>
      <c r="BQ653" s="38"/>
      <c r="BU653" s="16"/>
      <c r="BV653" s="16"/>
      <c r="BW653" s="29"/>
      <c r="BX653" s="16"/>
      <c r="CA653" s="16"/>
      <c r="CE653" s="16"/>
      <c r="CG653" s="16"/>
      <c r="CH653" s="16"/>
      <c r="CJ653" s="16"/>
      <c r="CK653" s="16"/>
      <c r="CL653" s="16"/>
      <c r="CR653" s="16"/>
      <c r="CV653" s="16"/>
      <c r="CW653" s="16"/>
      <c r="CX653" s="16"/>
      <c r="CY653" s="16"/>
      <c r="DA653" s="16"/>
      <c r="DD653" s="19"/>
      <c r="DE653" s="16"/>
      <c r="DL653" s="16"/>
      <c r="DN653" s="16"/>
      <c r="DO653" s="16"/>
      <c r="DQ653" s="16"/>
      <c r="DS653" s="16"/>
      <c r="EC653" s="16"/>
      <c r="EF653" s="16"/>
      <c r="EG653" s="16"/>
      <c r="EH653" s="16"/>
      <c r="EJ653" s="16"/>
      <c r="EO653" s="16"/>
    </row>
    <row r="654" spans="1:145" x14ac:dyDescent="0.25">
      <c r="A654" s="16" t="s">
        <v>6214</v>
      </c>
      <c r="I654" t="s">
        <v>1837</v>
      </c>
      <c r="J654"/>
      <c r="K654" s="16" t="s">
        <v>730</v>
      </c>
      <c r="L654" s="16"/>
      <c r="O654" s="16" t="s">
        <v>119</v>
      </c>
      <c r="P654" s="16"/>
      <c r="Q654" s="16"/>
      <c r="S654" s="16">
        <f t="shared" si="10"/>
        <v>1</v>
      </c>
      <c r="T654" s="16" t="s">
        <v>1836</v>
      </c>
      <c r="U654" s="16"/>
      <c r="V654" s="16"/>
      <c r="W654" s="16"/>
      <c r="X654" s="16"/>
      <c r="Y654" s="16"/>
      <c r="Z654" s="16"/>
      <c r="AA654" s="16"/>
      <c r="AB654" s="16"/>
      <c r="AC654" s="16"/>
      <c r="AD654" s="16" t="s">
        <v>1837</v>
      </c>
      <c r="AH654" s="16"/>
      <c r="AJ654" s="16"/>
      <c r="AK654" s="16" t="s">
        <v>1308</v>
      </c>
      <c r="AP654" s="16" t="s">
        <v>1368</v>
      </c>
      <c r="AQ654" s="16" t="s">
        <v>1260</v>
      </c>
      <c r="AR654" s="38"/>
      <c r="AS654" s="16"/>
      <c r="AT654" s="16"/>
      <c r="AY654" s="16"/>
      <c r="AZ654" s="16"/>
      <c r="BB654" s="16">
        <f>LEN(BA654)-LEN(SUBSTITUTE(BA654,",",""))+1</f>
        <v>1</v>
      </c>
      <c r="BD654" s="16">
        <f>LEN(BC654)-LEN(SUBSTITUTE(BC654,",",""))+1</f>
        <v>1</v>
      </c>
      <c r="BF654" s="28">
        <f>Table1[[#This Row], [no. of introduced regions]]/Table1[[#This Row], [no. of native regions]]</f>
        <v>1</v>
      </c>
      <c r="BJ654" s="25"/>
      <c r="BO654" s="38"/>
      <c r="BQ654" s="38"/>
      <c r="BU654" s="16"/>
      <c r="BV654" s="16"/>
      <c r="BW654" s="29"/>
      <c r="BX654" s="16"/>
      <c r="CA654" s="16"/>
      <c r="CE654" s="16"/>
      <c r="CG654" s="16"/>
      <c r="CH654" s="16"/>
      <c r="CJ654" s="16"/>
      <c r="CK654" s="16"/>
      <c r="CL654" s="16"/>
      <c r="CR654" s="16"/>
      <c r="CV654" s="16"/>
      <c r="CW654" s="16"/>
      <c r="CX654" s="16"/>
      <c r="CY654" s="16"/>
      <c r="DA654" s="16"/>
      <c r="DD654" s="19"/>
      <c r="DE654" s="16"/>
      <c r="DL654" s="16"/>
      <c r="DN654" s="16"/>
      <c r="DO654" s="16"/>
      <c r="DQ654" s="16"/>
      <c r="DS654" s="16"/>
      <c r="EC654" s="16"/>
      <c r="EF654" s="16"/>
      <c r="EG654" s="16"/>
      <c r="EH654" s="16"/>
      <c r="EJ654" s="16"/>
      <c r="EO654" s="16"/>
    </row>
    <row r="655" spans="1:145" x14ac:dyDescent="0.25">
      <c r="A655" s="16" t="s">
        <v>6214</v>
      </c>
      <c r="I655" t="s">
        <v>1994</v>
      </c>
      <c r="J655"/>
      <c r="K655" s="16" t="s">
        <v>730</v>
      </c>
      <c r="L655" s="16"/>
      <c r="O655" s="16" t="s">
        <v>119</v>
      </c>
      <c r="P655" s="16"/>
      <c r="Q655" s="16"/>
      <c r="S655" s="16">
        <f t="shared" si="10"/>
        <v>1</v>
      </c>
      <c r="T655" s="16" t="s">
        <v>1993</v>
      </c>
      <c r="U655" s="16"/>
      <c r="V655" s="16"/>
      <c r="W655" s="16"/>
      <c r="X655" s="16"/>
      <c r="Y655" s="16"/>
      <c r="Z655" s="16"/>
      <c r="AA655" s="16"/>
      <c r="AB655" s="16"/>
      <c r="AC655" s="16"/>
      <c r="AD655" s="16" t="s">
        <v>1994</v>
      </c>
      <c r="AH655" s="16"/>
      <c r="AJ655" s="16"/>
      <c r="AK655" s="16" t="s">
        <v>1224</v>
      </c>
      <c r="AP655" s="16" t="s">
        <v>1223</v>
      </c>
      <c r="AQ655" s="16" t="s">
        <v>1230</v>
      </c>
      <c r="AR655" s="38"/>
      <c r="AS655" s="16"/>
      <c r="AT655" s="16"/>
      <c r="AY655" s="16"/>
      <c r="AZ655" s="16"/>
      <c r="BB655" s="16">
        <f>LEN(BA655)-LEN(SUBSTITUTE(BA655,",",""))+1</f>
        <v>1</v>
      </c>
      <c r="BD655" s="16">
        <f>LEN(BC655)-LEN(SUBSTITUTE(BC655,",",""))+1</f>
        <v>1</v>
      </c>
      <c r="BF655" s="28"/>
      <c r="BJ655" s="25"/>
      <c r="BO655" s="38"/>
      <c r="BQ655" s="38"/>
      <c r="BU655" s="16"/>
      <c r="BV655" s="16"/>
      <c r="BW655" s="29"/>
      <c r="BX655" s="16"/>
      <c r="CA655" s="16"/>
      <c r="CE655" s="16"/>
      <c r="CG655" s="16"/>
      <c r="CH655" s="16"/>
      <c r="CJ655" s="16"/>
      <c r="CK655" s="16"/>
      <c r="CL655" s="16"/>
      <c r="CR655" s="16"/>
      <c r="CV655" s="16"/>
      <c r="CW655" s="16"/>
      <c r="CX655" s="16"/>
      <c r="CY655" s="16"/>
      <c r="DA655" s="16"/>
      <c r="DD655" s="19"/>
      <c r="DE655" s="16"/>
      <c r="DL655" s="16"/>
      <c r="DN655" s="16"/>
      <c r="DO655" s="16"/>
      <c r="DQ655" s="16"/>
      <c r="DS655" s="16"/>
      <c r="EC655" s="16"/>
      <c r="EF655" s="16"/>
      <c r="EG655" s="16"/>
      <c r="EH655" s="16"/>
      <c r="EJ655" s="16"/>
      <c r="EO655" s="16"/>
    </row>
    <row r="656" spans="1:145" x14ac:dyDescent="0.25">
      <c r="A656" s="16" t="s">
        <v>6214</v>
      </c>
      <c r="I656" t="s">
        <v>2335</v>
      </c>
      <c r="J656"/>
      <c r="K656" s="16" t="s">
        <v>730</v>
      </c>
      <c r="L656" s="16"/>
      <c r="O656" s="16" t="s">
        <v>119</v>
      </c>
      <c r="P656" s="16"/>
      <c r="Q656" s="16"/>
      <c r="S656" s="16">
        <f t="shared" si="10"/>
        <v>1</v>
      </c>
      <c r="T656" s="16" t="s">
        <v>2334</v>
      </c>
      <c r="U656" s="16"/>
      <c r="V656" s="16"/>
      <c r="W656" s="16"/>
      <c r="X656" s="16"/>
      <c r="Y656" s="16"/>
      <c r="Z656" s="16"/>
      <c r="AA656" s="16"/>
      <c r="AB656" s="16"/>
      <c r="AC656" s="16"/>
      <c r="AD656" s="16" t="s">
        <v>2335</v>
      </c>
      <c r="AH656" s="16"/>
      <c r="AJ656" s="16"/>
      <c r="AK656" s="16" t="s">
        <v>2325</v>
      </c>
      <c r="AP656" s="16" t="s">
        <v>1508</v>
      </c>
      <c r="AQ656" s="16" t="s">
        <v>1714</v>
      </c>
      <c r="AR656" s="38"/>
      <c r="AS656" s="16"/>
      <c r="AT656" s="16"/>
      <c r="AY656" s="16"/>
      <c r="AZ656" s="16"/>
      <c r="BB656" s="16">
        <f>LEN(BA656)-LEN(SUBSTITUTE(BA656,",",""))+1</f>
        <v>1</v>
      </c>
      <c r="BF656" s="28"/>
      <c r="BJ656" s="25"/>
      <c r="BO656" s="38"/>
      <c r="BQ656" s="38"/>
      <c r="BU656" s="16"/>
      <c r="BV656" s="16"/>
      <c r="BW656" s="29"/>
      <c r="BX656" s="16"/>
      <c r="CA656" s="16"/>
      <c r="CE656" s="16"/>
      <c r="CG656" s="16"/>
      <c r="CH656" s="16"/>
      <c r="CJ656" s="16"/>
      <c r="CK656" s="16"/>
      <c r="CL656" s="16"/>
      <c r="CR656" s="16"/>
      <c r="CV656" s="16"/>
      <c r="CW656" s="16"/>
      <c r="CX656" s="16"/>
      <c r="CY656" s="16"/>
      <c r="DA656" s="16"/>
      <c r="DD656" s="19"/>
      <c r="DE656" s="16"/>
      <c r="DL656" s="16"/>
      <c r="DN656" s="16"/>
      <c r="DO656" s="16"/>
      <c r="DQ656" s="16"/>
      <c r="DS656" s="16"/>
      <c r="EC656" s="16"/>
      <c r="EF656" s="16"/>
      <c r="EG656" s="16"/>
      <c r="EH656" s="16"/>
      <c r="EJ656" s="16"/>
      <c r="EO656" s="16"/>
    </row>
    <row r="657" spans="1:145" x14ac:dyDescent="0.25">
      <c r="A657" s="16" t="s">
        <v>6214</v>
      </c>
      <c r="I657" t="s">
        <v>2170</v>
      </c>
      <c r="J657"/>
      <c r="K657" s="16" t="s">
        <v>730</v>
      </c>
      <c r="L657" s="16"/>
      <c r="O657" s="16" t="s">
        <v>119</v>
      </c>
      <c r="P657" s="16"/>
      <c r="Q657" s="16"/>
      <c r="S657" s="16">
        <f t="shared" si="10"/>
        <v>1</v>
      </c>
      <c r="T657" s="16" t="s">
        <v>2169</v>
      </c>
      <c r="U657" s="16"/>
      <c r="V657" s="16"/>
      <c r="W657" s="16"/>
      <c r="X657" s="16"/>
      <c r="Y657" s="16"/>
      <c r="Z657" s="16"/>
      <c r="AA657" s="16"/>
      <c r="AB657" s="16"/>
      <c r="AC657" s="16"/>
      <c r="AD657" s="16" t="s">
        <v>2170</v>
      </c>
      <c r="AH657" s="16"/>
      <c r="AJ657" s="16"/>
      <c r="AK657" s="16" t="s">
        <v>1423</v>
      </c>
      <c r="AP657" s="16" t="s">
        <v>1226</v>
      </c>
      <c r="AQ657" s="16" t="s">
        <v>1937</v>
      </c>
      <c r="AR657" s="38"/>
      <c r="AS657" s="16"/>
      <c r="AT657" s="16"/>
      <c r="AY657" s="16"/>
      <c r="AZ657" s="16"/>
      <c r="BB657" s="16">
        <f>LEN(BA657)-LEN(SUBSTITUTE(BA657,",",""))+1</f>
        <v>1</v>
      </c>
      <c r="BF657" s="28"/>
      <c r="BJ657" s="25"/>
      <c r="BO657" s="38"/>
      <c r="BQ657" s="38"/>
      <c r="BU657" s="16"/>
      <c r="BV657" s="16"/>
      <c r="BW657" s="29"/>
      <c r="BX657" s="16"/>
      <c r="CA657" s="16"/>
      <c r="CE657" s="16"/>
      <c r="CG657" s="16"/>
      <c r="CH657" s="16"/>
      <c r="CJ657" s="16"/>
      <c r="CK657" s="16"/>
      <c r="CL657" s="16"/>
      <c r="CR657" s="16"/>
      <c r="CV657" s="16"/>
      <c r="CW657" s="16"/>
      <c r="CX657" s="16"/>
      <c r="CY657" s="16"/>
      <c r="DA657" s="16"/>
      <c r="DD657" s="19"/>
      <c r="DE657" s="16"/>
      <c r="DL657" s="16"/>
      <c r="DN657" s="16"/>
      <c r="DO657" s="16"/>
      <c r="DQ657" s="16"/>
      <c r="DS657" s="16"/>
      <c r="EC657" s="16"/>
      <c r="EF657" s="16"/>
      <c r="EG657" s="16"/>
      <c r="EH657" s="16"/>
      <c r="EJ657" s="16"/>
      <c r="EO657" s="16"/>
    </row>
    <row r="658" spans="1:145" x14ac:dyDescent="0.25">
      <c r="A658" s="16" t="s">
        <v>6214</v>
      </c>
      <c r="I658" t="s">
        <v>2510</v>
      </c>
      <c r="J658"/>
      <c r="K658" s="16" t="s">
        <v>730</v>
      </c>
      <c r="L658" s="16"/>
      <c r="O658" s="16" t="s">
        <v>119</v>
      </c>
      <c r="P658" s="16"/>
      <c r="Q658" s="16"/>
      <c r="S658" s="16">
        <f t="shared" si="10"/>
        <v>1</v>
      </c>
      <c r="T658" s="16" t="s">
        <v>2509</v>
      </c>
      <c r="U658" s="16"/>
      <c r="V658" s="16"/>
      <c r="W658" s="16"/>
      <c r="X658" s="16"/>
      <c r="Y658" s="16"/>
      <c r="Z658" s="16"/>
      <c r="AA658" s="16"/>
      <c r="AB658" s="16"/>
      <c r="AC658" s="16"/>
      <c r="AD658" s="16" t="s">
        <v>2510</v>
      </c>
      <c r="AH658" s="16"/>
      <c r="AJ658" s="16"/>
      <c r="AK658" s="16" t="s">
        <v>1224</v>
      </c>
      <c r="AP658" s="16" t="s">
        <v>1380</v>
      </c>
      <c r="AQ658" s="16" t="s">
        <v>2511</v>
      </c>
      <c r="AR658" s="38"/>
      <c r="AS658" s="16"/>
      <c r="AT658" s="16"/>
      <c r="AY658" s="16"/>
      <c r="AZ658" s="16"/>
      <c r="BB658" s="16">
        <f>LEN(BA658)-LEN(SUBSTITUTE(BA658,",",""))+1</f>
        <v>1</v>
      </c>
      <c r="BF658" s="28"/>
      <c r="BJ658" s="25"/>
      <c r="BO658" s="38"/>
      <c r="BQ658" s="38"/>
      <c r="BU658" s="16"/>
      <c r="BV658" s="16"/>
      <c r="BW658" s="29"/>
      <c r="BX658" s="16"/>
      <c r="CA658" s="16"/>
      <c r="CE658" s="16"/>
      <c r="CG658" s="16"/>
      <c r="CH658" s="16"/>
      <c r="CJ658" s="16"/>
      <c r="CK658" s="16"/>
      <c r="CL658" s="16"/>
      <c r="CR658" s="16"/>
      <c r="CV658" s="16"/>
      <c r="CW658" s="16"/>
      <c r="CX658" s="16"/>
      <c r="CY658" s="16"/>
      <c r="DA658" s="16"/>
      <c r="DD658" s="19"/>
      <c r="DE658" s="16"/>
      <c r="DL658" s="16"/>
      <c r="DN658" s="16"/>
      <c r="DO658" s="16"/>
      <c r="DQ658" s="16"/>
      <c r="DS658" s="16"/>
      <c r="EC658" s="16"/>
      <c r="EF658" s="16"/>
      <c r="EG658" s="16"/>
      <c r="EH658" s="16"/>
      <c r="EJ658" s="16"/>
      <c r="EO658" s="16"/>
    </row>
    <row r="659" spans="1:145" x14ac:dyDescent="0.25">
      <c r="A659" s="16" t="s">
        <v>6214</v>
      </c>
      <c r="I659" t="s">
        <v>1793</v>
      </c>
      <c r="J659"/>
      <c r="K659" s="16" t="s">
        <v>730</v>
      </c>
      <c r="L659" s="16"/>
      <c r="O659" s="16" t="s">
        <v>119</v>
      </c>
      <c r="P659" s="16"/>
      <c r="Q659" s="16"/>
      <c r="S659" s="16">
        <f t="shared" si="10"/>
        <v>1</v>
      </c>
      <c r="T659" s="16" t="s">
        <v>1792</v>
      </c>
      <c r="U659" s="16"/>
      <c r="V659" s="16"/>
      <c r="W659" s="16"/>
      <c r="X659" s="16"/>
      <c r="Y659" s="16"/>
      <c r="Z659" s="16"/>
      <c r="AA659" s="16"/>
      <c r="AB659" s="16"/>
      <c r="AC659" s="16"/>
      <c r="AD659" s="16" t="s">
        <v>1793</v>
      </c>
      <c r="AH659" s="16"/>
      <c r="AJ659" s="16"/>
      <c r="AK659" s="16" t="s">
        <v>1308</v>
      </c>
      <c r="AP659" s="16" t="s">
        <v>1794</v>
      </c>
      <c r="AQ659" s="16" t="s">
        <v>1795</v>
      </c>
      <c r="AR659" s="38"/>
      <c r="AS659" s="16"/>
      <c r="AT659" s="16"/>
      <c r="AY659" s="16"/>
      <c r="AZ659" s="16"/>
      <c r="BB659" s="16">
        <f>LEN(BA659)-LEN(SUBSTITUTE(BA659,",",""))+1</f>
        <v>1</v>
      </c>
      <c r="BD659" s="16">
        <f>LEN(BC659)-LEN(SUBSTITUTE(BC659,",",""))+1</f>
        <v>1</v>
      </c>
      <c r="BE659" s="16">
        <f>Table1[[#This Row], [no. of native regions]]+Table1[[#This Row], [no. of introduced regions]]</f>
        <v>2</v>
      </c>
      <c r="BF659" s="28">
        <f>Table1[[#This Row], [no. of introduced regions]]/Table1[[#This Row], [no. of native regions]]</f>
        <v>1</v>
      </c>
      <c r="BJ659" s="25"/>
      <c r="BO659" s="38"/>
      <c r="BQ659" s="38"/>
      <c r="BU659" s="16"/>
      <c r="BV659" s="16"/>
      <c r="BW659" s="29"/>
      <c r="BX659" s="16"/>
      <c r="CA659" s="16"/>
      <c r="CE659" s="16"/>
      <c r="CG659" s="16"/>
      <c r="CH659" s="16"/>
      <c r="CJ659" s="16"/>
      <c r="CK659" s="16"/>
      <c r="CL659" s="16"/>
      <c r="CR659" s="16"/>
      <c r="CV659" s="16"/>
      <c r="CW659" s="16"/>
      <c r="CX659" s="16"/>
      <c r="CY659" s="16"/>
      <c r="DA659" s="16"/>
      <c r="DD659" s="19"/>
      <c r="DE659" s="16"/>
      <c r="DL659" s="16"/>
      <c r="DN659" s="16"/>
      <c r="DO659" s="16"/>
      <c r="DQ659" s="16"/>
      <c r="DS659" s="16"/>
      <c r="EC659" s="16"/>
      <c r="EF659" s="16"/>
      <c r="EG659" s="16"/>
      <c r="EH659" s="16"/>
      <c r="EJ659" s="16"/>
      <c r="EO659" s="16"/>
    </row>
    <row r="660" spans="1:145" x14ac:dyDescent="0.25">
      <c r="A660" s="16" t="s">
        <v>6214</v>
      </c>
      <c r="I660" t="s">
        <v>1903</v>
      </c>
      <c r="J660"/>
      <c r="K660" s="16" t="s">
        <v>730</v>
      </c>
      <c r="L660" s="16"/>
      <c r="O660" s="16" t="s">
        <v>119</v>
      </c>
      <c r="P660" s="16"/>
      <c r="Q660" s="16"/>
      <c r="S660" s="16">
        <f t="shared" si="10"/>
        <v>1</v>
      </c>
      <c r="T660" s="16" t="s">
        <v>1902</v>
      </c>
      <c r="U660" s="16"/>
      <c r="V660" s="16"/>
      <c r="W660" s="16"/>
      <c r="X660" s="16"/>
      <c r="Y660" s="16"/>
      <c r="Z660" s="16"/>
      <c r="AA660" s="16"/>
      <c r="AB660" s="16"/>
      <c r="AC660" s="16"/>
      <c r="AD660" s="16" t="s">
        <v>1903</v>
      </c>
      <c r="AH660" s="16"/>
      <c r="AJ660" s="16"/>
      <c r="AK660" s="16" t="s">
        <v>747</v>
      </c>
      <c r="AP660" s="16" t="s">
        <v>1508</v>
      </c>
      <c r="AQ660" s="16" t="s">
        <v>1170</v>
      </c>
      <c r="AR660" s="38"/>
      <c r="AS660" s="16"/>
      <c r="AT660" s="16"/>
      <c r="AY660" s="16"/>
      <c r="AZ660" s="16"/>
      <c r="BB660" s="16">
        <f>LEN(BA660)-LEN(SUBSTITUTE(BA660,",",""))+1</f>
        <v>1</v>
      </c>
      <c r="BD660" s="16">
        <f>LEN(BC660)-LEN(SUBSTITUTE(BC660,",",""))+1</f>
        <v>1</v>
      </c>
      <c r="BF660" s="28">
        <f>Table1[[#This Row], [no. of introduced regions]]/Table1[[#This Row], [no. of native regions]]</f>
        <v>1</v>
      </c>
      <c r="BJ660" s="25"/>
      <c r="BO660" s="38"/>
      <c r="BQ660" s="38"/>
      <c r="BU660" s="16"/>
      <c r="BV660" s="16"/>
      <c r="BW660" s="29"/>
      <c r="BX660" s="16"/>
      <c r="CA660" s="16"/>
      <c r="CE660" s="16"/>
      <c r="CG660" s="16"/>
      <c r="CH660" s="16"/>
      <c r="CJ660" s="16"/>
      <c r="CK660" s="16"/>
      <c r="CL660" s="16"/>
      <c r="CR660" s="16"/>
      <c r="CV660" s="16"/>
      <c r="CW660" s="16"/>
      <c r="CX660" s="16"/>
      <c r="CY660" s="16"/>
      <c r="DA660" s="16"/>
      <c r="DD660" s="19"/>
      <c r="DE660" s="16"/>
      <c r="DL660" s="16"/>
      <c r="DN660" s="16"/>
      <c r="DO660" s="16"/>
      <c r="DQ660" s="16"/>
      <c r="DS660" s="16"/>
      <c r="EC660" s="16"/>
      <c r="EF660" s="16"/>
      <c r="EG660" s="16"/>
      <c r="EH660" s="16"/>
      <c r="EJ660" s="16"/>
      <c r="EO660" s="16"/>
    </row>
    <row r="661" spans="1:145" x14ac:dyDescent="0.25">
      <c r="A661" s="16" t="s">
        <v>6214</v>
      </c>
      <c r="I661" t="s">
        <v>2900</v>
      </c>
      <c r="J661"/>
      <c r="K661" s="16" t="s">
        <v>730</v>
      </c>
      <c r="L661" s="16"/>
      <c r="O661" s="16" t="s">
        <v>119</v>
      </c>
      <c r="P661" s="16"/>
      <c r="Q661" s="16"/>
      <c r="S661" s="16">
        <f t="shared" si="10"/>
        <v>1</v>
      </c>
      <c r="T661" s="16" t="s">
        <v>2899</v>
      </c>
      <c r="U661" s="16"/>
      <c r="V661" s="16"/>
      <c r="W661" s="16"/>
      <c r="X661" s="16"/>
      <c r="Y661" s="16"/>
      <c r="Z661" s="16"/>
      <c r="AA661" s="16"/>
      <c r="AB661" s="16"/>
      <c r="AC661" s="16"/>
      <c r="AD661" s="16" t="s">
        <v>2900</v>
      </c>
      <c r="AH661" s="16"/>
      <c r="AJ661" s="16"/>
      <c r="AK661" s="16" t="s">
        <v>2897</v>
      </c>
      <c r="AP661" s="16" t="s">
        <v>1585</v>
      </c>
      <c r="AQ661" s="16" t="s">
        <v>2901</v>
      </c>
      <c r="AR661" s="38"/>
      <c r="AS661" s="16"/>
      <c r="AT661" s="16"/>
      <c r="AY661" s="16"/>
      <c r="AZ661" s="16"/>
      <c r="BF661" s="28"/>
      <c r="BJ661" s="25"/>
      <c r="BO661" s="38"/>
      <c r="BQ661" s="38"/>
      <c r="BU661" s="16"/>
      <c r="BV661" s="16"/>
      <c r="BW661" s="29"/>
      <c r="BX661" s="16"/>
      <c r="CA661" s="16"/>
      <c r="CE661" s="16"/>
      <c r="CG661" s="16"/>
      <c r="CH661" s="16"/>
      <c r="CJ661" s="16"/>
      <c r="CK661" s="16"/>
      <c r="CL661" s="16"/>
      <c r="CR661" s="16"/>
      <c r="CV661" s="16"/>
      <c r="CW661" s="16"/>
      <c r="CX661" s="16"/>
      <c r="CY661" s="16"/>
      <c r="DA661" s="16"/>
      <c r="DD661" s="19"/>
      <c r="DE661" s="16"/>
      <c r="DL661" s="16"/>
      <c r="DN661" s="16"/>
      <c r="DO661" s="16"/>
      <c r="DQ661" s="16"/>
      <c r="DS661" s="16"/>
      <c r="EC661" s="16"/>
      <c r="EF661" s="16"/>
      <c r="EG661" s="16"/>
      <c r="EH661" s="16"/>
      <c r="EJ661" s="16"/>
      <c r="EO661" s="16"/>
    </row>
    <row r="662" spans="1:145" x14ac:dyDescent="0.25">
      <c r="A662" s="16" t="s">
        <v>6214</v>
      </c>
      <c r="I662" t="s">
        <v>2369</v>
      </c>
      <c r="J662"/>
      <c r="K662" s="16" t="s">
        <v>730</v>
      </c>
      <c r="L662" s="16"/>
      <c r="O662" s="16" t="s">
        <v>119</v>
      </c>
      <c r="P662" s="16"/>
      <c r="Q662" s="16"/>
      <c r="S662" s="16">
        <f t="shared" si="10"/>
        <v>1</v>
      </c>
      <c r="T662" s="16" t="s">
        <v>2368</v>
      </c>
      <c r="U662" s="16"/>
      <c r="V662" s="16"/>
      <c r="W662" s="16"/>
      <c r="X662" s="16"/>
      <c r="Y662" s="16"/>
      <c r="Z662" s="16"/>
      <c r="AA662" s="16"/>
      <c r="AB662" s="16"/>
      <c r="AC662" s="16"/>
      <c r="AD662" s="16" t="s">
        <v>2369</v>
      </c>
      <c r="AH662" s="16"/>
      <c r="AJ662" s="16"/>
      <c r="AK662" s="16" t="s">
        <v>1323</v>
      </c>
      <c r="AP662" s="16" t="s">
        <v>929</v>
      </c>
      <c r="AQ662" s="16" t="s">
        <v>1727</v>
      </c>
      <c r="AR662" s="38"/>
      <c r="AS662" s="16"/>
      <c r="AT662" s="16"/>
      <c r="AY662" s="16"/>
      <c r="AZ662" s="16"/>
      <c r="BB662" s="16">
        <f>LEN(BA662)-LEN(SUBSTITUTE(BA662,",",""))+1</f>
        <v>1</v>
      </c>
      <c r="BF662" s="28"/>
      <c r="BJ662" s="25"/>
      <c r="BO662" s="38"/>
      <c r="BQ662" s="38"/>
      <c r="BU662" s="16"/>
      <c r="BV662" s="16"/>
      <c r="BW662" s="29"/>
      <c r="BX662" s="16"/>
      <c r="CA662" s="16"/>
      <c r="CE662" s="16"/>
      <c r="CG662" s="16"/>
      <c r="CH662" s="16"/>
      <c r="CJ662" s="16"/>
      <c r="CK662" s="16"/>
      <c r="CL662" s="16"/>
      <c r="CR662" s="16"/>
      <c r="CV662" s="16"/>
      <c r="CW662" s="16"/>
      <c r="CX662" s="16"/>
      <c r="CY662" s="16"/>
      <c r="DA662" s="16"/>
      <c r="DD662" s="19"/>
      <c r="DE662" s="16"/>
      <c r="DL662" s="16"/>
      <c r="DN662" s="16"/>
      <c r="DO662" s="16"/>
      <c r="DQ662" s="16"/>
      <c r="DS662" s="16"/>
      <c r="EC662" s="16"/>
      <c r="EF662" s="16"/>
      <c r="EG662" s="16"/>
      <c r="EH662" s="16"/>
      <c r="EJ662" s="16"/>
      <c r="EO662" s="16"/>
    </row>
    <row r="663" spans="1:145" x14ac:dyDescent="0.25">
      <c r="A663" s="16" t="s">
        <v>6214</v>
      </c>
      <c r="I663" t="s">
        <v>2693</v>
      </c>
      <c r="J663"/>
      <c r="K663" s="16" t="s">
        <v>730</v>
      </c>
      <c r="L663" s="16"/>
      <c r="O663" s="16" t="s">
        <v>119</v>
      </c>
      <c r="P663" s="16"/>
      <c r="Q663" s="16"/>
      <c r="S663" s="16">
        <f t="shared" si="10"/>
        <v>1</v>
      </c>
      <c r="T663" s="16" t="s">
        <v>2692</v>
      </c>
      <c r="U663" s="16"/>
      <c r="V663" s="16"/>
      <c r="W663" s="16"/>
      <c r="X663" s="16"/>
      <c r="Y663" s="16"/>
      <c r="Z663" s="16"/>
      <c r="AA663" s="16"/>
      <c r="AB663" s="16"/>
      <c r="AC663" s="16"/>
      <c r="AD663" s="16" t="s">
        <v>2693</v>
      </c>
      <c r="AH663" s="16"/>
      <c r="AJ663" s="16"/>
      <c r="AK663" s="16" t="s">
        <v>1787</v>
      </c>
      <c r="AP663" s="16" t="s">
        <v>727</v>
      </c>
      <c r="AQ663" s="16" t="s">
        <v>1227</v>
      </c>
      <c r="AR663" s="38"/>
      <c r="AS663" s="16"/>
      <c r="AT663" s="16"/>
      <c r="AY663" s="16"/>
      <c r="AZ663" s="16"/>
      <c r="BF663" s="28"/>
      <c r="BJ663" s="25"/>
      <c r="BO663" s="38"/>
      <c r="BQ663" s="38"/>
      <c r="BU663" s="16"/>
      <c r="BV663" s="16"/>
      <c r="BW663" s="29"/>
      <c r="BX663" s="16"/>
      <c r="CA663" s="16"/>
      <c r="CE663" s="16"/>
      <c r="CG663" s="16"/>
      <c r="CH663" s="16"/>
      <c r="CJ663" s="16"/>
      <c r="CK663" s="16"/>
      <c r="CL663" s="16"/>
      <c r="CR663" s="16"/>
      <c r="CV663" s="16"/>
      <c r="CW663" s="16"/>
      <c r="CX663" s="16"/>
      <c r="CY663" s="16"/>
      <c r="DA663" s="16"/>
      <c r="DD663" s="19"/>
      <c r="DE663" s="16"/>
      <c r="DL663" s="16"/>
      <c r="DN663" s="16"/>
      <c r="DO663" s="16"/>
      <c r="DQ663" s="16"/>
      <c r="DS663" s="16"/>
      <c r="EC663" s="16"/>
      <c r="EF663" s="16"/>
      <c r="EG663" s="16"/>
      <c r="EH663" s="16"/>
      <c r="EJ663" s="16"/>
      <c r="EO663" s="16"/>
    </row>
    <row r="664" spans="1:145" x14ac:dyDescent="0.25">
      <c r="A664" s="16" t="s">
        <v>6214</v>
      </c>
      <c r="I664" t="s">
        <v>2052</v>
      </c>
      <c r="J664"/>
      <c r="K664" s="16" t="s">
        <v>730</v>
      </c>
      <c r="L664" s="16"/>
      <c r="O664" s="16" t="s">
        <v>119</v>
      </c>
      <c r="P664" s="16"/>
      <c r="Q664" s="16"/>
      <c r="S664" s="16">
        <f t="shared" si="10"/>
        <v>1</v>
      </c>
      <c r="T664" s="16" t="s">
        <v>2051</v>
      </c>
      <c r="U664" s="16"/>
      <c r="V664" s="16"/>
      <c r="W664" s="16"/>
      <c r="X664" s="16"/>
      <c r="Y664" s="16"/>
      <c r="Z664" s="16"/>
      <c r="AA664" s="16"/>
      <c r="AB664" s="16"/>
      <c r="AC664" s="16"/>
      <c r="AD664" s="16" t="s">
        <v>2052</v>
      </c>
      <c r="AH664" s="16"/>
      <c r="AJ664" s="16"/>
      <c r="AK664" s="16" t="s">
        <v>1323</v>
      </c>
      <c r="AP664" s="16" t="s">
        <v>1226</v>
      </c>
      <c r="AQ664" s="16" t="s">
        <v>1230</v>
      </c>
      <c r="AR664" s="38"/>
      <c r="AS664" s="16"/>
      <c r="AT664" s="16"/>
      <c r="AY664" s="16"/>
      <c r="AZ664" s="16"/>
      <c r="BB664" s="16">
        <f>LEN(BA664)-LEN(SUBSTITUTE(BA664,",",""))+1</f>
        <v>1</v>
      </c>
      <c r="BF664" s="28"/>
      <c r="BJ664" s="25"/>
      <c r="BO664" s="38"/>
      <c r="BQ664" s="38"/>
      <c r="BU664" s="16"/>
      <c r="BV664" s="16"/>
      <c r="BW664" s="29"/>
      <c r="BX664" s="16"/>
      <c r="CA664" s="16"/>
      <c r="CE664" s="16"/>
      <c r="CG664" s="16"/>
      <c r="CH664" s="16"/>
      <c r="CJ664" s="16"/>
      <c r="CK664" s="16"/>
      <c r="CL664" s="16"/>
      <c r="CR664" s="16"/>
      <c r="CV664" s="16"/>
      <c r="CW664" s="16"/>
      <c r="CX664" s="16"/>
      <c r="CY664" s="16"/>
      <c r="DA664" s="16"/>
      <c r="DD664" s="19"/>
      <c r="DE664" s="16"/>
      <c r="DL664" s="16"/>
      <c r="DN664" s="16"/>
      <c r="DO664" s="16"/>
      <c r="DQ664" s="16"/>
      <c r="DS664" s="16"/>
      <c r="EC664" s="16"/>
      <c r="EF664" s="16"/>
      <c r="EG664" s="16"/>
      <c r="EH664" s="16"/>
      <c r="EJ664" s="16"/>
      <c r="EO664" s="16"/>
    </row>
    <row r="665" spans="1:145" x14ac:dyDescent="0.25">
      <c r="A665" s="16" t="s">
        <v>6214</v>
      </c>
      <c r="I665" t="s">
        <v>2666</v>
      </c>
      <c r="J665"/>
      <c r="K665" s="16" t="s">
        <v>730</v>
      </c>
      <c r="L665" s="16"/>
      <c r="O665" s="16" t="s">
        <v>119</v>
      </c>
      <c r="P665" s="16"/>
      <c r="Q665" s="16"/>
      <c r="S665" s="16">
        <f t="shared" si="10"/>
        <v>1</v>
      </c>
      <c r="T665" s="16" t="s">
        <v>2665</v>
      </c>
      <c r="U665" s="16"/>
      <c r="V665" s="16"/>
      <c r="W665" s="16"/>
      <c r="X665" s="16"/>
      <c r="Y665" s="16"/>
      <c r="Z665" s="16"/>
      <c r="AA665" s="16"/>
      <c r="AB665" s="16"/>
      <c r="AC665" s="16"/>
      <c r="AD665" s="16" t="s">
        <v>2666</v>
      </c>
      <c r="AH665" s="16"/>
      <c r="AJ665" s="16"/>
      <c r="AK665" s="16" t="s">
        <v>2659</v>
      </c>
      <c r="AP665" s="16" t="s">
        <v>1226</v>
      </c>
      <c r="AQ665" s="16" t="s">
        <v>2593</v>
      </c>
      <c r="AR665" s="38"/>
      <c r="AS665" s="16"/>
      <c r="AT665" s="16"/>
      <c r="AY665" s="16"/>
      <c r="AZ665" s="16"/>
      <c r="BF665" s="28"/>
      <c r="BJ665" s="25"/>
      <c r="BO665" s="38"/>
      <c r="BQ665" s="38"/>
      <c r="BU665" s="16"/>
      <c r="BV665" s="16"/>
      <c r="BW665" s="29"/>
      <c r="BX665" s="16"/>
      <c r="CA665" s="16"/>
      <c r="CE665" s="16"/>
      <c r="CG665" s="16"/>
      <c r="CH665" s="16"/>
      <c r="CJ665" s="16"/>
      <c r="CK665" s="16"/>
      <c r="CL665" s="16"/>
      <c r="CR665" s="16"/>
      <c r="CV665" s="16"/>
      <c r="CW665" s="16"/>
      <c r="CX665" s="16"/>
      <c r="CY665" s="16"/>
      <c r="DA665" s="16"/>
      <c r="DD665" s="19"/>
      <c r="DE665" s="16"/>
      <c r="DL665" s="16"/>
      <c r="DN665" s="16"/>
      <c r="DO665" s="16"/>
      <c r="DQ665" s="16"/>
      <c r="DS665" s="16"/>
      <c r="EC665" s="16"/>
      <c r="EF665" s="16"/>
      <c r="EG665" s="16"/>
      <c r="EH665" s="16"/>
      <c r="EJ665" s="16"/>
      <c r="EO665" s="16"/>
    </row>
    <row r="666" spans="1:145" x14ac:dyDescent="0.25">
      <c r="A666" s="16" t="s">
        <v>6214</v>
      </c>
      <c r="I666" t="s">
        <v>1716</v>
      </c>
      <c r="J666"/>
      <c r="K666" s="16" t="s">
        <v>730</v>
      </c>
      <c r="L666" s="16"/>
      <c r="O666" s="16" t="s">
        <v>119</v>
      </c>
      <c r="P666" s="16"/>
      <c r="Q666" s="16"/>
      <c r="S666" s="16">
        <f t="shared" si="10"/>
        <v>1</v>
      </c>
      <c r="T666" s="16" t="s">
        <v>1715</v>
      </c>
      <c r="U666" s="16"/>
      <c r="V666" s="16"/>
      <c r="W666" s="16"/>
      <c r="X666" s="16"/>
      <c r="Y666" s="16"/>
      <c r="Z666" s="16"/>
      <c r="AA666" s="16"/>
      <c r="AB666" s="16"/>
      <c r="AC666" s="16"/>
      <c r="AD666" s="16" t="s">
        <v>1716</v>
      </c>
      <c r="AH666" s="16"/>
      <c r="AJ666" s="16"/>
      <c r="AK666" s="16" t="s">
        <v>1323</v>
      </c>
      <c r="AP666" s="16" t="s">
        <v>1380</v>
      </c>
      <c r="AQ666" s="16" t="s">
        <v>1314</v>
      </c>
      <c r="AR666" s="38"/>
      <c r="AS666" s="16"/>
      <c r="AT666" s="16"/>
      <c r="AY666" s="16"/>
      <c r="AZ666" s="16"/>
      <c r="BB666" s="16">
        <f>LEN(BA666)-LEN(SUBSTITUTE(BA666,",",""))+1</f>
        <v>1</v>
      </c>
      <c r="BD666" s="16">
        <f>LEN(BC666)-LEN(SUBSTITUTE(BC666,",",""))+1</f>
        <v>1</v>
      </c>
      <c r="BE666" s="16">
        <f>Table1[[#This Row], [no. of native regions]]+Table1[[#This Row], [no. of introduced regions]]</f>
        <v>2</v>
      </c>
      <c r="BF666" s="28">
        <f>Table1[[#This Row], [no. of introduced regions]]/Table1[[#This Row], [no. of native regions]]</f>
        <v>1</v>
      </c>
      <c r="BJ666" s="25"/>
      <c r="BO666" s="38"/>
      <c r="BQ666" s="38"/>
      <c r="BU666" s="16"/>
      <c r="BV666" s="16"/>
      <c r="BW666" s="29"/>
      <c r="BX666" s="16"/>
      <c r="CA666" s="16"/>
      <c r="CE666" s="16"/>
      <c r="CG666" s="16"/>
      <c r="CH666" s="16"/>
      <c r="CJ666" s="16"/>
      <c r="CK666" s="16"/>
      <c r="CL666" s="16"/>
      <c r="CR666" s="16"/>
      <c r="CV666" s="16"/>
      <c r="CW666" s="16"/>
      <c r="CX666" s="16"/>
      <c r="CY666" s="16"/>
      <c r="DA666" s="16"/>
      <c r="DD666" s="19"/>
      <c r="DE666" s="16"/>
      <c r="DL666" s="16"/>
      <c r="DN666" s="16"/>
      <c r="DO666" s="16"/>
      <c r="DQ666" s="16"/>
      <c r="DS666" s="16"/>
      <c r="EC666" s="16"/>
      <c r="EF666" s="16"/>
      <c r="EG666" s="16"/>
      <c r="EH666" s="16"/>
      <c r="EJ666" s="16"/>
      <c r="EO666" s="16"/>
    </row>
    <row r="667" spans="1:145" x14ac:dyDescent="0.25">
      <c r="A667" s="16" t="s">
        <v>6214</v>
      </c>
      <c r="I667" t="s">
        <v>3032</v>
      </c>
      <c r="J667"/>
      <c r="K667" s="16" t="s">
        <v>730</v>
      </c>
      <c r="L667" s="16"/>
      <c r="O667" s="16" t="s">
        <v>119</v>
      </c>
      <c r="P667" s="16"/>
      <c r="Q667" s="16"/>
      <c r="S667" s="16">
        <f t="shared" si="10"/>
        <v>1</v>
      </c>
      <c r="T667" s="16" t="s">
        <v>3031</v>
      </c>
      <c r="U667" s="16"/>
      <c r="V667" s="16"/>
      <c r="W667" s="16"/>
      <c r="X667" s="16"/>
      <c r="Y667" s="16"/>
      <c r="Z667" s="16"/>
      <c r="AA667" s="16"/>
      <c r="AB667" s="16"/>
      <c r="AC667" s="16"/>
      <c r="AD667" s="16" t="s">
        <v>3032</v>
      </c>
      <c r="AH667" s="16"/>
      <c r="AJ667" s="16"/>
      <c r="AK667" s="16" t="s">
        <v>1224</v>
      </c>
      <c r="AP667" s="16" t="s">
        <v>1223</v>
      </c>
      <c r="AQ667" s="16" t="s">
        <v>1951</v>
      </c>
      <c r="AR667" s="38"/>
      <c r="AS667" s="16"/>
      <c r="AT667" s="16"/>
      <c r="AY667" s="16"/>
      <c r="AZ667" s="16"/>
      <c r="BF667" s="28"/>
      <c r="BJ667" s="25"/>
      <c r="BO667" s="38"/>
      <c r="BQ667" s="38"/>
      <c r="BU667" s="16"/>
      <c r="BV667" s="16"/>
      <c r="BW667" s="29"/>
      <c r="BX667" s="16"/>
      <c r="CA667" s="16"/>
      <c r="CE667" s="16"/>
      <c r="CG667" s="16"/>
      <c r="CH667" s="16"/>
      <c r="CJ667" s="16"/>
      <c r="CK667" s="16"/>
      <c r="CL667" s="16"/>
      <c r="CR667" s="16"/>
      <c r="CV667" s="16"/>
      <c r="CW667" s="16"/>
      <c r="CX667" s="16"/>
      <c r="CY667" s="16"/>
      <c r="DA667" s="16"/>
      <c r="DD667" s="19"/>
      <c r="DE667" s="16"/>
      <c r="DL667" s="16"/>
      <c r="DN667" s="16"/>
      <c r="DO667" s="16"/>
      <c r="DQ667" s="16"/>
      <c r="DS667" s="16"/>
      <c r="EC667" s="16"/>
      <c r="EF667" s="16"/>
      <c r="EG667" s="16"/>
      <c r="EH667" s="16"/>
      <c r="EJ667" s="16"/>
      <c r="EO667" s="16"/>
    </row>
    <row r="668" spans="1:145" x14ac:dyDescent="0.25">
      <c r="A668" s="16" t="s">
        <v>6214</v>
      </c>
      <c r="I668" t="s">
        <v>2346</v>
      </c>
      <c r="J668"/>
      <c r="K668" s="16" t="s">
        <v>730</v>
      </c>
      <c r="L668" s="16"/>
      <c r="O668" s="16" t="s">
        <v>119</v>
      </c>
      <c r="P668" s="16"/>
      <c r="Q668" s="16"/>
      <c r="S668" s="16">
        <f t="shared" si="10"/>
        <v>1</v>
      </c>
      <c r="T668" s="16" t="s">
        <v>2345</v>
      </c>
      <c r="U668" s="16"/>
      <c r="V668" s="16"/>
      <c r="W668" s="16"/>
      <c r="X668" s="16"/>
      <c r="Y668" s="16"/>
      <c r="Z668" s="16"/>
      <c r="AA668" s="16"/>
      <c r="AB668" s="16"/>
      <c r="AC668" s="16"/>
      <c r="AD668" s="16" t="s">
        <v>2346</v>
      </c>
      <c r="AH668" s="16"/>
      <c r="AJ668" s="16"/>
      <c r="AK668" s="16" t="s">
        <v>1323</v>
      </c>
      <c r="AP668" s="16" t="s">
        <v>1508</v>
      </c>
      <c r="AQ668" s="16" t="s">
        <v>2347</v>
      </c>
      <c r="AR668" s="38"/>
      <c r="AS668" s="16"/>
      <c r="AT668" s="16"/>
      <c r="AY668" s="16"/>
      <c r="AZ668" s="16"/>
      <c r="BB668" s="16">
        <f>LEN(BA668)-LEN(SUBSTITUTE(BA668,",",""))+1</f>
        <v>1</v>
      </c>
      <c r="BF668" s="28"/>
      <c r="BJ668" s="25"/>
      <c r="BO668" s="38"/>
      <c r="BQ668" s="38"/>
      <c r="BU668" s="16"/>
      <c r="BV668" s="16"/>
      <c r="BW668" s="29"/>
      <c r="BX668" s="16"/>
      <c r="CA668" s="16"/>
      <c r="CE668" s="16"/>
      <c r="CG668" s="16"/>
      <c r="CH668" s="16"/>
      <c r="CJ668" s="16"/>
      <c r="CK668" s="16"/>
      <c r="CL668" s="16"/>
      <c r="CR668" s="16"/>
      <c r="CV668" s="16"/>
      <c r="CW668" s="16"/>
      <c r="CX668" s="16"/>
      <c r="CY668" s="16"/>
      <c r="DA668" s="16"/>
      <c r="DD668" s="19"/>
      <c r="DE668" s="16"/>
      <c r="DL668" s="16"/>
      <c r="DN668" s="16"/>
      <c r="DO668" s="16"/>
      <c r="DQ668" s="16"/>
      <c r="DS668" s="16"/>
      <c r="EC668" s="16"/>
      <c r="EF668" s="16"/>
      <c r="EG668" s="16"/>
      <c r="EH668" s="16"/>
      <c r="EJ668" s="16"/>
      <c r="EO668" s="16"/>
    </row>
    <row r="669" spans="1:145" x14ac:dyDescent="0.25">
      <c r="A669" s="16" t="s">
        <v>6214</v>
      </c>
      <c r="I669" t="s">
        <v>2611</v>
      </c>
      <c r="J669"/>
      <c r="K669" s="16" t="s">
        <v>730</v>
      </c>
      <c r="L669" s="16"/>
      <c r="O669" s="16" t="s">
        <v>119</v>
      </c>
      <c r="P669" s="16"/>
      <c r="Q669" s="16"/>
      <c r="S669" s="16">
        <f t="shared" si="10"/>
        <v>1</v>
      </c>
      <c r="T669" s="16" t="s">
        <v>2610</v>
      </c>
      <c r="U669" s="16"/>
      <c r="V669" s="16"/>
      <c r="W669" s="16"/>
      <c r="X669" s="16"/>
      <c r="Y669" s="16"/>
      <c r="Z669" s="16"/>
      <c r="AA669" s="16"/>
      <c r="AB669" s="16"/>
      <c r="AC669" s="16"/>
      <c r="AD669" s="16" t="s">
        <v>2611</v>
      </c>
      <c r="AH669" s="16"/>
      <c r="AJ669" s="16"/>
      <c r="AK669" s="16" t="s">
        <v>767</v>
      </c>
      <c r="AP669" s="16" t="s">
        <v>812</v>
      </c>
      <c r="AQ669" s="16" t="s">
        <v>2609</v>
      </c>
      <c r="AR669" s="38"/>
      <c r="AS669" s="16"/>
      <c r="AT669" s="16"/>
      <c r="AY669" s="16"/>
      <c r="AZ669" s="16"/>
      <c r="BB669" s="16">
        <f>LEN(BA669)-LEN(SUBSTITUTE(BA669,",",""))+1</f>
        <v>1</v>
      </c>
      <c r="BF669" s="28"/>
      <c r="BJ669" s="25"/>
      <c r="BO669" s="38"/>
      <c r="BQ669" s="38"/>
      <c r="BU669" s="16"/>
      <c r="BV669" s="16"/>
      <c r="BW669" s="29"/>
      <c r="BX669" s="16"/>
      <c r="CA669" s="16"/>
      <c r="CE669" s="16"/>
      <c r="CG669" s="16"/>
      <c r="CH669" s="16"/>
      <c r="CJ669" s="16"/>
      <c r="CK669" s="16"/>
      <c r="CL669" s="16"/>
      <c r="CR669" s="16"/>
      <c r="CV669" s="16"/>
      <c r="CW669" s="16"/>
      <c r="CX669" s="16"/>
      <c r="CY669" s="16"/>
      <c r="DA669" s="16"/>
      <c r="DD669" s="19"/>
      <c r="DE669" s="16"/>
      <c r="DL669" s="16"/>
      <c r="DN669" s="16"/>
      <c r="DO669" s="16"/>
      <c r="DQ669" s="16"/>
      <c r="DS669" s="16"/>
      <c r="EC669" s="16"/>
      <c r="EF669" s="16"/>
      <c r="EG669" s="16"/>
      <c r="EH669" s="16"/>
      <c r="EJ669" s="16"/>
      <c r="EO669" s="16"/>
    </row>
    <row r="670" spans="1:145" x14ac:dyDescent="0.25">
      <c r="A670" s="16" t="s">
        <v>6214</v>
      </c>
      <c r="I670" t="s">
        <v>2912</v>
      </c>
      <c r="J670"/>
      <c r="K670" s="16" t="s">
        <v>730</v>
      </c>
      <c r="L670" s="16"/>
      <c r="O670" s="16" t="s">
        <v>119</v>
      </c>
      <c r="P670" s="16"/>
      <c r="Q670" s="16"/>
      <c r="S670" s="16">
        <f t="shared" si="10"/>
        <v>1</v>
      </c>
      <c r="T670" s="16" t="s">
        <v>2911</v>
      </c>
      <c r="U670" s="16"/>
      <c r="V670" s="16"/>
      <c r="W670" s="16"/>
      <c r="X670" s="16"/>
      <c r="Y670" s="16"/>
      <c r="Z670" s="16"/>
      <c r="AA670" s="16"/>
      <c r="AB670" s="16"/>
      <c r="AC670" s="16"/>
      <c r="AD670" s="16" t="s">
        <v>2912</v>
      </c>
      <c r="AH670" s="16"/>
      <c r="AJ670" s="16"/>
      <c r="AK670" s="16" t="s">
        <v>1208</v>
      </c>
      <c r="AP670" s="16" t="s">
        <v>2771</v>
      </c>
      <c r="AQ670" s="16" t="s">
        <v>2913</v>
      </c>
      <c r="AR670" s="38"/>
      <c r="AS670" s="16"/>
      <c r="AT670" s="16"/>
      <c r="AY670" s="16"/>
      <c r="AZ670" s="16"/>
      <c r="BF670" s="28"/>
      <c r="BJ670" s="25"/>
      <c r="BO670" s="38"/>
      <c r="BQ670" s="38"/>
      <c r="BU670" s="16"/>
      <c r="BV670" s="16"/>
      <c r="BW670" s="29"/>
      <c r="BX670" s="16"/>
      <c r="CA670" s="16"/>
      <c r="CE670" s="16"/>
      <c r="CG670" s="16"/>
      <c r="CH670" s="16"/>
      <c r="CJ670" s="16"/>
      <c r="CK670" s="16"/>
      <c r="CL670" s="16"/>
      <c r="CR670" s="16"/>
      <c r="CV670" s="16"/>
      <c r="CW670" s="16"/>
      <c r="CX670" s="16"/>
      <c r="CY670" s="16"/>
      <c r="DA670" s="16"/>
      <c r="DD670" s="19"/>
      <c r="DE670" s="16"/>
      <c r="DL670" s="16"/>
      <c r="DN670" s="16"/>
      <c r="DO670" s="16"/>
      <c r="DQ670" s="16"/>
      <c r="DS670" s="16"/>
      <c r="EC670" s="16"/>
      <c r="EF670" s="16"/>
      <c r="EG670" s="16"/>
      <c r="EH670" s="16"/>
      <c r="EJ670" s="16"/>
      <c r="EO670" s="16"/>
    </row>
    <row r="671" spans="1:145" x14ac:dyDescent="0.25">
      <c r="A671" s="16" t="s">
        <v>6214</v>
      </c>
      <c r="I671" t="s">
        <v>2436</v>
      </c>
      <c r="J671"/>
      <c r="K671" s="16" t="s">
        <v>730</v>
      </c>
      <c r="L671" s="16"/>
      <c r="O671" s="16" t="s">
        <v>119</v>
      </c>
      <c r="P671" s="16"/>
      <c r="Q671" s="16"/>
      <c r="S671" s="16">
        <f t="shared" si="10"/>
        <v>1</v>
      </c>
      <c r="T671" s="16" t="s">
        <v>2435</v>
      </c>
      <c r="U671" s="16"/>
      <c r="V671" s="16"/>
      <c r="W671" s="16"/>
      <c r="X671" s="16"/>
      <c r="Y671" s="16"/>
      <c r="Z671" s="16"/>
      <c r="AA671" s="16"/>
      <c r="AB671" s="16"/>
      <c r="AC671" s="16"/>
      <c r="AD671" s="16" t="s">
        <v>2436</v>
      </c>
      <c r="AH671" s="16"/>
      <c r="AJ671" s="16"/>
      <c r="AK671" s="16" t="s">
        <v>1427</v>
      </c>
      <c r="AP671" s="16" t="s">
        <v>1380</v>
      </c>
      <c r="AQ671" s="16" t="s">
        <v>1741</v>
      </c>
      <c r="AR671" s="38"/>
      <c r="AS671" s="16"/>
      <c r="AT671" s="16"/>
      <c r="AY671" s="16"/>
      <c r="AZ671" s="16"/>
      <c r="BB671" s="16">
        <f>LEN(BA671)-LEN(SUBSTITUTE(BA671,",",""))+1</f>
        <v>1</v>
      </c>
      <c r="BF671" s="28"/>
      <c r="BJ671" s="25"/>
      <c r="BO671" s="38"/>
      <c r="BQ671" s="38"/>
      <c r="BU671" s="16"/>
      <c r="BV671" s="16"/>
      <c r="BW671" s="29"/>
      <c r="BX671" s="16"/>
      <c r="CA671" s="16"/>
      <c r="CE671" s="16"/>
      <c r="CG671" s="16"/>
      <c r="CH671" s="16"/>
      <c r="CJ671" s="16"/>
      <c r="CK671" s="16"/>
      <c r="CL671" s="16"/>
      <c r="CR671" s="16"/>
      <c r="CV671" s="16"/>
      <c r="CW671" s="16"/>
      <c r="CX671" s="16"/>
      <c r="CY671" s="16"/>
      <c r="DA671" s="16"/>
      <c r="DD671" s="19"/>
      <c r="DE671" s="16"/>
      <c r="DL671" s="16"/>
      <c r="DN671" s="16"/>
      <c r="DO671" s="16"/>
      <c r="DQ671" s="16"/>
      <c r="DS671" s="16"/>
      <c r="EC671" s="16"/>
      <c r="EF671" s="16"/>
      <c r="EG671" s="16"/>
      <c r="EH671" s="16"/>
      <c r="EJ671" s="16"/>
      <c r="EO671" s="16"/>
    </row>
    <row r="672" spans="1:145" x14ac:dyDescent="0.25">
      <c r="A672" s="16" t="s">
        <v>6214</v>
      </c>
      <c r="I672" t="s">
        <v>1824</v>
      </c>
      <c r="J672"/>
      <c r="K672" s="16" t="s">
        <v>730</v>
      </c>
      <c r="L672" s="16"/>
      <c r="O672" s="16" t="s">
        <v>119</v>
      </c>
      <c r="P672" s="16"/>
      <c r="Q672" s="16"/>
      <c r="S672" s="16">
        <f t="shared" si="10"/>
        <v>1</v>
      </c>
      <c r="T672" s="16" t="s">
        <v>1823</v>
      </c>
      <c r="U672" s="16"/>
      <c r="V672" s="16"/>
      <c r="W672" s="16"/>
      <c r="X672" s="16"/>
      <c r="Y672" s="16"/>
      <c r="Z672" s="16"/>
      <c r="AA672" s="16"/>
      <c r="AB672" s="16"/>
      <c r="AC672" s="16"/>
      <c r="AD672" s="16" t="s">
        <v>1824</v>
      </c>
      <c r="AH672" s="16"/>
      <c r="AJ672" s="16"/>
      <c r="AK672" s="16" t="s">
        <v>1308</v>
      </c>
      <c r="AP672" s="16" t="s">
        <v>1800</v>
      </c>
      <c r="AQ672" s="16" t="s">
        <v>1525</v>
      </c>
      <c r="AR672" s="38"/>
      <c r="AS672" s="16"/>
      <c r="AT672" s="16"/>
      <c r="AY672" s="16"/>
      <c r="AZ672" s="16"/>
      <c r="BB672" s="16">
        <f>LEN(BA672)-LEN(SUBSTITUTE(BA672,",",""))+1</f>
        <v>1</v>
      </c>
      <c r="BD672" s="16">
        <f>LEN(BC672)-LEN(SUBSTITUTE(BC672,",",""))+1</f>
        <v>1</v>
      </c>
      <c r="BE672" s="16">
        <f>Table1[[#This Row], [no. of native regions]]+Table1[[#This Row], [no. of introduced regions]]</f>
        <v>2</v>
      </c>
      <c r="BF672" s="28">
        <f>Table1[[#This Row], [no. of introduced regions]]/Table1[[#This Row], [no. of native regions]]</f>
        <v>1</v>
      </c>
      <c r="BJ672" s="25"/>
      <c r="BO672" s="38"/>
      <c r="BQ672" s="38"/>
      <c r="BU672" s="16"/>
      <c r="BV672" s="16"/>
      <c r="BW672" s="29"/>
      <c r="BX672" s="16"/>
      <c r="CA672" s="16"/>
      <c r="CE672" s="16"/>
      <c r="CG672" s="16"/>
      <c r="CH672" s="16"/>
      <c r="CJ672" s="16"/>
      <c r="CK672" s="16"/>
      <c r="CL672" s="16"/>
      <c r="CR672" s="16"/>
      <c r="CV672" s="16"/>
      <c r="CW672" s="16"/>
      <c r="CX672" s="16"/>
      <c r="CY672" s="16"/>
      <c r="DA672" s="16"/>
      <c r="DD672" s="19"/>
      <c r="DE672" s="16"/>
      <c r="DL672" s="16"/>
      <c r="DN672" s="16"/>
      <c r="DO672" s="16"/>
      <c r="DQ672" s="16"/>
      <c r="DS672" s="16"/>
      <c r="EC672" s="16"/>
      <c r="EF672" s="16"/>
      <c r="EG672" s="16"/>
      <c r="EH672" s="16"/>
      <c r="EJ672" s="16"/>
      <c r="EO672" s="16"/>
    </row>
    <row r="673" spans="1:145" x14ac:dyDescent="0.25">
      <c r="A673" s="16" t="s">
        <v>6214</v>
      </c>
      <c r="I673" t="s">
        <v>1820</v>
      </c>
      <c r="J673"/>
      <c r="K673" s="16" t="s">
        <v>730</v>
      </c>
      <c r="L673" s="16"/>
      <c r="O673" s="16" t="s">
        <v>119</v>
      </c>
      <c r="P673" s="16"/>
      <c r="Q673" s="16"/>
      <c r="S673" s="16">
        <f t="shared" si="10"/>
        <v>1</v>
      </c>
      <c r="T673" s="16" t="s">
        <v>1819</v>
      </c>
      <c r="U673" s="16"/>
      <c r="V673" s="16"/>
      <c r="W673" s="16"/>
      <c r="X673" s="16"/>
      <c r="Y673" s="16"/>
      <c r="Z673" s="16"/>
      <c r="AA673" s="16"/>
      <c r="AB673" s="16"/>
      <c r="AC673" s="16"/>
      <c r="AD673" s="16" t="s">
        <v>1820</v>
      </c>
      <c r="AH673" s="16"/>
      <c r="AJ673" s="16"/>
      <c r="AK673" s="16" t="s">
        <v>1308</v>
      </c>
      <c r="AP673" s="16" t="s">
        <v>1800</v>
      </c>
      <c r="AQ673" s="16" t="s">
        <v>1314</v>
      </c>
      <c r="AR673" s="38"/>
      <c r="AS673" s="16"/>
      <c r="AT673" s="16"/>
      <c r="AY673" s="16"/>
      <c r="AZ673" s="16"/>
      <c r="BB673" s="16">
        <f>LEN(BA673)-LEN(SUBSTITUTE(BA673,",",""))+1</f>
        <v>1</v>
      </c>
      <c r="BD673" s="16">
        <f>LEN(BC673)-LEN(SUBSTITUTE(BC673,",",""))+1</f>
        <v>1</v>
      </c>
      <c r="BE673" s="16">
        <f>Table1[[#This Row], [no. of native regions]]+Table1[[#This Row], [no. of introduced regions]]</f>
        <v>2</v>
      </c>
      <c r="BF673" s="28">
        <f>Table1[[#This Row], [no. of introduced regions]]/Table1[[#This Row], [no. of native regions]]</f>
        <v>1</v>
      </c>
      <c r="BJ673" s="25"/>
      <c r="BO673" s="38"/>
      <c r="BQ673" s="38"/>
      <c r="BU673" s="16"/>
      <c r="BV673" s="16"/>
      <c r="BW673" s="29"/>
      <c r="BX673" s="16"/>
      <c r="CA673" s="16"/>
      <c r="CE673" s="16"/>
      <c r="CG673" s="16"/>
      <c r="CH673" s="16"/>
      <c r="CJ673" s="16"/>
      <c r="CK673" s="16"/>
      <c r="CL673" s="16"/>
      <c r="CR673" s="16"/>
      <c r="CV673" s="16"/>
      <c r="CW673" s="16"/>
      <c r="CX673" s="16"/>
      <c r="CY673" s="16"/>
      <c r="DA673" s="16"/>
      <c r="DD673" s="19"/>
      <c r="DE673" s="16"/>
      <c r="DL673" s="16"/>
      <c r="DN673" s="16"/>
      <c r="DO673" s="16"/>
      <c r="DQ673" s="16"/>
      <c r="DS673" s="16"/>
      <c r="EC673" s="16"/>
      <c r="EF673" s="16"/>
      <c r="EG673" s="16"/>
      <c r="EH673" s="16"/>
      <c r="EJ673" s="16"/>
      <c r="EO673" s="16"/>
    </row>
    <row r="674" spans="1:145" x14ac:dyDescent="0.25">
      <c r="A674" s="16" t="s">
        <v>6214</v>
      </c>
      <c r="I674" t="s">
        <v>2141</v>
      </c>
      <c r="J674"/>
      <c r="K674" s="16" t="s">
        <v>730</v>
      </c>
      <c r="L674" s="16"/>
      <c r="O674" s="16" t="s">
        <v>119</v>
      </c>
      <c r="P674" s="16"/>
      <c r="Q674" s="16"/>
      <c r="S674" s="16">
        <f t="shared" si="10"/>
        <v>1</v>
      </c>
      <c r="T674" s="16" t="s">
        <v>2140</v>
      </c>
      <c r="U674" s="16"/>
      <c r="V674" s="16"/>
      <c r="W674" s="16"/>
      <c r="X674" s="16"/>
      <c r="Y674" s="16"/>
      <c r="Z674" s="16"/>
      <c r="AA674" s="16"/>
      <c r="AB674" s="16"/>
      <c r="AC674" s="16"/>
      <c r="AD674" s="16" t="s">
        <v>2141</v>
      </c>
      <c r="AH674" s="16"/>
      <c r="AJ674" s="16"/>
      <c r="AK674" s="16" t="s">
        <v>2134</v>
      </c>
      <c r="AP674" s="16" t="s">
        <v>979</v>
      </c>
      <c r="AQ674" s="16" t="s">
        <v>2142</v>
      </c>
      <c r="AR674" s="38"/>
      <c r="AS674" s="16"/>
      <c r="AT674" s="16"/>
      <c r="AY674" s="16"/>
      <c r="AZ674" s="16"/>
      <c r="BB674" s="16">
        <f>LEN(BA674)-LEN(SUBSTITUTE(BA674,",",""))+1</f>
        <v>1</v>
      </c>
      <c r="BF674" s="28"/>
      <c r="BJ674" s="25"/>
      <c r="BO674" s="38"/>
      <c r="BQ674" s="38"/>
      <c r="BU674" s="16"/>
      <c r="BV674" s="16"/>
      <c r="BW674" s="29"/>
      <c r="BX674" s="16"/>
      <c r="CA674" s="16"/>
      <c r="CE674" s="16"/>
      <c r="CG674" s="16"/>
      <c r="CH674" s="16"/>
      <c r="CJ674" s="16"/>
      <c r="CK674" s="16"/>
      <c r="CL674" s="16"/>
      <c r="CR674" s="16"/>
      <c r="CV674" s="16"/>
      <c r="CW674" s="16"/>
      <c r="CX674" s="16"/>
      <c r="CY674" s="16"/>
      <c r="DA674" s="16"/>
      <c r="DD674" s="19"/>
      <c r="DE674" s="16"/>
      <c r="DL674" s="16"/>
      <c r="DN674" s="16"/>
      <c r="DO674" s="16"/>
      <c r="DQ674" s="16"/>
      <c r="DS674" s="16"/>
      <c r="EC674" s="16"/>
      <c r="EF674" s="16"/>
      <c r="EG674" s="16"/>
      <c r="EH674" s="16"/>
      <c r="EJ674" s="16"/>
      <c r="EO674" s="16"/>
    </row>
    <row r="675" spans="1:145" x14ac:dyDescent="0.25">
      <c r="A675" s="16" t="s">
        <v>6214</v>
      </c>
      <c r="I675" t="s">
        <v>1987</v>
      </c>
      <c r="J675"/>
      <c r="K675" s="16" t="s">
        <v>730</v>
      </c>
      <c r="L675" s="16"/>
      <c r="O675" s="16" t="s">
        <v>119</v>
      </c>
      <c r="P675" s="16"/>
      <c r="Q675" s="16"/>
      <c r="S675" s="16">
        <f t="shared" si="10"/>
        <v>1</v>
      </c>
      <c r="T675" s="16" t="s">
        <v>1986</v>
      </c>
      <c r="U675" s="16"/>
      <c r="V675" s="16"/>
      <c r="W675" s="16"/>
      <c r="X675" s="16"/>
      <c r="Y675" s="16"/>
      <c r="Z675" s="16"/>
      <c r="AA675" s="16"/>
      <c r="AB675" s="16"/>
      <c r="AC675" s="16"/>
      <c r="AD675" s="16" t="s">
        <v>1987</v>
      </c>
      <c r="AH675" s="16"/>
      <c r="AJ675" s="16"/>
      <c r="AK675" s="16" t="s">
        <v>747</v>
      </c>
      <c r="AP675" s="16" t="s">
        <v>1988</v>
      </c>
      <c r="AQ675" s="16" t="s">
        <v>1227</v>
      </c>
      <c r="AR675" s="38"/>
      <c r="AS675" s="16"/>
      <c r="AT675" s="16"/>
      <c r="AY675" s="16"/>
      <c r="AZ675" s="16"/>
      <c r="BB675" s="16">
        <f>LEN(BA675)-LEN(SUBSTITUTE(BA675,",",""))+1</f>
        <v>1</v>
      </c>
      <c r="BD675" s="16">
        <f>LEN(BC675)-LEN(SUBSTITUTE(BC675,",",""))+1</f>
        <v>1</v>
      </c>
      <c r="BF675" s="28"/>
      <c r="BJ675" s="25"/>
      <c r="BO675" s="38"/>
      <c r="BQ675" s="38"/>
      <c r="BU675" s="16"/>
      <c r="BV675" s="16"/>
      <c r="BW675" s="29"/>
      <c r="BX675" s="16"/>
      <c r="CA675" s="16"/>
      <c r="CE675" s="16"/>
      <c r="CG675" s="16"/>
      <c r="CH675" s="16"/>
      <c r="CJ675" s="16"/>
      <c r="CK675" s="16"/>
      <c r="CL675" s="16"/>
      <c r="CR675" s="16"/>
      <c r="CV675" s="16"/>
      <c r="CW675" s="16"/>
      <c r="CX675" s="16"/>
      <c r="CY675" s="16"/>
      <c r="DA675" s="16"/>
      <c r="DD675" s="19"/>
      <c r="DE675" s="16"/>
      <c r="DL675" s="16"/>
      <c r="DN675" s="16"/>
      <c r="DO675" s="16"/>
      <c r="DQ675" s="16"/>
      <c r="DS675" s="16"/>
      <c r="EC675" s="16"/>
      <c r="EF675" s="16"/>
      <c r="EG675" s="16"/>
      <c r="EH675" s="16"/>
      <c r="EJ675" s="16"/>
      <c r="EO675" s="16"/>
    </row>
    <row r="676" spans="1:145" x14ac:dyDescent="0.25">
      <c r="A676" s="16" t="s">
        <v>6214</v>
      </c>
      <c r="I676" t="s">
        <v>2355</v>
      </c>
      <c r="J676"/>
      <c r="K676" s="16" t="s">
        <v>730</v>
      </c>
      <c r="L676" s="16"/>
      <c r="O676" s="16" t="s">
        <v>119</v>
      </c>
      <c r="P676" s="16"/>
      <c r="Q676" s="16"/>
      <c r="S676" s="16">
        <f t="shared" si="10"/>
        <v>1</v>
      </c>
      <c r="T676" s="16" t="s">
        <v>2353</v>
      </c>
      <c r="U676" s="16"/>
      <c r="V676" s="16"/>
      <c r="W676" s="16"/>
      <c r="X676" s="16"/>
      <c r="Y676" s="16"/>
      <c r="Z676" s="16"/>
      <c r="AA676" s="16"/>
      <c r="AB676" s="16"/>
      <c r="AC676" s="16"/>
      <c r="AD676" s="16" t="s">
        <v>2355</v>
      </c>
      <c r="AH676" s="16"/>
      <c r="AJ676" s="16"/>
      <c r="AK676" s="16" t="s">
        <v>2354</v>
      </c>
      <c r="AP676" s="16" t="s">
        <v>1380</v>
      </c>
      <c r="AQ676" s="16" t="s">
        <v>1408</v>
      </c>
      <c r="AR676" s="38"/>
      <c r="AS676" s="16"/>
      <c r="AT676" s="16"/>
      <c r="AY676" s="16"/>
      <c r="AZ676" s="16"/>
      <c r="BB676" s="16">
        <f>LEN(BA676)-LEN(SUBSTITUTE(BA676,",",""))+1</f>
        <v>1</v>
      </c>
      <c r="BF676" s="28"/>
      <c r="BJ676" s="25"/>
      <c r="BO676" s="38"/>
      <c r="BQ676" s="38"/>
      <c r="BU676" s="16"/>
      <c r="BV676" s="16"/>
      <c r="BW676" s="29"/>
      <c r="BX676" s="16"/>
      <c r="CA676" s="16"/>
      <c r="CE676" s="16"/>
      <c r="CG676" s="16"/>
      <c r="CH676" s="16"/>
      <c r="CJ676" s="16"/>
      <c r="CK676" s="16"/>
      <c r="CL676" s="16"/>
      <c r="CR676" s="16"/>
      <c r="CV676" s="16"/>
      <c r="CW676" s="16"/>
      <c r="CX676" s="16"/>
      <c r="CY676" s="16"/>
      <c r="DA676" s="16"/>
      <c r="DD676" s="19"/>
      <c r="DE676" s="16"/>
      <c r="DL676" s="16"/>
      <c r="DN676" s="16"/>
      <c r="DO676" s="16"/>
      <c r="DQ676" s="16"/>
      <c r="DS676" s="16"/>
      <c r="EC676" s="16"/>
      <c r="EF676" s="16"/>
      <c r="EG676" s="16"/>
      <c r="EH676" s="16"/>
      <c r="EJ676" s="16"/>
      <c r="EO676" s="16"/>
    </row>
    <row r="677" spans="1:145" x14ac:dyDescent="0.25">
      <c r="A677" s="16" t="s">
        <v>6214</v>
      </c>
      <c r="I677" t="s">
        <v>2371</v>
      </c>
      <c r="J677"/>
      <c r="K677" s="16" t="s">
        <v>730</v>
      </c>
      <c r="L677" s="16"/>
      <c r="O677" s="16" t="s">
        <v>119</v>
      </c>
      <c r="P677" s="16"/>
      <c r="Q677" s="16"/>
      <c r="S677" s="16">
        <f t="shared" si="10"/>
        <v>1</v>
      </c>
      <c r="T677" s="16" t="s">
        <v>2370</v>
      </c>
      <c r="U677" s="16"/>
      <c r="V677" s="16"/>
      <c r="W677" s="16"/>
      <c r="X677" s="16"/>
      <c r="Y677" s="16"/>
      <c r="Z677" s="16"/>
      <c r="AA677" s="16"/>
      <c r="AB677" s="16"/>
      <c r="AC677" s="16"/>
      <c r="AD677" s="16" t="s">
        <v>2371</v>
      </c>
      <c r="AH677" s="16"/>
      <c r="AJ677" s="16"/>
      <c r="AK677" s="16" t="s">
        <v>1008</v>
      </c>
      <c r="AP677" s="16" t="s">
        <v>929</v>
      </c>
      <c r="AQ677" s="16" t="s">
        <v>1314</v>
      </c>
      <c r="AR677" s="38"/>
      <c r="AS677" s="16"/>
      <c r="AT677" s="16"/>
      <c r="AY677" s="16"/>
      <c r="AZ677" s="16"/>
      <c r="BB677" s="16">
        <f>LEN(BA677)-LEN(SUBSTITUTE(BA677,",",""))+1</f>
        <v>1</v>
      </c>
      <c r="BF677" s="28"/>
      <c r="BJ677" s="25"/>
      <c r="BO677" s="38"/>
      <c r="BQ677" s="38"/>
      <c r="BU677" s="16"/>
      <c r="BV677" s="16"/>
      <c r="BW677" s="29"/>
      <c r="BX677" s="16"/>
      <c r="CA677" s="16"/>
      <c r="CE677" s="16"/>
      <c r="CG677" s="16"/>
      <c r="CH677" s="16"/>
      <c r="CJ677" s="16"/>
      <c r="CK677" s="16"/>
      <c r="CL677" s="16"/>
      <c r="CR677" s="16"/>
      <c r="CV677" s="16"/>
      <c r="CW677" s="16"/>
      <c r="CX677" s="16"/>
      <c r="CY677" s="16"/>
      <c r="DA677" s="16"/>
      <c r="DD677" s="19"/>
      <c r="DE677" s="16"/>
      <c r="DL677" s="16"/>
      <c r="DN677" s="16"/>
      <c r="DO677" s="16"/>
      <c r="DQ677" s="16"/>
      <c r="DS677" s="16"/>
      <c r="EC677" s="16"/>
      <c r="EF677" s="16"/>
      <c r="EG677" s="16"/>
      <c r="EH677" s="16"/>
      <c r="EJ677" s="16"/>
      <c r="EO677" s="16"/>
    </row>
    <row r="678" spans="1:145" x14ac:dyDescent="0.25">
      <c r="A678" s="16" t="s">
        <v>6214</v>
      </c>
      <c r="I678" t="s">
        <v>2525</v>
      </c>
      <c r="J678"/>
      <c r="K678" s="16" t="s">
        <v>730</v>
      </c>
      <c r="L678" s="16"/>
      <c r="O678" s="16" t="s">
        <v>119</v>
      </c>
      <c r="P678" s="16"/>
      <c r="Q678" s="16"/>
      <c r="S678" s="16">
        <f t="shared" si="10"/>
        <v>1</v>
      </c>
      <c r="T678" s="16" t="s">
        <v>2524</v>
      </c>
      <c r="U678" s="16"/>
      <c r="V678" s="16"/>
      <c r="W678" s="16"/>
      <c r="X678" s="16"/>
      <c r="Y678" s="16"/>
      <c r="Z678" s="16"/>
      <c r="AA678" s="16"/>
      <c r="AB678" s="16"/>
      <c r="AC678" s="16"/>
      <c r="AD678" s="16" t="s">
        <v>2525</v>
      </c>
      <c r="AH678" s="16"/>
      <c r="AJ678" s="16"/>
      <c r="AK678" s="16" t="s">
        <v>1224</v>
      </c>
      <c r="AP678" s="16" t="s">
        <v>1380</v>
      </c>
      <c r="AQ678" s="16" t="s">
        <v>2526</v>
      </c>
      <c r="AR678" s="38"/>
      <c r="AS678" s="16"/>
      <c r="AT678" s="16"/>
      <c r="AY678" s="16"/>
      <c r="AZ678" s="16"/>
      <c r="BB678" s="16">
        <f>LEN(BA678)-LEN(SUBSTITUTE(BA678,",",""))+1</f>
        <v>1</v>
      </c>
      <c r="BF678" s="28"/>
      <c r="BJ678" s="25"/>
      <c r="BO678" s="38"/>
      <c r="BQ678" s="38"/>
      <c r="BU678" s="16"/>
      <c r="BV678" s="16"/>
      <c r="BW678" s="29"/>
      <c r="BX678" s="16"/>
      <c r="CA678" s="16"/>
      <c r="CE678" s="16"/>
      <c r="CG678" s="16"/>
      <c r="CH678" s="16"/>
      <c r="CJ678" s="16"/>
      <c r="CK678" s="16"/>
      <c r="CL678" s="16"/>
      <c r="CR678" s="16"/>
      <c r="CV678" s="16"/>
      <c r="CW678" s="16"/>
      <c r="CX678" s="16"/>
      <c r="CY678" s="16"/>
      <c r="DA678" s="16"/>
      <c r="DD678" s="19"/>
      <c r="DE678" s="16"/>
      <c r="DL678" s="16"/>
      <c r="DN678" s="16"/>
      <c r="DO678" s="16"/>
      <c r="DQ678" s="16"/>
      <c r="DS678" s="16"/>
      <c r="EC678" s="16"/>
      <c r="EF678" s="16"/>
      <c r="EG678" s="16"/>
      <c r="EH678" s="16"/>
      <c r="EJ678" s="16"/>
      <c r="EO678" s="16"/>
    </row>
    <row r="679" spans="1:145" x14ac:dyDescent="0.25">
      <c r="A679" s="16" t="s">
        <v>6214</v>
      </c>
      <c r="I679" t="s">
        <v>2646</v>
      </c>
      <c r="J679"/>
      <c r="K679" s="16" t="s">
        <v>730</v>
      </c>
      <c r="L679" s="16"/>
      <c r="O679" s="16" t="s">
        <v>119</v>
      </c>
      <c r="P679" s="16"/>
      <c r="Q679" s="16"/>
      <c r="S679" s="16">
        <f t="shared" si="10"/>
        <v>1</v>
      </c>
      <c r="T679" s="16" t="s">
        <v>2645</v>
      </c>
      <c r="U679" s="16"/>
      <c r="V679" s="16"/>
      <c r="W679" s="16"/>
      <c r="X679" s="16"/>
      <c r="Y679" s="16"/>
      <c r="Z679" s="16"/>
      <c r="AA679" s="16"/>
      <c r="AB679" s="16"/>
      <c r="AC679" s="16"/>
      <c r="AD679" s="16" t="s">
        <v>2646</v>
      </c>
      <c r="AH679" s="16"/>
      <c r="AJ679" s="16"/>
      <c r="AK679" s="16" t="s">
        <v>2641</v>
      </c>
      <c r="AP679" s="16" t="s">
        <v>2647</v>
      </c>
      <c r="AQ679" s="16" t="s">
        <v>2520</v>
      </c>
      <c r="AR679" s="38"/>
      <c r="AS679" s="16"/>
      <c r="AT679" s="16"/>
      <c r="AY679" s="16"/>
      <c r="AZ679" s="16"/>
      <c r="BF679" s="28"/>
      <c r="BJ679" s="25"/>
      <c r="BO679" s="38"/>
      <c r="BQ679" s="38"/>
      <c r="BU679" s="16"/>
      <c r="BV679" s="16"/>
      <c r="BW679" s="29"/>
      <c r="BX679" s="16"/>
      <c r="CA679" s="16"/>
      <c r="CE679" s="16"/>
      <c r="CG679" s="16"/>
      <c r="CH679" s="16"/>
      <c r="CJ679" s="16"/>
      <c r="CK679" s="16"/>
      <c r="CL679" s="16"/>
      <c r="CR679" s="16"/>
      <c r="CV679" s="16"/>
      <c r="CW679" s="16"/>
      <c r="CX679" s="16"/>
      <c r="CY679" s="16"/>
      <c r="DA679" s="16"/>
      <c r="DD679" s="19"/>
      <c r="DE679" s="16"/>
      <c r="DL679" s="16"/>
      <c r="DN679" s="16"/>
      <c r="DO679" s="16"/>
      <c r="DQ679" s="16"/>
      <c r="DS679" s="16"/>
      <c r="EC679" s="16"/>
      <c r="EF679" s="16"/>
      <c r="EG679" s="16"/>
      <c r="EH679" s="16"/>
      <c r="EJ679" s="16"/>
      <c r="EO679" s="16"/>
    </row>
    <row r="680" spans="1:145" x14ac:dyDescent="0.25">
      <c r="A680" s="16" t="s">
        <v>6214</v>
      </c>
      <c r="I680" t="s">
        <v>2836</v>
      </c>
      <c r="J680"/>
      <c r="K680" s="16" t="s">
        <v>730</v>
      </c>
      <c r="L680" s="16"/>
      <c r="O680" s="16" t="s">
        <v>119</v>
      </c>
      <c r="P680" s="16"/>
      <c r="Q680" s="16"/>
      <c r="S680" s="16">
        <f t="shared" si="10"/>
        <v>1</v>
      </c>
      <c r="T680" s="16" t="s">
        <v>2835</v>
      </c>
      <c r="U680" s="16"/>
      <c r="V680" s="16"/>
      <c r="W680" s="16"/>
      <c r="X680" s="16"/>
      <c r="Y680" s="16"/>
      <c r="Z680" s="16"/>
      <c r="AA680" s="16"/>
      <c r="AB680" s="16"/>
      <c r="AC680" s="16"/>
      <c r="AD680" s="16" t="s">
        <v>2836</v>
      </c>
      <c r="AH680" s="16"/>
      <c r="AJ680" s="16"/>
      <c r="AK680" s="16" t="s">
        <v>1464</v>
      </c>
      <c r="AP680" s="16" t="s">
        <v>727</v>
      </c>
      <c r="AQ680" s="16" t="s">
        <v>2553</v>
      </c>
      <c r="AR680" s="38"/>
      <c r="AS680" s="16"/>
      <c r="AT680" s="16"/>
      <c r="AY680" s="16"/>
      <c r="AZ680" s="16"/>
      <c r="BF680" s="28"/>
      <c r="BJ680" s="25"/>
      <c r="BO680" s="38"/>
      <c r="BQ680" s="38"/>
      <c r="BU680" s="16"/>
      <c r="BV680" s="16"/>
      <c r="BW680" s="29"/>
      <c r="BX680" s="16"/>
      <c r="CA680" s="16"/>
      <c r="CE680" s="16"/>
      <c r="CG680" s="16"/>
      <c r="CH680" s="16"/>
      <c r="CJ680" s="16"/>
      <c r="CK680" s="16"/>
      <c r="CL680" s="16"/>
      <c r="CR680" s="16"/>
      <c r="CV680" s="16"/>
      <c r="CW680" s="16"/>
      <c r="CX680" s="16"/>
      <c r="CY680" s="16"/>
      <c r="DA680" s="16"/>
      <c r="DD680" s="19"/>
      <c r="DE680" s="16"/>
      <c r="DL680" s="16"/>
      <c r="DN680" s="16"/>
      <c r="DO680" s="16"/>
      <c r="DQ680" s="16"/>
      <c r="DS680" s="16"/>
      <c r="EC680" s="16"/>
      <c r="EF680" s="16"/>
      <c r="EG680" s="16"/>
      <c r="EH680" s="16"/>
      <c r="EJ680" s="16"/>
      <c r="EO680" s="16"/>
    </row>
    <row r="681" spans="1:145" x14ac:dyDescent="0.25">
      <c r="A681" s="16" t="s">
        <v>6214</v>
      </c>
      <c r="I681" t="s">
        <v>2402</v>
      </c>
      <c r="J681"/>
      <c r="K681" s="16" t="s">
        <v>730</v>
      </c>
      <c r="L681" s="16"/>
      <c r="O681" s="16" t="s">
        <v>119</v>
      </c>
      <c r="P681" s="16"/>
      <c r="Q681" s="16"/>
      <c r="S681" s="16">
        <f t="shared" si="10"/>
        <v>1</v>
      </c>
      <c r="T681" s="16" t="s">
        <v>2401</v>
      </c>
      <c r="U681" s="16"/>
      <c r="V681" s="16"/>
      <c r="W681" s="16"/>
      <c r="X681" s="16"/>
      <c r="Y681" s="16"/>
      <c r="Z681" s="16"/>
      <c r="AA681" s="16"/>
      <c r="AB681" s="16"/>
      <c r="AC681" s="16"/>
      <c r="AD681" s="16" t="s">
        <v>2402</v>
      </c>
      <c r="AH681" s="16"/>
      <c r="AJ681" s="16"/>
      <c r="AK681" s="16" t="s">
        <v>1224</v>
      </c>
      <c r="AP681" s="16" t="s">
        <v>1223</v>
      </c>
      <c r="AQ681" s="16" t="s">
        <v>1801</v>
      </c>
      <c r="AR681" s="38"/>
      <c r="AS681" s="16"/>
      <c r="AT681" s="16"/>
      <c r="AY681" s="16"/>
      <c r="AZ681" s="16"/>
      <c r="BB681" s="16">
        <f>LEN(BA681)-LEN(SUBSTITUTE(BA681,",",""))+1</f>
        <v>1</v>
      </c>
      <c r="BF681" s="28"/>
      <c r="BJ681" s="25"/>
      <c r="BO681" s="38"/>
      <c r="BQ681" s="38"/>
      <c r="BU681" s="16"/>
      <c r="BV681" s="16"/>
      <c r="BW681" s="29"/>
      <c r="BX681" s="16"/>
      <c r="CA681" s="16"/>
      <c r="CE681" s="16"/>
      <c r="CG681" s="16"/>
      <c r="CH681" s="16"/>
      <c r="CJ681" s="16"/>
      <c r="CK681" s="16"/>
      <c r="CL681" s="16"/>
      <c r="CR681" s="16"/>
      <c r="CV681" s="16"/>
      <c r="CW681" s="16"/>
      <c r="CX681" s="16"/>
      <c r="CY681" s="16"/>
      <c r="DA681" s="16"/>
      <c r="DD681" s="19"/>
      <c r="DE681" s="16"/>
      <c r="DL681" s="16"/>
      <c r="DN681" s="16"/>
      <c r="DO681" s="16"/>
      <c r="DQ681" s="16"/>
      <c r="DS681" s="16"/>
      <c r="EC681" s="16"/>
      <c r="EF681" s="16"/>
      <c r="EG681" s="16"/>
      <c r="EH681" s="16"/>
      <c r="EJ681" s="16"/>
      <c r="EO681" s="16"/>
    </row>
    <row r="682" spans="1:145" x14ac:dyDescent="0.25">
      <c r="A682" s="16" t="s">
        <v>6214</v>
      </c>
      <c r="I682" t="s">
        <v>2860</v>
      </c>
      <c r="J682"/>
      <c r="K682" s="16" t="s">
        <v>730</v>
      </c>
      <c r="L682" s="16"/>
      <c r="O682" s="16" t="s">
        <v>119</v>
      </c>
      <c r="P682" s="16"/>
      <c r="Q682" s="16"/>
      <c r="S682" s="16">
        <f t="shared" si="10"/>
        <v>1</v>
      </c>
      <c r="T682" s="16" t="s">
        <v>2859</v>
      </c>
      <c r="U682" s="16"/>
      <c r="V682" s="16"/>
      <c r="W682" s="16"/>
      <c r="X682" s="16"/>
      <c r="Y682" s="16"/>
      <c r="Z682" s="16"/>
      <c r="AA682" s="16"/>
      <c r="AB682" s="16"/>
      <c r="AC682" s="16"/>
      <c r="AD682" s="16" t="s">
        <v>2860</v>
      </c>
      <c r="AH682" s="16"/>
      <c r="AJ682" s="16"/>
      <c r="AK682" s="16" t="s">
        <v>1188</v>
      </c>
      <c r="AP682" s="16" t="s">
        <v>1586</v>
      </c>
      <c r="AQ682" s="16" t="s">
        <v>1525</v>
      </c>
      <c r="AR682" s="38"/>
      <c r="AS682" s="16"/>
      <c r="AT682" s="16"/>
      <c r="AY682" s="16"/>
      <c r="AZ682" s="16"/>
      <c r="BF682" s="28"/>
      <c r="BJ682" s="25"/>
      <c r="BO682" s="38"/>
      <c r="BQ682" s="38"/>
      <c r="BU682" s="16"/>
      <c r="BV682" s="16"/>
      <c r="BW682" s="29"/>
      <c r="BX682" s="16"/>
      <c r="CA682" s="16"/>
      <c r="CE682" s="16"/>
      <c r="CG682" s="16"/>
      <c r="CH682" s="16"/>
      <c r="CJ682" s="16"/>
      <c r="CK682" s="16"/>
      <c r="CL682" s="16"/>
      <c r="CR682" s="16"/>
      <c r="CV682" s="16"/>
      <c r="CW682" s="16"/>
      <c r="CX682" s="16"/>
      <c r="CY682" s="16"/>
      <c r="DA682" s="16"/>
      <c r="DD682" s="19"/>
      <c r="DE682" s="16"/>
      <c r="DL682" s="16"/>
      <c r="DN682" s="16"/>
      <c r="DO682" s="16"/>
      <c r="DQ682" s="16"/>
      <c r="DS682" s="16"/>
      <c r="EC682" s="16"/>
      <c r="EF682" s="16"/>
      <c r="EG682" s="16"/>
      <c r="EH682" s="16"/>
      <c r="EJ682" s="16"/>
      <c r="EO682" s="16"/>
    </row>
    <row r="683" spans="1:145" x14ac:dyDescent="0.25">
      <c r="A683" s="16" t="s">
        <v>6214</v>
      </c>
      <c r="I683" t="s">
        <v>2877</v>
      </c>
      <c r="J683"/>
      <c r="K683" s="16" t="s">
        <v>730</v>
      </c>
      <c r="L683" s="16"/>
      <c r="O683" s="16" t="s">
        <v>119</v>
      </c>
      <c r="P683" s="16"/>
      <c r="Q683" s="16"/>
      <c r="S683" s="16">
        <f t="shared" si="10"/>
        <v>1</v>
      </c>
      <c r="T683" s="16" t="s">
        <v>2876</v>
      </c>
      <c r="U683" s="16"/>
      <c r="V683" s="16"/>
      <c r="W683" s="16"/>
      <c r="X683" s="16"/>
      <c r="Y683" s="16"/>
      <c r="Z683" s="16"/>
      <c r="AA683" s="16"/>
      <c r="AB683" s="16"/>
      <c r="AC683" s="16"/>
      <c r="AD683" s="16" t="s">
        <v>2877</v>
      </c>
      <c r="AH683" s="16"/>
      <c r="AJ683" s="16"/>
      <c r="AK683" s="16" t="s">
        <v>2682</v>
      </c>
      <c r="AP683" s="16" t="s">
        <v>1226</v>
      </c>
      <c r="AQ683" s="16" t="s">
        <v>1222</v>
      </c>
      <c r="AR683" s="38"/>
      <c r="AS683" s="16"/>
      <c r="AT683" s="16"/>
      <c r="AY683" s="16"/>
      <c r="AZ683" s="16"/>
      <c r="BF683" s="28"/>
      <c r="BJ683" s="25"/>
      <c r="BO683" s="38"/>
      <c r="BQ683" s="38"/>
      <c r="BU683" s="16"/>
      <c r="BV683" s="16"/>
      <c r="BW683" s="29"/>
      <c r="BX683" s="16"/>
      <c r="CA683" s="16"/>
      <c r="CE683" s="16"/>
      <c r="CG683" s="16"/>
      <c r="CH683" s="16"/>
      <c r="CJ683" s="16"/>
      <c r="CK683" s="16"/>
      <c r="CL683" s="16"/>
      <c r="CR683" s="16"/>
      <c r="CV683" s="16"/>
      <c r="CW683" s="16"/>
      <c r="CX683" s="16"/>
      <c r="CY683" s="16"/>
      <c r="DA683" s="16"/>
      <c r="DD683" s="19"/>
      <c r="DE683" s="16"/>
      <c r="DL683" s="16"/>
      <c r="DN683" s="16"/>
      <c r="DO683" s="16"/>
      <c r="DQ683" s="16"/>
      <c r="DS683" s="16"/>
      <c r="EC683" s="16"/>
      <c r="EF683" s="16"/>
      <c r="EG683" s="16"/>
      <c r="EH683" s="16"/>
      <c r="EJ683" s="16"/>
      <c r="EO683" s="16"/>
    </row>
    <row r="684" spans="1:145" x14ac:dyDescent="0.25">
      <c r="A684" s="16" t="s">
        <v>6214</v>
      </c>
      <c r="I684" t="s">
        <v>2882</v>
      </c>
      <c r="J684"/>
      <c r="K684" s="16" t="s">
        <v>730</v>
      </c>
      <c r="L684" s="16"/>
      <c r="O684" s="16" t="s">
        <v>119</v>
      </c>
      <c r="P684" s="16"/>
      <c r="Q684" s="16"/>
      <c r="S684" s="16">
        <f t="shared" si="10"/>
        <v>1</v>
      </c>
      <c r="T684" s="16" t="s">
        <v>2881</v>
      </c>
      <c r="U684" s="16"/>
      <c r="V684" s="16"/>
      <c r="W684" s="16"/>
      <c r="X684" s="16"/>
      <c r="Y684" s="16"/>
      <c r="Z684" s="16"/>
      <c r="AA684" s="16"/>
      <c r="AB684" s="16"/>
      <c r="AC684" s="16"/>
      <c r="AD684" s="16" t="s">
        <v>2882</v>
      </c>
      <c r="AH684" s="16"/>
      <c r="AJ684" s="16"/>
      <c r="AK684" s="16" t="s">
        <v>1032</v>
      </c>
      <c r="AP684" s="16" t="s">
        <v>1223</v>
      </c>
      <c r="AQ684" s="16" t="s">
        <v>1230</v>
      </c>
      <c r="AR684" s="38"/>
      <c r="AS684" s="16"/>
      <c r="AT684" s="16"/>
      <c r="AY684" s="16"/>
      <c r="AZ684" s="16"/>
      <c r="BF684" s="28"/>
      <c r="BJ684" s="25"/>
      <c r="BO684" s="38"/>
      <c r="BQ684" s="38"/>
      <c r="BU684" s="16"/>
      <c r="BV684" s="16"/>
      <c r="BW684" s="29"/>
      <c r="BX684" s="16"/>
      <c r="CA684" s="16"/>
      <c r="CE684" s="16"/>
      <c r="CG684" s="16"/>
      <c r="CH684" s="16"/>
      <c r="CJ684" s="16"/>
      <c r="CK684" s="16"/>
      <c r="CL684" s="16"/>
      <c r="CR684" s="16"/>
      <c r="CV684" s="16"/>
      <c r="CW684" s="16"/>
      <c r="CX684" s="16"/>
      <c r="CY684" s="16"/>
      <c r="DA684" s="16"/>
      <c r="DD684" s="19"/>
      <c r="DE684" s="16"/>
      <c r="DL684" s="16"/>
      <c r="DN684" s="16"/>
      <c r="DO684" s="16"/>
      <c r="DQ684" s="16"/>
      <c r="DS684" s="16"/>
      <c r="EC684" s="16"/>
      <c r="EF684" s="16"/>
      <c r="EG684" s="16"/>
      <c r="EH684" s="16"/>
      <c r="EJ684" s="16"/>
      <c r="EO684" s="16"/>
    </row>
    <row r="685" spans="1:145" x14ac:dyDescent="0.25">
      <c r="A685" s="16" t="s">
        <v>6214</v>
      </c>
      <c r="I685" t="s">
        <v>2330</v>
      </c>
      <c r="J685"/>
      <c r="K685" s="16" t="s">
        <v>730</v>
      </c>
      <c r="L685" s="16"/>
      <c r="O685" s="16" t="s">
        <v>119</v>
      </c>
      <c r="P685" s="16"/>
      <c r="Q685" s="16"/>
      <c r="S685" s="16">
        <f t="shared" si="10"/>
        <v>1</v>
      </c>
      <c r="T685" s="16" t="s">
        <v>2329</v>
      </c>
      <c r="U685" s="16"/>
      <c r="V685" s="16"/>
      <c r="W685" s="16"/>
      <c r="X685" s="16"/>
      <c r="Y685" s="16"/>
      <c r="Z685" s="16"/>
      <c r="AA685" s="16"/>
      <c r="AB685" s="16"/>
      <c r="AC685" s="16"/>
      <c r="AD685" s="16" t="s">
        <v>2330</v>
      </c>
      <c r="AH685" s="16"/>
      <c r="AJ685" s="16"/>
      <c r="AK685" s="16" t="s">
        <v>2325</v>
      </c>
      <c r="AP685" s="16" t="s">
        <v>1508</v>
      </c>
      <c r="AQ685" s="16" t="s">
        <v>1170</v>
      </c>
      <c r="AR685" s="38"/>
      <c r="AS685" s="16"/>
      <c r="AT685" s="16"/>
      <c r="AY685" s="16"/>
      <c r="AZ685" s="16"/>
      <c r="BB685" s="16">
        <f>LEN(BA685)-LEN(SUBSTITUTE(BA685,",",""))+1</f>
        <v>1</v>
      </c>
      <c r="BF685" s="28"/>
      <c r="BJ685" s="25"/>
      <c r="BO685" s="38"/>
      <c r="BQ685" s="38"/>
      <c r="BU685" s="16"/>
      <c r="BV685" s="16"/>
      <c r="BW685" s="29"/>
      <c r="BX685" s="16"/>
      <c r="CA685" s="16"/>
      <c r="CE685" s="16"/>
      <c r="CG685" s="16"/>
      <c r="CH685" s="16"/>
      <c r="CJ685" s="16"/>
      <c r="CK685" s="16"/>
      <c r="CL685" s="16"/>
      <c r="CR685" s="16"/>
      <c r="CV685" s="16"/>
      <c r="CW685" s="16"/>
      <c r="CX685" s="16"/>
      <c r="CY685" s="16"/>
      <c r="DA685" s="16"/>
      <c r="DD685" s="19"/>
      <c r="DE685" s="16"/>
      <c r="DL685" s="16"/>
      <c r="DN685" s="16"/>
      <c r="DO685" s="16"/>
      <c r="DQ685" s="16"/>
      <c r="DS685" s="16"/>
      <c r="EC685" s="16"/>
      <c r="EF685" s="16"/>
      <c r="EG685" s="16"/>
      <c r="EH685" s="16"/>
      <c r="EJ685" s="16"/>
      <c r="EO685" s="16"/>
    </row>
    <row r="686" spans="1:145" x14ac:dyDescent="0.25">
      <c r="A686" s="16" t="s">
        <v>6214</v>
      </c>
      <c r="I686" t="s">
        <v>2440</v>
      </c>
      <c r="J686"/>
      <c r="K686" s="16" t="s">
        <v>730</v>
      </c>
      <c r="L686" s="16"/>
      <c r="O686" s="16" t="s">
        <v>119</v>
      </c>
      <c r="P686" s="16"/>
      <c r="Q686" s="16"/>
      <c r="S686" s="16">
        <f t="shared" si="10"/>
        <v>1</v>
      </c>
      <c r="T686" s="16" t="s">
        <v>2439</v>
      </c>
      <c r="U686" s="16"/>
      <c r="V686" s="16"/>
      <c r="W686" s="16"/>
      <c r="X686" s="16"/>
      <c r="Y686" s="16"/>
      <c r="Z686" s="16"/>
      <c r="AA686" s="16"/>
      <c r="AB686" s="16"/>
      <c r="AC686" s="16"/>
      <c r="AD686" s="16" t="s">
        <v>2440</v>
      </c>
      <c r="AH686" s="16"/>
      <c r="AJ686" s="16"/>
      <c r="AK686" s="16" t="s">
        <v>1427</v>
      </c>
      <c r="AP686" s="16" t="s">
        <v>1226</v>
      </c>
      <c r="AQ686" s="16" t="s">
        <v>1741</v>
      </c>
      <c r="AR686" s="38"/>
      <c r="AS686" s="16"/>
      <c r="AT686" s="16"/>
      <c r="AY686" s="16"/>
      <c r="AZ686" s="16"/>
      <c r="BB686" s="16">
        <f>LEN(BA686)-LEN(SUBSTITUTE(BA686,",",""))+1</f>
        <v>1</v>
      </c>
      <c r="BF686" s="28"/>
      <c r="BJ686" s="25"/>
      <c r="BO686" s="38"/>
      <c r="BQ686" s="38"/>
      <c r="BU686" s="16"/>
      <c r="BV686" s="16"/>
      <c r="BW686" s="29"/>
      <c r="BX686" s="16"/>
      <c r="CA686" s="16"/>
      <c r="CE686" s="16"/>
      <c r="CG686" s="16"/>
      <c r="CH686" s="16"/>
      <c r="CJ686" s="16"/>
      <c r="CK686" s="16"/>
      <c r="CL686" s="16"/>
      <c r="CR686" s="16"/>
      <c r="CV686" s="16"/>
      <c r="CW686" s="16"/>
      <c r="CX686" s="16"/>
      <c r="CY686" s="16"/>
      <c r="DA686" s="16"/>
      <c r="DD686" s="19"/>
      <c r="DE686" s="16"/>
      <c r="DL686" s="16"/>
      <c r="DN686" s="16"/>
      <c r="DO686" s="16"/>
      <c r="DQ686" s="16"/>
      <c r="DS686" s="16"/>
      <c r="EC686" s="16"/>
      <c r="EF686" s="16"/>
      <c r="EG686" s="16"/>
      <c r="EH686" s="16"/>
      <c r="EJ686" s="16"/>
      <c r="EO686" s="16"/>
    </row>
    <row r="687" spans="1:145" x14ac:dyDescent="0.25">
      <c r="A687" s="16" t="s">
        <v>6214</v>
      </c>
      <c r="I687" t="s">
        <v>2278</v>
      </c>
      <c r="J687"/>
      <c r="K687" s="16" t="s">
        <v>730</v>
      </c>
      <c r="L687" s="16"/>
      <c r="O687" s="16" t="s">
        <v>119</v>
      </c>
      <c r="P687" s="16"/>
      <c r="Q687" s="16"/>
      <c r="S687" s="16">
        <f t="shared" si="10"/>
        <v>1</v>
      </c>
      <c r="T687" s="16" t="s">
        <v>2277</v>
      </c>
      <c r="U687" s="16"/>
      <c r="V687" s="16"/>
      <c r="W687" s="16"/>
      <c r="X687" s="16"/>
      <c r="Y687" s="16"/>
      <c r="Z687" s="16"/>
      <c r="AA687" s="16"/>
      <c r="AB687" s="16"/>
      <c r="AC687" s="16"/>
      <c r="AD687" s="16" t="s">
        <v>2278</v>
      </c>
      <c r="AH687" s="16"/>
      <c r="AJ687" s="16"/>
      <c r="AK687" s="16" t="s">
        <v>2268</v>
      </c>
      <c r="AP687" s="16" t="s">
        <v>727</v>
      </c>
      <c r="AQ687" s="16" t="s">
        <v>2279</v>
      </c>
      <c r="AR687" s="38"/>
      <c r="AS687" s="16"/>
      <c r="AT687" s="16"/>
      <c r="AY687" s="16"/>
      <c r="AZ687" s="16"/>
      <c r="BB687" s="16">
        <f>LEN(BA687)-LEN(SUBSTITUTE(BA687,",",""))+1</f>
        <v>1</v>
      </c>
      <c r="BF687" s="28"/>
      <c r="BJ687" s="25"/>
      <c r="BO687" s="38"/>
      <c r="BQ687" s="38"/>
      <c r="BU687" s="16"/>
      <c r="BV687" s="16"/>
      <c r="BW687" s="29"/>
      <c r="BX687" s="16"/>
      <c r="CA687" s="16"/>
      <c r="CE687" s="16"/>
      <c r="CG687" s="16"/>
      <c r="CH687" s="16"/>
      <c r="CJ687" s="16"/>
      <c r="CK687" s="16"/>
      <c r="CL687" s="16"/>
      <c r="CR687" s="16"/>
      <c r="CV687" s="16"/>
      <c r="CW687" s="16"/>
      <c r="CX687" s="16"/>
      <c r="CY687" s="16"/>
      <c r="DA687" s="16"/>
      <c r="DD687" s="19"/>
      <c r="DE687" s="16"/>
      <c r="DL687" s="16"/>
      <c r="DN687" s="16"/>
      <c r="DO687" s="16"/>
      <c r="DQ687" s="16"/>
      <c r="DS687" s="16"/>
      <c r="EC687" s="16"/>
      <c r="EF687" s="16"/>
      <c r="EG687" s="16"/>
      <c r="EH687" s="16"/>
      <c r="EJ687" s="16"/>
      <c r="EO687" s="16"/>
    </row>
    <row r="688" spans="1:145" x14ac:dyDescent="0.25">
      <c r="A688" s="16" t="s">
        <v>6214</v>
      </c>
      <c r="I688" t="s">
        <v>2281</v>
      </c>
      <c r="J688"/>
      <c r="K688" s="16" t="s">
        <v>730</v>
      </c>
      <c r="L688" s="16"/>
      <c r="O688" s="16" t="s">
        <v>119</v>
      </c>
      <c r="P688" s="16"/>
      <c r="Q688" s="16"/>
      <c r="S688" s="16">
        <f t="shared" si="10"/>
        <v>1</v>
      </c>
      <c r="T688" s="16" t="s">
        <v>2280</v>
      </c>
      <c r="U688" s="16"/>
      <c r="V688" s="16"/>
      <c r="W688" s="16"/>
      <c r="X688" s="16"/>
      <c r="Y688" s="16"/>
      <c r="Z688" s="16"/>
      <c r="AA688" s="16"/>
      <c r="AB688" s="16"/>
      <c r="AC688" s="16"/>
      <c r="AD688" s="16" t="s">
        <v>2281</v>
      </c>
      <c r="AH688" s="16"/>
      <c r="AJ688" s="16"/>
      <c r="AK688" s="16" t="s">
        <v>1319</v>
      </c>
      <c r="AP688" s="16" t="s">
        <v>1585</v>
      </c>
      <c r="AQ688" s="16" t="s">
        <v>1035</v>
      </c>
      <c r="AR688" s="38"/>
      <c r="AS688" s="16"/>
      <c r="AT688" s="16"/>
      <c r="AY688" s="16"/>
      <c r="AZ688" s="16"/>
      <c r="BB688" s="16">
        <f>LEN(BA688)-LEN(SUBSTITUTE(BA688,",",""))+1</f>
        <v>1</v>
      </c>
      <c r="BF688" s="28"/>
      <c r="BJ688" s="25"/>
      <c r="BO688" s="38"/>
      <c r="BQ688" s="38"/>
      <c r="BU688" s="16"/>
      <c r="BV688" s="16"/>
      <c r="BW688" s="29"/>
      <c r="BX688" s="16"/>
      <c r="CA688" s="16"/>
      <c r="CE688" s="16"/>
      <c r="CG688" s="16"/>
      <c r="CH688" s="16"/>
      <c r="CJ688" s="16"/>
      <c r="CK688" s="16"/>
      <c r="CL688" s="16"/>
      <c r="CR688" s="16"/>
      <c r="CV688" s="16"/>
      <c r="CW688" s="16"/>
      <c r="CX688" s="16"/>
      <c r="CY688" s="16"/>
      <c r="DA688" s="16"/>
      <c r="DD688" s="19"/>
      <c r="DE688" s="16"/>
      <c r="DL688" s="16"/>
      <c r="DN688" s="16"/>
      <c r="DO688" s="16"/>
      <c r="DQ688" s="16"/>
      <c r="DS688" s="16"/>
      <c r="EC688" s="16"/>
      <c r="EF688" s="16"/>
      <c r="EG688" s="16"/>
      <c r="EH688" s="16"/>
      <c r="EJ688" s="16"/>
      <c r="EO688" s="16"/>
    </row>
    <row r="689" spans="1:145" x14ac:dyDescent="0.25">
      <c r="A689" s="16" t="s">
        <v>6214</v>
      </c>
      <c r="I689" t="s">
        <v>1769</v>
      </c>
      <c r="J689"/>
      <c r="K689" s="16" t="s">
        <v>730</v>
      </c>
      <c r="L689" s="16"/>
      <c r="O689" s="16" t="s">
        <v>119</v>
      </c>
      <c r="P689" s="16"/>
      <c r="Q689" s="16"/>
      <c r="S689" s="16">
        <f t="shared" si="10"/>
        <v>1</v>
      </c>
      <c r="T689" s="16" t="s">
        <v>1768</v>
      </c>
      <c r="U689" s="16"/>
      <c r="V689" s="16"/>
      <c r="W689" s="16"/>
      <c r="X689" s="16"/>
      <c r="Y689" s="16"/>
      <c r="Z689" s="16"/>
      <c r="AA689" s="16"/>
      <c r="AB689" s="16"/>
      <c r="AC689" s="16"/>
      <c r="AD689" s="16" t="s">
        <v>1769</v>
      </c>
      <c r="AH689" s="16"/>
      <c r="AJ689" s="16"/>
      <c r="AK689" s="16" t="s">
        <v>1765</v>
      </c>
      <c r="AP689" s="16" t="s">
        <v>1767</v>
      </c>
      <c r="AQ689" s="16" t="s">
        <v>1748</v>
      </c>
      <c r="AR689" s="38"/>
      <c r="AS689" s="16"/>
      <c r="AT689" s="16"/>
      <c r="AY689" s="16"/>
      <c r="AZ689" s="16"/>
      <c r="BB689" s="16">
        <f>LEN(BA689)-LEN(SUBSTITUTE(BA689,",",""))+1</f>
        <v>1</v>
      </c>
      <c r="BD689" s="16">
        <f>LEN(BC689)-LEN(SUBSTITUTE(BC689,",",""))+1</f>
        <v>1</v>
      </c>
      <c r="BE689" s="16">
        <f>Table1[[#This Row], [no. of native regions]]+Table1[[#This Row], [no. of introduced regions]]</f>
        <v>2</v>
      </c>
      <c r="BF689" s="28">
        <f>Table1[[#This Row], [no. of introduced regions]]/Table1[[#This Row], [no. of native regions]]</f>
        <v>1</v>
      </c>
      <c r="BJ689" s="25"/>
      <c r="BO689" s="38"/>
      <c r="BQ689" s="38"/>
      <c r="BU689" s="16"/>
      <c r="BV689" s="16"/>
      <c r="BW689" s="29"/>
      <c r="BX689" s="16"/>
      <c r="CA689" s="16"/>
      <c r="CE689" s="16"/>
      <c r="CG689" s="16"/>
      <c r="CH689" s="16"/>
      <c r="CJ689" s="16"/>
      <c r="CK689" s="16"/>
      <c r="CL689" s="16"/>
      <c r="CR689" s="16"/>
      <c r="CV689" s="16"/>
      <c r="CW689" s="16"/>
      <c r="CX689" s="16"/>
      <c r="CY689" s="16"/>
      <c r="DA689" s="16"/>
      <c r="DD689" s="19"/>
      <c r="DE689" s="16"/>
      <c r="DL689" s="16"/>
      <c r="DN689" s="16"/>
      <c r="DO689" s="16"/>
      <c r="DQ689" s="16"/>
      <c r="DS689" s="16"/>
      <c r="EC689" s="16"/>
      <c r="EF689" s="16"/>
      <c r="EG689" s="16"/>
      <c r="EH689" s="16"/>
      <c r="EJ689" s="16"/>
      <c r="EO689" s="16"/>
    </row>
    <row r="690" spans="1:145" x14ac:dyDescent="0.25">
      <c r="A690" s="16" t="s">
        <v>6214</v>
      </c>
      <c r="I690" t="s">
        <v>1841</v>
      </c>
      <c r="J690"/>
      <c r="K690" s="16" t="s">
        <v>730</v>
      </c>
      <c r="L690" s="16"/>
      <c r="O690" s="16" t="s">
        <v>119</v>
      </c>
      <c r="P690" s="16"/>
      <c r="Q690" s="16"/>
      <c r="S690" s="16">
        <f t="shared" si="10"/>
        <v>1</v>
      </c>
      <c r="T690" s="16" t="s">
        <v>1840</v>
      </c>
      <c r="U690" s="16"/>
      <c r="V690" s="16"/>
      <c r="W690" s="16"/>
      <c r="X690" s="16"/>
      <c r="Y690" s="16"/>
      <c r="Z690" s="16"/>
      <c r="AA690" s="16"/>
      <c r="AB690" s="16"/>
      <c r="AC690" s="16"/>
      <c r="AD690" s="16" t="s">
        <v>1841</v>
      </c>
      <c r="AH690" s="16"/>
      <c r="AJ690" s="16"/>
      <c r="AK690" s="16" t="s">
        <v>1308</v>
      </c>
      <c r="AP690" s="16" t="s">
        <v>1226</v>
      </c>
      <c r="AQ690" s="16" t="s">
        <v>1170</v>
      </c>
      <c r="AR690" s="38"/>
      <c r="AS690" s="16"/>
      <c r="AT690" s="16"/>
      <c r="AY690" s="16"/>
      <c r="AZ690" s="16"/>
      <c r="BB690" s="16">
        <f>LEN(BA690)-LEN(SUBSTITUTE(BA690,",",""))+1</f>
        <v>1</v>
      </c>
      <c r="BD690" s="16">
        <f>LEN(BC690)-LEN(SUBSTITUTE(BC690,",",""))+1</f>
        <v>1</v>
      </c>
      <c r="BF690" s="28">
        <f>Table1[[#This Row], [no. of introduced regions]]/Table1[[#This Row], [no. of native regions]]</f>
        <v>1</v>
      </c>
      <c r="BJ690" s="25"/>
      <c r="BO690" s="38"/>
      <c r="BQ690" s="38"/>
      <c r="BU690" s="16"/>
      <c r="BV690" s="16"/>
      <c r="BW690" s="29"/>
      <c r="BX690" s="16"/>
      <c r="CA690" s="16"/>
      <c r="CE690" s="16"/>
      <c r="CG690" s="16"/>
      <c r="CH690" s="16"/>
      <c r="CJ690" s="16"/>
      <c r="CK690" s="16"/>
      <c r="CL690" s="16"/>
      <c r="CR690" s="16"/>
      <c r="CV690" s="16"/>
      <c r="CW690" s="16"/>
      <c r="CX690" s="16"/>
      <c r="CY690" s="16"/>
      <c r="DA690" s="16"/>
      <c r="DD690" s="19"/>
      <c r="DE690" s="16"/>
      <c r="DL690" s="16"/>
      <c r="DN690" s="16"/>
      <c r="DO690" s="16"/>
      <c r="DQ690" s="16"/>
      <c r="DS690" s="16"/>
      <c r="EC690" s="16"/>
      <c r="EF690" s="16"/>
      <c r="EG690" s="16"/>
      <c r="EH690" s="16"/>
      <c r="EJ690" s="16"/>
      <c r="EO690" s="16"/>
    </row>
    <row r="691" spans="1:145" x14ac:dyDescent="0.25">
      <c r="A691" s="16" t="s">
        <v>6214</v>
      </c>
      <c r="I691" t="s">
        <v>1790</v>
      </c>
      <c r="J691"/>
      <c r="K691" s="16" t="s">
        <v>730</v>
      </c>
      <c r="L691" s="16"/>
      <c r="O691" s="16" t="s">
        <v>119</v>
      </c>
      <c r="P691" s="16"/>
      <c r="Q691" s="16"/>
      <c r="S691" s="16">
        <f t="shared" si="10"/>
        <v>1</v>
      </c>
      <c r="T691" s="16" t="s">
        <v>1789</v>
      </c>
      <c r="U691" s="16"/>
      <c r="V691" s="16"/>
      <c r="W691" s="16"/>
      <c r="X691" s="16"/>
      <c r="Y691" s="16"/>
      <c r="Z691" s="16"/>
      <c r="AA691" s="16"/>
      <c r="AB691" s="16"/>
      <c r="AC691" s="16"/>
      <c r="AD691" s="16" t="s">
        <v>1790</v>
      </c>
      <c r="AH691" s="16"/>
      <c r="AJ691" s="16"/>
      <c r="AK691" s="16" t="s">
        <v>1255</v>
      </c>
      <c r="AP691" s="16" t="s">
        <v>1226</v>
      </c>
      <c r="AQ691" s="16" t="s">
        <v>1791</v>
      </c>
      <c r="AR691" s="38"/>
      <c r="AS691" s="16"/>
      <c r="AT691" s="16"/>
      <c r="AY691" s="16"/>
      <c r="AZ691" s="16"/>
      <c r="BB691" s="16">
        <f>LEN(BA691)-LEN(SUBSTITUTE(BA691,",",""))+1</f>
        <v>1</v>
      </c>
      <c r="BD691" s="16">
        <f>LEN(BC691)-LEN(SUBSTITUTE(BC691,",",""))+1</f>
        <v>1</v>
      </c>
      <c r="BE691" s="16">
        <f>Table1[[#This Row], [no. of native regions]]+Table1[[#This Row], [no. of introduced regions]]</f>
        <v>2</v>
      </c>
      <c r="BF691" s="28">
        <f>Table1[[#This Row], [no. of introduced regions]]/Table1[[#This Row], [no. of native regions]]</f>
        <v>1</v>
      </c>
      <c r="BJ691" s="25"/>
      <c r="BO691" s="38"/>
      <c r="BQ691" s="38"/>
      <c r="BU691" s="16"/>
      <c r="BV691" s="16"/>
      <c r="BW691" s="29"/>
      <c r="BX691" s="16"/>
      <c r="CA691" s="16"/>
      <c r="CE691" s="16"/>
      <c r="CG691" s="16"/>
      <c r="CH691" s="16"/>
      <c r="CJ691" s="16"/>
      <c r="CK691" s="16"/>
      <c r="CL691" s="16"/>
      <c r="CR691" s="16"/>
      <c r="CV691" s="16"/>
      <c r="CW691" s="16"/>
      <c r="CX691" s="16"/>
      <c r="CY691" s="16"/>
      <c r="DA691" s="16"/>
      <c r="DD691" s="19"/>
      <c r="DE691" s="16"/>
      <c r="DL691" s="16"/>
      <c r="DN691" s="16"/>
      <c r="DO691" s="16"/>
      <c r="DQ691" s="16"/>
      <c r="DS691" s="16"/>
      <c r="EC691" s="16"/>
      <c r="EF691" s="16"/>
      <c r="EG691" s="16"/>
      <c r="EH691" s="16"/>
      <c r="EJ691" s="16"/>
      <c r="EO691" s="16"/>
    </row>
    <row r="692" spans="1:145" x14ac:dyDescent="0.25">
      <c r="A692" s="16" t="s">
        <v>6214</v>
      </c>
      <c r="I692" t="s">
        <v>2150</v>
      </c>
      <c r="J692"/>
      <c r="K692" s="16" t="s">
        <v>730</v>
      </c>
      <c r="L692" s="16"/>
      <c r="O692" s="16" t="s">
        <v>119</v>
      </c>
      <c r="P692" s="16"/>
      <c r="Q692" s="16"/>
      <c r="S692" s="16">
        <f t="shared" si="10"/>
        <v>1</v>
      </c>
      <c r="T692" s="16" t="s">
        <v>2149</v>
      </c>
      <c r="U692" s="16"/>
      <c r="V692" s="16"/>
      <c r="W692" s="16"/>
      <c r="X692" s="16"/>
      <c r="Y692" s="16"/>
      <c r="Z692" s="16"/>
      <c r="AA692" s="16"/>
      <c r="AB692" s="16"/>
      <c r="AC692" s="16"/>
      <c r="AD692" s="16" t="s">
        <v>2150</v>
      </c>
      <c r="AH692" s="16"/>
      <c r="AJ692" s="16"/>
      <c r="AK692" s="16" t="s">
        <v>1287</v>
      </c>
      <c r="AP692" s="16" t="s">
        <v>727</v>
      </c>
      <c r="AQ692" s="16" t="s">
        <v>1751</v>
      </c>
      <c r="AR692" s="38"/>
      <c r="AS692" s="16"/>
      <c r="AT692" s="16"/>
      <c r="AY692" s="16"/>
      <c r="AZ692" s="16"/>
      <c r="BB692" s="16">
        <f>LEN(BA692)-LEN(SUBSTITUTE(BA692,",",""))+1</f>
        <v>1</v>
      </c>
      <c r="BF692" s="28"/>
      <c r="BJ692" s="25"/>
      <c r="BO692" s="38"/>
      <c r="BQ692" s="38"/>
      <c r="BU692" s="16"/>
      <c r="BV692" s="16"/>
      <c r="BW692" s="29"/>
      <c r="BX692" s="16"/>
      <c r="CA692" s="16"/>
      <c r="CE692" s="16"/>
      <c r="CG692" s="16"/>
      <c r="CH692" s="16"/>
      <c r="CJ692" s="16"/>
      <c r="CK692" s="16"/>
      <c r="CL692" s="16"/>
      <c r="CR692" s="16"/>
      <c r="CV692" s="16"/>
      <c r="CW692" s="16"/>
      <c r="CX692" s="16"/>
      <c r="CY692" s="16"/>
      <c r="DA692" s="16"/>
      <c r="DD692" s="19"/>
      <c r="DE692" s="16"/>
      <c r="DL692" s="16"/>
      <c r="DN692" s="16"/>
      <c r="DO692" s="16"/>
      <c r="DQ692" s="16"/>
      <c r="DS692" s="16"/>
      <c r="EC692" s="16"/>
      <c r="EF692" s="16"/>
      <c r="EG692" s="16"/>
      <c r="EH692" s="16"/>
      <c r="EJ692" s="16"/>
      <c r="EO692" s="16"/>
    </row>
    <row r="693" spans="1:145" x14ac:dyDescent="0.25">
      <c r="A693" s="16" t="s">
        <v>6214</v>
      </c>
      <c r="I693" t="s">
        <v>2130</v>
      </c>
      <c r="J693"/>
      <c r="K693" s="16" t="s">
        <v>730</v>
      </c>
      <c r="L693" s="16"/>
      <c r="O693" s="16" t="s">
        <v>119</v>
      </c>
      <c r="P693" s="16"/>
      <c r="Q693" s="16"/>
      <c r="S693" s="16">
        <f t="shared" si="10"/>
        <v>1</v>
      </c>
      <c r="T693" s="16" t="s">
        <v>2129</v>
      </c>
      <c r="U693" s="16"/>
      <c r="V693" s="16"/>
      <c r="W693" s="16"/>
      <c r="X693" s="16"/>
      <c r="Y693" s="16"/>
      <c r="Z693" s="16"/>
      <c r="AA693" s="16"/>
      <c r="AB693" s="16"/>
      <c r="AC693" s="16"/>
      <c r="AD693" s="16" t="s">
        <v>2130</v>
      </c>
      <c r="AH693" s="16"/>
      <c r="AJ693" s="16"/>
      <c r="AK693" s="16" t="s">
        <v>1265</v>
      </c>
      <c r="AP693" s="16" t="s">
        <v>979</v>
      </c>
      <c r="AQ693" s="16" t="s">
        <v>1741</v>
      </c>
      <c r="AR693" s="38"/>
      <c r="AS693" s="16"/>
      <c r="AT693" s="16"/>
      <c r="AY693" s="16"/>
      <c r="AZ693" s="16"/>
      <c r="BB693" s="16">
        <f>LEN(BA693)-LEN(SUBSTITUTE(BA693,",",""))+1</f>
        <v>1</v>
      </c>
      <c r="BF693" s="28"/>
      <c r="BJ693" s="25"/>
      <c r="BO693" s="38"/>
      <c r="BQ693" s="38"/>
      <c r="BU693" s="16"/>
      <c r="BV693" s="16"/>
      <c r="BW693" s="29"/>
      <c r="BX693" s="16"/>
      <c r="CA693" s="16"/>
      <c r="CE693" s="16"/>
      <c r="CG693" s="16"/>
      <c r="CH693" s="16"/>
      <c r="CJ693" s="16"/>
      <c r="CK693" s="16"/>
      <c r="CL693" s="16"/>
      <c r="CR693" s="16"/>
      <c r="CV693" s="16"/>
      <c r="CW693" s="16"/>
      <c r="CX693" s="16"/>
      <c r="CY693" s="16"/>
      <c r="DA693" s="16"/>
      <c r="DD693" s="19"/>
      <c r="DE693" s="16"/>
      <c r="DL693" s="16"/>
      <c r="DN693" s="16"/>
      <c r="DO693" s="16"/>
      <c r="DQ693" s="16"/>
      <c r="DS693" s="16"/>
      <c r="EC693" s="16"/>
      <c r="EF693" s="16"/>
      <c r="EG693" s="16"/>
      <c r="EH693" s="16"/>
      <c r="EJ693" s="16"/>
      <c r="EO693" s="16"/>
    </row>
    <row r="694" spans="1:145" x14ac:dyDescent="0.25">
      <c r="A694" s="16" t="s">
        <v>6214</v>
      </c>
      <c r="I694" t="s">
        <v>2822</v>
      </c>
      <c r="J694"/>
      <c r="K694" s="16" t="s">
        <v>730</v>
      </c>
      <c r="L694" s="16"/>
      <c r="O694" s="16" t="s">
        <v>119</v>
      </c>
      <c r="P694" s="16"/>
      <c r="Q694" s="16"/>
      <c r="S694" s="16">
        <f t="shared" si="10"/>
        <v>1</v>
      </c>
      <c r="T694" s="16" t="s">
        <v>2820</v>
      </c>
      <c r="U694" s="16"/>
      <c r="V694" s="16"/>
      <c r="W694" s="16"/>
      <c r="X694" s="16"/>
      <c r="Y694" s="16"/>
      <c r="Z694" s="16"/>
      <c r="AA694" s="16"/>
      <c r="AB694" s="16"/>
      <c r="AC694" s="16"/>
      <c r="AD694" s="16" t="s">
        <v>2822</v>
      </c>
      <c r="AH694" s="16"/>
      <c r="AJ694" s="16"/>
      <c r="AK694" s="16" t="s">
        <v>2821</v>
      </c>
      <c r="AP694" s="16" t="s">
        <v>1223</v>
      </c>
      <c r="AQ694" s="16" t="s">
        <v>1741</v>
      </c>
      <c r="AR694" s="38"/>
      <c r="AS694" s="16"/>
      <c r="AT694" s="16"/>
      <c r="AY694" s="16"/>
      <c r="AZ694" s="16"/>
      <c r="BF694" s="28"/>
      <c r="BJ694" s="25"/>
      <c r="BO694" s="38"/>
      <c r="BQ694" s="38"/>
      <c r="BU694" s="16"/>
      <c r="BV694" s="16"/>
      <c r="BW694" s="29"/>
      <c r="BX694" s="16"/>
      <c r="CA694" s="16"/>
      <c r="CE694" s="16"/>
      <c r="CG694" s="16"/>
      <c r="CH694" s="16"/>
      <c r="CJ694" s="16"/>
      <c r="CK694" s="16"/>
      <c r="CL694" s="16"/>
      <c r="CR694" s="16"/>
      <c r="CV694" s="16"/>
      <c r="CW694" s="16"/>
      <c r="CX694" s="16"/>
      <c r="CY694" s="16"/>
      <c r="DA694" s="16"/>
      <c r="DD694" s="19"/>
      <c r="DE694" s="16"/>
      <c r="DL694" s="16"/>
      <c r="DN694" s="16"/>
      <c r="DO694" s="16"/>
      <c r="DQ694" s="16"/>
      <c r="DS694" s="16"/>
      <c r="EC694" s="16"/>
      <c r="EF694" s="16"/>
      <c r="EG694" s="16"/>
      <c r="EH694" s="16"/>
      <c r="EJ694" s="16"/>
      <c r="EO694" s="16"/>
    </row>
    <row r="695" spans="1:145" x14ac:dyDescent="0.25">
      <c r="A695" s="16" t="s">
        <v>6214</v>
      </c>
      <c r="I695" t="s">
        <v>1944</v>
      </c>
      <c r="J695"/>
      <c r="K695" s="16" t="s">
        <v>730</v>
      </c>
      <c r="L695" s="16"/>
      <c r="O695" s="16" t="s">
        <v>119</v>
      </c>
      <c r="P695" s="16"/>
      <c r="Q695" s="16"/>
      <c r="S695" s="16">
        <f t="shared" si="10"/>
        <v>1</v>
      </c>
      <c r="T695" s="16" t="s">
        <v>1943</v>
      </c>
      <c r="U695" s="16"/>
      <c r="V695" s="16"/>
      <c r="W695" s="16"/>
      <c r="X695" s="16"/>
      <c r="Y695" s="16"/>
      <c r="Z695" s="16"/>
      <c r="AA695" s="16"/>
      <c r="AB695" s="16"/>
      <c r="AC695" s="16"/>
      <c r="AD695" s="16" t="s">
        <v>1944</v>
      </c>
      <c r="AH695" s="16"/>
      <c r="AJ695" s="16"/>
      <c r="AK695" s="16" t="s">
        <v>1323</v>
      </c>
      <c r="AP695" s="16" t="s">
        <v>1226</v>
      </c>
      <c r="AQ695" s="16" t="s">
        <v>1314</v>
      </c>
      <c r="AR695" s="38"/>
      <c r="AS695" s="16"/>
      <c r="AT695" s="16"/>
      <c r="AY695" s="16"/>
      <c r="AZ695" s="16"/>
      <c r="BB695" s="16">
        <f>LEN(BA695)-LEN(SUBSTITUTE(BA695,",",""))+1</f>
        <v>1</v>
      </c>
      <c r="BD695" s="16">
        <f>LEN(BC695)-LEN(SUBSTITUTE(BC695,",",""))+1</f>
        <v>1</v>
      </c>
      <c r="BF695" s="28">
        <f>Table1[[#This Row], [no. of introduced regions]]/Table1[[#This Row], [no. of native regions]]</f>
        <v>1</v>
      </c>
      <c r="BJ695" s="25"/>
      <c r="BO695" s="38"/>
      <c r="BQ695" s="38"/>
      <c r="BU695" s="16"/>
      <c r="BV695" s="16"/>
      <c r="BW695" s="29"/>
      <c r="BX695" s="16"/>
      <c r="CA695" s="16"/>
      <c r="CE695" s="16"/>
      <c r="CG695" s="16"/>
      <c r="CH695" s="16"/>
      <c r="CJ695" s="16"/>
      <c r="CK695" s="16"/>
      <c r="CL695" s="16"/>
      <c r="CR695" s="16"/>
      <c r="CV695" s="16"/>
      <c r="CW695" s="16"/>
      <c r="CX695" s="16"/>
      <c r="CY695" s="16"/>
      <c r="DA695" s="16"/>
      <c r="DD695" s="19"/>
      <c r="DE695" s="16"/>
      <c r="DL695" s="16"/>
      <c r="DN695" s="16"/>
      <c r="DO695" s="16"/>
      <c r="DQ695" s="16"/>
      <c r="DS695" s="16"/>
      <c r="EC695" s="16"/>
      <c r="EF695" s="16"/>
      <c r="EG695" s="16"/>
      <c r="EH695" s="16"/>
      <c r="EJ695" s="16"/>
      <c r="EO695" s="16"/>
    </row>
    <row r="696" spans="1:145" x14ac:dyDescent="0.25">
      <c r="A696" s="16" t="s">
        <v>6214</v>
      </c>
      <c r="I696" t="s">
        <v>2458</v>
      </c>
      <c r="J696"/>
      <c r="K696" s="16" t="s">
        <v>730</v>
      </c>
      <c r="L696" s="16"/>
      <c r="O696" s="16" t="s">
        <v>119</v>
      </c>
      <c r="P696" s="16"/>
      <c r="Q696" s="16"/>
      <c r="S696" s="16">
        <f t="shared" si="10"/>
        <v>1</v>
      </c>
      <c r="T696" s="16" t="s">
        <v>2457</v>
      </c>
      <c r="U696" s="16"/>
      <c r="V696" s="16"/>
      <c r="W696" s="16"/>
      <c r="X696" s="16"/>
      <c r="Y696" s="16"/>
      <c r="Z696" s="16"/>
      <c r="AA696" s="16"/>
      <c r="AB696" s="16"/>
      <c r="AC696" s="16"/>
      <c r="AD696" s="16" t="s">
        <v>2458</v>
      </c>
      <c r="AH696" s="16"/>
      <c r="AJ696" s="16"/>
      <c r="AK696" s="16" t="s">
        <v>1323</v>
      </c>
      <c r="AP696" s="16" t="s">
        <v>1223</v>
      </c>
      <c r="AQ696" s="16" t="s">
        <v>1314</v>
      </c>
      <c r="AR696" s="38"/>
      <c r="AS696" s="16"/>
      <c r="AT696" s="16"/>
      <c r="AY696" s="16"/>
      <c r="AZ696" s="16"/>
      <c r="BB696" s="16">
        <f>LEN(BA696)-LEN(SUBSTITUTE(BA696,",",""))+1</f>
        <v>1</v>
      </c>
      <c r="BF696" s="28"/>
      <c r="BJ696" s="25"/>
      <c r="BO696" s="38"/>
      <c r="BQ696" s="38"/>
      <c r="BU696" s="16"/>
      <c r="BV696" s="16"/>
      <c r="BW696" s="29"/>
      <c r="BX696" s="16"/>
      <c r="CA696" s="16"/>
      <c r="CE696" s="16"/>
      <c r="CG696" s="16"/>
      <c r="CH696" s="16"/>
      <c r="CJ696" s="16"/>
      <c r="CK696" s="16"/>
      <c r="CL696" s="16"/>
      <c r="CR696" s="16"/>
      <c r="CV696" s="16"/>
      <c r="CW696" s="16"/>
      <c r="CX696" s="16"/>
      <c r="CY696" s="16"/>
      <c r="DA696" s="16"/>
      <c r="DD696" s="19"/>
      <c r="DE696" s="16"/>
      <c r="DL696" s="16"/>
      <c r="DN696" s="16"/>
      <c r="DO696" s="16"/>
      <c r="DQ696" s="16"/>
      <c r="DS696" s="16"/>
      <c r="EC696" s="16"/>
      <c r="EF696" s="16"/>
      <c r="EG696" s="16"/>
      <c r="EH696" s="16"/>
      <c r="EJ696" s="16"/>
      <c r="EO696" s="16"/>
    </row>
    <row r="697" spans="1:145" x14ac:dyDescent="0.25">
      <c r="A697" s="16" t="s">
        <v>6214</v>
      </c>
      <c r="I697" t="s">
        <v>1810</v>
      </c>
      <c r="J697"/>
      <c r="K697" s="16" t="s">
        <v>730</v>
      </c>
      <c r="L697" s="16"/>
      <c r="O697" s="16" t="s">
        <v>119</v>
      </c>
      <c r="P697" s="16"/>
      <c r="Q697" s="16"/>
      <c r="S697" s="16">
        <f t="shared" si="10"/>
        <v>1</v>
      </c>
      <c r="T697" s="16" t="s">
        <v>1809</v>
      </c>
      <c r="U697" s="16"/>
      <c r="V697" s="16"/>
      <c r="W697" s="16"/>
      <c r="X697" s="16"/>
      <c r="Y697" s="16"/>
      <c r="Z697" s="16"/>
      <c r="AA697" s="16"/>
      <c r="AB697" s="16"/>
      <c r="AC697" s="16"/>
      <c r="AD697" s="16" t="s">
        <v>1810</v>
      </c>
      <c r="AH697" s="16"/>
      <c r="AJ697" s="16"/>
      <c r="AK697" s="16" t="s">
        <v>1308</v>
      </c>
      <c r="AP697" s="16" t="s">
        <v>1368</v>
      </c>
      <c r="AQ697" s="16" t="s">
        <v>1260</v>
      </c>
      <c r="AR697" s="38"/>
      <c r="AS697" s="16"/>
      <c r="AT697" s="16"/>
      <c r="AY697" s="16"/>
      <c r="AZ697" s="16"/>
      <c r="BB697" s="16">
        <f>LEN(BA697)-LEN(SUBSTITUTE(BA697,",",""))+1</f>
        <v>1</v>
      </c>
      <c r="BD697" s="16">
        <f>LEN(BC697)-LEN(SUBSTITUTE(BC697,",",""))+1</f>
        <v>1</v>
      </c>
      <c r="BE697" s="16">
        <f>Table1[[#This Row], [no. of native regions]]+Table1[[#This Row], [no. of introduced regions]]</f>
        <v>2</v>
      </c>
      <c r="BF697" s="28">
        <f>Table1[[#This Row], [no. of introduced regions]]/Table1[[#This Row], [no. of native regions]]</f>
        <v>1</v>
      </c>
      <c r="BJ697" s="25"/>
      <c r="BO697" s="38"/>
      <c r="BQ697" s="38"/>
      <c r="BU697" s="16"/>
      <c r="BV697" s="16"/>
      <c r="BW697" s="29"/>
      <c r="BX697" s="16"/>
      <c r="CA697" s="16"/>
      <c r="CE697" s="16"/>
      <c r="CG697" s="16"/>
      <c r="CH697" s="16"/>
      <c r="CJ697" s="16"/>
      <c r="CK697" s="16"/>
      <c r="CL697" s="16"/>
      <c r="CR697" s="16"/>
      <c r="CV697" s="16"/>
      <c r="CW697" s="16"/>
      <c r="CX697" s="16"/>
      <c r="CY697" s="16"/>
      <c r="DA697" s="16"/>
      <c r="DD697" s="19"/>
      <c r="DE697" s="16"/>
      <c r="DL697" s="16"/>
      <c r="DN697" s="16"/>
      <c r="DO697" s="16"/>
      <c r="DQ697" s="16"/>
      <c r="DS697" s="16"/>
      <c r="EC697" s="16"/>
      <c r="EF697" s="16"/>
      <c r="EG697" s="16"/>
      <c r="EH697" s="16"/>
      <c r="EJ697" s="16"/>
      <c r="EO697" s="16"/>
    </row>
    <row r="698" spans="1:145" x14ac:dyDescent="0.25">
      <c r="A698" s="16" t="s">
        <v>6214</v>
      </c>
      <c r="I698" t="s">
        <v>2174</v>
      </c>
      <c r="J698"/>
      <c r="K698" s="16" t="s">
        <v>730</v>
      </c>
      <c r="L698" s="16"/>
      <c r="O698" s="16" t="s">
        <v>119</v>
      </c>
      <c r="P698" s="16"/>
      <c r="Q698" s="16"/>
      <c r="S698" s="16">
        <f t="shared" si="10"/>
        <v>1</v>
      </c>
      <c r="T698" s="16" t="s">
        <v>2173</v>
      </c>
      <c r="U698" s="16"/>
      <c r="V698" s="16"/>
      <c r="W698" s="16"/>
      <c r="X698" s="16"/>
      <c r="Y698" s="16"/>
      <c r="Z698" s="16"/>
      <c r="AA698" s="16"/>
      <c r="AB698" s="16"/>
      <c r="AC698" s="16"/>
      <c r="AD698" s="16" t="s">
        <v>2174</v>
      </c>
      <c r="AH698" s="16"/>
      <c r="AJ698" s="16"/>
      <c r="AK698" s="16" t="s">
        <v>1423</v>
      </c>
      <c r="AP698" s="16" t="s">
        <v>1226</v>
      </c>
      <c r="AQ698" s="16" t="s">
        <v>1697</v>
      </c>
      <c r="AR698" s="38"/>
      <c r="AS698" s="16"/>
      <c r="AT698" s="16"/>
      <c r="AY698" s="16"/>
      <c r="AZ698" s="16"/>
      <c r="BB698" s="16">
        <f>LEN(BA698)-LEN(SUBSTITUTE(BA698,",",""))+1</f>
        <v>1</v>
      </c>
      <c r="BF698" s="28"/>
      <c r="BJ698" s="25"/>
      <c r="BO698" s="38"/>
      <c r="BQ698" s="38"/>
      <c r="BU698" s="16"/>
      <c r="BV698" s="16"/>
      <c r="BW698" s="29"/>
      <c r="BX698" s="16"/>
      <c r="CA698" s="16"/>
      <c r="CE698" s="16"/>
      <c r="CG698" s="16"/>
      <c r="CH698" s="16"/>
      <c r="CJ698" s="16"/>
      <c r="CK698" s="16"/>
      <c r="CL698" s="16"/>
      <c r="CR698" s="16"/>
      <c r="CV698" s="16"/>
      <c r="CW698" s="16"/>
      <c r="CX698" s="16"/>
      <c r="CY698" s="16"/>
      <c r="DA698" s="16"/>
      <c r="DD698" s="19"/>
      <c r="DE698" s="16"/>
      <c r="DL698" s="16"/>
      <c r="DN698" s="16"/>
      <c r="DO698" s="16"/>
      <c r="DQ698" s="16"/>
      <c r="DS698" s="16"/>
      <c r="EC698" s="16"/>
      <c r="EF698" s="16"/>
      <c r="EG698" s="16"/>
      <c r="EH698" s="16"/>
      <c r="EJ698" s="16"/>
      <c r="EO698" s="16"/>
    </row>
    <row r="699" spans="1:145" x14ac:dyDescent="0.25">
      <c r="A699" s="16" t="s">
        <v>6214</v>
      </c>
      <c r="I699" t="s">
        <v>2146</v>
      </c>
      <c r="J699"/>
      <c r="K699" s="16" t="s">
        <v>730</v>
      </c>
      <c r="L699" s="16"/>
      <c r="O699" s="16" t="s">
        <v>119</v>
      </c>
      <c r="P699" s="16"/>
      <c r="Q699" s="16"/>
      <c r="S699" s="16">
        <f t="shared" si="10"/>
        <v>1</v>
      </c>
      <c r="T699" s="16" t="s">
        <v>2145</v>
      </c>
      <c r="U699" s="16"/>
      <c r="V699" s="16"/>
      <c r="W699" s="16"/>
      <c r="X699" s="16"/>
      <c r="Y699" s="16"/>
      <c r="Z699" s="16"/>
      <c r="AA699" s="16"/>
      <c r="AB699" s="16"/>
      <c r="AC699" s="16"/>
      <c r="AD699" s="16" t="s">
        <v>2146</v>
      </c>
      <c r="AH699" s="16"/>
      <c r="AJ699" s="16"/>
      <c r="AK699" s="16" t="s">
        <v>747</v>
      </c>
      <c r="AP699" s="16" t="s">
        <v>929</v>
      </c>
      <c r="AQ699" s="16" t="s">
        <v>1227</v>
      </c>
      <c r="AR699" s="38"/>
      <c r="AS699" s="16"/>
      <c r="AT699" s="16"/>
      <c r="AY699" s="16"/>
      <c r="AZ699" s="16"/>
      <c r="BB699" s="16">
        <f>LEN(BA699)-LEN(SUBSTITUTE(BA699,",",""))+1</f>
        <v>1</v>
      </c>
      <c r="BF699" s="28"/>
      <c r="BJ699" s="25"/>
      <c r="BO699" s="38"/>
      <c r="BQ699" s="38"/>
      <c r="BU699" s="16"/>
      <c r="BV699" s="16"/>
      <c r="BW699" s="29"/>
      <c r="BX699" s="16"/>
      <c r="CA699" s="16"/>
      <c r="CE699" s="16"/>
      <c r="CG699" s="16"/>
      <c r="CH699" s="16"/>
      <c r="CJ699" s="16"/>
      <c r="CK699" s="16"/>
      <c r="CL699" s="16"/>
      <c r="CR699" s="16"/>
      <c r="CV699" s="16"/>
      <c r="CW699" s="16"/>
      <c r="CX699" s="16"/>
      <c r="CY699" s="16"/>
      <c r="DA699" s="16"/>
      <c r="DD699" s="19"/>
      <c r="DE699" s="16"/>
      <c r="DL699" s="16"/>
      <c r="DN699" s="16"/>
      <c r="DO699" s="16"/>
      <c r="DQ699" s="16"/>
      <c r="DS699" s="16"/>
      <c r="EC699" s="16"/>
      <c r="EF699" s="16"/>
      <c r="EG699" s="16"/>
      <c r="EH699" s="16"/>
      <c r="EJ699" s="16"/>
      <c r="EO699" s="16"/>
    </row>
    <row r="700" spans="1:145" x14ac:dyDescent="0.25">
      <c r="A700" s="16" t="s">
        <v>6214</v>
      </c>
      <c r="I700" t="s">
        <v>2292</v>
      </c>
      <c r="J700"/>
      <c r="K700" s="16" t="s">
        <v>730</v>
      </c>
      <c r="L700" s="16"/>
      <c r="O700" s="16" t="s">
        <v>119</v>
      </c>
      <c r="P700" s="16"/>
      <c r="Q700" s="16"/>
      <c r="S700" s="16">
        <f t="shared" si="10"/>
        <v>1</v>
      </c>
      <c r="T700" s="16" t="s">
        <v>2290</v>
      </c>
      <c r="U700" s="16"/>
      <c r="V700" s="16"/>
      <c r="W700" s="16"/>
      <c r="X700" s="16"/>
      <c r="Y700" s="16"/>
      <c r="Z700" s="16"/>
      <c r="AA700" s="16"/>
      <c r="AB700" s="16"/>
      <c r="AC700" s="16"/>
      <c r="AD700" s="16" t="s">
        <v>2292</v>
      </c>
      <c r="AH700" s="16"/>
      <c r="AJ700" s="16"/>
      <c r="AK700" s="16" t="s">
        <v>2291</v>
      </c>
      <c r="AP700" s="16" t="s">
        <v>979</v>
      </c>
      <c r="AQ700" s="16" t="s">
        <v>2293</v>
      </c>
      <c r="AR700" s="38"/>
      <c r="AS700" s="16"/>
      <c r="AT700" s="16"/>
      <c r="AY700" s="16"/>
      <c r="AZ700" s="16"/>
      <c r="BB700" s="16">
        <f>LEN(BA700)-LEN(SUBSTITUTE(BA700,",",""))+1</f>
        <v>1</v>
      </c>
      <c r="BF700" s="28"/>
      <c r="BJ700" s="25"/>
      <c r="BO700" s="38"/>
      <c r="BQ700" s="38"/>
      <c r="BU700" s="16"/>
      <c r="BV700" s="16"/>
      <c r="BW700" s="29"/>
      <c r="BX700" s="16"/>
      <c r="CA700" s="16"/>
      <c r="CE700" s="16"/>
      <c r="CG700" s="16"/>
      <c r="CH700" s="16"/>
      <c r="CJ700" s="16"/>
      <c r="CK700" s="16"/>
      <c r="CL700" s="16"/>
      <c r="CR700" s="16"/>
      <c r="CV700" s="16"/>
      <c r="CW700" s="16"/>
      <c r="CX700" s="16"/>
      <c r="CY700" s="16"/>
      <c r="DA700" s="16"/>
      <c r="DD700" s="19"/>
      <c r="DE700" s="16"/>
      <c r="DL700" s="16"/>
      <c r="DN700" s="16"/>
      <c r="DO700" s="16"/>
      <c r="DQ700" s="16"/>
      <c r="DS700" s="16"/>
      <c r="EC700" s="16"/>
      <c r="EF700" s="16"/>
      <c r="EG700" s="16"/>
      <c r="EH700" s="16"/>
      <c r="EJ700" s="16"/>
      <c r="EO700" s="16"/>
    </row>
    <row r="701" spans="1:145" x14ac:dyDescent="0.25">
      <c r="A701" s="16" t="s">
        <v>6214</v>
      </c>
      <c r="I701" t="s">
        <v>1946</v>
      </c>
      <c r="J701"/>
      <c r="K701" s="16" t="s">
        <v>730</v>
      </c>
      <c r="L701" s="16"/>
      <c r="O701" s="16" t="s">
        <v>119</v>
      </c>
      <c r="P701" s="16"/>
      <c r="Q701" s="16"/>
      <c r="S701" s="16">
        <f t="shared" si="10"/>
        <v>1</v>
      </c>
      <c r="T701" s="16" t="s">
        <v>1945</v>
      </c>
      <c r="U701" s="16"/>
      <c r="V701" s="16"/>
      <c r="W701" s="16"/>
      <c r="X701" s="16"/>
      <c r="Y701" s="16"/>
      <c r="Z701" s="16"/>
      <c r="AA701" s="16"/>
      <c r="AB701" s="16"/>
      <c r="AC701" s="16"/>
      <c r="AD701" s="16" t="s">
        <v>1946</v>
      </c>
      <c r="AH701" s="16"/>
      <c r="AJ701" s="16"/>
      <c r="AK701" s="16" t="s">
        <v>1323</v>
      </c>
      <c r="AP701" s="16" t="s">
        <v>1226</v>
      </c>
      <c r="AQ701" s="16" t="s">
        <v>1314</v>
      </c>
      <c r="AR701" s="38"/>
      <c r="AS701" s="16"/>
      <c r="AT701" s="16"/>
      <c r="AY701" s="16"/>
      <c r="AZ701" s="16"/>
      <c r="BB701" s="16">
        <f>LEN(BA701)-LEN(SUBSTITUTE(BA701,",",""))+1</f>
        <v>1</v>
      </c>
      <c r="BD701" s="16">
        <f>LEN(BC701)-LEN(SUBSTITUTE(BC701,",",""))+1</f>
        <v>1</v>
      </c>
      <c r="BF701" s="28">
        <f>Table1[[#This Row], [no. of introduced regions]]/Table1[[#This Row], [no. of native regions]]</f>
        <v>1</v>
      </c>
      <c r="BJ701" s="25"/>
      <c r="BO701" s="38"/>
      <c r="BQ701" s="38"/>
      <c r="BU701" s="16"/>
      <c r="BV701" s="16"/>
      <c r="BW701" s="29"/>
      <c r="BX701" s="16"/>
      <c r="CA701" s="16"/>
      <c r="CE701" s="16"/>
      <c r="CG701" s="16"/>
      <c r="CH701" s="16"/>
      <c r="CJ701" s="16"/>
      <c r="CK701" s="16"/>
      <c r="CL701" s="16"/>
      <c r="CR701" s="16"/>
      <c r="CV701" s="16"/>
      <c r="CW701" s="16"/>
      <c r="CX701" s="16"/>
      <c r="CY701" s="16"/>
      <c r="DA701" s="16"/>
      <c r="DD701" s="19"/>
      <c r="DE701" s="16"/>
      <c r="DL701" s="16"/>
      <c r="DN701" s="16"/>
      <c r="DO701" s="16"/>
      <c r="DQ701" s="16"/>
      <c r="DS701" s="16"/>
      <c r="EC701" s="16"/>
      <c r="EF701" s="16"/>
      <c r="EG701" s="16"/>
      <c r="EH701" s="16"/>
      <c r="EJ701" s="16"/>
      <c r="EO701" s="16"/>
    </row>
    <row r="702" spans="1:145" x14ac:dyDescent="0.25">
      <c r="A702" s="16" t="s">
        <v>6214</v>
      </c>
      <c r="I702" t="s">
        <v>2505</v>
      </c>
      <c r="J702"/>
      <c r="K702" s="16" t="s">
        <v>730</v>
      </c>
      <c r="L702" s="16"/>
      <c r="O702" s="16" t="s">
        <v>119</v>
      </c>
      <c r="P702" s="16"/>
      <c r="Q702" s="16"/>
      <c r="S702" s="16">
        <f t="shared" si="10"/>
        <v>1</v>
      </c>
      <c r="T702" s="16" t="s">
        <v>2503</v>
      </c>
      <c r="U702" s="16"/>
      <c r="V702" s="16"/>
      <c r="W702" s="16"/>
      <c r="X702" s="16"/>
      <c r="Y702" s="16"/>
      <c r="Z702" s="16"/>
      <c r="AA702" s="16"/>
      <c r="AB702" s="16"/>
      <c r="AC702" s="16"/>
      <c r="AD702" s="16" t="s">
        <v>2505</v>
      </c>
      <c r="AH702" s="16"/>
      <c r="AJ702" s="16"/>
      <c r="AK702" s="16" t="s">
        <v>2504</v>
      </c>
      <c r="AP702" s="16" t="s">
        <v>1508</v>
      </c>
      <c r="AQ702" s="16" t="s">
        <v>1260</v>
      </c>
      <c r="AR702" s="38"/>
      <c r="AS702" s="16"/>
      <c r="AT702" s="16"/>
      <c r="AY702" s="16"/>
      <c r="AZ702" s="16"/>
      <c r="BB702" s="16">
        <f>LEN(BA702)-LEN(SUBSTITUTE(BA702,",",""))+1</f>
        <v>1</v>
      </c>
      <c r="BF702" s="28"/>
      <c r="BJ702" s="25"/>
      <c r="BO702" s="38"/>
      <c r="BQ702" s="38"/>
      <c r="BU702" s="16"/>
      <c r="BV702" s="16"/>
      <c r="BW702" s="29"/>
      <c r="BX702" s="16"/>
      <c r="CA702" s="16"/>
      <c r="CE702" s="16"/>
      <c r="CG702" s="16"/>
      <c r="CH702" s="16"/>
      <c r="CJ702" s="16"/>
      <c r="CK702" s="16"/>
      <c r="CL702" s="16"/>
      <c r="CR702" s="16"/>
      <c r="CV702" s="16"/>
      <c r="CW702" s="16"/>
      <c r="CX702" s="16"/>
      <c r="CY702" s="16"/>
      <c r="DA702" s="16"/>
      <c r="DD702" s="19"/>
      <c r="DE702" s="16"/>
      <c r="DL702" s="16"/>
      <c r="DN702" s="16"/>
      <c r="DO702" s="16"/>
      <c r="DQ702" s="16"/>
      <c r="DS702" s="16"/>
      <c r="EC702" s="16"/>
      <c r="EF702" s="16"/>
      <c r="EG702" s="16"/>
      <c r="EH702" s="16"/>
      <c r="EJ702" s="16"/>
      <c r="EO702" s="16"/>
    </row>
    <row r="703" spans="1:145" x14ac:dyDescent="0.25">
      <c r="A703" s="16" t="s">
        <v>6214</v>
      </c>
      <c r="I703" t="s">
        <v>2341</v>
      </c>
      <c r="J703"/>
      <c r="K703" s="16" t="s">
        <v>730</v>
      </c>
      <c r="L703" s="16"/>
      <c r="O703" s="16" t="s">
        <v>119</v>
      </c>
      <c r="P703" s="16"/>
      <c r="Q703" s="16"/>
      <c r="S703" s="16">
        <f t="shared" ref="S703:S766" si="11">SUM(COUNTIF(L703:R703,"yes"))</f>
        <v>1</v>
      </c>
      <c r="T703" s="16" t="s">
        <v>2340</v>
      </c>
      <c r="U703" s="16"/>
      <c r="V703" s="16"/>
      <c r="W703" s="16"/>
      <c r="X703" s="16"/>
      <c r="Y703" s="16"/>
      <c r="Z703" s="16"/>
      <c r="AA703" s="16"/>
      <c r="AB703" s="16"/>
      <c r="AC703" s="16"/>
      <c r="AD703" s="16" t="s">
        <v>2341</v>
      </c>
      <c r="AH703" s="16"/>
      <c r="AJ703" s="16"/>
      <c r="AK703" s="16" t="s">
        <v>1208</v>
      </c>
      <c r="AP703" s="16" t="s">
        <v>979</v>
      </c>
      <c r="AQ703" s="16" t="s">
        <v>2342</v>
      </c>
      <c r="AR703" s="38"/>
      <c r="AS703" s="16"/>
      <c r="AT703" s="16"/>
      <c r="AY703" s="16"/>
      <c r="AZ703" s="16"/>
      <c r="BB703" s="16">
        <f>LEN(BA703)-LEN(SUBSTITUTE(BA703,",",""))+1</f>
        <v>1</v>
      </c>
      <c r="BF703" s="28"/>
      <c r="BJ703" s="25"/>
      <c r="BO703" s="38"/>
      <c r="BQ703" s="38"/>
      <c r="BU703" s="16"/>
      <c r="BV703" s="16"/>
      <c r="BW703" s="29"/>
      <c r="BX703" s="16"/>
      <c r="CA703" s="16"/>
      <c r="CE703" s="16"/>
      <c r="CG703" s="16"/>
      <c r="CH703" s="16"/>
      <c r="CJ703" s="16"/>
      <c r="CK703" s="16"/>
      <c r="CL703" s="16"/>
      <c r="CR703" s="16"/>
      <c r="CV703" s="16"/>
      <c r="CW703" s="16"/>
      <c r="CX703" s="16"/>
      <c r="CY703" s="16"/>
      <c r="DA703" s="16"/>
      <c r="DD703" s="19"/>
      <c r="DE703" s="16"/>
      <c r="DL703" s="16"/>
      <c r="DN703" s="16"/>
      <c r="DO703" s="16"/>
      <c r="DQ703" s="16"/>
      <c r="DS703" s="16"/>
      <c r="EC703" s="16"/>
      <c r="EF703" s="16"/>
      <c r="EG703" s="16"/>
      <c r="EH703" s="16"/>
      <c r="EJ703" s="16"/>
      <c r="EO703" s="16"/>
    </row>
    <row r="704" spans="1:145" x14ac:dyDescent="0.25">
      <c r="A704" s="16" t="s">
        <v>6214</v>
      </c>
      <c r="I704" t="s">
        <v>2847</v>
      </c>
      <c r="J704"/>
      <c r="K704" s="16" t="s">
        <v>730</v>
      </c>
      <c r="L704" s="16"/>
      <c r="O704" s="16" t="s">
        <v>119</v>
      </c>
      <c r="P704" s="16"/>
      <c r="Q704" s="16"/>
      <c r="S704" s="16">
        <f t="shared" si="11"/>
        <v>1</v>
      </c>
      <c r="T704" s="16" t="s">
        <v>2846</v>
      </c>
      <c r="U704" s="16"/>
      <c r="V704" s="16"/>
      <c r="W704" s="16"/>
      <c r="X704" s="16"/>
      <c r="Y704" s="16"/>
      <c r="Z704" s="16"/>
      <c r="AA704" s="16"/>
      <c r="AB704" s="16"/>
      <c r="AC704" s="16"/>
      <c r="AD704" s="16" t="s">
        <v>2847</v>
      </c>
      <c r="AH704" s="16"/>
      <c r="AJ704" s="16"/>
      <c r="AK704" s="16" t="s">
        <v>2838</v>
      </c>
      <c r="AP704" s="16" t="s">
        <v>727</v>
      </c>
      <c r="AQ704" s="16" t="s">
        <v>1314</v>
      </c>
      <c r="AR704" s="38"/>
      <c r="AS704" s="16"/>
      <c r="AT704" s="16"/>
      <c r="AY704" s="16"/>
      <c r="AZ704" s="16"/>
      <c r="BF704" s="28"/>
      <c r="BJ704" s="25"/>
      <c r="BO704" s="38"/>
      <c r="BQ704" s="38"/>
      <c r="BU704" s="16"/>
      <c r="BV704" s="16"/>
      <c r="BW704" s="29"/>
      <c r="BX704" s="16"/>
      <c r="CA704" s="16"/>
      <c r="CE704" s="16"/>
      <c r="CG704" s="16"/>
      <c r="CH704" s="16"/>
      <c r="CJ704" s="16"/>
      <c r="CK704" s="16"/>
      <c r="CL704" s="16"/>
      <c r="CR704" s="16"/>
      <c r="CV704" s="16"/>
      <c r="CW704" s="16"/>
      <c r="CX704" s="16"/>
      <c r="CY704" s="16"/>
      <c r="DA704" s="16"/>
      <c r="DD704" s="19"/>
      <c r="DE704" s="16"/>
      <c r="DL704" s="16"/>
      <c r="DN704" s="16"/>
      <c r="DO704" s="16"/>
      <c r="DQ704" s="16"/>
      <c r="DS704" s="16"/>
      <c r="EC704" s="16"/>
      <c r="EF704" s="16"/>
      <c r="EG704" s="16"/>
      <c r="EH704" s="16"/>
      <c r="EJ704" s="16"/>
      <c r="EO704" s="16"/>
    </row>
    <row r="705" spans="1:145" x14ac:dyDescent="0.25">
      <c r="A705" s="16" t="s">
        <v>6214</v>
      </c>
      <c r="I705" t="s">
        <v>1950</v>
      </c>
      <c r="J705"/>
      <c r="K705" s="16" t="s">
        <v>730</v>
      </c>
      <c r="L705" s="16"/>
      <c r="O705" s="16" t="s">
        <v>119</v>
      </c>
      <c r="P705" s="16"/>
      <c r="Q705" s="16"/>
      <c r="S705" s="16">
        <f t="shared" si="11"/>
        <v>1</v>
      </c>
      <c r="T705" s="16" t="s">
        <v>1949</v>
      </c>
      <c r="U705" s="16"/>
      <c r="V705" s="16"/>
      <c r="W705" s="16"/>
      <c r="X705" s="16"/>
      <c r="Y705" s="16"/>
      <c r="Z705" s="16"/>
      <c r="AA705" s="16"/>
      <c r="AB705" s="16"/>
      <c r="AC705" s="16"/>
      <c r="AD705" s="16" t="s">
        <v>1950</v>
      </c>
      <c r="AH705" s="16"/>
      <c r="AJ705" s="16"/>
      <c r="AK705" s="16" t="s">
        <v>1323</v>
      </c>
      <c r="AP705" s="16" t="s">
        <v>1223</v>
      </c>
      <c r="AQ705" s="16" t="s">
        <v>1951</v>
      </c>
      <c r="AR705" s="38"/>
      <c r="AS705" s="16"/>
      <c r="AT705" s="16"/>
      <c r="AY705" s="16"/>
      <c r="AZ705" s="16"/>
      <c r="BB705" s="16">
        <f>LEN(BA705)-LEN(SUBSTITUTE(BA705,",",""))+1</f>
        <v>1</v>
      </c>
      <c r="BD705" s="16">
        <f>LEN(BC705)-LEN(SUBSTITUTE(BC705,",",""))+1</f>
        <v>1</v>
      </c>
      <c r="BF705" s="28"/>
      <c r="BJ705" s="25"/>
      <c r="BO705" s="38"/>
      <c r="BQ705" s="38"/>
      <c r="BU705" s="16"/>
      <c r="BV705" s="16"/>
      <c r="BW705" s="29"/>
      <c r="BX705" s="16"/>
      <c r="CA705" s="16"/>
      <c r="CE705" s="16"/>
      <c r="CG705" s="16"/>
      <c r="CH705" s="16"/>
      <c r="CJ705" s="16"/>
      <c r="CK705" s="16"/>
      <c r="CL705" s="16"/>
      <c r="CR705" s="16"/>
      <c r="CV705" s="16"/>
      <c r="CW705" s="16"/>
      <c r="CX705" s="16"/>
      <c r="CY705" s="16"/>
      <c r="DA705" s="16"/>
      <c r="DD705" s="19"/>
      <c r="DE705" s="16"/>
      <c r="DL705" s="16"/>
      <c r="DN705" s="16"/>
      <c r="DO705" s="16"/>
      <c r="DQ705" s="16"/>
      <c r="DS705" s="16"/>
      <c r="EC705" s="16"/>
      <c r="EF705" s="16"/>
      <c r="EG705" s="16"/>
      <c r="EH705" s="16"/>
      <c r="EJ705" s="16"/>
      <c r="EO705" s="16"/>
    </row>
    <row r="706" spans="1:145" x14ac:dyDescent="0.25">
      <c r="A706" s="16" t="s">
        <v>6214</v>
      </c>
      <c r="I706" t="s">
        <v>2985</v>
      </c>
      <c r="J706"/>
      <c r="K706" s="16" t="s">
        <v>730</v>
      </c>
      <c r="L706" s="16"/>
      <c r="O706" s="16" t="s">
        <v>119</v>
      </c>
      <c r="P706" s="16"/>
      <c r="Q706" s="16"/>
      <c r="S706" s="16">
        <f t="shared" si="11"/>
        <v>1</v>
      </c>
      <c r="T706" s="16" t="s">
        <v>2984</v>
      </c>
      <c r="U706" s="16"/>
      <c r="V706" s="16"/>
      <c r="W706" s="16"/>
      <c r="X706" s="16"/>
      <c r="Y706" s="16"/>
      <c r="Z706" s="16"/>
      <c r="AA706" s="16"/>
      <c r="AB706" s="16"/>
      <c r="AC706" s="16"/>
      <c r="AD706" s="16" t="s">
        <v>2985</v>
      </c>
      <c r="AH706" s="16"/>
      <c r="AJ706" s="16"/>
      <c r="AK706" s="16" t="s">
        <v>1323</v>
      </c>
      <c r="AP706" s="16" t="s">
        <v>2986</v>
      </c>
      <c r="AQ706" s="16" t="s">
        <v>1219</v>
      </c>
      <c r="AR706" s="38"/>
      <c r="AS706" s="16"/>
      <c r="AT706" s="16"/>
      <c r="AY706" s="16"/>
      <c r="AZ706" s="16"/>
      <c r="BF706" s="28"/>
      <c r="BJ706" s="25"/>
      <c r="BO706" s="38"/>
      <c r="BQ706" s="38"/>
      <c r="BU706" s="16"/>
      <c r="BV706" s="16"/>
      <c r="BW706" s="29"/>
      <c r="BX706" s="16"/>
      <c r="CA706" s="16"/>
      <c r="CE706" s="16"/>
      <c r="CG706" s="16"/>
      <c r="CH706" s="16"/>
      <c r="CJ706" s="16"/>
      <c r="CK706" s="16"/>
      <c r="CL706" s="16"/>
      <c r="CR706" s="16"/>
      <c r="CV706" s="16"/>
      <c r="CW706" s="16"/>
      <c r="CX706" s="16"/>
      <c r="CY706" s="16"/>
      <c r="DA706" s="16"/>
      <c r="DD706" s="19"/>
      <c r="DE706" s="16"/>
      <c r="DL706" s="16"/>
      <c r="DN706" s="16"/>
      <c r="DO706" s="16"/>
      <c r="DQ706" s="16"/>
      <c r="DS706" s="16"/>
      <c r="EC706" s="16"/>
      <c r="EF706" s="16"/>
      <c r="EG706" s="16"/>
      <c r="EH706" s="16"/>
      <c r="EJ706" s="16"/>
      <c r="EO706" s="16"/>
    </row>
    <row r="707" spans="1:145" x14ac:dyDescent="0.25">
      <c r="A707" s="16" t="s">
        <v>6214</v>
      </c>
      <c r="I707" t="s">
        <v>2709</v>
      </c>
      <c r="J707"/>
      <c r="K707" s="16" t="s">
        <v>730</v>
      </c>
      <c r="L707" s="16"/>
      <c r="O707" s="16" t="s">
        <v>119</v>
      </c>
      <c r="P707" s="16"/>
      <c r="Q707" s="16"/>
      <c r="S707" s="16">
        <f t="shared" si="11"/>
        <v>1</v>
      </c>
      <c r="T707" s="16" t="s">
        <v>2708</v>
      </c>
      <c r="U707" s="16"/>
      <c r="V707" s="16"/>
      <c r="W707" s="16"/>
      <c r="X707" s="16"/>
      <c r="Y707" s="16"/>
      <c r="Z707" s="16"/>
      <c r="AA707" s="16"/>
      <c r="AB707" s="16"/>
      <c r="AC707" s="16"/>
      <c r="AD707" s="16" t="s">
        <v>2709</v>
      </c>
      <c r="AH707" s="16"/>
      <c r="AJ707" s="16"/>
      <c r="AK707" s="16" t="s">
        <v>1208</v>
      </c>
      <c r="AP707" s="16" t="s">
        <v>1382</v>
      </c>
      <c r="AQ707" s="16" t="s">
        <v>1314</v>
      </c>
      <c r="AR707" s="38"/>
      <c r="AS707" s="16"/>
      <c r="AT707" s="16"/>
      <c r="AY707" s="16"/>
      <c r="AZ707" s="16"/>
      <c r="BF707" s="28"/>
      <c r="BJ707" s="25"/>
      <c r="BO707" s="38"/>
      <c r="BQ707" s="38"/>
      <c r="BU707" s="16"/>
      <c r="BV707" s="16"/>
      <c r="BW707" s="29"/>
      <c r="BX707" s="16"/>
      <c r="CA707" s="16"/>
      <c r="CE707" s="16"/>
      <c r="CG707" s="16"/>
      <c r="CH707" s="16"/>
      <c r="CJ707" s="16"/>
      <c r="CK707" s="16"/>
      <c r="CL707" s="16"/>
      <c r="CR707" s="16"/>
      <c r="CV707" s="16"/>
      <c r="CW707" s="16"/>
      <c r="CX707" s="16"/>
      <c r="CY707" s="16"/>
      <c r="DA707" s="16"/>
      <c r="DD707" s="19"/>
      <c r="DE707" s="16"/>
      <c r="DL707" s="16"/>
      <c r="DN707" s="16"/>
      <c r="DO707" s="16"/>
      <c r="DQ707" s="16"/>
      <c r="DS707" s="16"/>
      <c r="EC707" s="16"/>
      <c r="EF707" s="16"/>
      <c r="EG707" s="16"/>
      <c r="EH707" s="16"/>
      <c r="EJ707" s="16"/>
      <c r="EO707" s="16"/>
    </row>
    <row r="708" spans="1:145" x14ac:dyDescent="0.25">
      <c r="A708" s="16" t="s">
        <v>6214</v>
      </c>
      <c r="I708" t="s">
        <v>2886</v>
      </c>
      <c r="J708"/>
      <c r="K708" s="16" t="s">
        <v>730</v>
      </c>
      <c r="L708" s="16"/>
      <c r="O708" s="16" t="s">
        <v>119</v>
      </c>
      <c r="P708" s="16"/>
      <c r="Q708" s="16"/>
      <c r="S708" s="16">
        <f t="shared" si="11"/>
        <v>1</v>
      </c>
      <c r="T708" s="16" t="s">
        <v>2885</v>
      </c>
      <c r="U708" s="16"/>
      <c r="V708" s="16"/>
      <c r="W708" s="16"/>
      <c r="X708" s="16"/>
      <c r="Y708" s="16"/>
      <c r="Z708" s="16"/>
      <c r="AA708" s="16"/>
      <c r="AB708" s="16"/>
      <c r="AC708" s="16"/>
      <c r="AD708" s="16" t="s">
        <v>2886</v>
      </c>
      <c r="AH708" s="16"/>
      <c r="AJ708" s="16"/>
      <c r="AK708" s="16" t="s">
        <v>1224</v>
      </c>
      <c r="AP708" s="16" t="s">
        <v>1226</v>
      </c>
      <c r="AQ708" s="16" t="s">
        <v>2887</v>
      </c>
      <c r="AR708" s="38"/>
      <c r="AS708" s="16"/>
      <c r="AT708" s="16"/>
      <c r="AY708" s="16"/>
      <c r="AZ708" s="16"/>
      <c r="BF708" s="28"/>
      <c r="BJ708" s="25"/>
      <c r="BO708" s="38"/>
      <c r="BQ708" s="38"/>
      <c r="BU708" s="16"/>
      <c r="BV708" s="16"/>
      <c r="BW708" s="29"/>
      <c r="BX708" s="16"/>
      <c r="CA708" s="16"/>
      <c r="CE708" s="16"/>
      <c r="CG708" s="16"/>
      <c r="CH708" s="16"/>
      <c r="CJ708" s="16"/>
      <c r="CK708" s="16"/>
      <c r="CL708" s="16"/>
      <c r="CR708" s="16"/>
      <c r="CV708" s="16"/>
      <c r="CW708" s="16"/>
      <c r="CX708" s="16"/>
      <c r="CY708" s="16"/>
      <c r="DA708" s="16"/>
      <c r="DD708" s="19"/>
      <c r="DE708" s="16"/>
      <c r="DL708" s="16"/>
      <c r="DN708" s="16"/>
      <c r="DO708" s="16"/>
      <c r="DQ708" s="16"/>
      <c r="DS708" s="16"/>
      <c r="EC708" s="16"/>
      <c r="EF708" s="16"/>
      <c r="EG708" s="16"/>
      <c r="EH708" s="16"/>
      <c r="EJ708" s="16"/>
      <c r="EO708" s="16"/>
    </row>
    <row r="709" spans="1:145" x14ac:dyDescent="0.25">
      <c r="A709" s="16" t="s">
        <v>6214</v>
      </c>
      <c r="I709" t="s">
        <v>2910</v>
      </c>
      <c r="J709"/>
      <c r="K709" s="16" t="s">
        <v>730</v>
      </c>
      <c r="L709" s="16"/>
      <c r="O709" s="16" t="s">
        <v>119</v>
      </c>
      <c r="P709" s="16"/>
      <c r="Q709" s="16"/>
      <c r="S709" s="16">
        <f t="shared" si="11"/>
        <v>1</v>
      </c>
      <c r="T709" s="16" t="s">
        <v>2909</v>
      </c>
      <c r="U709" s="16"/>
      <c r="V709" s="16"/>
      <c r="W709" s="16"/>
      <c r="X709" s="16"/>
      <c r="Y709" s="16"/>
      <c r="Z709" s="16"/>
      <c r="AA709" s="16"/>
      <c r="AB709" s="16"/>
      <c r="AC709" s="16"/>
      <c r="AD709" s="16" t="s">
        <v>2910</v>
      </c>
      <c r="AH709" s="16"/>
      <c r="AJ709" s="16"/>
      <c r="AK709" s="16" t="s">
        <v>1323</v>
      </c>
      <c r="AP709" s="16" t="s">
        <v>2034</v>
      </c>
      <c r="AQ709" s="16" t="s">
        <v>1383</v>
      </c>
      <c r="AR709" s="38"/>
      <c r="AS709" s="16"/>
      <c r="AT709" s="16"/>
      <c r="AY709" s="16"/>
      <c r="AZ709" s="16"/>
      <c r="BF709" s="28"/>
      <c r="BJ709" s="25"/>
      <c r="BO709" s="38"/>
      <c r="BQ709" s="38"/>
      <c r="BU709" s="16"/>
      <c r="BV709" s="16"/>
      <c r="BW709" s="29"/>
      <c r="BX709" s="16"/>
      <c r="CA709" s="16"/>
      <c r="CE709" s="16"/>
      <c r="CG709" s="16"/>
      <c r="CH709" s="16"/>
      <c r="CJ709" s="16"/>
      <c r="CK709" s="16"/>
      <c r="CL709" s="16"/>
      <c r="CR709" s="16"/>
      <c r="CV709" s="16"/>
      <c r="CW709" s="16"/>
      <c r="CX709" s="16"/>
      <c r="CY709" s="16"/>
      <c r="DA709" s="16"/>
      <c r="DD709" s="19"/>
      <c r="DE709" s="16"/>
      <c r="DL709" s="16"/>
      <c r="DN709" s="16"/>
      <c r="DO709" s="16"/>
      <c r="DQ709" s="16"/>
      <c r="DS709" s="16"/>
      <c r="EC709" s="16"/>
      <c r="EF709" s="16"/>
      <c r="EG709" s="16"/>
      <c r="EH709" s="16"/>
      <c r="EJ709" s="16"/>
      <c r="EO709" s="16"/>
    </row>
    <row r="710" spans="1:145" x14ac:dyDescent="0.25">
      <c r="A710" s="16" t="s">
        <v>6214</v>
      </c>
      <c r="I710" t="s">
        <v>3004</v>
      </c>
      <c r="J710"/>
      <c r="K710" s="16" t="s">
        <v>730</v>
      </c>
      <c r="L710" s="16"/>
      <c r="O710" s="16" t="s">
        <v>119</v>
      </c>
      <c r="P710" s="16"/>
      <c r="Q710" s="16"/>
      <c r="S710" s="16">
        <f t="shared" si="11"/>
        <v>1</v>
      </c>
      <c r="T710" s="16" t="s">
        <v>3002</v>
      </c>
      <c r="U710" s="16"/>
      <c r="V710" s="16"/>
      <c r="W710" s="16"/>
      <c r="X710" s="16"/>
      <c r="Y710" s="16"/>
      <c r="Z710" s="16"/>
      <c r="AA710" s="16"/>
      <c r="AB710" s="16"/>
      <c r="AC710" s="16"/>
      <c r="AD710" s="16" t="s">
        <v>3004</v>
      </c>
      <c r="AH710" s="16"/>
      <c r="AJ710" s="16"/>
      <c r="AK710" s="16" t="s">
        <v>3003</v>
      </c>
      <c r="AP710" s="16" t="s">
        <v>3005</v>
      </c>
      <c r="AQ710" s="16" t="s">
        <v>1709</v>
      </c>
      <c r="AR710" s="38"/>
      <c r="AS710" s="16"/>
      <c r="AT710" s="16"/>
      <c r="AY710" s="16"/>
      <c r="AZ710" s="16"/>
      <c r="BF710" s="28"/>
      <c r="BJ710" s="25"/>
      <c r="BO710" s="38"/>
      <c r="BQ710" s="38"/>
      <c r="BU710" s="16"/>
      <c r="BV710" s="16"/>
      <c r="BW710" s="29"/>
      <c r="BX710" s="16"/>
      <c r="CA710" s="16"/>
      <c r="CE710" s="16"/>
      <c r="CG710" s="16"/>
      <c r="CH710" s="16"/>
      <c r="CJ710" s="16"/>
      <c r="CK710" s="16"/>
      <c r="CL710" s="16"/>
      <c r="CR710" s="16"/>
      <c r="CV710" s="16"/>
      <c r="CW710" s="16"/>
      <c r="CX710" s="16"/>
      <c r="CY710" s="16"/>
      <c r="DA710" s="16"/>
      <c r="DD710" s="19"/>
      <c r="DE710" s="16"/>
      <c r="DL710" s="16"/>
      <c r="DN710" s="16"/>
      <c r="DO710" s="16"/>
      <c r="DQ710" s="16"/>
      <c r="DS710" s="16"/>
      <c r="EC710" s="16"/>
      <c r="EF710" s="16"/>
      <c r="EG710" s="16"/>
      <c r="EH710" s="16"/>
      <c r="EJ710" s="16"/>
      <c r="EO710" s="16"/>
    </row>
    <row r="711" spans="1:145" x14ac:dyDescent="0.25">
      <c r="A711" s="16" t="s">
        <v>6214</v>
      </c>
      <c r="I711" t="s">
        <v>2423</v>
      </c>
      <c r="J711"/>
      <c r="K711" s="16" t="s">
        <v>730</v>
      </c>
      <c r="L711" s="16"/>
      <c r="O711" s="16" t="s">
        <v>119</v>
      </c>
      <c r="P711" s="16"/>
      <c r="Q711" s="16"/>
      <c r="S711" s="16">
        <f t="shared" si="11"/>
        <v>1</v>
      </c>
      <c r="T711" s="16" t="s">
        <v>2422</v>
      </c>
      <c r="U711" s="16"/>
      <c r="V711" s="16"/>
      <c r="W711" s="16"/>
      <c r="X711" s="16"/>
      <c r="Y711" s="16"/>
      <c r="Z711" s="16"/>
      <c r="AA711" s="16"/>
      <c r="AB711" s="16"/>
      <c r="AC711" s="16"/>
      <c r="AD711" s="16" t="s">
        <v>2423</v>
      </c>
      <c r="AH711" s="16"/>
      <c r="AJ711" s="16"/>
      <c r="AK711" s="16" t="s">
        <v>2420</v>
      </c>
      <c r="AP711" s="16" t="s">
        <v>1380</v>
      </c>
      <c r="AQ711" s="16" t="s">
        <v>2424</v>
      </c>
      <c r="AR711" s="38"/>
      <c r="AS711" s="16"/>
      <c r="AT711" s="16"/>
      <c r="AY711" s="16"/>
      <c r="AZ711" s="16"/>
      <c r="BB711" s="16">
        <f>LEN(BA711)-LEN(SUBSTITUTE(BA711,",",""))+1</f>
        <v>1</v>
      </c>
      <c r="BF711" s="28"/>
      <c r="BJ711" s="25"/>
      <c r="BO711" s="38"/>
      <c r="BQ711" s="38"/>
      <c r="BU711" s="16"/>
      <c r="BV711" s="16"/>
      <c r="BW711" s="29"/>
      <c r="BX711" s="16"/>
      <c r="CA711" s="16"/>
      <c r="CE711" s="16"/>
      <c r="CG711" s="16"/>
      <c r="CH711" s="16"/>
      <c r="CJ711" s="16"/>
      <c r="CK711" s="16"/>
      <c r="CL711" s="16"/>
      <c r="CR711" s="16"/>
      <c r="CV711" s="16"/>
      <c r="CW711" s="16"/>
      <c r="CX711" s="16"/>
      <c r="CY711" s="16"/>
      <c r="DA711" s="16"/>
      <c r="DD711" s="19"/>
      <c r="DE711" s="16"/>
      <c r="DL711" s="16"/>
      <c r="DN711" s="16"/>
      <c r="DO711" s="16"/>
      <c r="DQ711" s="16"/>
      <c r="DS711" s="16"/>
      <c r="EC711" s="16"/>
      <c r="EF711" s="16"/>
      <c r="EG711" s="16"/>
      <c r="EH711" s="16"/>
      <c r="EJ711" s="16"/>
      <c r="EO711" s="16"/>
    </row>
    <row r="712" spans="1:145" x14ac:dyDescent="0.25">
      <c r="A712" s="16" t="s">
        <v>6214</v>
      </c>
      <c r="I712" t="s">
        <v>2788</v>
      </c>
      <c r="J712"/>
      <c r="K712" s="16" t="s">
        <v>730</v>
      </c>
      <c r="L712" s="16"/>
      <c r="O712" s="16" t="s">
        <v>119</v>
      </c>
      <c r="P712" s="16"/>
      <c r="Q712" s="16"/>
      <c r="S712" s="16">
        <f t="shared" si="11"/>
        <v>1</v>
      </c>
      <c r="T712" s="16" t="s">
        <v>2787</v>
      </c>
      <c r="U712" s="16"/>
      <c r="V712" s="16"/>
      <c r="W712" s="16"/>
      <c r="X712" s="16"/>
      <c r="Y712" s="16"/>
      <c r="Z712" s="16"/>
      <c r="AA712" s="16"/>
      <c r="AB712" s="16"/>
      <c r="AC712" s="16"/>
      <c r="AD712" s="16" t="s">
        <v>2788</v>
      </c>
      <c r="AH712" s="16"/>
      <c r="AJ712" s="16"/>
      <c r="AK712" s="16" t="s">
        <v>1224</v>
      </c>
      <c r="AP712" s="16" t="s">
        <v>1380</v>
      </c>
      <c r="AQ712" s="16" t="s">
        <v>1341</v>
      </c>
      <c r="AR712" s="38"/>
      <c r="AS712" s="16"/>
      <c r="AT712" s="16"/>
      <c r="AY712" s="16"/>
      <c r="AZ712" s="16"/>
      <c r="BF712" s="28"/>
      <c r="BJ712" s="25"/>
      <c r="BO712" s="38"/>
      <c r="BQ712" s="38"/>
      <c r="BU712" s="16"/>
      <c r="BV712" s="16"/>
      <c r="BW712" s="29"/>
      <c r="BX712" s="16"/>
      <c r="CA712" s="16"/>
      <c r="CE712" s="16"/>
      <c r="CG712" s="16"/>
      <c r="CH712" s="16"/>
      <c r="CJ712" s="16"/>
      <c r="CK712" s="16"/>
      <c r="CL712" s="16"/>
      <c r="CR712" s="16"/>
      <c r="CV712" s="16"/>
      <c r="CW712" s="16"/>
      <c r="CX712" s="16"/>
      <c r="CY712" s="16"/>
      <c r="DA712" s="16"/>
      <c r="DD712" s="19"/>
      <c r="DE712" s="16"/>
      <c r="DL712" s="16"/>
      <c r="DN712" s="16"/>
      <c r="DO712" s="16"/>
      <c r="DQ712" s="16"/>
      <c r="DS712" s="16"/>
      <c r="EC712" s="16"/>
      <c r="EF712" s="16"/>
      <c r="EG712" s="16"/>
      <c r="EH712" s="16"/>
      <c r="EJ712" s="16"/>
      <c r="EO712" s="16"/>
    </row>
    <row r="713" spans="1:145" x14ac:dyDescent="0.25">
      <c r="A713" s="16" t="s">
        <v>6214</v>
      </c>
      <c r="I713" t="s">
        <v>3099</v>
      </c>
      <c r="J713"/>
      <c r="K713" s="16" t="s">
        <v>730</v>
      </c>
      <c r="L713" s="16"/>
      <c r="O713" s="16" t="s">
        <v>119</v>
      </c>
      <c r="P713" s="16"/>
      <c r="Q713" s="16"/>
      <c r="S713" s="16">
        <f t="shared" si="11"/>
        <v>1</v>
      </c>
      <c r="T713" s="16" t="s">
        <v>3098</v>
      </c>
      <c r="U713" s="16"/>
      <c r="V713" s="16"/>
      <c r="W713" s="16"/>
      <c r="X713" s="16"/>
      <c r="Y713" s="16"/>
      <c r="Z713" s="16"/>
      <c r="AA713" s="16"/>
      <c r="AB713" s="16"/>
      <c r="AC713" s="16"/>
      <c r="AD713" s="16" t="s">
        <v>3099</v>
      </c>
      <c r="AH713" s="16"/>
      <c r="AJ713" s="16"/>
      <c r="AK713" s="16" t="s">
        <v>1935</v>
      </c>
      <c r="AP713" s="16" t="s">
        <v>979</v>
      </c>
      <c r="AQ713" s="16" t="s">
        <v>2609</v>
      </c>
      <c r="AR713" s="38"/>
      <c r="AS713" s="16"/>
      <c r="AT713" s="16"/>
      <c r="AY713" s="16"/>
      <c r="AZ713" s="16"/>
      <c r="BF713" s="28"/>
      <c r="BJ713" s="25"/>
      <c r="BO713" s="38"/>
      <c r="BQ713" s="38"/>
      <c r="BU713" s="16"/>
      <c r="BV713" s="16"/>
      <c r="BW713" s="29"/>
      <c r="BX713" s="16"/>
      <c r="CA713" s="16"/>
      <c r="CE713" s="16"/>
      <c r="CG713" s="16"/>
      <c r="CH713" s="16"/>
      <c r="CJ713" s="16"/>
      <c r="CK713" s="16"/>
      <c r="CL713" s="16"/>
      <c r="CR713" s="16"/>
      <c r="CV713" s="16"/>
      <c r="CW713" s="16"/>
      <c r="CX713" s="16"/>
      <c r="CY713" s="16"/>
      <c r="DA713" s="16"/>
      <c r="DD713" s="19"/>
      <c r="DE713" s="16"/>
      <c r="DL713" s="16"/>
      <c r="DN713" s="16"/>
      <c r="DO713" s="16"/>
      <c r="DQ713" s="16"/>
      <c r="DS713" s="16"/>
      <c r="EC713" s="16"/>
      <c r="EF713" s="16"/>
      <c r="EG713" s="16"/>
      <c r="EH713" s="16"/>
      <c r="EJ713" s="16"/>
      <c r="EO713" s="16"/>
    </row>
    <row r="714" spans="1:145" x14ac:dyDescent="0.25">
      <c r="A714" s="16" t="s">
        <v>6214</v>
      </c>
      <c r="I714" t="s">
        <v>3026</v>
      </c>
      <c r="J714"/>
      <c r="K714" s="16" t="s">
        <v>730</v>
      </c>
      <c r="L714" s="16"/>
      <c r="O714" s="16" t="s">
        <v>119</v>
      </c>
      <c r="P714" s="16"/>
      <c r="Q714" s="16"/>
      <c r="S714" s="16">
        <f t="shared" si="11"/>
        <v>1</v>
      </c>
      <c r="T714" s="16" t="s">
        <v>3025</v>
      </c>
      <c r="U714" s="16"/>
      <c r="V714" s="16"/>
      <c r="W714" s="16"/>
      <c r="X714" s="16"/>
      <c r="Y714" s="16"/>
      <c r="Z714" s="16"/>
      <c r="AA714" s="16"/>
      <c r="AB714" s="16"/>
      <c r="AC714" s="16"/>
      <c r="AD714" s="16" t="s">
        <v>3026</v>
      </c>
      <c r="AH714" s="16"/>
      <c r="AJ714" s="16"/>
      <c r="AK714" s="16" t="s">
        <v>1224</v>
      </c>
      <c r="AP714" s="16" t="s">
        <v>1380</v>
      </c>
      <c r="AQ714" s="16" t="s">
        <v>2768</v>
      </c>
      <c r="AR714" s="38"/>
      <c r="AS714" s="16"/>
      <c r="AT714" s="16"/>
      <c r="AY714" s="16"/>
      <c r="AZ714" s="16"/>
      <c r="BF714" s="28"/>
      <c r="BJ714" s="25"/>
      <c r="BO714" s="38"/>
      <c r="BQ714" s="38"/>
      <c r="BU714" s="16"/>
      <c r="BV714" s="16"/>
      <c r="BW714" s="29"/>
      <c r="BX714" s="16"/>
      <c r="CA714" s="16"/>
      <c r="CE714" s="16"/>
      <c r="CG714" s="16"/>
      <c r="CH714" s="16"/>
      <c r="CJ714" s="16"/>
      <c r="CK714" s="16"/>
      <c r="CL714" s="16"/>
      <c r="CR714" s="16"/>
      <c r="CV714" s="16"/>
      <c r="CW714" s="16"/>
      <c r="CX714" s="16"/>
      <c r="CY714" s="16"/>
      <c r="DA714" s="16"/>
      <c r="DD714" s="19"/>
      <c r="DE714" s="16"/>
      <c r="DL714" s="16"/>
      <c r="DN714" s="16"/>
      <c r="DO714" s="16"/>
      <c r="DQ714" s="16"/>
      <c r="DS714" s="16"/>
      <c r="EC714" s="16"/>
      <c r="EF714" s="16"/>
      <c r="EG714" s="16"/>
      <c r="EH714" s="16"/>
      <c r="EJ714" s="16"/>
      <c r="EO714" s="16"/>
    </row>
    <row r="715" spans="1:145" x14ac:dyDescent="0.25">
      <c r="A715" s="16" t="s">
        <v>6214</v>
      </c>
      <c r="I715" t="s">
        <v>2137</v>
      </c>
      <c r="J715"/>
      <c r="K715" s="16" t="s">
        <v>730</v>
      </c>
      <c r="L715" s="16"/>
      <c r="O715" s="16" t="s">
        <v>119</v>
      </c>
      <c r="P715" s="16"/>
      <c r="Q715" s="16"/>
      <c r="S715" s="16">
        <f t="shared" si="11"/>
        <v>1</v>
      </c>
      <c r="T715" s="16" t="s">
        <v>2136</v>
      </c>
      <c r="U715" s="16"/>
      <c r="V715" s="16"/>
      <c r="W715" s="16"/>
      <c r="X715" s="16"/>
      <c r="Y715" s="16"/>
      <c r="Z715" s="16"/>
      <c r="AA715" s="16"/>
      <c r="AB715" s="16"/>
      <c r="AC715" s="16"/>
      <c r="AD715" s="16" t="s">
        <v>2137</v>
      </c>
      <c r="AH715" s="16"/>
      <c r="AJ715" s="16"/>
      <c r="AK715" s="16" t="s">
        <v>2134</v>
      </c>
      <c r="AP715" s="16" t="s">
        <v>979</v>
      </c>
      <c r="AQ715" s="16" t="s">
        <v>1222</v>
      </c>
      <c r="AR715" s="38"/>
      <c r="AS715" s="16"/>
      <c r="AT715" s="16"/>
      <c r="AY715" s="16"/>
      <c r="AZ715" s="16"/>
      <c r="BB715" s="16">
        <f>LEN(BA715)-LEN(SUBSTITUTE(BA715,",",""))+1</f>
        <v>1</v>
      </c>
      <c r="BF715" s="28"/>
      <c r="BJ715" s="25"/>
      <c r="BO715" s="38"/>
      <c r="BQ715" s="38"/>
      <c r="BU715" s="16"/>
      <c r="BV715" s="16"/>
      <c r="BW715" s="29"/>
      <c r="BX715" s="16"/>
      <c r="CA715" s="16"/>
      <c r="CE715" s="16"/>
      <c r="CG715" s="16"/>
      <c r="CH715" s="16"/>
      <c r="CJ715" s="16"/>
      <c r="CK715" s="16"/>
      <c r="CL715" s="16"/>
      <c r="CR715" s="16"/>
      <c r="CV715" s="16"/>
      <c r="CW715" s="16"/>
      <c r="CX715" s="16"/>
      <c r="CY715" s="16"/>
      <c r="DA715" s="16"/>
      <c r="DD715" s="19"/>
      <c r="DE715" s="16"/>
      <c r="DL715" s="16"/>
      <c r="DN715" s="16"/>
      <c r="DO715" s="16"/>
      <c r="DQ715" s="16"/>
      <c r="DS715" s="16"/>
      <c r="EC715" s="16"/>
      <c r="EF715" s="16"/>
      <c r="EG715" s="16"/>
      <c r="EH715" s="16"/>
      <c r="EJ715" s="16"/>
      <c r="EO715" s="16"/>
    </row>
    <row r="716" spans="1:145" x14ac:dyDescent="0.25">
      <c r="A716" s="16" t="s">
        <v>6214</v>
      </c>
      <c r="I716" t="s">
        <v>2937</v>
      </c>
      <c r="J716"/>
      <c r="K716" s="16" t="s">
        <v>730</v>
      </c>
      <c r="L716" s="16"/>
      <c r="O716" s="16" t="s">
        <v>119</v>
      </c>
      <c r="P716" s="16"/>
      <c r="Q716" s="16"/>
      <c r="S716" s="16">
        <f t="shared" si="11"/>
        <v>1</v>
      </c>
      <c r="T716" s="16" t="s">
        <v>2936</v>
      </c>
      <c r="U716" s="16"/>
      <c r="V716" s="16"/>
      <c r="W716" s="16"/>
      <c r="X716" s="16"/>
      <c r="Y716" s="16"/>
      <c r="Z716" s="16"/>
      <c r="AA716" s="16"/>
      <c r="AB716" s="16"/>
      <c r="AC716" s="16"/>
      <c r="AD716" s="16" t="s">
        <v>2937</v>
      </c>
      <c r="AH716" s="16"/>
      <c r="AJ716" s="16"/>
      <c r="AK716" s="16" t="s">
        <v>1208</v>
      </c>
      <c r="AP716" s="16" t="s">
        <v>2938</v>
      </c>
      <c r="AQ716" s="16" t="s">
        <v>2048</v>
      </c>
      <c r="AR716" s="38"/>
      <c r="AS716" s="16"/>
      <c r="AT716" s="16"/>
      <c r="AY716" s="16"/>
      <c r="AZ716" s="16"/>
      <c r="BF716" s="28"/>
      <c r="BJ716" s="25"/>
      <c r="BO716" s="38"/>
      <c r="BQ716" s="38"/>
      <c r="BU716" s="16"/>
      <c r="BV716" s="16"/>
      <c r="BW716" s="29"/>
      <c r="BX716" s="16"/>
      <c r="CA716" s="16"/>
      <c r="CE716" s="16"/>
      <c r="CG716" s="16"/>
      <c r="CH716" s="16"/>
      <c r="CJ716" s="16"/>
      <c r="CK716" s="16"/>
      <c r="CL716" s="16"/>
      <c r="CR716" s="16"/>
      <c r="CV716" s="16"/>
      <c r="CW716" s="16"/>
      <c r="CX716" s="16"/>
      <c r="CY716" s="16"/>
      <c r="DA716" s="16"/>
      <c r="DD716" s="19"/>
      <c r="DE716" s="16"/>
      <c r="DL716" s="16"/>
      <c r="DN716" s="16"/>
      <c r="DO716" s="16"/>
      <c r="DQ716" s="16"/>
      <c r="DS716" s="16"/>
      <c r="EC716" s="16"/>
      <c r="EF716" s="16"/>
      <c r="EG716" s="16"/>
      <c r="EH716" s="16"/>
      <c r="EJ716" s="16"/>
      <c r="EO716" s="16"/>
    </row>
    <row r="717" spans="1:145" x14ac:dyDescent="0.25">
      <c r="A717" s="16" t="s">
        <v>6214</v>
      </c>
      <c r="I717" t="s">
        <v>2246</v>
      </c>
      <c r="J717"/>
      <c r="K717" s="16" t="s">
        <v>730</v>
      </c>
      <c r="L717" s="16"/>
      <c r="O717" s="16" t="s">
        <v>119</v>
      </c>
      <c r="P717" s="16"/>
      <c r="Q717" s="16"/>
      <c r="S717" s="16">
        <f t="shared" si="11"/>
        <v>1</v>
      </c>
      <c r="T717" s="16" t="s">
        <v>2245</v>
      </c>
      <c r="U717" s="16"/>
      <c r="V717" s="16"/>
      <c r="W717" s="16"/>
      <c r="X717" s="16"/>
      <c r="Y717" s="16"/>
      <c r="Z717" s="16"/>
      <c r="AA717" s="16"/>
      <c r="AB717" s="16"/>
      <c r="AC717" s="16"/>
      <c r="AD717" s="16" t="s">
        <v>2246</v>
      </c>
      <c r="AH717" s="16"/>
      <c r="AJ717" s="16"/>
      <c r="AK717" s="16" t="s">
        <v>1323</v>
      </c>
      <c r="AP717" s="16" t="s">
        <v>1380</v>
      </c>
      <c r="AQ717" s="16" t="s">
        <v>2247</v>
      </c>
      <c r="AR717" s="38"/>
      <c r="AS717" s="16"/>
      <c r="AT717" s="16"/>
      <c r="AY717" s="16"/>
      <c r="AZ717" s="16"/>
      <c r="BB717" s="16">
        <f>LEN(BA717)-LEN(SUBSTITUTE(BA717,",",""))+1</f>
        <v>1</v>
      </c>
      <c r="BF717" s="28"/>
      <c r="BJ717" s="25"/>
      <c r="BO717" s="38"/>
      <c r="BQ717" s="38"/>
      <c r="BU717" s="16"/>
      <c r="BV717" s="16"/>
      <c r="BW717" s="29"/>
      <c r="BX717" s="16"/>
      <c r="CA717" s="16"/>
      <c r="CE717" s="16"/>
      <c r="CG717" s="16"/>
      <c r="CH717" s="16"/>
      <c r="CJ717" s="16"/>
      <c r="CK717" s="16"/>
      <c r="CL717" s="16"/>
      <c r="CR717" s="16"/>
      <c r="CV717" s="16"/>
      <c r="CW717" s="16"/>
      <c r="CX717" s="16"/>
      <c r="CY717" s="16"/>
      <c r="DA717" s="16"/>
      <c r="DD717" s="19"/>
      <c r="DE717" s="16"/>
      <c r="DL717" s="16"/>
      <c r="DN717" s="16"/>
      <c r="DO717" s="16"/>
      <c r="DQ717" s="16"/>
      <c r="DS717" s="16"/>
      <c r="EC717" s="16"/>
      <c r="EF717" s="16"/>
      <c r="EG717" s="16"/>
      <c r="EH717" s="16"/>
      <c r="EJ717" s="16"/>
      <c r="EO717" s="16"/>
    </row>
    <row r="718" spans="1:145" x14ac:dyDescent="0.25">
      <c r="A718" s="16" t="s">
        <v>6214</v>
      </c>
      <c r="I718" t="s">
        <v>2596</v>
      </c>
      <c r="J718"/>
      <c r="K718" s="16" t="s">
        <v>730</v>
      </c>
      <c r="L718" s="16"/>
      <c r="O718" s="16" t="s">
        <v>119</v>
      </c>
      <c r="P718" s="16"/>
      <c r="Q718" s="16"/>
      <c r="S718" s="16">
        <f t="shared" si="11"/>
        <v>1</v>
      </c>
      <c r="T718" s="16" t="s">
        <v>2594</v>
      </c>
      <c r="U718" s="16"/>
      <c r="V718" s="16"/>
      <c r="W718" s="16" t="s">
        <v>2595</v>
      </c>
      <c r="X718" s="16"/>
      <c r="Y718" s="16"/>
      <c r="Z718" s="16"/>
      <c r="AA718" s="16"/>
      <c r="AB718" s="16"/>
      <c r="AC718" s="16"/>
      <c r="AD718" s="16" t="s">
        <v>2596</v>
      </c>
      <c r="AH718" s="16"/>
      <c r="AJ718" s="16"/>
      <c r="AK718" s="16" t="s">
        <v>1224</v>
      </c>
      <c r="AP718" s="16" t="s">
        <v>1226</v>
      </c>
      <c r="AQ718" s="16" t="s">
        <v>2520</v>
      </c>
      <c r="AR718" s="38"/>
      <c r="AS718" s="16"/>
      <c r="AT718" s="16"/>
      <c r="AY718" s="16"/>
      <c r="AZ718" s="16"/>
      <c r="BB718" s="16">
        <f>LEN(BA718)-LEN(SUBSTITUTE(BA718,",",""))+1</f>
        <v>1</v>
      </c>
      <c r="BF718" s="28"/>
      <c r="BJ718" s="25"/>
      <c r="BO718" s="38"/>
      <c r="BQ718" s="38"/>
      <c r="BU718" s="16"/>
      <c r="BV718" s="16"/>
      <c r="BW718" s="29"/>
      <c r="BX718" s="16"/>
      <c r="CA718" s="16"/>
      <c r="CE718" s="16"/>
      <c r="CG718" s="16"/>
      <c r="CH718" s="16"/>
      <c r="CJ718" s="16"/>
      <c r="CK718" s="16"/>
      <c r="CL718" s="16"/>
      <c r="CR718" s="16"/>
      <c r="CV718" s="16"/>
      <c r="CW718" s="16"/>
      <c r="CX718" s="16"/>
      <c r="CY718" s="16"/>
      <c r="DA718" s="16"/>
      <c r="DD718" s="19"/>
      <c r="DE718" s="16"/>
      <c r="DL718" s="16"/>
      <c r="DN718" s="16"/>
      <c r="DO718" s="16"/>
      <c r="DQ718" s="16"/>
      <c r="DS718" s="16"/>
      <c r="EC718" s="16"/>
      <c r="EF718" s="16"/>
      <c r="EG718" s="16"/>
      <c r="EH718" s="16"/>
      <c r="EJ718" s="16"/>
      <c r="EO718" s="16"/>
    </row>
    <row r="719" spans="1:145" x14ac:dyDescent="0.25">
      <c r="A719" s="16" t="s">
        <v>6214</v>
      </c>
      <c r="I719" t="s">
        <v>2408</v>
      </c>
      <c r="J719"/>
      <c r="K719" s="16" t="s">
        <v>730</v>
      </c>
      <c r="L719" s="16"/>
      <c r="O719" s="16" t="s">
        <v>119</v>
      </c>
      <c r="P719" s="16"/>
      <c r="Q719" s="16"/>
      <c r="S719" s="16">
        <f t="shared" si="11"/>
        <v>1</v>
      </c>
      <c r="T719" s="16" t="s">
        <v>2407</v>
      </c>
      <c r="U719" s="16"/>
      <c r="V719" s="16"/>
      <c r="W719" s="16"/>
      <c r="X719" s="16"/>
      <c r="Y719" s="16"/>
      <c r="Z719" s="16"/>
      <c r="AA719" s="16"/>
      <c r="AB719" s="16"/>
      <c r="AC719" s="16"/>
      <c r="AD719" s="16" t="s">
        <v>2408</v>
      </c>
      <c r="AH719" s="16"/>
      <c r="AJ719" s="16"/>
      <c r="AK719" s="16" t="s">
        <v>1255</v>
      </c>
      <c r="AP719" s="16" t="s">
        <v>1294</v>
      </c>
      <c r="AQ719" s="16" t="s">
        <v>2409</v>
      </c>
      <c r="AR719" s="38"/>
      <c r="AS719" s="16"/>
      <c r="AT719" s="16"/>
      <c r="AY719" s="16"/>
      <c r="AZ719" s="16"/>
      <c r="BB719" s="16">
        <f>LEN(BA719)-LEN(SUBSTITUTE(BA719,",",""))+1</f>
        <v>1</v>
      </c>
      <c r="BF719" s="28"/>
      <c r="BJ719" s="25"/>
      <c r="BO719" s="38"/>
      <c r="BQ719" s="38"/>
      <c r="BU719" s="16"/>
      <c r="BV719" s="16"/>
      <c r="BW719" s="29"/>
      <c r="BX719" s="16"/>
      <c r="CA719" s="16"/>
      <c r="CE719" s="16"/>
      <c r="CG719" s="16"/>
      <c r="CH719" s="16"/>
      <c r="CJ719" s="16"/>
      <c r="CK719" s="16"/>
      <c r="CL719" s="16"/>
      <c r="CR719" s="16"/>
      <c r="CV719" s="16"/>
      <c r="CW719" s="16"/>
      <c r="CX719" s="16"/>
      <c r="CY719" s="16"/>
      <c r="DA719" s="16"/>
      <c r="DD719" s="19"/>
      <c r="DE719" s="16"/>
      <c r="DL719" s="16"/>
      <c r="DN719" s="16"/>
      <c r="DO719" s="16"/>
      <c r="DQ719" s="16"/>
      <c r="DS719" s="16"/>
      <c r="EC719" s="16"/>
      <c r="EF719" s="16"/>
      <c r="EG719" s="16"/>
      <c r="EH719" s="16"/>
      <c r="EJ719" s="16"/>
      <c r="EO719" s="16"/>
    </row>
    <row r="720" spans="1:145" x14ac:dyDescent="0.25">
      <c r="A720" s="16" t="s">
        <v>6214</v>
      </c>
      <c r="I720" t="s">
        <v>2687</v>
      </c>
      <c r="J720"/>
      <c r="K720" s="16" t="s">
        <v>730</v>
      </c>
      <c r="L720" s="16"/>
      <c r="O720" s="16" t="s">
        <v>119</v>
      </c>
      <c r="P720" s="16"/>
      <c r="Q720" s="16"/>
      <c r="S720" s="16">
        <f t="shared" si="11"/>
        <v>1</v>
      </c>
      <c r="T720" s="16" t="s">
        <v>2686</v>
      </c>
      <c r="U720" s="16"/>
      <c r="V720" s="16"/>
      <c r="W720" s="16"/>
      <c r="X720" s="16"/>
      <c r="Y720" s="16"/>
      <c r="Z720" s="16"/>
      <c r="AA720" s="16"/>
      <c r="AB720" s="16"/>
      <c r="AC720" s="16"/>
      <c r="AD720" s="16" t="s">
        <v>2687</v>
      </c>
      <c r="AH720" s="16"/>
      <c r="AJ720" s="16"/>
      <c r="AK720" s="16" t="s">
        <v>1208</v>
      </c>
      <c r="AP720" s="16" t="s">
        <v>929</v>
      </c>
      <c r="AQ720" s="16" t="s">
        <v>1383</v>
      </c>
      <c r="AR720" s="38"/>
      <c r="AS720" s="16"/>
      <c r="AT720" s="16"/>
      <c r="AY720" s="16"/>
      <c r="AZ720" s="16"/>
      <c r="BF720" s="28"/>
      <c r="BJ720" s="25"/>
      <c r="BO720" s="38"/>
      <c r="BQ720" s="38"/>
      <c r="BU720" s="16"/>
      <c r="BV720" s="16"/>
      <c r="BW720" s="29"/>
      <c r="BX720" s="16"/>
      <c r="CA720" s="16"/>
      <c r="CE720" s="16"/>
      <c r="CG720" s="16"/>
      <c r="CH720" s="16"/>
      <c r="CJ720" s="16"/>
      <c r="CK720" s="16"/>
      <c r="CL720" s="16"/>
      <c r="CR720" s="16"/>
      <c r="CV720" s="16"/>
      <c r="CW720" s="16"/>
      <c r="CX720" s="16"/>
      <c r="CY720" s="16"/>
      <c r="DA720" s="16"/>
      <c r="DD720" s="19"/>
      <c r="DE720" s="16"/>
      <c r="DL720" s="16"/>
      <c r="DN720" s="16"/>
      <c r="DO720" s="16"/>
      <c r="DQ720" s="16"/>
      <c r="DS720" s="16"/>
      <c r="EC720" s="16"/>
      <c r="EF720" s="16"/>
      <c r="EG720" s="16"/>
      <c r="EH720" s="16"/>
      <c r="EJ720" s="16"/>
      <c r="EO720" s="16"/>
    </row>
    <row r="721" spans="1:145" x14ac:dyDescent="0.25">
      <c r="A721" s="16" t="s">
        <v>6214</v>
      </c>
      <c r="I721" t="s">
        <v>2352</v>
      </c>
      <c r="J721"/>
      <c r="K721" s="16" t="s">
        <v>730</v>
      </c>
      <c r="L721" s="16"/>
      <c r="O721" s="16" t="s">
        <v>119</v>
      </c>
      <c r="P721" s="16"/>
      <c r="Q721" s="16"/>
      <c r="S721" s="16">
        <f t="shared" si="11"/>
        <v>1</v>
      </c>
      <c r="T721" s="16" t="s">
        <v>2351</v>
      </c>
      <c r="U721" s="16"/>
      <c r="V721" s="16"/>
      <c r="W721" s="16"/>
      <c r="X721" s="16"/>
      <c r="Y721" s="16"/>
      <c r="Z721" s="16"/>
      <c r="AA721" s="16"/>
      <c r="AB721" s="16"/>
      <c r="AC721" s="16"/>
      <c r="AD721" s="16" t="s">
        <v>2352</v>
      </c>
      <c r="AH721" s="16"/>
      <c r="AJ721" s="16"/>
      <c r="AK721" s="16" t="s">
        <v>1423</v>
      </c>
      <c r="AP721" s="16" t="s">
        <v>1226</v>
      </c>
      <c r="AQ721" s="16" t="s">
        <v>1970</v>
      </c>
      <c r="AR721" s="38"/>
      <c r="AS721" s="16"/>
      <c r="AT721" s="16"/>
      <c r="AY721" s="16"/>
      <c r="AZ721" s="16"/>
      <c r="BB721" s="16">
        <f>LEN(BA721)-LEN(SUBSTITUTE(BA721,",",""))+1</f>
        <v>1</v>
      </c>
      <c r="BF721" s="28"/>
      <c r="BJ721" s="25"/>
      <c r="BO721" s="38"/>
      <c r="BQ721" s="38"/>
      <c r="BU721" s="16"/>
      <c r="BV721" s="16"/>
      <c r="BW721" s="29"/>
      <c r="BX721" s="16"/>
      <c r="CA721" s="16"/>
      <c r="CE721" s="16"/>
      <c r="CG721" s="16"/>
      <c r="CH721" s="16"/>
      <c r="CJ721" s="16"/>
      <c r="CK721" s="16"/>
      <c r="CL721" s="16"/>
      <c r="CR721" s="16"/>
      <c r="CV721" s="16"/>
      <c r="CW721" s="16"/>
      <c r="CX721" s="16"/>
      <c r="CY721" s="16"/>
      <c r="DA721" s="16"/>
      <c r="DD721" s="19"/>
      <c r="DE721" s="16"/>
      <c r="DL721" s="16"/>
      <c r="DN721" s="16"/>
      <c r="DO721" s="16"/>
      <c r="DQ721" s="16"/>
      <c r="DS721" s="16"/>
      <c r="EC721" s="16"/>
      <c r="EF721" s="16"/>
      <c r="EG721" s="16"/>
      <c r="EH721" s="16"/>
      <c r="EJ721" s="16"/>
      <c r="EO721" s="16"/>
    </row>
    <row r="722" spans="1:145" x14ac:dyDescent="0.25">
      <c r="A722" s="16" t="s">
        <v>6214</v>
      </c>
      <c r="I722" t="s">
        <v>2319</v>
      </c>
      <c r="J722"/>
      <c r="K722" s="16" t="s">
        <v>730</v>
      </c>
      <c r="L722" s="16"/>
      <c r="O722" s="16" t="s">
        <v>119</v>
      </c>
      <c r="P722" s="16"/>
      <c r="Q722" s="16"/>
      <c r="S722" s="16">
        <f t="shared" si="11"/>
        <v>1</v>
      </c>
      <c r="T722" s="16" t="s">
        <v>2318</v>
      </c>
      <c r="U722" s="16"/>
      <c r="V722" s="16"/>
      <c r="W722" s="16"/>
      <c r="X722" s="16"/>
      <c r="Y722" s="16"/>
      <c r="Z722" s="16"/>
      <c r="AA722" s="16"/>
      <c r="AB722" s="16"/>
      <c r="AC722" s="16"/>
      <c r="AD722" s="16" t="s">
        <v>2319</v>
      </c>
      <c r="AH722" s="16"/>
      <c r="AJ722" s="16"/>
      <c r="AK722" s="16" t="s">
        <v>2315</v>
      </c>
      <c r="AP722" s="16" t="s">
        <v>2317</v>
      </c>
      <c r="AQ722" s="16" t="s">
        <v>1429</v>
      </c>
      <c r="AR722" s="38"/>
      <c r="AS722" s="16"/>
      <c r="AT722" s="16"/>
      <c r="AY722" s="16"/>
      <c r="AZ722" s="16"/>
      <c r="BB722" s="16">
        <f>LEN(BA722)-LEN(SUBSTITUTE(BA722,",",""))+1</f>
        <v>1</v>
      </c>
      <c r="BF722" s="28"/>
      <c r="BJ722" s="25"/>
      <c r="BO722" s="38"/>
      <c r="BQ722" s="38"/>
      <c r="BU722" s="16"/>
      <c r="BV722" s="16"/>
      <c r="BW722" s="29"/>
      <c r="BX722" s="16"/>
      <c r="CA722" s="16"/>
      <c r="CE722" s="16"/>
      <c r="CG722" s="16"/>
      <c r="CH722" s="16"/>
      <c r="CJ722" s="16"/>
      <c r="CK722" s="16"/>
      <c r="CL722" s="16"/>
      <c r="CR722" s="16"/>
      <c r="CV722" s="16"/>
      <c r="CW722" s="16"/>
      <c r="CX722" s="16"/>
      <c r="CY722" s="16"/>
      <c r="DA722" s="16"/>
      <c r="DD722" s="19"/>
      <c r="DE722" s="16"/>
      <c r="DL722" s="16"/>
      <c r="DN722" s="16"/>
      <c r="DO722" s="16"/>
      <c r="DQ722" s="16"/>
      <c r="DS722" s="16"/>
      <c r="EC722" s="16"/>
      <c r="EF722" s="16"/>
      <c r="EG722" s="16"/>
      <c r="EH722" s="16"/>
      <c r="EJ722" s="16"/>
      <c r="EO722" s="16"/>
    </row>
    <row r="723" spans="1:145" x14ac:dyDescent="0.25">
      <c r="A723" s="16" t="s">
        <v>6214</v>
      </c>
      <c r="I723" t="s">
        <v>2256</v>
      </c>
      <c r="J723"/>
      <c r="K723" s="16" t="s">
        <v>730</v>
      </c>
      <c r="L723" s="16"/>
      <c r="O723" s="16" t="s">
        <v>119</v>
      </c>
      <c r="P723" s="16"/>
      <c r="Q723" s="16"/>
      <c r="S723" s="16">
        <f t="shared" si="11"/>
        <v>1</v>
      </c>
      <c r="T723" s="16" t="s">
        <v>2255</v>
      </c>
      <c r="U723" s="16"/>
      <c r="V723" s="16"/>
      <c r="W723" s="16"/>
      <c r="X723" s="16"/>
      <c r="Y723" s="16"/>
      <c r="Z723" s="16"/>
      <c r="AA723" s="16"/>
      <c r="AB723" s="16"/>
      <c r="AC723" s="16"/>
      <c r="AD723" s="16" t="s">
        <v>2256</v>
      </c>
      <c r="AH723" s="16"/>
      <c r="AJ723" s="16"/>
      <c r="AK723" s="16" t="s">
        <v>1032</v>
      </c>
      <c r="AP723" s="16" t="s">
        <v>727</v>
      </c>
      <c r="AQ723" s="16" t="s">
        <v>1714</v>
      </c>
      <c r="AR723" s="38"/>
      <c r="AS723" s="16"/>
      <c r="AT723" s="16"/>
      <c r="AY723" s="16"/>
      <c r="AZ723" s="16"/>
      <c r="BB723" s="16">
        <f>LEN(BA723)-LEN(SUBSTITUTE(BA723,",",""))+1</f>
        <v>1</v>
      </c>
      <c r="BF723" s="28"/>
      <c r="BJ723" s="25"/>
      <c r="BO723" s="38"/>
      <c r="BQ723" s="38"/>
      <c r="BU723" s="16"/>
      <c r="BV723" s="16"/>
      <c r="BW723" s="29"/>
      <c r="BX723" s="16"/>
      <c r="CA723" s="16"/>
      <c r="CE723" s="16"/>
      <c r="CG723" s="16"/>
      <c r="CH723" s="16"/>
      <c r="CJ723" s="16"/>
      <c r="CK723" s="16"/>
      <c r="CL723" s="16"/>
      <c r="CR723" s="16"/>
      <c r="CV723" s="16"/>
      <c r="CW723" s="16"/>
      <c r="CX723" s="16"/>
      <c r="CY723" s="16"/>
      <c r="DA723" s="16"/>
      <c r="DD723" s="19"/>
      <c r="DE723" s="16"/>
      <c r="DL723" s="16"/>
      <c r="DN723" s="16"/>
      <c r="DO723" s="16"/>
      <c r="DQ723" s="16"/>
      <c r="DS723" s="16"/>
      <c r="EC723" s="16"/>
      <c r="EF723" s="16"/>
      <c r="EG723" s="16"/>
      <c r="EH723" s="16"/>
      <c r="EJ723" s="16"/>
      <c r="EO723" s="16"/>
    </row>
    <row r="724" spans="1:145" x14ac:dyDescent="0.25">
      <c r="A724" s="16" t="s">
        <v>6214</v>
      </c>
      <c r="I724" t="s">
        <v>2358</v>
      </c>
      <c r="J724"/>
      <c r="K724" s="16" t="s">
        <v>730</v>
      </c>
      <c r="L724" s="16"/>
      <c r="O724" s="16" t="s">
        <v>119</v>
      </c>
      <c r="P724" s="16"/>
      <c r="Q724" s="16"/>
      <c r="S724" s="16">
        <f t="shared" si="11"/>
        <v>1</v>
      </c>
      <c r="T724" s="16" t="s">
        <v>2356</v>
      </c>
      <c r="U724" s="16"/>
      <c r="V724" s="16"/>
      <c r="W724" s="16"/>
      <c r="X724" s="16"/>
      <c r="Y724" s="16"/>
      <c r="Z724" s="16"/>
      <c r="AA724" s="16"/>
      <c r="AB724" s="16"/>
      <c r="AC724" s="16"/>
      <c r="AD724" s="16" t="s">
        <v>2358</v>
      </c>
      <c r="AH724" s="16"/>
      <c r="AJ724" s="16"/>
      <c r="AK724" s="16" t="s">
        <v>2357</v>
      </c>
      <c r="AP724" s="16" t="s">
        <v>2359</v>
      </c>
      <c r="AQ724" s="16" t="s">
        <v>1970</v>
      </c>
      <c r="AR724" s="38"/>
      <c r="AS724" s="16"/>
      <c r="AT724" s="16"/>
      <c r="AY724" s="16"/>
      <c r="AZ724" s="16"/>
      <c r="BB724" s="16">
        <f>LEN(BA724)-LEN(SUBSTITUTE(BA724,",",""))+1</f>
        <v>1</v>
      </c>
      <c r="BF724" s="28"/>
      <c r="BJ724" s="25"/>
      <c r="BO724" s="38"/>
      <c r="BQ724" s="38"/>
      <c r="BU724" s="16"/>
      <c r="BV724" s="16"/>
      <c r="BW724" s="29"/>
      <c r="BX724" s="16"/>
      <c r="CA724" s="16"/>
      <c r="CE724" s="16"/>
      <c r="CG724" s="16"/>
      <c r="CH724" s="16"/>
      <c r="CJ724" s="16"/>
      <c r="CK724" s="16"/>
      <c r="CL724" s="16"/>
      <c r="CR724" s="16"/>
      <c r="CV724" s="16"/>
      <c r="CW724" s="16"/>
      <c r="CX724" s="16"/>
      <c r="CY724" s="16"/>
      <c r="DA724" s="16"/>
      <c r="DD724" s="19"/>
      <c r="DE724" s="16"/>
      <c r="DL724" s="16"/>
      <c r="DN724" s="16"/>
      <c r="DO724" s="16"/>
      <c r="DQ724" s="16"/>
      <c r="DS724" s="16"/>
      <c r="EC724" s="16"/>
      <c r="EF724" s="16"/>
      <c r="EG724" s="16"/>
      <c r="EH724" s="16"/>
      <c r="EJ724" s="16"/>
      <c r="EO724" s="16"/>
    </row>
    <row r="725" spans="1:145" x14ac:dyDescent="0.25">
      <c r="A725" s="16" t="s">
        <v>6214</v>
      </c>
      <c r="I725" t="s">
        <v>2484</v>
      </c>
      <c r="J725"/>
      <c r="K725" s="16" t="s">
        <v>730</v>
      </c>
      <c r="L725" s="16"/>
      <c r="O725" s="16" t="s">
        <v>119</v>
      </c>
      <c r="P725" s="16"/>
      <c r="Q725" s="16"/>
      <c r="S725" s="16">
        <f t="shared" si="11"/>
        <v>1</v>
      </c>
      <c r="T725" s="16" t="s">
        <v>2483</v>
      </c>
      <c r="U725" s="16"/>
      <c r="V725" s="16"/>
      <c r="W725" s="16"/>
      <c r="X725" s="16"/>
      <c r="Y725" s="16"/>
      <c r="Z725" s="16"/>
      <c r="AA725" s="16"/>
      <c r="AB725" s="16"/>
      <c r="AC725" s="16"/>
      <c r="AD725" s="16" t="s">
        <v>2484</v>
      </c>
      <c r="AH725" s="16"/>
      <c r="AJ725" s="16"/>
      <c r="AK725" s="16" t="s">
        <v>1224</v>
      </c>
      <c r="AP725" s="16" t="s">
        <v>1223</v>
      </c>
      <c r="AQ725" s="16" t="s">
        <v>2485</v>
      </c>
      <c r="AR725" s="38"/>
      <c r="AS725" s="16"/>
      <c r="AT725" s="16"/>
      <c r="AY725" s="16"/>
      <c r="AZ725" s="16"/>
      <c r="BB725" s="16">
        <f>LEN(BA725)-LEN(SUBSTITUTE(BA725,",",""))+1</f>
        <v>1</v>
      </c>
      <c r="BF725" s="28"/>
      <c r="BJ725" s="25"/>
      <c r="BO725" s="38"/>
      <c r="BQ725" s="38"/>
      <c r="BU725" s="16"/>
      <c r="BV725" s="16"/>
      <c r="BW725" s="29"/>
      <c r="BX725" s="16"/>
      <c r="CA725" s="16"/>
      <c r="CE725" s="16"/>
      <c r="CG725" s="16"/>
      <c r="CH725" s="16"/>
      <c r="CJ725" s="16"/>
      <c r="CK725" s="16"/>
      <c r="CL725" s="16"/>
      <c r="CR725" s="16"/>
      <c r="CV725" s="16"/>
      <c r="CW725" s="16"/>
      <c r="CX725" s="16"/>
      <c r="CY725" s="16"/>
      <c r="DA725" s="16"/>
      <c r="DD725" s="19"/>
      <c r="DE725" s="16"/>
      <c r="DL725" s="16"/>
      <c r="DN725" s="16"/>
      <c r="DO725" s="16"/>
      <c r="DQ725" s="16"/>
      <c r="DS725" s="16"/>
      <c r="EC725" s="16"/>
      <c r="EF725" s="16"/>
      <c r="EG725" s="16"/>
      <c r="EH725" s="16"/>
      <c r="EJ725" s="16"/>
      <c r="EO725" s="16"/>
    </row>
    <row r="726" spans="1:145" x14ac:dyDescent="0.25">
      <c r="A726" s="16" t="s">
        <v>6214</v>
      </c>
      <c r="I726" t="s">
        <v>2540</v>
      </c>
      <c r="J726"/>
      <c r="K726" s="16" t="s">
        <v>730</v>
      </c>
      <c r="L726" s="16"/>
      <c r="O726" s="16" t="s">
        <v>119</v>
      </c>
      <c r="P726" s="16"/>
      <c r="Q726" s="16"/>
      <c r="S726" s="16">
        <f t="shared" si="11"/>
        <v>1</v>
      </c>
      <c r="T726" s="16" t="s">
        <v>2538</v>
      </c>
      <c r="U726" s="16"/>
      <c r="V726" s="16"/>
      <c r="W726" s="16"/>
      <c r="X726" s="16"/>
      <c r="Y726" s="16"/>
      <c r="Z726" s="16"/>
      <c r="AA726" s="16"/>
      <c r="AB726" s="16"/>
      <c r="AC726" s="16"/>
      <c r="AD726" s="16" t="s">
        <v>2540</v>
      </c>
      <c r="AH726" s="16"/>
      <c r="AJ726" s="16"/>
      <c r="AK726" s="16" t="s">
        <v>2539</v>
      </c>
      <c r="AP726" s="16" t="s">
        <v>2541</v>
      </c>
      <c r="AQ726" s="16" t="s">
        <v>1697</v>
      </c>
      <c r="AR726" s="38"/>
      <c r="AS726" s="16"/>
      <c r="AT726" s="16"/>
      <c r="AY726" s="16"/>
      <c r="AZ726" s="16"/>
      <c r="BB726" s="16">
        <f>LEN(BA726)-LEN(SUBSTITUTE(BA726,",",""))+1</f>
        <v>1</v>
      </c>
      <c r="BF726" s="28"/>
      <c r="BJ726" s="25"/>
      <c r="BO726" s="38"/>
      <c r="BQ726" s="38"/>
      <c r="BU726" s="16"/>
      <c r="BV726" s="16"/>
      <c r="BW726" s="29"/>
      <c r="BX726" s="16"/>
      <c r="CA726" s="16"/>
      <c r="CE726" s="16"/>
      <c r="CG726" s="16"/>
      <c r="CH726" s="16"/>
      <c r="CJ726" s="16"/>
      <c r="CK726" s="16"/>
      <c r="CL726" s="16"/>
      <c r="CR726" s="16"/>
      <c r="CV726" s="16"/>
      <c r="CW726" s="16"/>
      <c r="CX726" s="16"/>
      <c r="CY726" s="16"/>
      <c r="DA726" s="16"/>
      <c r="DD726" s="19"/>
      <c r="DE726" s="16"/>
      <c r="DL726" s="16"/>
      <c r="DN726" s="16"/>
      <c r="DO726" s="16"/>
      <c r="DQ726" s="16"/>
      <c r="DS726" s="16"/>
      <c r="EC726" s="16"/>
      <c r="EF726" s="16"/>
      <c r="EG726" s="16"/>
      <c r="EH726" s="16"/>
      <c r="EJ726" s="16"/>
      <c r="EO726" s="16"/>
    </row>
    <row r="727" spans="1:145" x14ac:dyDescent="0.25">
      <c r="A727" s="16" t="s">
        <v>6214</v>
      </c>
      <c r="I727" t="s">
        <v>2110</v>
      </c>
      <c r="J727"/>
      <c r="K727" s="16" t="s">
        <v>730</v>
      </c>
      <c r="L727" s="16"/>
      <c r="O727" s="16" t="s">
        <v>119</v>
      </c>
      <c r="P727" s="16"/>
      <c r="Q727" s="16"/>
      <c r="S727" s="16">
        <f t="shared" si="11"/>
        <v>1</v>
      </c>
      <c r="T727" s="16" t="s">
        <v>2109</v>
      </c>
      <c r="U727" s="16"/>
      <c r="V727" s="16"/>
      <c r="W727" s="16"/>
      <c r="X727" s="16"/>
      <c r="Y727" s="16"/>
      <c r="Z727" s="16"/>
      <c r="AA727" s="16"/>
      <c r="AB727" s="16"/>
      <c r="AC727" s="16"/>
      <c r="AD727" s="16" t="s">
        <v>2110</v>
      </c>
      <c r="AH727" s="16"/>
      <c r="AJ727" s="16"/>
      <c r="AK727" s="16" t="s">
        <v>1032</v>
      </c>
      <c r="AP727" s="16" t="s">
        <v>1226</v>
      </c>
      <c r="AQ727" s="16" t="s">
        <v>1741</v>
      </c>
      <c r="AR727" s="38"/>
      <c r="AS727" s="16"/>
      <c r="AT727" s="16"/>
      <c r="AY727" s="16"/>
      <c r="AZ727" s="16"/>
      <c r="BB727" s="16">
        <f>LEN(BA727)-LEN(SUBSTITUTE(BA727,",",""))+1</f>
        <v>1</v>
      </c>
      <c r="BF727" s="28"/>
      <c r="BJ727" s="25"/>
      <c r="BO727" s="38"/>
      <c r="BQ727" s="38"/>
      <c r="BU727" s="16"/>
      <c r="BV727" s="16"/>
      <c r="BW727" s="29"/>
      <c r="BX727" s="16"/>
      <c r="CA727" s="16"/>
      <c r="CE727" s="16"/>
      <c r="CG727" s="16"/>
      <c r="CH727" s="16"/>
      <c r="CJ727" s="16"/>
      <c r="CK727" s="16"/>
      <c r="CL727" s="16"/>
      <c r="CR727" s="16"/>
      <c r="CV727" s="16"/>
      <c r="CW727" s="16"/>
      <c r="CX727" s="16"/>
      <c r="CY727" s="16"/>
      <c r="DA727" s="16"/>
      <c r="DD727" s="19"/>
      <c r="DE727" s="16"/>
      <c r="DL727" s="16"/>
      <c r="DN727" s="16"/>
      <c r="DO727" s="16"/>
      <c r="DQ727" s="16"/>
      <c r="DS727" s="16"/>
      <c r="EC727" s="16"/>
      <c r="EF727" s="16"/>
      <c r="EG727" s="16"/>
      <c r="EH727" s="16"/>
      <c r="EJ727" s="16"/>
      <c r="EO727" s="16"/>
    </row>
    <row r="728" spans="1:145" x14ac:dyDescent="0.25">
      <c r="A728" s="16" t="s">
        <v>6214</v>
      </c>
      <c r="I728" t="s">
        <v>2988</v>
      </c>
      <c r="J728"/>
      <c r="K728" s="16" t="s">
        <v>730</v>
      </c>
      <c r="L728" s="16"/>
      <c r="O728" s="16" t="s">
        <v>119</v>
      </c>
      <c r="P728" s="16"/>
      <c r="Q728" s="16"/>
      <c r="S728" s="16">
        <f t="shared" si="11"/>
        <v>1</v>
      </c>
      <c r="T728" s="16" t="s">
        <v>2987</v>
      </c>
      <c r="U728" s="16"/>
      <c r="V728" s="16"/>
      <c r="W728" s="16"/>
      <c r="X728" s="16"/>
      <c r="Y728" s="16"/>
      <c r="Z728" s="16"/>
      <c r="AA728" s="16"/>
      <c r="AB728" s="16"/>
      <c r="AC728" s="16"/>
      <c r="AD728" s="16" t="s">
        <v>2988</v>
      </c>
      <c r="AH728" s="16"/>
      <c r="AJ728" s="16"/>
      <c r="AK728" s="16" t="s">
        <v>1323</v>
      </c>
      <c r="AP728" s="16" t="s">
        <v>2989</v>
      </c>
      <c r="AQ728" s="16" t="s">
        <v>1429</v>
      </c>
      <c r="AR728" s="38"/>
      <c r="AS728" s="16"/>
      <c r="AT728" s="16"/>
      <c r="AY728" s="16"/>
      <c r="AZ728" s="16"/>
      <c r="BF728" s="28"/>
      <c r="BJ728" s="25"/>
      <c r="BO728" s="38"/>
      <c r="BQ728" s="38"/>
      <c r="BU728" s="16"/>
      <c r="BV728" s="16"/>
      <c r="BW728" s="29"/>
      <c r="BX728" s="16"/>
      <c r="CA728" s="16"/>
      <c r="CE728" s="16"/>
      <c r="CG728" s="16"/>
      <c r="CH728" s="16"/>
      <c r="CJ728" s="16"/>
      <c r="CK728" s="16"/>
      <c r="CL728" s="16"/>
      <c r="CR728" s="16"/>
      <c r="CV728" s="16"/>
      <c r="CW728" s="16"/>
      <c r="CX728" s="16"/>
      <c r="CY728" s="16"/>
      <c r="DA728" s="16"/>
      <c r="DD728" s="19"/>
      <c r="DE728" s="16"/>
      <c r="DL728" s="16"/>
      <c r="DN728" s="16"/>
      <c r="DO728" s="16"/>
      <c r="DQ728" s="16"/>
      <c r="DS728" s="16"/>
      <c r="EC728" s="16"/>
      <c r="EF728" s="16"/>
      <c r="EG728" s="16"/>
      <c r="EH728" s="16"/>
      <c r="EJ728" s="16"/>
      <c r="EO728" s="16"/>
    </row>
    <row r="729" spans="1:145" x14ac:dyDescent="0.25">
      <c r="A729" s="16" t="s">
        <v>6214</v>
      </c>
      <c r="I729" t="s">
        <v>2073</v>
      </c>
      <c r="J729"/>
      <c r="K729" s="16" t="s">
        <v>730</v>
      </c>
      <c r="L729" s="16"/>
      <c r="O729" s="16" t="s">
        <v>119</v>
      </c>
      <c r="P729" s="16"/>
      <c r="Q729" s="16"/>
      <c r="S729" s="16">
        <f t="shared" si="11"/>
        <v>1</v>
      </c>
      <c r="T729" s="16" t="s">
        <v>2072</v>
      </c>
      <c r="U729" s="16"/>
      <c r="V729" s="16"/>
      <c r="W729" s="16"/>
      <c r="X729" s="16"/>
      <c r="Y729" s="16"/>
      <c r="Z729" s="16"/>
      <c r="AA729" s="16"/>
      <c r="AB729" s="16"/>
      <c r="AC729" s="16"/>
      <c r="AD729" s="16" t="s">
        <v>2073</v>
      </c>
      <c r="AH729" s="16"/>
      <c r="AJ729" s="16"/>
      <c r="AK729" s="16" t="s">
        <v>1032</v>
      </c>
      <c r="AP729" s="16" t="s">
        <v>727</v>
      </c>
      <c r="AQ729" s="16" t="s">
        <v>1227</v>
      </c>
      <c r="AR729" s="38"/>
      <c r="AS729" s="16"/>
      <c r="AT729" s="16"/>
      <c r="AY729" s="16"/>
      <c r="AZ729" s="16"/>
      <c r="BB729" s="16">
        <f>LEN(BA729)-LEN(SUBSTITUTE(BA729,",",""))+1</f>
        <v>1</v>
      </c>
      <c r="BF729" s="28"/>
      <c r="BJ729" s="25"/>
      <c r="BO729" s="38"/>
      <c r="BQ729" s="38"/>
      <c r="BU729" s="16"/>
      <c r="BV729" s="16"/>
      <c r="BW729" s="29"/>
      <c r="BX729" s="16"/>
      <c r="CA729" s="16"/>
      <c r="CE729" s="16"/>
      <c r="CG729" s="16"/>
      <c r="CH729" s="16"/>
      <c r="CJ729" s="16"/>
      <c r="CK729" s="16"/>
      <c r="CL729" s="16"/>
      <c r="CR729" s="16"/>
      <c r="CV729" s="16"/>
      <c r="CW729" s="16"/>
      <c r="CX729" s="16"/>
      <c r="CY729" s="16"/>
      <c r="DA729" s="16"/>
      <c r="DD729" s="19"/>
      <c r="DE729" s="16"/>
      <c r="DL729" s="16"/>
      <c r="DN729" s="16"/>
      <c r="DO729" s="16"/>
      <c r="DQ729" s="16"/>
      <c r="DS729" s="16"/>
      <c r="EC729" s="16"/>
      <c r="EF729" s="16"/>
      <c r="EG729" s="16"/>
      <c r="EH729" s="16"/>
      <c r="EJ729" s="16"/>
      <c r="EO729" s="16"/>
    </row>
    <row r="730" spans="1:145" x14ac:dyDescent="0.25">
      <c r="A730" s="16" t="s">
        <v>6214</v>
      </c>
      <c r="I730" t="s">
        <v>2753</v>
      </c>
      <c r="J730"/>
      <c r="K730" s="16" t="s">
        <v>730</v>
      </c>
      <c r="L730" s="16"/>
      <c r="O730" s="16" t="s">
        <v>119</v>
      </c>
      <c r="P730" s="16"/>
      <c r="Q730" s="16"/>
      <c r="S730" s="16">
        <f t="shared" si="11"/>
        <v>1</v>
      </c>
      <c r="T730" s="16" t="s">
        <v>2752</v>
      </c>
      <c r="U730" s="16"/>
      <c r="V730" s="16"/>
      <c r="W730" s="16"/>
      <c r="X730" s="16"/>
      <c r="Y730" s="16"/>
      <c r="Z730" s="16"/>
      <c r="AA730" s="16"/>
      <c r="AB730" s="16"/>
      <c r="AC730" s="16"/>
      <c r="AD730" s="16" t="s">
        <v>2753</v>
      </c>
      <c r="AH730" s="16"/>
      <c r="AJ730" s="16"/>
      <c r="AK730" s="16" t="s">
        <v>1224</v>
      </c>
      <c r="AP730" s="16" t="s">
        <v>2157</v>
      </c>
      <c r="AQ730" s="16" t="s">
        <v>2605</v>
      </c>
      <c r="AR730" s="38"/>
      <c r="AS730" s="16"/>
      <c r="AT730" s="16"/>
      <c r="AY730" s="16"/>
      <c r="AZ730" s="16"/>
      <c r="BF730" s="28"/>
      <c r="BJ730" s="25"/>
      <c r="BO730" s="38"/>
      <c r="BQ730" s="38"/>
      <c r="BU730" s="16"/>
      <c r="BV730" s="16"/>
      <c r="BW730" s="29"/>
      <c r="BX730" s="16"/>
      <c r="CA730" s="16"/>
      <c r="CE730" s="16"/>
      <c r="CG730" s="16"/>
      <c r="CH730" s="16"/>
      <c r="CJ730" s="16"/>
      <c r="CK730" s="16"/>
      <c r="CL730" s="16"/>
      <c r="CR730" s="16"/>
      <c r="CV730" s="16"/>
      <c r="CW730" s="16"/>
      <c r="CX730" s="16"/>
      <c r="CY730" s="16"/>
      <c r="DA730" s="16"/>
      <c r="DD730" s="19"/>
      <c r="DE730" s="16"/>
      <c r="DL730" s="16"/>
      <c r="DN730" s="16"/>
      <c r="DO730" s="16"/>
      <c r="DQ730" s="16"/>
      <c r="DS730" s="16"/>
      <c r="EC730" s="16"/>
      <c r="EF730" s="16"/>
      <c r="EG730" s="16"/>
      <c r="EH730" s="16"/>
      <c r="EJ730" s="16"/>
      <c r="EO730" s="16"/>
    </row>
    <row r="731" spans="1:145" x14ac:dyDescent="0.25">
      <c r="A731" s="16" t="s">
        <v>6214</v>
      </c>
      <c r="I731" t="s">
        <v>600</v>
      </c>
      <c r="J731"/>
      <c r="K731" s="16" t="s">
        <v>730</v>
      </c>
      <c r="L731" s="16"/>
      <c r="O731" s="16" t="s">
        <v>119</v>
      </c>
      <c r="P731" s="16"/>
      <c r="Q731" s="16"/>
      <c r="S731" s="16">
        <f t="shared" si="11"/>
        <v>1</v>
      </c>
      <c r="T731" s="16" t="s">
        <v>599</v>
      </c>
      <c r="U731" s="16" t="s">
        <v>1384</v>
      </c>
      <c r="V731" s="16"/>
      <c r="W731" s="16"/>
      <c r="X731" s="16"/>
      <c r="Y731" s="16"/>
      <c r="Z731" s="16"/>
      <c r="AA731" s="16"/>
      <c r="AB731" s="16"/>
      <c r="AC731" s="16"/>
      <c r="AD731" s="16" t="s">
        <v>1385</v>
      </c>
      <c r="AH731" s="16"/>
      <c r="AI731" s="16" t="s">
        <v>1386</v>
      </c>
      <c r="AJ731" s="16"/>
      <c r="AK731" s="16" t="s">
        <v>767</v>
      </c>
      <c r="AP731" s="16" t="s">
        <v>1387</v>
      </c>
      <c r="AQ731" s="16" t="s">
        <v>1388</v>
      </c>
      <c r="AR731" s="38"/>
      <c r="AS731" s="16"/>
      <c r="AT731" s="16"/>
      <c r="AY731" s="16"/>
      <c r="AZ731" s="16"/>
      <c r="BB731" s="16">
        <f>LEN(BA731)-LEN(SUBSTITUTE(BA731,",",""))+1</f>
        <v>1</v>
      </c>
      <c r="BF731" s="28"/>
      <c r="BJ731" s="25"/>
      <c r="BO731" s="38"/>
      <c r="BQ731" s="38"/>
      <c r="BU731" s="16"/>
      <c r="BV731" s="16"/>
      <c r="BW731" s="29"/>
      <c r="BX731" s="16"/>
      <c r="CA731" s="16"/>
      <c r="CE731" s="16"/>
      <c r="CG731" s="16"/>
      <c r="CH731" s="16"/>
      <c r="CJ731" s="16"/>
      <c r="CK731" s="16"/>
      <c r="CL731" s="16"/>
      <c r="CR731" s="16"/>
      <c r="CV731" s="16"/>
      <c r="CW731" s="16"/>
      <c r="CX731" s="16"/>
      <c r="CY731" s="16"/>
      <c r="DA731" s="16"/>
      <c r="DD731" s="19"/>
      <c r="DE731" s="16"/>
      <c r="DL731" s="16"/>
      <c r="DN731" s="16"/>
      <c r="DO731" s="16"/>
      <c r="DQ731" s="16"/>
      <c r="DS731" s="16"/>
      <c r="EC731" s="16"/>
      <c r="EF731" s="16"/>
      <c r="EG731" s="16"/>
      <c r="EH731" s="16"/>
      <c r="EJ731" s="16"/>
      <c r="EO731" s="16"/>
    </row>
    <row r="732" spans="1:145" x14ac:dyDescent="0.25">
      <c r="A732" s="16" t="s">
        <v>6214</v>
      </c>
      <c r="I732" t="s">
        <v>3054</v>
      </c>
      <c r="J732"/>
      <c r="K732" s="16" t="s">
        <v>730</v>
      </c>
      <c r="L732" s="16"/>
      <c r="O732" s="16" t="s">
        <v>119</v>
      </c>
      <c r="P732" s="16"/>
      <c r="Q732" s="16"/>
      <c r="S732" s="16">
        <f t="shared" si="11"/>
        <v>1</v>
      </c>
      <c r="T732" s="16" t="s">
        <v>3052</v>
      </c>
      <c r="U732" s="16"/>
      <c r="V732" s="16"/>
      <c r="W732" s="16"/>
      <c r="X732" s="16"/>
      <c r="Y732" s="16"/>
      <c r="Z732" s="16"/>
      <c r="AA732" s="16"/>
      <c r="AB732" s="16"/>
      <c r="AC732" s="16"/>
      <c r="AD732" s="16" t="s">
        <v>3054</v>
      </c>
      <c r="AH732" s="16"/>
      <c r="AJ732" s="16"/>
      <c r="AK732" s="16" t="s">
        <v>3053</v>
      </c>
      <c r="AP732" s="16" t="s">
        <v>3055</v>
      </c>
      <c r="AQ732" s="16" t="s">
        <v>1540</v>
      </c>
      <c r="AR732" s="38"/>
      <c r="AS732" s="16"/>
      <c r="AT732" s="16"/>
      <c r="AY732" s="16"/>
      <c r="AZ732" s="16"/>
      <c r="BF732" s="28"/>
      <c r="BJ732" s="25"/>
      <c r="BO732" s="38"/>
      <c r="BQ732" s="38"/>
      <c r="BU732" s="16"/>
      <c r="BV732" s="16"/>
      <c r="BW732" s="29"/>
      <c r="BX732" s="16"/>
      <c r="CA732" s="16"/>
      <c r="CE732" s="16"/>
      <c r="CG732" s="16"/>
      <c r="CH732" s="16"/>
      <c r="CJ732" s="16"/>
      <c r="CK732" s="16"/>
      <c r="CL732" s="16"/>
      <c r="CR732" s="16"/>
      <c r="CV732" s="16"/>
      <c r="CW732" s="16"/>
      <c r="CX732" s="16"/>
      <c r="CY732" s="16"/>
      <c r="DA732" s="16"/>
      <c r="DD732" s="19"/>
      <c r="DE732" s="16"/>
      <c r="DL732" s="16"/>
      <c r="DN732" s="16"/>
      <c r="DO732" s="16"/>
      <c r="DQ732" s="16"/>
      <c r="DS732" s="16"/>
      <c r="EC732" s="16"/>
      <c r="EF732" s="16"/>
      <c r="EG732" s="16"/>
      <c r="EH732" s="16"/>
      <c r="EJ732" s="16"/>
      <c r="EO732" s="16"/>
    </row>
    <row r="733" spans="1:145" x14ac:dyDescent="0.25">
      <c r="A733" s="16" t="s">
        <v>6214</v>
      </c>
      <c r="I733" t="s">
        <v>2755</v>
      </c>
      <c r="J733"/>
      <c r="K733" s="16" t="s">
        <v>730</v>
      </c>
      <c r="L733" s="16"/>
      <c r="O733" s="16" t="s">
        <v>119</v>
      </c>
      <c r="P733" s="16"/>
      <c r="Q733" s="16"/>
      <c r="S733" s="16">
        <f t="shared" si="11"/>
        <v>1</v>
      </c>
      <c r="T733" s="16" t="s">
        <v>2754</v>
      </c>
      <c r="U733" s="16"/>
      <c r="V733" s="16"/>
      <c r="W733" s="16"/>
      <c r="X733" s="16"/>
      <c r="Y733" s="16"/>
      <c r="Z733" s="16"/>
      <c r="AA733" s="16"/>
      <c r="AB733" s="16"/>
      <c r="AC733" s="16"/>
      <c r="AD733" s="16" t="s">
        <v>2755</v>
      </c>
      <c r="AH733" s="16"/>
      <c r="AJ733" s="16"/>
      <c r="AK733" s="16" t="s">
        <v>1323</v>
      </c>
      <c r="AP733" s="16" t="s">
        <v>1226</v>
      </c>
      <c r="AQ733" s="16" t="s">
        <v>1873</v>
      </c>
      <c r="AR733" s="38"/>
      <c r="AS733" s="16"/>
      <c r="AT733" s="16"/>
      <c r="AY733" s="16"/>
      <c r="AZ733" s="16"/>
      <c r="BF733" s="28"/>
      <c r="BJ733" s="25"/>
      <c r="BO733" s="38"/>
      <c r="BQ733" s="38"/>
      <c r="BU733" s="16"/>
      <c r="BV733" s="16"/>
      <c r="BW733" s="29"/>
      <c r="BX733" s="16"/>
      <c r="CA733" s="16"/>
      <c r="CE733" s="16"/>
      <c r="CG733" s="16"/>
      <c r="CH733" s="16"/>
      <c r="CJ733" s="16"/>
      <c r="CK733" s="16"/>
      <c r="CL733" s="16"/>
      <c r="CR733" s="16"/>
      <c r="CV733" s="16"/>
      <c r="CW733" s="16"/>
      <c r="CX733" s="16"/>
      <c r="CY733" s="16"/>
      <c r="DA733" s="16"/>
      <c r="DD733" s="19"/>
      <c r="DE733" s="16"/>
      <c r="DL733" s="16"/>
      <c r="DN733" s="16"/>
      <c r="DO733" s="16"/>
      <c r="DQ733" s="16"/>
      <c r="DS733" s="16"/>
      <c r="EC733" s="16"/>
      <c r="EF733" s="16"/>
      <c r="EG733" s="16"/>
      <c r="EH733" s="16"/>
      <c r="EJ733" s="16"/>
      <c r="EO733" s="16"/>
    </row>
    <row r="734" spans="1:145" x14ac:dyDescent="0.25">
      <c r="A734" s="16" t="s">
        <v>6214</v>
      </c>
      <c r="I734" t="s">
        <v>1852</v>
      </c>
      <c r="J734"/>
      <c r="K734" s="16" t="s">
        <v>730</v>
      </c>
      <c r="L734" s="16"/>
      <c r="O734" s="16" t="s">
        <v>119</v>
      </c>
      <c r="P734" s="16"/>
      <c r="Q734" s="16"/>
      <c r="S734" s="16">
        <f t="shared" si="11"/>
        <v>1</v>
      </c>
      <c r="T734" s="16" t="s">
        <v>1851</v>
      </c>
      <c r="U734" s="16"/>
      <c r="V734" s="16"/>
      <c r="W734" s="16"/>
      <c r="X734" s="16"/>
      <c r="Y734" s="16"/>
      <c r="Z734" s="16"/>
      <c r="AA734" s="16"/>
      <c r="AB734" s="16"/>
      <c r="AC734" s="16"/>
      <c r="AD734" s="16" t="s">
        <v>1852</v>
      </c>
      <c r="AH734" s="16"/>
      <c r="AJ734" s="16"/>
      <c r="AK734" s="16" t="s">
        <v>747</v>
      </c>
      <c r="AP734" s="16" t="s">
        <v>929</v>
      </c>
      <c r="AQ734" s="16" t="s">
        <v>1853</v>
      </c>
      <c r="AR734" s="38"/>
      <c r="AS734" s="16"/>
      <c r="AT734" s="16"/>
      <c r="AY734" s="16"/>
      <c r="AZ734" s="16"/>
      <c r="BB734" s="16">
        <f>LEN(BA734)-LEN(SUBSTITUTE(BA734,",",""))+1</f>
        <v>1</v>
      </c>
      <c r="BD734" s="16">
        <f>LEN(BC734)-LEN(SUBSTITUTE(BC734,",",""))+1</f>
        <v>1</v>
      </c>
      <c r="BF734" s="28">
        <f>Table1[[#This Row], [no. of introduced regions]]/Table1[[#This Row], [no. of native regions]]</f>
        <v>1</v>
      </c>
      <c r="BJ734" s="25"/>
      <c r="BO734" s="38"/>
      <c r="BQ734" s="38"/>
      <c r="BU734" s="16"/>
      <c r="BV734" s="16"/>
      <c r="BW734" s="29"/>
      <c r="BX734" s="16"/>
      <c r="CA734" s="16"/>
      <c r="CE734" s="16"/>
      <c r="CG734" s="16"/>
      <c r="CH734" s="16"/>
      <c r="CJ734" s="16"/>
      <c r="CK734" s="16"/>
      <c r="CL734" s="16"/>
      <c r="CR734" s="16"/>
      <c r="CV734" s="16"/>
      <c r="CW734" s="16"/>
      <c r="CX734" s="16"/>
      <c r="CY734" s="16"/>
      <c r="DA734" s="16"/>
      <c r="DD734" s="19"/>
      <c r="DE734" s="16"/>
      <c r="DL734" s="16"/>
      <c r="DN734" s="16"/>
      <c r="DO734" s="16"/>
      <c r="DQ734" s="16"/>
      <c r="DS734" s="16"/>
      <c r="EC734" s="16"/>
      <c r="EF734" s="16"/>
      <c r="EG734" s="16"/>
      <c r="EH734" s="16"/>
      <c r="EJ734" s="16"/>
      <c r="EO734" s="16"/>
    </row>
    <row r="735" spans="1:145" x14ac:dyDescent="0.25">
      <c r="A735" s="16" t="s">
        <v>6214</v>
      </c>
      <c r="I735" t="s">
        <v>2367</v>
      </c>
      <c r="J735"/>
      <c r="K735" s="16" t="s">
        <v>730</v>
      </c>
      <c r="L735" s="16"/>
      <c r="O735" s="16" t="s">
        <v>119</v>
      </c>
      <c r="P735" s="16"/>
      <c r="Q735" s="16"/>
      <c r="S735" s="16">
        <f t="shared" si="11"/>
        <v>1</v>
      </c>
      <c r="T735" s="16" t="s">
        <v>2366</v>
      </c>
      <c r="U735" s="16"/>
      <c r="V735" s="16"/>
      <c r="W735" s="16"/>
      <c r="X735" s="16"/>
      <c r="Y735" s="16"/>
      <c r="Z735" s="16"/>
      <c r="AA735" s="16"/>
      <c r="AB735" s="16"/>
      <c r="AC735" s="16"/>
      <c r="AD735" s="16" t="s">
        <v>2367</v>
      </c>
      <c r="AH735" s="16"/>
      <c r="AJ735" s="16"/>
      <c r="AK735" s="16" t="s">
        <v>1224</v>
      </c>
      <c r="AP735" s="16" t="s">
        <v>1226</v>
      </c>
      <c r="AQ735" s="16" t="s">
        <v>1429</v>
      </c>
      <c r="AR735" s="38"/>
      <c r="AS735" s="16"/>
      <c r="AT735" s="16"/>
      <c r="AY735" s="16"/>
      <c r="AZ735" s="16"/>
      <c r="BB735" s="16">
        <f>LEN(BA735)-LEN(SUBSTITUTE(BA735,",",""))+1</f>
        <v>1</v>
      </c>
      <c r="BF735" s="28"/>
      <c r="BJ735" s="25"/>
      <c r="BO735" s="38"/>
      <c r="BQ735" s="38"/>
      <c r="BU735" s="16"/>
      <c r="BV735" s="16"/>
      <c r="BW735" s="29"/>
      <c r="BX735" s="16"/>
      <c r="CA735" s="16"/>
      <c r="CE735" s="16"/>
      <c r="CG735" s="16"/>
      <c r="CH735" s="16"/>
      <c r="CJ735" s="16"/>
      <c r="CK735" s="16"/>
      <c r="CL735" s="16"/>
      <c r="CR735" s="16"/>
      <c r="CV735" s="16"/>
      <c r="CW735" s="16"/>
      <c r="CX735" s="16"/>
      <c r="CY735" s="16"/>
      <c r="DA735" s="16"/>
      <c r="DD735" s="19"/>
      <c r="DE735" s="16"/>
      <c r="DL735" s="16"/>
      <c r="DN735" s="16"/>
      <c r="DO735" s="16"/>
      <c r="DQ735" s="16"/>
      <c r="DS735" s="16"/>
      <c r="EC735" s="16"/>
      <c r="EF735" s="16"/>
      <c r="EG735" s="16"/>
      <c r="EH735" s="16"/>
      <c r="EJ735" s="16"/>
      <c r="EO735" s="16"/>
    </row>
    <row r="736" spans="1:145" x14ac:dyDescent="0.25">
      <c r="A736" s="16" t="s">
        <v>6214</v>
      </c>
      <c r="I736" t="s">
        <v>1948</v>
      </c>
      <c r="J736"/>
      <c r="K736" s="16" t="s">
        <v>730</v>
      </c>
      <c r="L736" s="16"/>
      <c r="O736" s="16" t="s">
        <v>119</v>
      </c>
      <c r="P736" s="16"/>
      <c r="Q736" s="16"/>
      <c r="S736" s="16">
        <f t="shared" si="11"/>
        <v>1</v>
      </c>
      <c r="T736" s="16" t="s">
        <v>1947</v>
      </c>
      <c r="U736" s="16"/>
      <c r="V736" s="16"/>
      <c r="W736" s="16"/>
      <c r="X736" s="16"/>
      <c r="Y736" s="16"/>
      <c r="Z736" s="16"/>
      <c r="AA736" s="16"/>
      <c r="AB736" s="16"/>
      <c r="AC736" s="16"/>
      <c r="AD736" s="16" t="s">
        <v>1948</v>
      </c>
      <c r="AH736" s="16"/>
      <c r="AJ736" s="16"/>
      <c r="AK736" s="16" t="s">
        <v>1323</v>
      </c>
      <c r="AP736" s="16" t="s">
        <v>1226</v>
      </c>
      <c r="AQ736" s="16" t="s">
        <v>1170</v>
      </c>
      <c r="AR736" s="38"/>
      <c r="AS736" s="16"/>
      <c r="AT736" s="16"/>
      <c r="AY736" s="16"/>
      <c r="AZ736" s="16"/>
      <c r="BB736" s="16">
        <f>LEN(BA736)-LEN(SUBSTITUTE(BA736,",",""))+1</f>
        <v>1</v>
      </c>
      <c r="BD736" s="16">
        <f>LEN(BC736)-LEN(SUBSTITUTE(BC736,",",""))+1</f>
        <v>1</v>
      </c>
      <c r="BF736" s="28">
        <f>Table1[[#This Row], [no. of introduced regions]]/Table1[[#This Row], [no. of native regions]]</f>
        <v>1</v>
      </c>
      <c r="BJ736" s="25"/>
      <c r="BO736" s="38"/>
      <c r="BQ736" s="38"/>
      <c r="BU736" s="16"/>
      <c r="BV736" s="16"/>
      <c r="BW736" s="29"/>
      <c r="BX736" s="16"/>
      <c r="CA736" s="16"/>
      <c r="CE736" s="16"/>
      <c r="CG736" s="16"/>
      <c r="CH736" s="16"/>
      <c r="CJ736" s="16"/>
      <c r="CK736" s="16"/>
      <c r="CL736" s="16"/>
      <c r="CR736" s="16"/>
      <c r="CV736" s="16"/>
      <c r="CW736" s="16"/>
      <c r="CX736" s="16"/>
      <c r="CY736" s="16"/>
      <c r="DA736" s="16"/>
      <c r="DD736" s="19"/>
      <c r="DE736" s="16"/>
      <c r="DL736" s="16"/>
      <c r="DN736" s="16"/>
      <c r="DO736" s="16"/>
      <c r="DQ736" s="16"/>
      <c r="DS736" s="16"/>
      <c r="EC736" s="16"/>
      <c r="EF736" s="16"/>
      <c r="EG736" s="16"/>
      <c r="EH736" s="16"/>
      <c r="EJ736" s="16"/>
      <c r="EO736" s="16"/>
    </row>
    <row r="737" spans="1:145" x14ac:dyDescent="0.25">
      <c r="A737" s="16" t="s">
        <v>6214</v>
      </c>
      <c r="I737" t="s">
        <v>2760</v>
      </c>
      <c r="J737"/>
      <c r="K737" s="16" t="s">
        <v>730</v>
      </c>
      <c r="L737" s="16"/>
      <c r="O737" s="16" t="s">
        <v>119</v>
      </c>
      <c r="P737" s="16"/>
      <c r="Q737" s="16"/>
      <c r="S737" s="16">
        <f t="shared" si="11"/>
        <v>1</v>
      </c>
      <c r="T737" s="16" t="s">
        <v>2758</v>
      </c>
      <c r="U737" s="16"/>
      <c r="V737" s="16"/>
      <c r="W737" s="16" t="s">
        <v>2759</v>
      </c>
      <c r="X737" s="16"/>
      <c r="Y737" s="16"/>
      <c r="Z737" s="16"/>
      <c r="AA737" s="16"/>
      <c r="AB737" s="16"/>
      <c r="AC737" s="16"/>
      <c r="AD737" s="16" t="s">
        <v>2760</v>
      </c>
      <c r="AH737" s="16"/>
      <c r="AJ737" s="16"/>
      <c r="AK737" s="16" t="s">
        <v>1224</v>
      </c>
      <c r="AP737" s="16" t="s">
        <v>1226</v>
      </c>
      <c r="AQ737" s="16" t="s">
        <v>1873</v>
      </c>
      <c r="AR737" s="38"/>
      <c r="AS737" s="16"/>
      <c r="AT737" s="16"/>
      <c r="AY737" s="16"/>
      <c r="AZ737" s="16"/>
      <c r="BF737" s="28"/>
      <c r="BJ737" s="25"/>
      <c r="BO737" s="38"/>
      <c r="BQ737" s="38"/>
      <c r="BU737" s="16"/>
      <c r="BV737" s="16"/>
      <c r="BW737" s="29"/>
      <c r="BX737" s="16"/>
      <c r="CA737" s="16"/>
      <c r="CE737" s="16"/>
      <c r="CG737" s="16"/>
      <c r="CH737" s="16"/>
      <c r="CJ737" s="16"/>
      <c r="CK737" s="16"/>
      <c r="CL737" s="16"/>
      <c r="CR737" s="16"/>
      <c r="CV737" s="16"/>
      <c r="CW737" s="16"/>
      <c r="CX737" s="16"/>
      <c r="CY737" s="16"/>
      <c r="DA737" s="16"/>
      <c r="DD737" s="19"/>
      <c r="DE737" s="16"/>
      <c r="DL737" s="16"/>
      <c r="DN737" s="16"/>
      <c r="DO737" s="16"/>
      <c r="DQ737" s="16"/>
      <c r="DS737" s="16"/>
      <c r="EC737" s="16"/>
      <c r="EF737" s="16"/>
      <c r="EG737" s="16"/>
      <c r="EH737" s="16"/>
      <c r="EJ737" s="16"/>
      <c r="EO737" s="16"/>
    </row>
    <row r="738" spans="1:145" x14ac:dyDescent="0.25">
      <c r="A738" s="16" t="s">
        <v>6214</v>
      </c>
      <c r="I738" t="s">
        <v>2338</v>
      </c>
      <c r="J738"/>
      <c r="K738" s="16" t="s">
        <v>730</v>
      </c>
      <c r="L738" s="16"/>
      <c r="O738" s="16" t="s">
        <v>119</v>
      </c>
      <c r="P738" s="16"/>
      <c r="Q738" s="16"/>
      <c r="S738" s="16">
        <f t="shared" si="11"/>
        <v>1</v>
      </c>
      <c r="T738" s="16" t="s">
        <v>2336</v>
      </c>
      <c r="U738" s="16"/>
      <c r="V738" s="16"/>
      <c r="W738" s="16"/>
      <c r="X738" s="16"/>
      <c r="Y738" s="16"/>
      <c r="Z738" s="16"/>
      <c r="AA738" s="16"/>
      <c r="AB738" s="16"/>
      <c r="AC738" s="16"/>
      <c r="AD738" s="16" t="s">
        <v>2338</v>
      </c>
      <c r="AH738" s="16"/>
      <c r="AJ738" s="16"/>
      <c r="AK738" s="16" t="s">
        <v>2337</v>
      </c>
      <c r="AP738" s="16" t="s">
        <v>1382</v>
      </c>
      <c r="AQ738" s="16" t="s">
        <v>2339</v>
      </c>
      <c r="AR738" s="38"/>
      <c r="AS738" s="16"/>
      <c r="AT738" s="16"/>
      <c r="AY738" s="16"/>
      <c r="AZ738" s="16"/>
      <c r="BB738" s="16">
        <f>LEN(BA738)-LEN(SUBSTITUTE(BA738,",",""))+1</f>
        <v>1</v>
      </c>
      <c r="BF738" s="28"/>
      <c r="BJ738" s="25"/>
      <c r="BO738" s="38"/>
      <c r="BQ738" s="38"/>
      <c r="BU738" s="16"/>
      <c r="BV738" s="16"/>
      <c r="BW738" s="29"/>
      <c r="BX738" s="16"/>
      <c r="CA738" s="16"/>
      <c r="CE738" s="16"/>
      <c r="CG738" s="16"/>
      <c r="CH738" s="16"/>
      <c r="CJ738" s="16"/>
      <c r="CK738" s="16"/>
      <c r="CL738" s="16"/>
      <c r="CR738" s="16"/>
      <c r="CV738" s="16"/>
      <c r="CW738" s="16"/>
      <c r="CX738" s="16"/>
      <c r="CY738" s="16"/>
      <c r="DA738" s="16"/>
      <c r="DD738" s="19"/>
      <c r="DE738" s="16"/>
      <c r="DL738" s="16"/>
      <c r="DN738" s="16"/>
      <c r="DO738" s="16"/>
      <c r="DQ738" s="16"/>
      <c r="DS738" s="16"/>
      <c r="EC738" s="16"/>
      <c r="EF738" s="16"/>
      <c r="EG738" s="16"/>
      <c r="EH738" s="16"/>
      <c r="EJ738" s="16"/>
      <c r="EO738" s="16"/>
    </row>
    <row r="739" spans="1:145" x14ac:dyDescent="0.25">
      <c r="A739" s="16" t="s">
        <v>6214</v>
      </c>
      <c r="I739" t="s">
        <v>1389</v>
      </c>
      <c r="J739"/>
      <c r="K739" s="16" t="s">
        <v>730</v>
      </c>
      <c r="L739" s="16"/>
      <c r="O739" s="16" t="s">
        <v>119</v>
      </c>
      <c r="P739" s="16"/>
      <c r="Q739" s="16"/>
      <c r="S739" s="16">
        <f t="shared" si="11"/>
        <v>1</v>
      </c>
      <c r="T739" s="16" t="s">
        <v>1390</v>
      </c>
      <c r="U739" s="16"/>
      <c r="V739" s="16"/>
      <c r="W739" s="16"/>
      <c r="X739" s="16"/>
      <c r="Y739" s="16"/>
      <c r="Z739" s="16"/>
      <c r="AA739" s="16"/>
      <c r="AB739" s="16"/>
      <c r="AC739" s="16"/>
      <c r="AD739" s="16" t="s">
        <v>1391</v>
      </c>
      <c r="AH739" s="16"/>
      <c r="AJ739" s="16"/>
      <c r="AK739" s="16" t="s">
        <v>767</v>
      </c>
      <c r="AP739" s="16" t="s">
        <v>812</v>
      </c>
      <c r="AQ739" s="16" t="s">
        <v>1392</v>
      </c>
      <c r="AR739" s="38"/>
      <c r="AS739" s="16"/>
      <c r="AT739" s="16"/>
      <c r="AY739" s="16"/>
      <c r="AZ739" s="16"/>
      <c r="BB739" s="16">
        <f>LEN(BA739)-LEN(SUBSTITUTE(BA739,",",""))+1</f>
        <v>1</v>
      </c>
      <c r="BF739" s="28"/>
      <c r="BJ739" s="25"/>
      <c r="BO739" s="38"/>
      <c r="BQ739" s="38"/>
      <c r="BU739" s="16"/>
      <c r="BV739" s="16"/>
      <c r="BW739" s="29"/>
      <c r="BX739" s="16"/>
      <c r="CA739" s="16"/>
      <c r="CE739" s="16"/>
      <c r="CG739" s="16"/>
      <c r="CH739" s="16"/>
      <c r="CJ739" s="16"/>
      <c r="CK739" s="16"/>
      <c r="CL739" s="16"/>
      <c r="CR739" s="16"/>
      <c r="CV739" s="16"/>
      <c r="CW739" s="16"/>
      <c r="CX739" s="16"/>
      <c r="CY739" s="16"/>
      <c r="DA739" s="16"/>
      <c r="DD739" s="19"/>
      <c r="DE739" s="16"/>
      <c r="DL739" s="16"/>
      <c r="DN739" s="16"/>
      <c r="DO739" s="16"/>
      <c r="DQ739" s="16"/>
      <c r="DS739" s="16"/>
      <c r="EC739" s="16"/>
      <c r="EF739" s="16"/>
      <c r="EG739" s="16"/>
      <c r="EH739" s="16"/>
      <c r="EJ739" s="16"/>
      <c r="EO739" s="16"/>
    </row>
    <row r="740" spans="1:145" x14ac:dyDescent="0.25">
      <c r="A740" s="16" t="s">
        <v>6214</v>
      </c>
      <c r="I740" t="s">
        <v>2168</v>
      </c>
      <c r="J740"/>
      <c r="K740" s="16" t="s">
        <v>730</v>
      </c>
      <c r="L740" s="16"/>
      <c r="O740" s="16" t="s">
        <v>119</v>
      </c>
      <c r="P740" s="16"/>
      <c r="Q740" s="16"/>
      <c r="S740" s="16">
        <f t="shared" si="11"/>
        <v>1</v>
      </c>
      <c r="T740" s="16" t="s">
        <v>2167</v>
      </c>
      <c r="U740" s="16"/>
      <c r="V740" s="16"/>
      <c r="W740" s="16"/>
      <c r="X740" s="16"/>
      <c r="Y740" s="16"/>
      <c r="Z740" s="16"/>
      <c r="AA740" s="16"/>
      <c r="AB740" s="16"/>
      <c r="AC740" s="16"/>
      <c r="AD740" s="16" t="s">
        <v>2168</v>
      </c>
      <c r="AH740" s="16"/>
      <c r="AJ740" s="16"/>
      <c r="AK740" s="16" t="s">
        <v>747</v>
      </c>
      <c r="AP740" s="16" t="s">
        <v>929</v>
      </c>
      <c r="AQ740" s="16" t="s">
        <v>1227</v>
      </c>
      <c r="AR740" s="38"/>
      <c r="AS740" s="16"/>
      <c r="AT740" s="16"/>
      <c r="AY740" s="16"/>
      <c r="AZ740" s="16"/>
      <c r="BB740" s="16">
        <f>LEN(BA740)-LEN(SUBSTITUTE(BA740,",",""))+1</f>
        <v>1</v>
      </c>
      <c r="BF740" s="28"/>
      <c r="BJ740" s="25"/>
      <c r="BO740" s="38"/>
      <c r="BQ740" s="38"/>
      <c r="BU740" s="16"/>
      <c r="BV740" s="16"/>
      <c r="BW740" s="29"/>
      <c r="BX740" s="16"/>
      <c r="CA740" s="16"/>
      <c r="CE740" s="16"/>
      <c r="CG740" s="16"/>
      <c r="CH740" s="16"/>
      <c r="CJ740" s="16"/>
      <c r="CK740" s="16"/>
      <c r="CL740" s="16"/>
      <c r="CR740" s="16"/>
      <c r="CV740" s="16"/>
      <c r="CW740" s="16"/>
      <c r="CX740" s="16"/>
      <c r="CY740" s="16"/>
      <c r="DA740" s="16"/>
      <c r="DD740" s="19"/>
      <c r="DE740" s="16"/>
      <c r="DL740" s="16"/>
      <c r="DN740" s="16"/>
      <c r="DO740" s="16"/>
      <c r="DQ740" s="16"/>
      <c r="DS740" s="16"/>
      <c r="EC740" s="16"/>
      <c r="EF740" s="16"/>
      <c r="EG740" s="16"/>
      <c r="EH740" s="16"/>
      <c r="EJ740" s="16"/>
      <c r="EO740" s="16"/>
    </row>
    <row r="741" spans="1:145" x14ac:dyDescent="0.25">
      <c r="A741" s="16" t="s">
        <v>6214</v>
      </c>
      <c r="I741" t="s">
        <v>2978</v>
      </c>
      <c r="J741"/>
      <c r="K741" s="16" t="s">
        <v>730</v>
      </c>
      <c r="L741" s="16"/>
      <c r="O741" s="16" t="s">
        <v>119</v>
      </c>
      <c r="P741" s="16"/>
      <c r="Q741" s="16"/>
      <c r="S741" s="16">
        <f t="shared" si="11"/>
        <v>1</v>
      </c>
      <c r="T741" s="16" t="s">
        <v>2977</v>
      </c>
      <c r="U741" s="16"/>
      <c r="V741" s="16"/>
      <c r="W741" s="16"/>
      <c r="X741" s="16"/>
      <c r="Y741" s="16"/>
      <c r="Z741" s="16"/>
      <c r="AA741" s="16"/>
      <c r="AB741" s="16"/>
      <c r="AC741" s="16"/>
      <c r="AD741" s="16" t="s">
        <v>2978</v>
      </c>
      <c r="AH741" s="16"/>
      <c r="AJ741" s="16"/>
      <c r="AK741" s="16" t="s">
        <v>1323</v>
      </c>
      <c r="AP741" s="16" t="s">
        <v>1226</v>
      </c>
      <c r="AQ741" s="16" t="s">
        <v>1219</v>
      </c>
      <c r="AR741" s="38"/>
      <c r="AS741" s="16"/>
      <c r="AT741" s="16"/>
      <c r="AY741" s="16"/>
      <c r="AZ741" s="16"/>
      <c r="BF741" s="28"/>
      <c r="BJ741" s="25"/>
      <c r="BO741" s="38"/>
      <c r="BQ741" s="38"/>
      <c r="BU741" s="16"/>
      <c r="BV741" s="16"/>
      <c r="BW741" s="29"/>
      <c r="BX741" s="16"/>
      <c r="CA741" s="16"/>
      <c r="CE741" s="16"/>
      <c r="CG741" s="16"/>
      <c r="CH741" s="16"/>
      <c r="CJ741" s="16"/>
      <c r="CK741" s="16"/>
      <c r="CL741" s="16"/>
      <c r="CR741" s="16"/>
      <c r="CV741" s="16"/>
      <c r="CW741" s="16"/>
      <c r="CX741" s="16"/>
      <c r="CY741" s="16"/>
      <c r="DA741" s="16"/>
      <c r="DD741" s="19"/>
      <c r="DE741" s="16"/>
      <c r="DL741" s="16"/>
      <c r="DN741" s="16"/>
      <c r="DO741" s="16"/>
      <c r="DQ741" s="16"/>
      <c r="DS741" s="16"/>
      <c r="EC741" s="16"/>
      <c r="EF741" s="16"/>
      <c r="EG741" s="16"/>
      <c r="EH741" s="16"/>
      <c r="EJ741" s="16"/>
      <c r="EO741" s="16"/>
    </row>
    <row r="742" spans="1:145" x14ac:dyDescent="0.25">
      <c r="A742" s="16" t="s">
        <v>6214</v>
      </c>
      <c r="I742" t="s">
        <v>2803</v>
      </c>
      <c r="J742"/>
      <c r="K742" s="16" t="s">
        <v>730</v>
      </c>
      <c r="L742" s="16"/>
      <c r="O742" s="16" t="s">
        <v>119</v>
      </c>
      <c r="P742" s="16"/>
      <c r="Q742" s="16"/>
      <c r="S742" s="16">
        <f t="shared" si="11"/>
        <v>1</v>
      </c>
      <c r="T742" s="16" t="s">
        <v>2802</v>
      </c>
      <c r="U742" s="16"/>
      <c r="V742" s="16"/>
      <c r="W742" s="16"/>
      <c r="X742" s="16"/>
      <c r="Y742" s="16"/>
      <c r="Z742" s="16"/>
      <c r="AA742" s="16"/>
      <c r="AB742" s="16"/>
      <c r="AC742" s="16"/>
      <c r="AD742" s="16" t="s">
        <v>2803</v>
      </c>
      <c r="AH742" s="16"/>
      <c r="AJ742" s="16"/>
      <c r="AK742" s="16" t="s">
        <v>2701</v>
      </c>
      <c r="AP742" s="16" t="s">
        <v>1169</v>
      </c>
      <c r="AQ742" s="16" t="s">
        <v>1219</v>
      </c>
      <c r="AR742" s="38"/>
      <c r="AS742" s="16"/>
      <c r="AT742" s="16"/>
      <c r="AY742" s="16"/>
      <c r="AZ742" s="16"/>
      <c r="BF742" s="28"/>
      <c r="BJ742" s="25"/>
      <c r="BO742" s="38"/>
      <c r="BQ742" s="38"/>
      <c r="BU742" s="16"/>
      <c r="BV742" s="16"/>
      <c r="BW742" s="29"/>
      <c r="BX742" s="16"/>
      <c r="CA742" s="16"/>
      <c r="CE742" s="16"/>
      <c r="CG742" s="16"/>
      <c r="CH742" s="16"/>
      <c r="CJ742" s="16"/>
      <c r="CK742" s="16"/>
      <c r="CL742" s="16"/>
      <c r="CR742" s="16"/>
      <c r="CV742" s="16"/>
      <c r="CW742" s="16"/>
      <c r="CX742" s="16"/>
      <c r="CY742" s="16"/>
      <c r="DA742" s="16"/>
      <c r="DD742" s="19"/>
      <c r="DE742" s="16"/>
      <c r="DL742" s="16"/>
      <c r="DN742" s="16"/>
      <c r="DO742" s="16"/>
      <c r="DQ742" s="16"/>
      <c r="DS742" s="16"/>
      <c r="EC742" s="16"/>
      <c r="EF742" s="16"/>
      <c r="EG742" s="16"/>
      <c r="EH742" s="16"/>
      <c r="EJ742" s="16"/>
      <c r="EO742" s="16"/>
    </row>
    <row r="743" spans="1:145" x14ac:dyDescent="0.25">
      <c r="A743" s="16" t="s">
        <v>6214</v>
      </c>
      <c r="I743" t="s">
        <v>1915</v>
      </c>
      <c r="J743"/>
      <c r="K743" s="16" t="s">
        <v>730</v>
      </c>
      <c r="L743" s="16"/>
      <c r="O743" s="16" t="s">
        <v>119</v>
      </c>
      <c r="P743" s="16"/>
      <c r="Q743" s="16"/>
      <c r="S743" s="16">
        <f t="shared" si="11"/>
        <v>1</v>
      </c>
      <c r="T743" s="16" t="s">
        <v>1914</v>
      </c>
      <c r="U743" s="16"/>
      <c r="V743" s="16"/>
      <c r="W743" s="16"/>
      <c r="X743" s="16"/>
      <c r="Y743" s="16"/>
      <c r="Z743" s="16"/>
      <c r="AA743" s="16"/>
      <c r="AB743" s="16"/>
      <c r="AC743" s="16"/>
      <c r="AD743" s="16" t="s">
        <v>1915</v>
      </c>
      <c r="AH743" s="16"/>
      <c r="AJ743" s="16"/>
      <c r="AK743" s="16" t="s">
        <v>1208</v>
      </c>
      <c r="AP743" s="16" t="s">
        <v>1913</v>
      </c>
      <c r="AQ743" s="16" t="s">
        <v>1170</v>
      </c>
      <c r="AR743" s="38"/>
      <c r="AS743" s="16"/>
      <c r="AT743" s="16"/>
      <c r="AY743" s="16"/>
      <c r="AZ743" s="16"/>
      <c r="BB743" s="16">
        <f>LEN(BA743)-LEN(SUBSTITUTE(BA743,",",""))+1</f>
        <v>1</v>
      </c>
      <c r="BD743" s="16">
        <f>LEN(BC743)-LEN(SUBSTITUTE(BC743,",",""))+1</f>
        <v>1</v>
      </c>
      <c r="BF743" s="28">
        <f>Table1[[#This Row], [no. of introduced regions]]/Table1[[#This Row], [no. of native regions]]</f>
        <v>1</v>
      </c>
      <c r="BJ743" s="25"/>
      <c r="BO743" s="38"/>
      <c r="BQ743" s="38"/>
      <c r="BU743" s="16"/>
      <c r="BV743" s="16"/>
      <c r="BW743" s="29"/>
      <c r="BX743" s="16"/>
      <c r="CA743" s="16"/>
      <c r="CE743" s="16"/>
      <c r="CG743" s="16"/>
      <c r="CH743" s="16"/>
      <c r="CJ743" s="16"/>
      <c r="CK743" s="16"/>
      <c r="CL743" s="16"/>
      <c r="CR743" s="16"/>
      <c r="CV743" s="16"/>
      <c r="CW743" s="16"/>
      <c r="CX743" s="16"/>
      <c r="CY743" s="16"/>
      <c r="DA743" s="16"/>
      <c r="DD743" s="19"/>
      <c r="DE743" s="16"/>
      <c r="DL743" s="16"/>
      <c r="DN743" s="16"/>
      <c r="DO743" s="16"/>
      <c r="DQ743" s="16"/>
      <c r="DS743" s="16"/>
      <c r="EC743" s="16"/>
      <c r="EF743" s="16"/>
      <c r="EG743" s="16"/>
      <c r="EH743" s="16"/>
      <c r="EJ743" s="16"/>
      <c r="EO743" s="16"/>
    </row>
    <row r="744" spans="1:145" x14ac:dyDescent="0.25">
      <c r="A744" s="16" t="s">
        <v>6214</v>
      </c>
      <c r="I744" t="s">
        <v>2444</v>
      </c>
      <c r="J744"/>
      <c r="K744" s="16" t="s">
        <v>730</v>
      </c>
      <c r="L744" s="16"/>
      <c r="O744" s="16" t="s">
        <v>119</v>
      </c>
      <c r="P744" s="16"/>
      <c r="Q744" s="16"/>
      <c r="S744" s="16">
        <f t="shared" si="11"/>
        <v>1</v>
      </c>
      <c r="T744" s="16" t="s">
        <v>2443</v>
      </c>
      <c r="U744" s="16"/>
      <c r="V744" s="16"/>
      <c r="W744" s="16"/>
      <c r="X744" s="16"/>
      <c r="Y744" s="16"/>
      <c r="Z744" s="16"/>
      <c r="AA744" s="16"/>
      <c r="AB744" s="16"/>
      <c r="AC744" s="16"/>
      <c r="AD744" s="16" t="s">
        <v>2444</v>
      </c>
      <c r="AH744" s="16"/>
      <c r="AJ744" s="16"/>
      <c r="AK744" s="16" t="s">
        <v>767</v>
      </c>
      <c r="AP744" s="16" t="s">
        <v>727</v>
      </c>
      <c r="AQ744" s="16" t="s">
        <v>1170</v>
      </c>
      <c r="AR744" s="38"/>
      <c r="AS744" s="16"/>
      <c r="AT744" s="16"/>
      <c r="AY744" s="16"/>
      <c r="AZ744" s="16"/>
      <c r="BB744" s="16">
        <f>LEN(BA744)-LEN(SUBSTITUTE(BA744,",",""))+1</f>
        <v>1</v>
      </c>
      <c r="BF744" s="28"/>
      <c r="BJ744" s="25"/>
      <c r="BO744" s="38"/>
      <c r="BQ744" s="38"/>
      <c r="BU744" s="16"/>
      <c r="BV744" s="16"/>
      <c r="BW744" s="29"/>
      <c r="BX744" s="16"/>
      <c r="CA744" s="16"/>
      <c r="CE744" s="16"/>
      <c r="CG744" s="16"/>
      <c r="CH744" s="16"/>
      <c r="CJ744" s="16"/>
      <c r="CK744" s="16"/>
      <c r="CL744" s="16"/>
      <c r="CR744" s="16"/>
      <c r="CV744" s="16"/>
      <c r="CW744" s="16"/>
      <c r="CX744" s="16"/>
      <c r="CY744" s="16"/>
      <c r="DA744" s="16"/>
      <c r="DD744" s="19"/>
      <c r="DE744" s="16"/>
      <c r="DL744" s="16"/>
      <c r="DN744" s="16"/>
      <c r="DO744" s="16"/>
      <c r="DQ744" s="16"/>
      <c r="DS744" s="16"/>
      <c r="EC744" s="16"/>
      <c r="EF744" s="16"/>
      <c r="EG744" s="16"/>
      <c r="EH744" s="16"/>
      <c r="EJ744" s="16"/>
      <c r="EO744" s="16"/>
    </row>
    <row r="745" spans="1:145" x14ac:dyDescent="0.25">
      <c r="A745" s="16" t="s">
        <v>6214</v>
      </c>
      <c r="I745" t="s">
        <v>1965</v>
      </c>
      <c r="J745"/>
      <c r="K745" s="16" t="s">
        <v>730</v>
      </c>
      <c r="L745" s="16"/>
      <c r="O745" s="16" t="s">
        <v>119</v>
      </c>
      <c r="P745" s="16"/>
      <c r="Q745" s="16"/>
      <c r="S745" s="16">
        <f t="shared" si="11"/>
        <v>1</v>
      </c>
      <c r="T745" s="16" t="s">
        <v>1964</v>
      </c>
      <c r="U745" s="16"/>
      <c r="V745" s="16"/>
      <c r="W745" s="16"/>
      <c r="X745" s="16"/>
      <c r="Y745" s="16"/>
      <c r="Z745" s="16"/>
      <c r="AA745" s="16"/>
      <c r="AB745" s="16"/>
      <c r="AC745" s="16"/>
      <c r="AD745" s="16" t="s">
        <v>1965</v>
      </c>
      <c r="AH745" s="16"/>
      <c r="AJ745" s="16"/>
      <c r="AK745" s="16" t="s">
        <v>1323</v>
      </c>
      <c r="AP745" s="16" t="s">
        <v>1226</v>
      </c>
      <c r="AQ745" s="16" t="s">
        <v>1714</v>
      </c>
      <c r="AR745" s="38"/>
      <c r="AS745" s="16"/>
      <c r="AT745" s="16"/>
      <c r="AY745" s="16"/>
      <c r="AZ745" s="16"/>
      <c r="BB745" s="16">
        <f>LEN(BA745)-LEN(SUBSTITUTE(BA745,",",""))+1</f>
        <v>1</v>
      </c>
      <c r="BD745" s="16">
        <f>LEN(BC745)-LEN(SUBSTITUTE(BC745,",",""))+1</f>
        <v>1</v>
      </c>
      <c r="BF745" s="28"/>
      <c r="BJ745" s="25"/>
      <c r="BO745" s="38"/>
      <c r="BQ745" s="38"/>
      <c r="BU745" s="16"/>
      <c r="BV745" s="16"/>
      <c r="BW745" s="29"/>
      <c r="BX745" s="16"/>
      <c r="CA745" s="16"/>
      <c r="CE745" s="16"/>
      <c r="CG745" s="16"/>
      <c r="CH745" s="16"/>
      <c r="CJ745" s="16"/>
      <c r="CK745" s="16"/>
      <c r="CL745" s="16"/>
      <c r="CR745" s="16"/>
      <c r="CV745" s="16"/>
      <c r="CW745" s="16"/>
      <c r="CX745" s="16"/>
      <c r="CY745" s="16"/>
      <c r="DA745" s="16"/>
      <c r="DD745" s="19"/>
      <c r="DE745" s="16"/>
      <c r="DL745" s="16"/>
      <c r="DN745" s="16"/>
      <c r="DO745" s="16"/>
      <c r="DQ745" s="16"/>
      <c r="DS745" s="16"/>
      <c r="EC745" s="16"/>
      <c r="EF745" s="16"/>
      <c r="EG745" s="16"/>
      <c r="EH745" s="16"/>
      <c r="EJ745" s="16"/>
      <c r="EO745" s="16"/>
    </row>
    <row r="746" spans="1:145" x14ac:dyDescent="0.25">
      <c r="A746" s="16" t="s">
        <v>6214</v>
      </c>
      <c r="I746" t="s">
        <v>2482</v>
      </c>
      <c r="J746"/>
      <c r="K746" s="16" t="s">
        <v>730</v>
      </c>
      <c r="L746" s="16"/>
      <c r="O746" s="16" t="s">
        <v>119</v>
      </c>
      <c r="P746" s="16"/>
      <c r="Q746" s="16"/>
      <c r="S746" s="16">
        <f t="shared" si="11"/>
        <v>1</v>
      </c>
      <c r="T746" s="16" t="s">
        <v>2481</v>
      </c>
      <c r="U746" s="16"/>
      <c r="V746" s="16"/>
      <c r="W746" s="16"/>
      <c r="X746" s="16"/>
      <c r="Y746" s="16"/>
      <c r="Z746" s="16"/>
      <c r="AA746" s="16"/>
      <c r="AB746" s="16"/>
      <c r="AC746" s="16"/>
      <c r="AD746" s="16" t="s">
        <v>2482</v>
      </c>
      <c r="AH746" s="16"/>
      <c r="AJ746" s="16"/>
      <c r="AK746" s="16" t="s">
        <v>1224</v>
      </c>
      <c r="AP746" s="16" t="s">
        <v>1223</v>
      </c>
      <c r="AQ746" s="16" t="s">
        <v>1170</v>
      </c>
      <c r="AR746" s="38"/>
      <c r="AS746" s="16"/>
      <c r="AT746" s="16"/>
      <c r="AY746" s="16"/>
      <c r="AZ746" s="16"/>
      <c r="BB746" s="16">
        <f>LEN(BA746)-LEN(SUBSTITUTE(BA746,",",""))+1</f>
        <v>1</v>
      </c>
      <c r="BF746" s="28"/>
      <c r="BJ746" s="25"/>
      <c r="BO746" s="38"/>
      <c r="BQ746" s="38"/>
      <c r="BU746" s="16"/>
      <c r="BV746" s="16"/>
      <c r="BW746" s="29"/>
      <c r="BX746" s="16"/>
      <c r="CA746" s="16"/>
      <c r="CE746" s="16"/>
      <c r="CG746" s="16"/>
      <c r="CH746" s="16"/>
      <c r="CJ746" s="16"/>
      <c r="CK746" s="16"/>
      <c r="CL746" s="16"/>
      <c r="CR746" s="16"/>
      <c r="CV746" s="16"/>
      <c r="CW746" s="16"/>
      <c r="CX746" s="16"/>
      <c r="CY746" s="16"/>
      <c r="DA746" s="16"/>
      <c r="DD746" s="19"/>
      <c r="DE746" s="16"/>
      <c r="DL746" s="16"/>
      <c r="DN746" s="16"/>
      <c r="DO746" s="16"/>
      <c r="DQ746" s="16"/>
      <c r="DS746" s="16"/>
      <c r="EC746" s="16"/>
      <c r="EF746" s="16"/>
      <c r="EG746" s="16"/>
      <c r="EH746" s="16"/>
      <c r="EJ746" s="16"/>
      <c r="EO746" s="16"/>
    </row>
    <row r="747" spans="1:145" x14ac:dyDescent="0.25">
      <c r="A747" s="16" t="s">
        <v>6214</v>
      </c>
      <c r="I747" t="s">
        <v>2865</v>
      </c>
      <c r="J747"/>
      <c r="K747" s="16" t="s">
        <v>730</v>
      </c>
      <c r="L747" s="16"/>
      <c r="O747" s="16" t="s">
        <v>119</v>
      </c>
      <c r="P747" s="16"/>
      <c r="Q747" s="16"/>
      <c r="S747" s="16">
        <f t="shared" si="11"/>
        <v>1</v>
      </c>
      <c r="T747" s="16" t="s">
        <v>2864</v>
      </c>
      <c r="U747" s="16"/>
      <c r="V747" s="16"/>
      <c r="W747" s="16"/>
      <c r="X747" s="16"/>
      <c r="Y747" s="16"/>
      <c r="Z747" s="16"/>
      <c r="AA747" s="16"/>
      <c r="AB747" s="16"/>
      <c r="AC747" s="16"/>
      <c r="AD747" s="16" t="s">
        <v>2865</v>
      </c>
      <c r="AH747" s="16"/>
      <c r="AJ747" s="16"/>
      <c r="AK747" s="16" t="s">
        <v>1188</v>
      </c>
      <c r="AP747" s="16" t="s">
        <v>1586</v>
      </c>
      <c r="AQ747" s="16" t="s">
        <v>1714</v>
      </c>
      <c r="AR747" s="38"/>
      <c r="AS747" s="16"/>
      <c r="AT747" s="16"/>
      <c r="AY747" s="16"/>
      <c r="AZ747" s="16"/>
      <c r="BF747" s="28"/>
      <c r="BJ747" s="25"/>
      <c r="BO747" s="38"/>
      <c r="BQ747" s="38"/>
      <c r="BU747" s="16"/>
      <c r="BV747" s="16"/>
      <c r="BW747" s="29"/>
      <c r="BX747" s="16"/>
      <c r="CA747" s="16"/>
      <c r="CE747" s="16"/>
      <c r="CG747" s="16"/>
      <c r="CH747" s="16"/>
      <c r="CJ747" s="16"/>
      <c r="CK747" s="16"/>
      <c r="CL747" s="16"/>
      <c r="CR747" s="16"/>
      <c r="CV747" s="16"/>
      <c r="CW747" s="16"/>
      <c r="CX747" s="16"/>
      <c r="CY747" s="16"/>
      <c r="DA747" s="16"/>
      <c r="DD747" s="19"/>
      <c r="DE747" s="16"/>
      <c r="DL747" s="16"/>
      <c r="DN747" s="16"/>
      <c r="DO747" s="16"/>
      <c r="DQ747" s="16"/>
      <c r="DS747" s="16"/>
      <c r="EC747" s="16"/>
      <c r="EF747" s="16"/>
      <c r="EG747" s="16"/>
      <c r="EH747" s="16"/>
      <c r="EJ747" s="16"/>
      <c r="EO747" s="16"/>
    </row>
    <row r="748" spans="1:145" x14ac:dyDescent="0.25">
      <c r="A748" s="16" t="s">
        <v>6214</v>
      </c>
      <c r="I748" t="s">
        <v>3030</v>
      </c>
      <c r="J748"/>
      <c r="K748" s="16" t="s">
        <v>730</v>
      </c>
      <c r="L748" s="16"/>
      <c r="O748" s="16" t="s">
        <v>119</v>
      </c>
      <c r="P748" s="16"/>
      <c r="Q748" s="16"/>
      <c r="S748" s="16">
        <f t="shared" si="11"/>
        <v>1</v>
      </c>
      <c r="T748" s="16" t="s">
        <v>3029</v>
      </c>
      <c r="U748" s="16"/>
      <c r="V748" s="16"/>
      <c r="W748" s="16"/>
      <c r="X748" s="16"/>
      <c r="Y748" s="16"/>
      <c r="Z748" s="16"/>
      <c r="AA748" s="16"/>
      <c r="AB748" s="16"/>
      <c r="AC748" s="16"/>
      <c r="AD748" s="16" t="s">
        <v>3030</v>
      </c>
      <c r="AH748" s="16"/>
      <c r="AJ748" s="16"/>
      <c r="AK748" s="16" t="s">
        <v>1224</v>
      </c>
      <c r="AP748" s="16" t="s">
        <v>1223</v>
      </c>
      <c r="AQ748" s="16" t="s">
        <v>2768</v>
      </c>
      <c r="AR748" s="38"/>
      <c r="AS748" s="16"/>
      <c r="AT748" s="16"/>
      <c r="AY748" s="16"/>
      <c r="AZ748" s="16"/>
      <c r="BF748" s="28"/>
      <c r="BJ748" s="25"/>
      <c r="BO748" s="38"/>
      <c r="BQ748" s="38"/>
      <c r="BU748" s="16"/>
      <c r="BV748" s="16"/>
      <c r="BW748" s="29"/>
      <c r="BX748" s="16"/>
      <c r="CA748" s="16"/>
      <c r="CE748" s="16"/>
      <c r="CG748" s="16"/>
      <c r="CH748" s="16"/>
      <c r="CJ748" s="16"/>
      <c r="CK748" s="16"/>
      <c r="CL748" s="16"/>
      <c r="CR748" s="16"/>
      <c r="CV748" s="16"/>
      <c r="CW748" s="16"/>
      <c r="CX748" s="16"/>
      <c r="CY748" s="16"/>
      <c r="DA748" s="16"/>
      <c r="DD748" s="19"/>
      <c r="DE748" s="16"/>
      <c r="DL748" s="16"/>
      <c r="DN748" s="16"/>
      <c r="DO748" s="16"/>
      <c r="DQ748" s="16"/>
      <c r="DS748" s="16"/>
      <c r="EC748" s="16"/>
      <c r="EF748" s="16"/>
      <c r="EG748" s="16"/>
      <c r="EH748" s="16"/>
      <c r="EJ748" s="16"/>
      <c r="EO748" s="16"/>
    </row>
    <row r="749" spans="1:145" x14ac:dyDescent="0.25">
      <c r="A749" s="16" t="s">
        <v>6214</v>
      </c>
      <c r="I749" t="s">
        <v>2543</v>
      </c>
      <c r="J749"/>
      <c r="K749" s="16" t="s">
        <v>730</v>
      </c>
      <c r="L749" s="16"/>
      <c r="O749" s="16" t="s">
        <v>119</v>
      </c>
      <c r="P749" s="16"/>
      <c r="Q749" s="16"/>
      <c r="S749" s="16">
        <f t="shared" si="11"/>
        <v>1</v>
      </c>
      <c r="T749" s="16" t="s">
        <v>2542</v>
      </c>
      <c r="U749" s="16"/>
      <c r="V749" s="16"/>
      <c r="W749" s="16"/>
      <c r="X749" s="16"/>
      <c r="Y749" s="16"/>
      <c r="Z749" s="16"/>
      <c r="AA749" s="16"/>
      <c r="AB749" s="16"/>
      <c r="AC749" s="16"/>
      <c r="AD749" s="16" t="s">
        <v>2543</v>
      </c>
      <c r="AH749" s="16"/>
      <c r="AJ749" s="16"/>
      <c r="AK749" s="16" t="s">
        <v>1032</v>
      </c>
      <c r="AP749" s="16" t="s">
        <v>1508</v>
      </c>
      <c r="AQ749" s="16" t="s">
        <v>2544</v>
      </c>
      <c r="AR749" s="38"/>
      <c r="AS749" s="16"/>
      <c r="AT749" s="16"/>
      <c r="AY749" s="16"/>
      <c r="AZ749" s="16"/>
      <c r="BB749" s="16">
        <f>LEN(BA749)-LEN(SUBSTITUTE(BA749,",",""))+1</f>
        <v>1</v>
      </c>
      <c r="BF749" s="28"/>
      <c r="BJ749" s="25"/>
      <c r="BO749" s="38"/>
      <c r="BQ749" s="38"/>
      <c r="BU749" s="16"/>
      <c r="BV749" s="16"/>
      <c r="BW749" s="29"/>
      <c r="BX749" s="16"/>
      <c r="CA749" s="16"/>
      <c r="CE749" s="16"/>
      <c r="CG749" s="16"/>
      <c r="CH749" s="16"/>
      <c r="CJ749" s="16"/>
      <c r="CK749" s="16"/>
      <c r="CL749" s="16"/>
      <c r="CR749" s="16"/>
      <c r="CV749" s="16"/>
      <c r="CW749" s="16"/>
      <c r="CX749" s="16"/>
      <c r="CY749" s="16"/>
      <c r="DA749" s="16"/>
      <c r="DD749" s="19"/>
      <c r="DE749" s="16"/>
      <c r="DL749" s="16"/>
      <c r="DN749" s="16"/>
      <c r="DO749" s="16"/>
      <c r="DQ749" s="16"/>
      <c r="DS749" s="16"/>
      <c r="EC749" s="16"/>
      <c r="EF749" s="16"/>
      <c r="EG749" s="16"/>
      <c r="EH749" s="16"/>
      <c r="EJ749" s="16"/>
      <c r="EO749" s="16"/>
    </row>
    <row r="750" spans="1:145" x14ac:dyDescent="0.25">
      <c r="A750" s="16" t="s">
        <v>6214</v>
      </c>
      <c r="I750" t="s">
        <v>2568</v>
      </c>
      <c r="J750"/>
      <c r="K750" s="16" t="s">
        <v>730</v>
      </c>
      <c r="L750" s="16"/>
      <c r="O750" s="16" t="s">
        <v>119</v>
      </c>
      <c r="P750" s="16"/>
      <c r="Q750" s="16"/>
      <c r="S750" s="16">
        <f t="shared" si="11"/>
        <v>1</v>
      </c>
      <c r="T750" s="16" t="s">
        <v>2565</v>
      </c>
      <c r="U750" s="16"/>
      <c r="V750" s="16"/>
      <c r="W750" s="16" t="s">
        <v>2566</v>
      </c>
      <c r="X750" s="16"/>
      <c r="Y750" s="16"/>
      <c r="Z750" s="16"/>
      <c r="AA750" s="16"/>
      <c r="AB750" s="16"/>
      <c r="AC750" s="16"/>
      <c r="AD750" s="16" t="s">
        <v>2568</v>
      </c>
      <c r="AH750" s="16"/>
      <c r="AJ750" s="16"/>
      <c r="AK750" s="16" t="s">
        <v>2567</v>
      </c>
      <c r="AP750" s="16" t="s">
        <v>1864</v>
      </c>
      <c r="AQ750" s="16" t="s">
        <v>1170</v>
      </c>
      <c r="AR750" s="38"/>
      <c r="AS750" s="16"/>
      <c r="AT750" s="16"/>
      <c r="AY750" s="16"/>
      <c r="AZ750" s="16"/>
      <c r="BB750" s="16">
        <f>LEN(BA750)-LEN(SUBSTITUTE(BA750,",",""))+1</f>
        <v>1</v>
      </c>
      <c r="BF750" s="28"/>
      <c r="BJ750" s="25"/>
      <c r="BO750" s="38"/>
      <c r="BQ750" s="38"/>
      <c r="BU750" s="16"/>
      <c r="BV750" s="16"/>
      <c r="BW750" s="29"/>
      <c r="BX750" s="16"/>
      <c r="CA750" s="16"/>
      <c r="CE750" s="16"/>
      <c r="CG750" s="16"/>
      <c r="CH750" s="16"/>
      <c r="CJ750" s="16"/>
      <c r="CK750" s="16"/>
      <c r="CL750" s="16"/>
      <c r="CR750" s="16"/>
      <c r="CV750" s="16"/>
      <c r="CW750" s="16"/>
      <c r="CX750" s="16"/>
      <c r="CY750" s="16"/>
      <c r="DA750" s="16"/>
      <c r="DD750" s="19"/>
      <c r="DE750" s="16"/>
      <c r="DL750" s="16"/>
      <c r="DN750" s="16"/>
      <c r="DO750" s="16"/>
      <c r="DQ750" s="16"/>
      <c r="DS750" s="16"/>
      <c r="EC750" s="16"/>
      <c r="EF750" s="16"/>
      <c r="EG750" s="16"/>
      <c r="EH750" s="16"/>
      <c r="EJ750" s="16"/>
      <c r="EO750" s="16"/>
    </row>
    <row r="751" spans="1:145" x14ac:dyDescent="0.25">
      <c r="A751" s="16" t="s">
        <v>6214</v>
      </c>
      <c r="I751" t="s">
        <v>2181</v>
      </c>
      <c r="J751"/>
      <c r="K751" s="16" t="s">
        <v>730</v>
      </c>
      <c r="L751" s="16"/>
      <c r="O751" s="16" t="s">
        <v>119</v>
      </c>
      <c r="P751" s="16"/>
      <c r="Q751" s="16"/>
      <c r="S751" s="16">
        <f t="shared" si="11"/>
        <v>1</v>
      </c>
      <c r="T751" s="16" t="s">
        <v>2180</v>
      </c>
      <c r="U751" s="16"/>
      <c r="V751" s="16"/>
      <c r="W751" s="16"/>
      <c r="X751" s="16"/>
      <c r="Y751" s="16"/>
      <c r="Z751" s="16"/>
      <c r="AA751" s="16"/>
      <c r="AB751" s="16"/>
      <c r="AC751" s="16"/>
      <c r="AD751" s="16" t="s">
        <v>2181</v>
      </c>
      <c r="AH751" s="16"/>
      <c r="AJ751" s="16"/>
      <c r="AK751" s="16" t="s">
        <v>1423</v>
      </c>
      <c r="AP751" s="16" t="s">
        <v>1226</v>
      </c>
      <c r="AQ751" s="16" t="s">
        <v>1170</v>
      </c>
      <c r="AR751" s="38"/>
      <c r="AS751" s="16"/>
      <c r="AT751" s="16"/>
      <c r="AY751" s="16"/>
      <c r="AZ751" s="16"/>
      <c r="BB751" s="16">
        <f>LEN(BA751)-LEN(SUBSTITUTE(BA751,",",""))+1</f>
        <v>1</v>
      </c>
      <c r="BF751" s="28"/>
      <c r="BJ751" s="25"/>
      <c r="BO751" s="38"/>
      <c r="BQ751" s="38"/>
      <c r="BU751" s="16"/>
      <c r="BV751" s="16"/>
      <c r="BW751" s="29"/>
      <c r="BX751" s="16"/>
      <c r="CA751" s="16"/>
      <c r="CE751" s="16"/>
      <c r="CG751" s="16"/>
      <c r="CH751" s="16"/>
      <c r="CJ751" s="16"/>
      <c r="CK751" s="16"/>
      <c r="CL751" s="16"/>
      <c r="CR751" s="16"/>
      <c r="CV751" s="16"/>
      <c r="CW751" s="16"/>
      <c r="CX751" s="16"/>
      <c r="CY751" s="16"/>
      <c r="DA751" s="16"/>
      <c r="DD751" s="19"/>
      <c r="DE751" s="16"/>
      <c r="DL751" s="16"/>
      <c r="DN751" s="16"/>
      <c r="DO751" s="16"/>
      <c r="DQ751" s="16"/>
      <c r="DS751" s="16"/>
      <c r="EC751" s="16"/>
      <c r="EF751" s="16"/>
      <c r="EG751" s="16"/>
      <c r="EH751" s="16"/>
      <c r="EJ751" s="16"/>
      <c r="EO751" s="16"/>
    </row>
    <row r="752" spans="1:145" x14ac:dyDescent="0.25">
      <c r="A752" s="16" t="s">
        <v>6214</v>
      </c>
      <c r="I752" t="s">
        <v>1402</v>
      </c>
      <c r="J752"/>
      <c r="K752" s="16" t="s">
        <v>730</v>
      </c>
      <c r="L752" s="16"/>
      <c r="O752" s="16" t="s">
        <v>119</v>
      </c>
      <c r="P752" s="16"/>
      <c r="Q752" s="16"/>
      <c r="S752" s="16">
        <f t="shared" si="11"/>
        <v>1</v>
      </c>
      <c r="T752" s="16" t="s">
        <v>1403</v>
      </c>
      <c r="U752" s="16" t="s">
        <v>1404</v>
      </c>
      <c r="V752" s="16"/>
      <c r="W752" s="16"/>
      <c r="X752" s="16"/>
      <c r="Y752" s="16"/>
      <c r="Z752" s="16"/>
      <c r="AA752" s="16"/>
      <c r="AB752" s="16"/>
      <c r="AC752" s="16"/>
      <c r="AD752" s="16" t="s">
        <v>1407</v>
      </c>
      <c r="AH752" s="16"/>
      <c r="AJ752" s="16"/>
      <c r="AK752" s="16" t="s">
        <v>945</v>
      </c>
      <c r="AP752" s="16" t="s">
        <v>727</v>
      </c>
      <c r="AQ752" s="16" t="s">
        <v>1408</v>
      </c>
      <c r="AR752" s="38"/>
      <c r="AS752" s="16"/>
      <c r="AT752" s="16"/>
      <c r="AY752" s="16" t="s">
        <v>1405</v>
      </c>
      <c r="AZ752" s="16"/>
      <c r="BF752" s="28"/>
      <c r="BG752" s="16" t="s">
        <v>1409</v>
      </c>
      <c r="BJ752" s="25" t="s">
        <v>1410</v>
      </c>
      <c r="BK752" s="16" t="s">
        <v>1411</v>
      </c>
      <c r="BO752" s="38"/>
      <c r="BQ752" s="38"/>
      <c r="BU752" s="16"/>
      <c r="BV752" s="16"/>
      <c r="BW752" s="29"/>
      <c r="BX752" s="16"/>
      <c r="CA752" s="16"/>
      <c r="CE752" s="16"/>
      <c r="CG752" s="16"/>
      <c r="CH752" s="16"/>
      <c r="CJ752" s="16"/>
      <c r="CK752" s="16"/>
      <c r="CL752" s="16"/>
      <c r="CR752" s="16"/>
      <c r="CV752" s="16"/>
      <c r="CW752" s="16"/>
      <c r="CX752" s="16"/>
      <c r="CY752" s="16"/>
      <c r="DA752" s="16"/>
      <c r="DD752" s="19"/>
      <c r="DE752" s="16"/>
      <c r="DG752" s="16" t="s">
        <v>1406</v>
      </c>
      <c r="DL752" s="16"/>
      <c r="DN752" s="16"/>
      <c r="DO752" s="16"/>
      <c r="DQ752" s="16"/>
      <c r="DS752" s="16"/>
      <c r="EC752" s="16"/>
      <c r="EF752" s="16"/>
      <c r="EG752" s="16"/>
      <c r="EH752" s="16"/>
      <c r="EJ752" s="16"/>
      <c r="EO752" s="16"/>
    </row>
    <row r="753" spans="1:145" x14ac:dyDescent="0.25">
      <c r="A753" s="16" t="s">
        <v>6214</v>
      </c>
      <c r="I753" t="s">
        <v>2940</v>
      </c>
      <c r="J753"/>
      <c r="K753" s="16" t="s">
        <v>730</v>
      </c>
      <c r="L753" s="16"/>
      <c r="O753" s="16" t="s">
        <v>119</v>
      </c>
      <c r="P753" s="16"/>
      <c r="Q753" s="16"/>
      <c r="S753" s="16">
        <f t="shared" si="11"/>
        <v>1</v>
      </c>
      <c r="T753" s="16" t="s">
        <v>2939</v>
      </c>
      <c r="U753" s="16"/>
      <c r="V753" s="16"/>
      <c r="W753" s="16"/>
      <c r="X753" s="16"/>
      <c r="Y753" s="16"/>
      <c r="Z753" s="16"/>
      <c r="AA753" s="16"/>
      <c r="AB753" s="16"/>
      <c r="AC753" s="16"/>
      <c r="AD753" s="16" t="s">
        <v>2940</v>
      </c>
      <c r="AH753" s="16"/>
      <c r="AJ753" s="16"/>
      <c r="AK753" s="16" t="s">
        <v>1208</v>
      </c>
      <c r="AP753" s="16" t="s">
        <v>2829</v>
      </c>
      <c r="AQ753" s="16" t="s">
        <v>2941</v>
      </c>
      <c r="AR753" s="38"/>
      <c r="AS753" s="16"/>
      <c r="AT753" s="16"/>
      <c r="AY753" s="16"/>
      <c r="AZ753" s="16"/>
      <c r="BF753" s="28"/>
      <c r="BJ753" s="25"/>
      <c r="BO753" s="38"/>
      <c r="BQ753" s="38"/>
      <c r="BU753" s="16"/>
      <c r="BV753" s="16"/>
      <c r="BW753" s="29"/>
      <c r="BX753" s="16"/>
      <c r="CA753" s="16"/>
      <c r="CE753" s="16"/>
      <c r="CG753" s="16"/>
      <c r="CH753" s="16"/>
      <c r="CJ753" s="16"/>
      <c r="CK753" s="16"/>
      <c r="CL753" s="16"/>
      <c r="CR753" s="16"/>
      <c r="CV753" s="16"/>
      <c r="CW753" s="16"/>
      <c r="CX753" s="16"/>
      <c r="CY753" s="16"/>
      <c r="DA753" s="16"/>
      <c r="DD753" s="19"/>
      <c r="DE753" s="16"/>
      <c r="DL753" s="16"/>
      <c r="DN753" s="16"/>
      <c r="DO753" s="16"/>
      <c r="DQ753" s="16"/>
      <c r="DS753" s="16"/>
      <c r="EC753" s="16"/>
      <c r="EF753" s="16"/>
      <c r="EG753" s="16"/>
      <c r="EH753" s="16"/>
      <c r="EJ753" s="16"/>
      <c r="EO753" s="16"/>
    </row>
    <row r="754" spans="1:145" x14ac:dyDescent="0.25">
      <c r="A754" s="16" t="s">
        <v>6214</v>
      </c>
      <c r="I754" t="s">
        <v>2033</v>
      </c>
      <c r="J754"/>
      <c r="K754" s="16" t="s">
        <v>730</v>
      </c>
      <c r="L754" s="16"/>
      <c r="O754" s="16" t="s">
        <v>119</v>
      </c>
      <c r="P754" s="16"/>
      <c r="Q754" s="16"/>
      <c r="S754" s="16">
        <f t="shared" si="11"/>
        <v>1</v>
      </c>
      <c r="T754" s="16" t="s">
        <v>2032</v>
      </c>
      <c r="U754" s="16"/>
      <c r="V754" s="16"/>
      <c r="W754" s="16"/>
      <c r="X754" s="16"/>
      <c r="Y754" s="16"/>
      <c r="Z754" s="16"/>
      <c r="AA754" s="16"/>
      <c r="AB754" s="16"/>
      <c r="AC754" s="16"/>
      <c r="AD754" s="16" t="s">
        <v>2033</v>
      </c>
      <c r="AH754" s="16"/>
      <c r="AJ754" s="16"/>
      <c r="AK754" s="16" t="s">
        <v>2029</v>
      </c>
      <c r="AP754" s="16" t="s">
        <v>2034</v>
      </c>
      <c r="AQ754" s="16" t="s">
        <v>1325</v>
      </c>
      <c r="AR754" s="38"/>
      <c r="AS754" s="16"/>
      <c r="AT754" s="16"/>
      <c r="AY754" s="16"/>
      <c r="AZ754" s="16"/>
      <c r="BB754" s="16">
        <f>LEN(BA754)-LEN(SUBSTITUTE(BA754,",",""))+1</f>
        <v>1</v>
      </c>
      <c r="BF754" s="28"/>
      <c r="BJ754" s="25"/>
      <c r="BO754" s="38"/>
      <c r="BQ754" s="38"/>
      <c r="BU754" s="16"/>
      <c r="BV754" s="16"/>
      <c r="BW754" s="29"/>
      <c r="BX754" s="16"/>
      <c r="CA754" s="16"/>
      <c r="CE754" s="16"/>
      <c r="CG754" s="16"/>
      <c r="CH754" s="16"/>
      <c r="CJ754" s="16"/>
      <c r="CK754" s="16"/>
      <c r="CL754" s="16"/>
      <c r="CR754" s="16"/>
      <c r="CV754" s="16"/>
      <c r="CW754" s="16"/>
      <c r="CX754" s="16"/>
      <c r="CY754" s="16"/>
      <c r="DA754" s="16"/>
      <c r="DD754" s="19"/>
      <c r="DE754" s="16"/>
      <c r="DL754" s="16"/>
      <c r="DN754" s="16"/>
      <c r="DO754" s="16"/>
      <c r="DQ754" s="16"/>
      <c r="DS754" s="16"/>
      <c r="EC754" s="16"/>
      <c r="EF754" s="16"/>
      <c r="EG754" s="16"/>
      <c r="EH754" s="16"/>
      <c r="EJ754" s="16"/>
      <c r="EO754" s="16"/>
    </row>
    <row r="755" spans="1:145" x14ac:dyDescent="0.25">
      <c r="A755" s="16" t="s">
        <v>6214</v>
      </c>
      <c r="I755" t="s">
        <v>2839</v>
      </c>
      <c r="J755"/>
      <c r="K755" s="16" t="s">
        <v>730</v>
      </c>
      <c r="L755" s="16"/>
      <c r="O755" s="16" t="s">
        <v>119</v>
      </c>
      <c r="P755" s="16"/>
      <c r="Q755" s="16"/>
      <c r="S755" s="16">
        <f t="shared" si="11"/>
        <v>1</v>
      </c>
      <c r="T755" s="16" t="s">
        <v>2837</v>
      </c>
      <c r="U755" s="16"/>
      <c r="V755" s="16"/>
      <c r="W755" s="16"/>
      <c r="X755" s="16"/>
      <c r="Y755" s="16"/>
      <c r="Z755" s="16"/>
      <c r="AA755" s="16"/>
      <c r="AB755" s="16"/>
      <c r="AC755" s="16"/>
      <c r="AD755" s="16" t="s">
        <v>2839</v>
      </c>
      <c r="AH755" s="16"/>
      <c r="AJ755" s="16"/>
      <c r="AK755" s="16" t="s">
        <v>2838</v>
      </c>
      <c r="AP755" s="16" t="s">
        <v>727</v>
      </c>
      <c r="AQ755" s="16" t="s">
        <v>1314</v>
      </c>
      <c r="AR755" s="38"/>
      <c r="AS755" s="16"/>
      <c r="AT755" s="16"/>
      <c r="AY755" s="16"/>
      <c r="AZ755" s="16"/>
      <c r="BF755" s="28"/>
      <c r="BJ755" s="25"/>
      <c r="BO755" s="38"/>
      <c r="BQ755" s="38"/>
      <c r="BU755" s="16"/>
      <c r="BV755" s="16"/>
      <c r="BW755" s="29"/>
      <c r="BX755" s="16"/>
      <c r="CA755" s="16"/>
      <c r="CE755" s="16"/>
      <c r="CG755" s="16"/>
      <c r="CH755" s="16"/>
      <c r="CJ755" s="16"/>
      <c r="CK755" s="16"/>
      <c r="CL755" s="16"/>
      <c r="CR755" s="16"/>
      <c r="CV755" s="16"/>
      <c r="CW755" s="16"/>
      <c r="CX755" s="16"/>
      <c r="CY755" s="16"/>
      <c r="DA755" s="16"/>
      <c r="DD755" s="19"/>
      <c r="DE755" s="16"/>
      <c r="DL755" s="16"/>
      <c r="DN755" s="16"/>
      <c r="DO755" s="16"/>
      <c r="DQ755" s="16"/>
      <c r="DS755" s="16"/>
      <c r="EC755" s="16"/>
      <c r="EF755" s="16"/>
      <c r="EG755" s="16"/>
      <c r="EH755" s="16"/>
      <c r="EJ755" s="16"/>
      <c r="EO755" s="16"/>
    </row>
    <row r="756" spans="1:145" x14ac:dyDescent="0.25">
      <c r="A756" s="16" t="s">
        <v>6214</v>
      </c>
      <c r="I756" t="s">
        <v>2040</v>
      </c>
      <c r="J756"/>
      <c r="K756" s="16" t="s">
        <v>730</v>
      </c>
      <c r="L756" s="16"/>
      <c r="O756" s="16" t="s">
        <v>119</v>
      </c>
      <c r="P756" s="16"/>
      <c r="Q756" s="16"/>
      <c r="S756" s="16">
        <f t="shared" si="11"/>
        <v>1</v>
      </c>
      <c r="T756" s="16" t="s">
        <v>2039</v>
      </c>
      <c r="U756" s="16"/>
      <c r="V756" s="16"/>
      <c r="W756" s="16"/>
      <c r="X756" s="16"/>
      <c r="Y756" s="16"/>
      <c r="Z756" s="16"/>
      <c r="AA756" s="16"/>
      <c r="AB756" s="16"/>
      <c r="AC756" s="16"/>
      <c r="AD756" s="16" t="s">
        <v>2040</v>
      </c>
      <c r="AH756" s="16"/>
      <c r="AJ756" s="16"/>
      <c r="AK756" s="16" t="s">
        <v>1323</v>
      </c>
      <c r="AP756" s="16" t="s">
        <v>2041</v>
      </c>
      <c r="AQ756" s="16" t="s">
        <v>1035</v>
      </c>
      <c r="AR756" s="38"/>
      <c r="AS756" s="16"/>
      <c r="AT756" s="16"/>
      <c r="AY756" s="16"/>
      <c r="AZ756" s="16"/>
      <c r="BB756" s="16">
        <f>LEN(BA756)-LEN(SUBSTITUTE(BA756,",",""))+1</f>
        <v>1</v>
      </c>
      <c r="BF756" s="28"/>
      <c r="BJ756" s="25"/>
      <c r="BO756" s="38"/>
      <c r="BQ756" s="38"/>
      <c r="BU756" s="16"/>
      <c r="BV756" s="16"/>
      <c r="BW756" s="29"/>
      <c r="BX756" s="16"/>
      <c r="CA756" s="16"/>
      <c r="CE756" s="16"/>
      <c r="CG756" s="16"/>
      <c r="CH756" s="16"/>
      <c r="CJ756" s="16"/>
      <c r="CK756" s="16"/>
      <c r="CL756" s="16"/>
      <c r="CR756" s="16"/>
      <c r="CV756" s="16"/>
      <c r="CW756" s="16"/>
      <c r="CX756" s="16"/>
      <c r="CY756" s="16"/>
      <c r="DA756" s="16"/>
      <c r="DD756" s="19"/>
      <c r="DE756" s="16"/>
      <c r="DL756" s="16"/>
      <c r="DN756" s="16"/>
      <c r="DO756" s="16"/>
      <c r="DQ756" s="16"/>
      <c r="DS756" s="16"/>
      <c r="EC756" s="16"/>
      <c r="EF756" s="16"/>
      <c r="EG756" s="16"/>
      <c r="EH756" s="16"/>
      <c r="EJ756" s="16"/>
      <c r="EO756" s="16"/>
    </row>
    <row r="757" spans="1:145" x14ac:dyDescent="0.25">
      <c r="A757" s="16" t="s">
        <v>6214</v>
      </c>
      <c r="I757" t="s">
        <v>1897</v>
      </c>
      <c r="J757"/>
      <c r="K757" s="16" t="s">
        <v>730</v>
      </c>
      <c r="L757" s="16"/>
      <c r="O757" s="16" t="s">
        <v>119</v>
      </c>
      <c r="P757" s="16"/>
      <c r="Q757" s="16"/>
      <c r="S757" s="16">
        <f t="shared" si="11"/>
        <v>1</v>
      </c>
      <c r="T757" s="16" t="s">
        <v>1896</v>
      </c>
      <c r="U757" s="16"/>
      <c r="V757" s="16"/>
      <c r="W757" s="16"/>
      <c r="X757" s="16"/>
      <c r="Y757" s="16"/>
      <c r="Z757" s="16"/>
      <c r="AA757" s="16"/>
      <c r="AB757" s="16"/>
      <c r="AC757" s="16"/>
      <c r="AD757" s="16" t="s">
        <v>1897</v>
      </c>
      <c r="AH757" s="16"/>
      <c r="AJ757" s="16"/>
      <c r="AK757" s="16" t="s">
        <v>747</v>
      </c>
      <c r="AP757" s="16" t="s">
        <v>1137</v>
      </c>
      <c r="AQ757" s="16" t="s">
        <v>1170</v>
      </c>
      <c r="AR757" s="38"/>
      <c r="AS757" s="16"/>
      <c r="AT757" s="16"/>
      <c r="AY757" s="16"/>
      <c r="AZ757" s="16"/>
      <c r="BB757" s="16">
        <f>LEN(BA757)-LEN(SUBSTITUTE(BA757,",",""))+1</f>
        <v>1</v>
      </c>
      <c r="BD757" s="16">
        <f>LEN(BC757)-LEN(SUBSTITUTE(BC757,",",""))+1</f>
        <v>1</v>
      </c>
      <c r="BF757" s="28">
        <f>Table1[[#This Row], [no. of introduced regions]]/Table1[[#This Row], [no. of native regions]]</f>
        <v>1</v>
      </c>
      <c r="BJ757" s="25"/>
      <c r="BO757" s="38"/>
      <c r="BQ757" s="38"/>
      <c r="BU757" s="16"/>
      <c r="BV757" s="16"/>
      <c r="BW757" s="29"/>
      <c r="BX757" s="16"/>
      <c r="CA757" s="16"/>
      <c r="CE757" s="16"/>
      <c r="CG757" s="16"/>
      <c r="CH757" s="16"/>
      <c r="CJ757" s="16"/>
      <c r="CK757" s="16"/>
      <c r="CL757" s="16"/>
      <c r="CR757" s="16"/>
      <c r="CV757" s="16"/>
      <c r="CW757" s="16"/>
      <c r="CX757" s="16"/>
      <c r="CY757" s="16"/>
      <c r="DA757" s="16"/>
      <c r="DD757" s="19"/>
      <c r="DE757" s="16"/>
      <c r="DL757" s="16"/>
      <c r="DN757" s="16"/>
      <c r="DO757" s="16"/>
      <c r="DQ757" s="16"/>
      <c r="DS757" s="16"/>
      <c r="EC757" s="16"/>
      <c r="EF757" s="16"/>
      <c r="EG757" s="16"/>
      <c r="EH757" s="16"/>
      <c r="EJ757" s="16"/>
      <c r="EO757" s="16"/>
    </row>
    <row r="758" spans="1:145" x14ac:dyDescent="0.25">
      <c r="A758" s="16" t="s">
        <v>6214</v>
      </c>
      <c r="I758" t="s">
        <v>2300</v>
      </c>
      <c r="J758"/>
      <c r="K758" s="16" t="s">
        <v>730</v>
      </c>
      <c r="L758" s="16"/>
      <c r="O758" s="16" t="s">
        <v>119</v>
      </c>
      <c r="P758" s="16"/>
      <c r="Q758" s="16"/>
      <c r="S758" s="16">
        <f t="shared" si="11"/>
        <v>1</v>
      </c>
      <c r="T758" s="16" t="s">
        <v>2299</v>
      </c>
      <c r="U758" s="16"/>
      <c r="V758" s="16"/>
      <c r="W758" s="16"/>
      <c r="X758" s="16"/>
      <c r="Y758" s="16"/>
      <c r="Z758" s="16"/>
      <c r="AA758" s="16"/>
      <c r="AB758" s="16"/>
      <c r="AC758" s="16"/>
      <c r="AD758" s="16" t="s">
        <v>2300</v>
      </c>
      <c r="AH758" s="16"/>
      <c r="AJ758" s="16"/>
      <c r="AK758" s="16" t="s">
        <v>747</v>
      </c>
      <c r="AP758" s="16" t="s">
        <v>2301</v>
      </c>
      <c r="AQ758" s="16" t="s">
        <v>1714</v>
      </c>
      <c r="AR758" s="38"/>
      <c r="AS758" s="16"/>
      <c r="AT758" s="16"/>
      <c r="AY758" s="16"/>
      <c r="AZ758" s="16"/>
      <c r="BB758" s="16">
        <f>LEN(BA758)-LEN(SUBSTITUTE(BA758,",",""))+1</f>
        <v>1</v>
      </c>
      <c r="BF758" s="28"/>
      <c r="BJ758" s="25"/>
      <c r="BO758" s="38"/>
      <c r="BQ758" s="38"/>
      <c r="BU758" s="16"/>
      <c r="BV758" s="16"/>
      <c r="BW758" s="29"/>
      <c r="BX758" s="16"/>
      <c r="CA758" s="16"/>
      <c r="CE758" s="16"/>
      <c r="CG758" s="16"/>
      <c r="CH758" s="16"/>
      <c r="CJ758" s="16"/>
      <c r="CK758" s="16"/>
      <c r="CL758" s="16"/>
      <c r="CR758" s="16"/>
      <c r="CV758" s="16"/>
      <c r="CW758" s="16"/>
      <c r="CX758" s="16"/>
      <c r="CY758" s="16"/>
      <c r="DA758" s="16"/>
      <c r="DD758" s="19"/>
      <c r="DE758" s="16"/>
      <c r="DL758" s="16"/>
      <c r="DN758" s="16"/>
      <c r="DO758" s="16"/>
      <c r="DQ758" s="16"/>
      <c r="DS758" s="16"/>
      <c r="EC758" s="16"/>
      <c r="EF758" s="16"/>
      <c r="EG758" s="16"/>
      <c r="EH758" s="16"/>
      <c r="EJ758" s="16"/>
      <c r="EO758" s="16"/>
    </row>
    <row r="759" spans="1:145" x14ac:dyDescent="0.25">
      <c r="A759" s="16" t="s">
        <v>6214</v>
      </c>
      <c r="I759" t="s">
        <v>2172</v>
      </c>
      <c r="J759"/>
      <c r="K759" s="16" t="s">
        <v>730</v>
      </c>
      <c r="L759" s="16"/>
      <c r="O759" s="16" t="s">
        <v>119</v>
      </c>
      <c r="P759" s="16"/>
      <c r="Q759" s="16"/>
      <c r="S759" s="16">
        <f t="shared" si="11"/>
        <v>1</v>
      </c>
      <c r="T759" s="16" t="s">
        <v>2171</v>
      </c>
      <c r="U759" s="16"/>
      <c r="V759" s="16"/>
      <c r="W759" s="16"/>
      <c r="X759" s="16"/>
      <c r="Y759" s="16"/>
      <c r="Z759" s="16"/>
      <c r="AA759" s="16"/>
      <c r="AB759" s="16"/>
      <c r="AC759" s="16"/>
      <c r="AD759" s="16" t="s">
        <v>2172</v>
      </c>
      <c r="AH759" s="16"/>
      <c r="AJ759" s="16"/>
      <c r="AK759" s="16" t="s">
        <v>1423</v>
      </c>
      <c r="AP759" s="16" t="s">
        <v>1226</v>
      </c>
      <c r="AQ759" s="16" t="s">
        <v>1170</v>
      </c>
      <c r="AR759" s="38"/>
      <c r="AS759" s="16"/>
      <c r="AT759" s="16"/>
      <c r="AY759" s="16"/>
      <c r="AZ759" s="16"/>
      <c r="BB759" s="16">
        <f>LEN(BA759)-LEN(SUBSTITUTE(BA759,",",""))+1</f>
        <v>1</v>
      </c>
      <c r="BF759" s="28"/>
      <c r="BJ759" s="25"/>
      <c r="BO759" s="38"/>
      <c r="BQ759" s="38"/>
      <c r="BU759" s="16"/>
      <c r="BV759" s="16"/>
      <c r="BW759" s="29"/>
      <c r="BX759" s="16"/>
      <c r="CA759" s="16"/>
      <c r="CE759" s="16"/>
      <c r="CG759" s="16"/>
      <c r="CH759" s="16"/>
      <c r="CJ759" s="16"/>
      <c r="CK759" s="16"/>
      <c r="CL759" s="16"/>
      <c r="CR759" s="16"/>
      <c r="CV759" s="16"/>
      <c r="CW759" s="16"/>
      <c r="CX759" s="16"/>
      <c r="CY759" s="16"/>
      <c r="DA759" s="16"/>
      <c r="DD759" s="19"/>
      <c r="DE759" s="16"/>
      <c r="DL759" s="16"/>
      <c r="DN759" s="16"/>
      <c r="DO759" s="16"/>
      <c r="DQ759" s="16"/>
      <c r="DS759" s="16"/>
      <c r="EC759" s="16"/>
      <c r="EF759" s="16"/>
      <c r="EG759" s="16"/>
      <c r="EH759" s="16"/>
      <c r="EJ759" s="16"/>
      <c r="EO759" s="16"/>
    </row>
    <row r="760" spans="1:145" x14ac:dyDescent="0.25">
      <c r="A760" s="16" t="s">
        <v>6214</v>
      </c>
      <c r="I760" t="s">
        <v>2183</v>
      </c>
      <c r="J760"/>
      <c r="K760" s="16" t="s">
        <v>730</v>
      </c>
      <c r="L760" s="16"/>
      <c r="O760" s="16" t="s">
        <v>119</v>
      </c>
      <c r="P760" s="16"/>
      <c r="Q760" s="16"/>
      <c r="S760" s="16">
        <f t="shared" si="11"/>
        <v>1</v>
      </c>
      <c r="T760" s="16" t="s">
        <v>2182</v>
      </c>
      <c r="U760" s="16"/>
      <c r="V760" s="16"/>
      <c r="W760" s="16"/>
      <c r="X760" s="16"/>
      <c r="Y760" s="16"/>
      <c r="Z760" s="16"/>
      <c r="AA760" s="16"/>
      <c r="AB760" s="16"/>
      <c r="AC760" s="16"/>
      <c r="AD760" s="16" t="s">
        <v>2183</v>
      </c>
      <c r="AH760" s="16"/>
      <c r="AJ760" s="16"/>
      <c r="AK760" s="16" t="s">
        <v>5858</v>
      </c>
      <c r="AP760" s="16" t="s">
        <v>2184</v>
      </c>
      <c r="AQ760" s="16" t="s">
        <v>1408</v>
      </c>
      <c r="AR760" s="38"/>
      <c r="AS760" s="16"/>
      <c r="AT760" s="16"/>
      <c r="AY760" s="16"/>
      <c r="AZ760" s="16"/>
      <c r="BB760" s="16">
        <f>LEN(BA760)-LEN(SUBSTITUTE(BA760,",",""))+1</f>
        <v>1</v>
      </c>
      <c r="BF760" s="28"/>
      <c r="BJ760" s="25"/>
      <c r="BO760" s="38"/>
      <c r="BQ760" s="38"/>
      <c r="BU760" s="16"/>
      <c r="BV760" s="16"/>
      <c r="BW760" s="29"/>
      <c r="BX760" s="16"/>
      <c r="CA760" s="16"/>
      <c r="CE760" s="16"/>
      <c r="CG760" s="16"/>
      <c r="CH760" s="16"/>
      <c r="CJ760" s="16"/>
      <c r="CK760" s="16"/>
      <c r="CL760" s="16"/>
      <c r="CR760" s="16"/>
      <c r="CV760" s="16"/>
      <c r="CW760" s="16"/>
      <c r="CX760" s="16"/>
      <c r="CY760" s="16"/>
      <c r="DA760" s="16"/>
      <c r="DD760" s="19"/>
      <c r="DE760" s="16"/>
      <c r="DL760" s="16"/>
      <c r="DN760" s="16"/>
      <c r="DO760" s="16"/>
      <c r="DQ760" s="16"/>
      <c r="DS760" s="16"/>
      <c r="EC760" s="16"/>
      <c r="EF760" s="16"/>
      <c r="EG760" s="16"/>
      <c r="EH760" s="16"/>
      <c r="EJ760" s="16"/>
      <c r="EO760" s="16"/>
    </row>
    <row r="761" spans="1:145" x14ac:dyDescent="0.25">
      <c r="A761" s="16" t="s">
        <v>6214</v>
      </c>
      <c r="I761" t="s">
        <v>2112</v>
      </c>
      <c r="J761"/>
      <c r="K761" s="16" t="s">
        <v>730</v>
      </c>
      <c r="L761" s="16"/>
      <c r="O761" s="16" t="s">
        <v>119</v>
      </c>
      <c r="P761" s="16"/>
      <c r="Q761" s="16"/>
      <c r="S761" s="16">
        <f t="shared" si="11"/>
        <v>1</v>
      </c>
      <c r="T761" s="16" t="s">
        <v>2111</v>
      </c>
      <c r="U761" s="16"/>
      <c r="V761" s="16"/>
      <c r="W761" s="16"/>
      <c r="X761" s="16"/>
      <c r="Y761" s="16"/>
      <c r="Z761" s="16"/>
      <c r="AA761" s="16"/>
      <c r="AB761" s="16"/>
      <c r="AC761" s="16"/>
      <c r="AD761" s="16" t="s">
        <v>2112</v>
      </c>
      <c r="AH761" s="16"/>
      <c r="AJ761" s="16"/>
      <c r="AK761" s="16" t="s">
        <v>1032</v>
      </c>
      <c r="AP761" s="16" t="s">
        <v>1226</v>
      </c>
      <c r="AQ761" s="16" t="s">
        <v>1714</v>
      </c>
      <c r="AR761" s="38"/>
      <c r="AS761" s="16"/>
      <c r="AT761" s="16"/>
      <c r="AY761" s="16"/>
      <c r="AZ761" s="16"/>
      <c r="BB761" s="16">
        <f>LEN(BA761)-LEN(SUBSTITUTE(BA761,",",""))+1</f>
        <v>1</v>
      </c>
      <c r="BF761" s="28"/>
      <c r="BJ761" s="25"/>
      <c r="BO761" s="38"/>
      <c r="BQ761" s="38"/>
      <c r="BU761" s="16"/>
      <c r="BV761" s="16"/>
      <c r="BW761" s="29"/>
      <c r="BX761" s="16"/>
      <c r="CA761" s="16"/>
      <c r="CE761" s="16"/>
      <c r="CG761" s="16"/>
      <c r="CH761" s="16"/>
      <c r="CJ761" s="16"/>
      <c r="CK761" s="16"/>
      <c r="CL761" s="16"/>
      <c r="CR761" s="16"/>
      <c r="CV761" s="16"/>
      <c r="CW761" s="16"/>
      <c r="CX761" s="16"/>
      <c r="CY761" s="16"/>
      <c r="DA761" s="16"/>
      <c r="DD761" s="19"/>
      <c r="DE761" s="16"/>
      <c r="DL761" s="16"/>
      <c r="DN761" s="16"/>
      <c r="DO761" s="16"/>
      <c r="DQ761" s="16"/>
      <c r="DS761" s="16"/>
      <c r="EC761" s="16"/>
      <c r="EF761" s="16"/>
      <c r="EG761" s="16"/>
      <c r="EH761" s="16"/>
      <c r="EJ761" s="16"/>
      <c r="EO761" s="16"/>
    </row>
    <row r="762" spans="1:145" x14ac:dyDescent="0.25">
      <c r="A762" s="16" t="s">
        <v>6214</v>
      </c>
      <c r="I762" t="s">
        <v>2462</v>
      </c>
      <c r="J762"/>
      <c r="K762" s="16" t="s">
        <v>730</v>
      </c>
      <c r="L762" s="16"/>
      <c r="O762" s="16" t="s">
        <v>119</v>
      </c>
      <c r="P762" s="16"/>
      <c r="Q762" s="16"/>
      <c r="S762" s="16">
        <f t="shared" si="11"/>
        <v>1</v>
      </c>
      <c r="T762" s="16" t="s">
        <v>2461</v>
      </c>
      <c r="U762" s="16"/>
      <c r="V762" s="16"/>
      <c r="W762" s="16"/>
      <c r="X762" s="16"/>
      <c r="Y762" s="16"/>
      <c r="Z762" s="16"/>
      <c r="AA762" s="16"/>
      <c r="AB762" s="16"/>
      <c r="AC762" s="16"/>
      <c r="AD762" s="16" t="s">
        <v>2462</v>
      </c>
      <c r="AH762" s="16"/>
      <c r="AJ762" s="16"/>
      <c r="AK762" s="16" t="s">
        <v>1224</v>
      </c>
      <c r="AP762" s="16" t="s">
        <v>1223</v>
      </c>
      <c r="AQ762" s="16" t="s">
        <v>1341</v>
      </c>
      <c r="AR762" s="38"/>
      <c r="AS762" s="16"/>
      <c r="AT762" s="16"/>
      <c r="AY762" s="16"/>
      <c r="AZ762" s="16"/>
      <c r="BB762" s="16">
        <f>LEN(BA762)-LEN(SUBSTITUTE(BA762,",",""))+1</f>
        <v>1</v>
      </c>
      <c r="BF762" s="28"/>
      <c r="BJ762" s="25"/>
      <c r="BO762" s="38"/>
      <c r="BQ762" s="38"/>
      <c r="BU762" s="16"/>
      <c r="BV762" s="16"/>
      <c r="BW762" s="29"/>
      <c r="BX762" s="16"/>
      <c r="CA762" s="16"/>
      <c r="CE762" s="16"/>
      <c r="CG762" s="16"/>
      <c r="CH762" s="16"/>
      <c r="CJ762" s="16"/>
      <c r="CK762" s="16"/>
      <c r="CL762" s="16"/>
      <c r="CR762" s="16"/>
      <c r="CV762" s="16"/>
      <c r="CW762" s="16"/>
      <c r="CX762" s="16"/>
      <c r="CY762" s="16"/>
      <c r="DA762" s="16"/>
      <c r="DD762" s="19"/>
      <c r="DE762" s="16"/>
      <c r="DL762" s="16"/>
      <c r="DN762" s="16"/>
      <c r="DO762" s="16"/>
      <c r="DQ762" s="16"/>
      <c r="DS762" s="16"/>
      <c r="EC762" s="16"/>
      <c r="EF762" s="16"/>
      <c r="EG762" s="16"/>
      <c r="EH762" s="16"/>
      <c r="EJ762" s="16"/>
      <c r="EO762" s="16"/>
    </row>
    <row r="763" spans="1:145" x14ac:dyDescent="0.25">
      <c r="A763" s="16" t="s">
        <v>6214</v>
      </c>
      <c r="I763" t="s">
        <v>1877</v>
      </c>
      <c r="J763"/>
      <c r="K763" s="16" t="s">
        <v>730</v>
      </c>
      <c r="L763" s="16"/>
      <c r="O763" s="16" t="s">
        <v>119</v>
      </c>
      <c r="P763" s="16"/>
      <c r="Q763" s="16"/>
      <c r="S763" s="16">
        <f t="shared" si="11"/>
        <v>1</v>
      </c>
      <c r="T763" s="16" t="s">
        <v>1876</v>
      </c>
      <c r="U763" s="16"/>
      <c r="V763" s="16"/>
      <c r="W763" s="16"/>
      <c r="X763" s="16"/>
      <c r="Y763" s="16"/>
      <c r="Z763" s="16"/>
      <c r="AA763" s="16"/>
      <c r="AB763" s="16"/>
      <c r="AC763" s="16"/>
      <c r="AD763" s="16" t="s">
        <v>1877</v>
      </c>
      <c r="AH763" s="16"/>
      <c r="AJ763" s="16"/>
      <c r="AK763" s="16" t="s">
        <v>1208</v>
      </c>
      <c r="AP763" s="16" t="s">
        <v>727</v>
      </c>
      <c r="AQ763" s="16" t="s">
        <v>1878</v>
      </c>
      <c r="AR763" s="38"/>
      <c r="AS763" s="16"/>
      <c r="AT763" s="16"/>
      <c r="AY763" s="16"/>
      <c r="AZ763" s="16"/>
      <c r="BB763" s="16">
        <f>LEN(BA763)-LEN(SUBSTITUTE(BA763,",",""))+1</f>
        <v>1</v>
      </c>
      <c r="BD763" s="16">
        <f>LEN(BC763)-LEN(SUBSTITUTE(BC763,",",""))+1</f>
        <v>1</v>
      </c>
      <c r="BF763" s="28">
        <f>Table1[[#This Row], [no. of introduced regions]]/Table1[[#This Row], [no. of native regions]]</f>
        <v>1</v>
      </c>
      <c r="BJ763" s="25"/>
      <c r="BO763" s="38"/>
      <c r="BQ763" s="38"/>
      <c r="BU763" s="16"/>
      <c r="BV763" s="16"/>
      <c r="BW763" s="29"/>
      <c r="BX763" s="16"/>
      <c r="CA763" s="16"/>
      <c r="CE763" s="16"/>
      <c r="CG763" s="16"/>
      <c r="CH763" s="16"/>
      <c r="CJ763" s="16"/>
      <c r="CK763" s="16"/>
      <c r="CL763" s="16"/>
      <c r="CR763" s="16"/>
      <c r="CV763" s="16"/>
      <c r="CW763" s="16"/>
      <c r="CX763" s="16"/>
      <c r="CY763" s="16"/>
      <c r="DA763" s="16"/>
      <c r="DD763" s="19"/>
      <c r="DE763" s="16"/>
      <c r="DL763" s="16"/>
      <c r="DN763" s="16"/>
      <c r="DO763" s="16"/>
      <c r="DQ763" s="16"/>
      <c r="DS763" s="16"/>
      <c r="EC763" s="16"/>
      <c r="EF763" s="16"/>
      <c r="EG763" s="16"/>
      <c r="EH763" s="16"/>
      <c r="EJ763" s="16"/>
      <c r="EO763" s="16"/>
    </row>
    <row r="764" spans="1:145" x14ac:dyDescent="0.25">
      <c r="A764" s="16" t="s">
        <v>6214</v>
      </c>
      <c r="I764" t="s">
        <v>3060</v>
      </c>
      <c r="J764"/>
      <c r="K764" s="16" t="s">
        <v>730</v>
      </c>
      <c r="L764" s="16"/>
      <c r="O764" s="16" t="s">
        <v>119</v>
      </c>
      <c r="P764" s="16"/>
      <c r="Q764" s="16"/>
      <c r="S764" s="16">
        <f t="shared" si="11"/>
        <v>1</v>
      </c>
      <c r="T764" s="16" t="s">
        <v>3059</v>
      </c>
      <c r="U764" s="16"/>
      <c r="V764" s="16"/>
      <c r="W764" s="16"/>
      <c r="X764" s="16"/>
      <c r="Y764" s="16"/>
      <c r="Z764" s="16"/>
      <c r="AA764" s="16"/>
      <c r="AB764" s="16"/>
      <c r="AC764" s="16"/>
      <c r="AD764" s="16" t="s">
        <v>3060</v>
      </c>
      <c r="AH764" s="16"/>
      <c r="AJ764" s="16"/>
      <c r="AK764" s="16" t="s">
        <v>1319</v>
      </c>
      <c r="AP764" s="16" t="s">
        <v>3061</v>
      </c>
      <c r="AQ764" s="16" t="s">
        <v>3062</v>
      </c>
      <c r="AR764" s="38"/>
      <c r="AS764" s="16"/>
      <c r="AT764" s="16"/>
      <c r="AY764" s="16"/>
      <c r="AZ764" s="16"/>
      <c r="BF764" s="28"/>
      <c r="BJ764" s="25"/>
      <c r="BO764" s="38"/>
      <c r="BQ764" s="38"/>
      <c r="BU764" s="16"/>
      <c r="BV764" s="16"/>
      <c r="BW764" s="29"/>
      <c r="BX764" s="16"/>
      <c r="CA764" s="16"/>
      <c r="CE764" s="16"/>
      <c r="CG764" s="16"/>
      <c r="CH764" s="16"/>
      <c r="CJ764" s="16"/>
      <c r="CK764" s="16"/>
      <c r="CL764" s="16"/>
      <c r="CR764" s="16"/>
      <c r="CV764" s="16"/>
      <c r="CW764" s="16"/>
      <c r="CX764" s="16"/>
      <c r="CY764" s="16"/>
      <c r="DA764" s="16"/>
      <c r="DD764" s="19"/>
      <c r="DE764" s="16"/>
      <c r="DL764" s="16"/>
      <c r="DN764" s="16"/>
      <c r="DO764" s="16"/>
      <c r="DQ764" s="16"/>
      <c r="DS764" s="16"/>
      <c r="EC764" s="16"/>
      <c r="EF764" s="16"/>
      <c r="EG764" s="16"/>
      <c r="EH764" s="16"/>
      <c r="EJ764" s="16"/>
      <c r="EO764" s="16"/>
    </row>
    <row r="765" spans="1:145" x14ac:dyDescent="0.25">
      <c r="A765" s="16" t="s">
        <v>6214</v>
      </c>
      <c r="I765" t="s">
        <v>2095</v>
      </c>
      <c r="J765"/>
      <c r="K765" s="16" t="s">
        <v>730</v>
      </c>
      <c r="L765" s="16"/>
      <c r="O765" s="16" t="s">
        <v>119</v>
      </c>
      <c r="P765" s="16"/>
      <c r="Q765" s="16"/>
      <c r="S765" s="16">
        <f t="shared" si="11"/>
        <v>1</v>
      </c>
      <c r="T765" s="16" t="s">
        <v>2094</v>
      </c>
      <c r="U765" s="16"/>
      <c r="V765" s="16"/>
      <c r="W765" s="16"/>
      <c r="X765" s="16"/>
      <c r="Y765" s="16"/>
      <c r="Z765" s="16"/>
      <c r="AA765" s="16"/>
      <c r="AB765" s="16"/>
      <c r="AC765" s="16"/>
      <c r="AD765" s="16" t="s">
        <v>2095</v>
      </c>
      <c r="AH765" s="16"/>
      <c r="AJ765" s="16"/>
      <c r="AK765" s="16" t="s">
        <v>1032</v>
      </c>
      <c r="AP765" s="16" t="s">
        <v>727</v>
      </c>
      <c r="AQ765" s="16" t="s">
        <v>1227</v>
      </c>
      <c r="AR765" s="38"/>
      <c r="AS765" s="16"/>
      <c r="AT765" s="16"/>
      <c r="AY765" s="16"/>
      <c r="AZ765" s="16"/>
      <c r="BB765" s="16">
        <f>LEN(BA765)-LEN(SUBSTITUTE(BA765,",",""))+1</f>
        <v>1</v>
      </c>
      <c r="BF765" s="28"/>
      <c r="BJ765" s="25"/>
      <c r="BO765" s="38"/>
      <c r="BQ765" s="38"/>
      <c r="BU765" s="16"/>
      <c r="BV765" s="16"/>
      <c r="BW765" s="29"/>
      <c r="BX765" s="16"/>
      <c r="CA765" s="16"/>
      <c r="CE765" s="16"/>
      <c r="CG765" s="16"/>
      <c r="CH765" s="16"/>
      <c r="CJ765" s="16"/>
      <c r="CK765" s="16"/>
      <c r="CL765" s="16"/>
      <c r="CR765" s="16"/>
      <c r="CV765" s="16"/>
      <c r="CW765" s="16"/>
      <c r="CX765" s="16"/>
      <c r="CY765" s="16"/>
      <c r="DA765" s="16"/>
      <c r="DD765" s="19"/>
      <c r="DE765" s="16"/>
      <c r="DL765" s="16"/>
      <c r="DN765" s="16"/>
      <c r="DO765" s="16"/>
      <c r="DQ765" s="16"/>
      <c r="DS765" s="16"/>
      <c r="EC765" s="16"/>
      <c r="EF765" s="16"/>
      <c r="EG765" s="16"/>
      <c r="EH765" s="16"/>
      <c r="EJ765" s="16"/>
      <c r="EO765" s="16"/>
    </row>
    <row r="766" spans="1:145" x14ac:dyDescent="0.25">
      <c r="A766" s="16" t="s">
        <v>6214</v>
      </c>
      <c r="I766" t="s">
        <v>2275</v>
      </c>
      <c r="J766"/>
      <c r="K766" s="16" t="s">
        <v>730</v>
      </c>
      <c r="L766" s="16"/>
      <c r="O766" s="16" t="s">
        <v>119</v>
      </c>
      <c r="P766" s="16"/>
      <c r="Q766" s="16"/>
      <c r="S766" s="16">
        <f t="shared" si="11"/>
        <v>1</v>
      </c>
      <c r="T766" s="16" t="s">
        <v>2274</v>
      </c>
      <c r="U766" s="16"/>
      <c r="V766" s="16"/>
      <c r="W766" s="16"/>
      <c r="X766" s="16"/>
      <c r="Y766" s="16"/>
      <c r="Z766" s="16"/>
      <c r="AA766" s="16"/>
      <c r="AB766" s="16"/>
      <c r="AC766" s="16"/>
      <c r="AD766" s="16" t="s">
        <v>2275</v>
      </c>
      <c r="AH766" s="16"/>
      <c r="AJ766" s="16"/>
      <c r="AK766" s="16" t="s">
        <v>2268</v>
      </c>
      <c r="AP766" s="16" t="s">
        <v>2276</v>
      </c>
      <c r="AQ766" s="16" t="s">
        <v>1697</v>
      </c>
      <c r="AR766" s="38"/>
      <c r="AS766" s="16"/>
      <c r="AT766" s="16"/>
      <c r="AY766" s="16"/>
      <c r="AZ766" s="16"/>
      <c r="BB766" s="16">
        <f>LEN(BA766)-LEN(SUBSTITUTE(BA766,",",""))+1</f>
        <v>1</v>
      </c>
      <c r="BF766" s="28"/>
      <c r="BJ766" s="25"/>
      <c r="BO766" s="38"/>
      <c r="BQ766" s="38"/>
      <c r="BU766" s="16"/>
      <c r="BV766" s="16"/>
      <c r="BW766" s="29"/>
      <c r="BX766" s="16"/>
      <c r="CA766" s="16"/>
      <c r="CE766" s="16"/>
      <c r="CG766" s="16"/>
      <c r="CH766" s="16"/>
      <c r="CJ766" s="16"/>
      <c r="CK766" s="16"/>
      <c r="CL766" s="16"/>
      <c r="CR766" s="16"/>
      <c r="CV766" s="16"/>
      <c r="CW766" s="16"/>
      <c r="CX766" s="16"/>
      <c r="CY766" s="16"/>
      <c r="DA766" s="16"/>
      <c r="DD766" s="19"/>
      <c r="DE766" s="16"/>
      <c r="DL766" s="16"/>
      <c r="DN766" s="16"/>
      <c r="DO766" s="16"/>
      <c r="DQ766" s="16"/>
      <c r="DS766" s="16"/>
      <c r="EC766" s="16"/>
      <c r="EF766" s="16"/>
      <c r="EG766" s="16"/>
      <c r="EH766" s="16"/>
      <c r="EJ766" s="16"/>
      <c r="EO766" s="16"/>
    </row>
    <row r="767" spans="1:145" x14ac:dyDescent="0.25">
      <c r="A767" s="16" t="s">
        <v>6214</v>
      </c>
      <c r="I767" t="s">
        <v>2720</v>
      </c>
      <c r="J767"/>
      <c r="K767" s="16" t="s">
        <v>730</v>
      </c>
      <c r="L767" s="16"/>
      <c r="O767" s="16" t="s">
        <v>119</v>
      </c>
      <c r="P767" s="16"/>
      <c r="Q767" s="16"/>
      <c r="S767" s="16">
        <f t="shared" ref="S767:S830" si="12">SUM(COUNTIF(L767:R767,"yes"))</f>
        <v>1</v>
      </c>
      <c r="T767" s="16" t="s">
        <v>2719</v>
      </c>
      <c r="U767" s="16"/>
      <c r="V767" s="16"/>
      <c r="W767" s="16"/>
      <c r="X767" s="16"/>
      <c r="Y767" s="16"/>
      <c r="Z767" s="16"/>
      <c r="AA767" s="16"/>
      <c r="AB767" s="16"/>
      <c r="AC767" s="16"/>
      <c r="AD767" s="16" t="s">
        <v>2720</v>
      </c>
      <c r="AH767" s="16"/>
      <c r="AJ767" s="16"/>
      <c r="AK767" s="16" t="s">
        <v>2713</v>
      </c>
      <c r="AP767" s="16" t="s">
        <v>979</v>
      </c>
      <c r="AQ767" s="16" t="s">
        <v>1170</v>
      </c>
      <c r="AR767" s="38"/>
      <c r="AS767" s="16"/>
      <c r="AT767" s="16"/>
      <c r="AY767" s="16"/>
      <c r="AZ767" s="16"/>
      <c r="BF767" s="28"/>
      <c r="BJ767" s="25"/>
      <c r="BO767" s="38"/>
      <c r="BQ767" s="38"/>
      <c r="BU767" s="16"/>
      <c r="BV767" s="16"/>
      <c r="BW767" s="29"/>
      <c r="BX767" s="16"/>
      <c r="CA767" s="16"/>
      <c r="CE767" s="16"/>
      <c r="CG767" s="16"/>
      <c r="CH767" s="16"/>
      <c r="CJ767" s="16"/>
      <c r="CK767" s="16"/>
      <c r="CL767" s="16"/>
      <c r="CR767" s="16"/>
      <c r="CV767" s="16"/>
      <c r="CW767" s="16"/>
      <c r="CX767" s="16"/>
      <c r="CY767" s="16"/>
      <c r="DA767" s="16"/>
      <c r="DD767" s="19"/>
      <c r="DE767" s="16"/>
      <c r="DL767" s="16"/>
      <c r="DN767" s="16"/>
      <c r="DO767" s="16"/>
      <c r="DQ767" s="16"/>
      <c r="DS767" s="16"/>
      <c r="EC767" s="16"/>
      <c r="EF767" s="16"/>
      <c r="EG767" s="16"/>
      <c r="EH767" s="16"/>
      <c r="EJ767" s="16"/>
      <c r="EO767" s="16"/>
    </row>
    <row r="768" spans="1:145" x14ac:dyDescent="0.25">
      <c r="A768" s="16" t="s">
        <v>6214</v>
      </c>
      <c r="I768" t="s">
        <v>2426</v>
      </c>
      <c r="J768"/>
      <c r="K768" s="16" t="s">
        <v>730</v>
      </c>
      <c r="L768" s="16"/>
      <c r="O768" s="16" t="s">
        <v>119</v>
      </c>
      <c r="P768" s="16"/>
      <c r="Q768" s="16"/>
      <c r="S768" s="16">
        <f t="shared" si="12"/>
        <v>1</v>
      </c>
      <c r="T768" s="16" t="s">
        <v>2425</v>
      </c>
      <c r="U768" s="16"/>
      <c r="V768" s="16"/>
      <c r="W768" s="16"/>
      <c r="X768" s="16"/>
      <c r="Y768" s="16"/>
      <c r="Z768" s="16"/>
      <c r="AA768" s="16"/>
      <c r="AB768" s="16"/>
      <c r="AC768" s="16"/>
      <c r="AD768" s="16" t="s">
        <v>2426</v>
      </c>
      <c r="AH768" s="16"/>
      <c r="AJ768" s="16"/>
      <c r="AK768" s="16" t="s">
        <v>1427</v>
      </c>
      <c r="AP768" s="16" t="s">
        <v>1223</v>
      </c>
      <c r="AQ768" s="16" t="s">
        <v>2427</v>
      </c>
      <c r="AR768" s="38"/>
      <c r="AS768" s="16"/>
      <c r="AT768" s="16"/>
      <c r="AY768" s="16"/>
      <c r="AZ768" s="16"/>
      <c r="BB768" s="16">
        <f>LEN(BA768)-LEN(SUBSTITUTE(BA768,",",""))+1</f>
        <v>1</v>
      </c>
      <c r="BF768" s="28"/>
      <c r="BJ768" s="25"/>
      <c r="BO768" s="38"/>
      <c r="BQ768" s="38"/>
      <c r="BU768" s="16"/>
      <c r="BV768" s="16"/>
      <c r="BW768" s="29"/>
      <c r="BX768" s="16"/>
      <c r="CA768" s="16"/>
      <c r="CE768" s="16"/>
      <c r="CG768" s="16"/>
      <c r="CH768" s="16"/>
      <c r="CJ768" s="16"/>
      <c r="CK768" s="16"/>
      <c r="CL768" s="16"/>
      <c r="CR768" s="16"/>
      <c r="CV768" s="16"/>
      <c r="CW768" s="16"/>
      <c r="CX768" s="16"/>
      <c r="CY768" s="16"/>
      <c r="DA768" s="16"/>
      <c r="DD768" s="19"/>
      <c r="DE768" s="16"/>
      <c r="DL768" s="16"/>
      <c r="DN768" s="16"/>
      <c r="DO768" s="16"/>
      <c r="DQ768" s="16"/>
      <c r="DS768" s="16"/>
      <c r="EC768" s="16"/>
      <c r="EF768" s="16"/>
      <c r="EG768" s="16"/>
      <c r="EH768" s="16"/>
      <c r="EJ768" s="16"/>
      <c r="EO768" s="16"/>
    </row>
    <row r="769" spans="1:145" x14ac:dyDescent="0.25">
      <c r="A769" s="16" t="s">
        <v>6214</v>
      </c>
      <c r="I769" t="s">
        <v>2446</v>
      </c>
      <c r="J769"/>
      <c r="K769" s="16" t="s">
        <v>730</v>
      </c>
      <c r="L769" s="16"/>
      <c r="O769" s="16" t="s">
        <v>119</v>
      </c>
      <c r="P769" s="16"/>
      <c r="Q769" s="16"/>
      <c r="S769" s="16">
        <f t="shared" si="12"/>
        <v>1</v>
      </c>
      <c r="T769" s="16" t="s">
        <v>2445</v>
      </c>
      <c r="U769" s="16"/>
      <c r="V769" s="16"/>
      <c r="W769" s="16"/>
      <c r="X769" s="16"/>
      <c r="Y769" s="16"/>
      <c r="Z769" s="16"/>
      <c r="AA769" s="16"/>
      <c r="AB769" s="16"/>
      <c r="AC769" s="16"/>
      <c r="AD769" s="16" t="s">
        <v>2446</v>
      </c>
      <c r="AH769" s="16"/>
      <c r="AJ769" s="16"/>
      <c r="AK769" s="16" t="s">
        <v>767</v>
      </c>
      <c r="AP769" s="16" t="s">
        <v>727</v>
      </c>
      <c r="AQ769" s="16" t="s">
        <v>1170</v>
      </c>
      <c r="AR769" s="38"/>
      <c r="AS769" s="16"/>
      <c r="AT769" s="16"/>
      <c r="AY769" s="16"/>
      <c r="AZ769" s="16"/>
      <c r="BB769" s="16">
        <f>LEN(BA769)-LEN(SUBSTITUTE(BA769,",",""))+1</f>
        <v>1</v>
      </c>
      <c r="BF769" s="28"/>
      <c r="BJ769" s="25"/>
      <c r="BO769" s="38"/>
      <c r="BQ769" s="38"/>
      <c r="BU769" s="16"/>
      <c r="BV769" s="16"/>
      <c r="BW769" s="29"/>
      <c r="BX769" s="16"/>
      <c r="CA769" s="16"/>
      <c r="CE769" s="16"/>
      <c r="CG769" s="16"/>
      <c r="CH769" s="16"/>
      <c r="CJ769" s="16"/>
      <c r="CK769" s="16"/>
      <c r="CL769" s="16"/>
      <c r="CR769" s="16"/>
      <c r="CV769" s="16"/>
      <c r="CW769" s="16"/>
      <c r="CX769" s="16"/>
      <c r="CY769" s="16"/>
      <c r="DA769" s="16"/>
      <c r="DD769" s="19"/>
      <c r="DE769" s="16"/>
      <c r="DL769" s="16"/>
      <c r="DN769" s="16"/>
      <c r="DO769" s="16"/>
      <c r="DQ769" s="16"/>
      <c r="DS769" s="16"/>
      <c r="EC769" s="16"/>
      <c r="EF769" s="16"/>
      <c r="EG769" s="16"/>
      <c r="EH769" s="16"/>
      <c r="EJ769" s="16"/>
      <c r="EO769" s="16"/>
    </row>
    <row r="770" spans="1:145" x14ac:dyDescent="0.25">
      <c r="A770" s="16" t="s">
        <v>6214</v>
      </c>
      <c r="I770" t="s">
        <v>1812</v>
      </c>
      <c r="J770"/>
      <c r="K770" s="16" t="s">
        <v>730</v>
      </c>
      <c r="L770" s="16"/>
      <c r="O770" s="16" t="s">
        <v>119</v>
      </c>
      <c r="P770" s="16"/>
      <c r="Q770" s="16"/>
      <c r="S770" s="16">
        <f t="shared" si="12"/>
        <v>1</v>
      </c>
      <c r="T770" s="16" t="s">
        <v>1811</v>
      </c>
      <c r="U770" s="16"/>
      <c r="V770" s="16"/>
      <c r="W770" s="16"/>
      <c r="X770" s="16"/>
      <c r="Y770" s="16"/>
      <c r="Z770" s="16"/>
      <c r="AA770" s="16"/>
      <c r="AB770" s="16"/>
      <c r="AC770" s="16"/>
      <c r="AD770" s="16" t="s">
        <v>1812</v>
      </c>
      <c r="AH770" s="16"/>
      <c r="AJ770" s="16"/>
      <c r="AK770" s="16" t="s">
        <v>1308</v>
      </c>
      <c r="AP770" s="16" t="s">
        <v>1226</v>
      </c>
      <c r="AQ770" s="16" t="s">
        <v>1801</v>
      </c>
      <c r="AR770" s="38"/>
      <c r="AS770" s="16"/>
      <c r="AT770" s="16"/>
      <c r="AY770" s="16"/>
      <c r="AZ770" s="16"/>
      <c r="BB770" s="16">
        <f>LEN(BA770)-LEN(SUBSTITUTE(BA770,",",""))+1</f>
        <v>1</v>
      </c>
      <c r="BD770" s="16">
        <f>LEN(BC770)-LEN(SUBSTITUTE(BC770,",",""))+1</f>
        <v>1</v>
      </c>
      <c r="BE770" s="16">
        <f>Table1[[#This Row], [no. of native regions]]+Table1[[#This Row], [no. of introduced regions]]</f>
        <v>2</v>
      </c>
      <c r="BF770" s="28">
        <f>Table1[[#This Row], [no. of introduced regions]]/Table1[[#This Row], [no. of native regions]]</f>
        <v>1</v>
      </c>
      <c r="BJ770" s="25"/>
      <c r="BO770" s="38"/>
      <c r="BQ770" s="38"/>
      <c r="BU770" s="16"/>
      <c r="BV770" s="16"/>
      <c r="BW770" s="29"/>
      <c r="BX770" s="16"/>
      <c r="CA770" s="16"/>
      <c r="CE770" s="16"/>
      <c r="CG770" s="16"/>
      <c r="CH770" s="16"/>
      <c r="CJ770" s="16"/>
      <c r="CK770" s="16"/>
      <c r="CL770" s="16"/>
      <c r="CR770" s="16"/>
      <c r="CV770" s="16"/>
      <c r="CW770" s="16"/>
      <c r="CX770" s="16"/>
      <c r="CY770" s="16"/>
      <c r="DA770" s="16"/>
      <c r="DD770" s="19"/>
      <c r="DE770" s="16"/>
      <c r="DL770" s="16"/>
      <c r="DN770" s="16"/>
      <c r="DO770" s="16"/>
      <c r="DQ770" s="16"/>
      <c r="DS770" s="16"/>
      <c r="EC770" s="16"/>
      <c r="EF770" s="16"/>
      <c r="EG770" s="16"/>
      <c r="EH770" s="16"/>
      <c r="EJ770" s="16"/>
      <c r="EO770" s="16"/>
    </row>
    <row r="771" spans="1:145" x14ac:dyDescent="0.25">
      <c r="A771" s="16" t="s">
        <v>6214</v>
      </c>
      <c r="I771" t="s">
        <v>2456</v>
      </c>
      <c r="J771"/>
      <c r="K771" s="16" t="s">
        <v>730</v>
      </c>
      <c r="L771" s="16"/>
      <c r="O771" s="16" t="s">
        <v>119</v>
      </c>
      <c r="P771" s="16"/>
      <c r="Q771" s="16"/>
      <c r="S771" s="16">
        <f t="shared" si="12"/>
        <v>1</v>
      </c>
      <c r="T771" s="16" t="s">
        <v>2455</v>
      </c>
      <c r="U771" s="16"/>
      <c r="V771" s="16"/>
      <c r="W771" s="16"/>
      <c r="X771" s="16"/>
      <c r="Y771" s="16"/>
      <c r="Z771" s="16"/>
      <c r="AA771" s="16"/>
      <c r="AB771" s="16"/>
      <c r="AC771" s="16"/>
      <c r="AD771" s="16" t="s">
        <v>2456</v>
      </c>
      <c r="AH771" s="16"/>
      <c r="AJ771" s="16"/>
      <c r="AK771" s="16" t="s">
        <v>1464</v>
      </c>
      <c r="AP771" s="16" t="s">
        <v>727</v>
      </c>
      <c r="AQ771" s="16" t="s">
        <v>1408</v>
      </c>
      <c r="AR771" s="38"/>
      <c r="AS771" s="16"/>
      <c r="AT771" s="16"/>
      <c r="AY771" s="16"/>
      <c r="AZ771" s="16"/>
      <c r="BB771" s="16">
        <f>LEN(BA771)-LEN(SUBSTITUTE(BA771,",",""))+1</f>
        <v>1</v>
      </c>
      <c r="BF771" s="28"/>
      <c r="BJ771" s="25"/>
      <c r="BO771" s="38"/>
      <c r="BQ771" s="38"/>
      <c r="BU771" s="16"/>
      <c r="BV771" s="16"/>
      <c r="BW771" s="29"/>
      <c r="BX771" s="16"/>
      <c r="CA771" s="16"/>
      <c r="CE771" s="16"/>
      <c r="CG771" s="16"/>
      <c r="CH771" s="16"/>
      <c r="CJ771" s="16"/>
      <c r="CK771" s="16"/>
      <c r="CL771" s="16"/>
      <c r="CR771" s="16"/>
      <c r="CV771" s="16"/>
      <c r="CW771" s="16"/>
      <c r="CX771" s="16"/>
      <c r="CY771" s="16"/>
      <c r="DA771" s="16"/>
      <c r="DD771" s="19"/>
      <c r="DE771" s="16"/>
      <c r="DL771" s="16"/>
      <c r="DN771" s="16"/>
      <c r="DO771" s="16"/>
      <c r="DQ771" s="16"/>
      <c r="DS771" s="16"/>
      <c r="EC771" s="16"/>
      <c r="EF771" s="16"/>
      <c r="EG771" s="16"/>
      <c r="EH771" s="16"/>
      <c r="EJ771" s="16"/>
      <c r="EO771" s="16"/>
    </row>
    <row r="772" spans="1:145" x14ac:dyDescent="0.25">
      <c r="A772" s="16" t="s">
        <v>6214</v>
      </c>
      <c r="I772" t="s">
        <v>1982</v>
      </c>
      <c r="J772"/>
      <c r="K772" s="16" t="s">
        <v>730</v>
      </c>
      <c r="L772" s="16"/>
      <c r="O772" s="16" t="s">
        <v>119</v>
      </c>
      <c r="P772" s="16"/>
      <c r="Q772" s="16"/>
      <c r="S772" s="16">
        <f t="shared" si="12"/>
        <v>1</v>
      </c>
      <c r="T772" s="16" t="s">
        <v>1981</v>
      </c>
      <c r="U772" s="16"/>
      <c r="V772" s="16"/>
      <c r="W772" s="16"/>
      <c r="X772" s="16"/>
      <c r="Y772" s="16"/>
      <c r="Z772" s="16"/>
      <c r="AA772" s="16"/>
      <c r="AB772" s="16"/>
      <c r="AC772" s="16"/>
      <c r="AD772" s="16" t="s">
        <v>1982</v>
      </c>
      <c r="AH772" s="16"/>
      <c r="AJ772" s="16"/>
      <c r="AK772" s="16" t="s">
        <v>1255</v>
      </c>
      <c r="AP772" s="16" t="s">
        <v>1226</v>
      </c>
      <c r="AQ772" s="16" t="s">
        <v>1801</v>
      </c>
      <c r="AR772" s="38"/>
      <c r="AS772" s="16"/>
      <c r="AT772" s="16"/>
      <c r="AY772" s="16"/>
      <c r="AZ772" s="16"/>
      <c r="BB772" s="16">
        <f>LEN(BA772)-LEN(SUBSTITUTE(BA772,",",""))+1</f>
        <v>1</v>
      </c>
      <c r="BD772" s="16">
        <f>LEN(BC772)-LEN(SUBSTITUTE(BC772,",",""))+1</f>
        <v>1</v>
      </c>
      <c r="BF772" s="28"/>
      <c r="BJ772" s="25"/>
      <c r="BO772" s="38"/>
      <c r="BQ772" s="38"/>
      <c r="BU772" s="16"/>
      <c r="BV772" s="16"/>
      <c r="BW772" s="29"/>
      <c r="BX772" s="16"/>
      <c r="CA772" s="16"/>
      <c r="CE772" s="16"/>
      <c r="CG772" s="16"/>
      <c r="CH772" s="16"/>
      <c r="CJ772" s="16"/>
      <c r="CK772" s="16"/>
      <c r="CL772" s="16"/>
      <c r="CR772" s="16"/>
      <c r="CV772" s="16"/>
      <c r="CW772" s="16"/>
      <c r="CX772" s="16"/>
      <c r="CY772" s="16"/>
      <c r="DA772" s="16"/>
      <c r="DD772" s="19"/>
      <c r="DE772" s="16"/>
      <c r="DL772" s="16"/>
      <c r="DN772" s="16"/>
      <c r="DO772" s="16"/>
      <c r="DQ772" s="16"/>
      <c r="DS772" s="16"/>
      <c r="EC772" s="16"/>
      <c r="EF772" s="16"/>
      <c r="EG772" s="16"/>
      <c r="EH772" s="16"/>
      <c r="EJ772" s="16"/>
      <c r="EO772" s="16"/>
    </row>
    <row r="773" spans="1:145" x14ac:dyDescent="0.25">
      <c r="A773" s="16" t="s">
        <v>6214</v>
      </c>
      <c r="I773" t="s">
        <v>2394</v>
      </c>
      <c r="J773"/>
      <c r="K773" s="16" t="s">
        <v>730</v>
      </c>
      <c r="L773" s="16"/>
      <c r="O773" s="16" t="s">
        <v>119</v>
      </c>
      <c r="P773" s="16"/>
      <c r="Q773" s="16"/>
      <c r="S773" s="16">
        <f t="shared" si="12"/>
        <v>1</v>
      </c>
      <c r="T773" s="16" t="s">
        <v>2393</v>
      </c>
      <c r="U773" s="16"/>
      <c r="V773" s="16"/>
      <c r="W773" s="16"/>
      <c r="X773" s="16"/>
      <c r="Y773" s="16"/>
      <c r="Z773" s="16"/>
      <c r="AA773" s="16"/>
      <c r="AB773" s="16"/>
      <c r="AC773" s="16"/>
      <c r="AD773" s="16" t="s">
        <v>2394</v>
      </c>
      <c r="AH773" s="16"/>
      <c r="AJ773" s="16"/>
      <c r="AK773" s="16" t="s">
        <v>1427</v>
      </c>
      <c r="AP773" s="16" t="s">
        <v>1226</v>
      </c>
      <c r="AQ773" s="16" t="s">
        <v>2031</v>
      </c>
      <c r="AR773" s="38"/>
      <c r="AS773" s="16"/>
      <c r="AT773" s="16"/>
      <c r="AY773" s="16"/>
      <c r="AZ773" s="16"/>
      <c r="BB773" s="16">
        <f>LEN(BA773)-LEN(SUBSTITUTE(BA773,",",""))+1</f>
        <v>1</v>
      </c>
      <c r="BF773" s="28"/>
      <c r="BJ773" s="25"/>
      <c r="BO773" s="38"/>
      <c r="BQ773" s="38"/>
      <c r="BU773" s="16"/>
      <c r="BV773" s="16"/>
      <c r="BW773" s="29"/>
      <c r="BX773" s="16"/>
      <c r="CA773" s="16"/>
      <c r="CE773" s="16"/>
      <c r="CG773" s="16"/>
      <c r="CH773" s="16"/>
      <c r="CJ773" s="16"/>
      <c r="CK773" s="16"/>
      <c r="CL773" s="16"/>
      <c r="CR773" s="16"/>
      <c r="CV773" s="16"/>
      <c r="CW773" s="16"/>
      <c r="CX773" s="16"/>
      <c r="CY773" s="16"/>
      <c r="DA773" s="16"/>
      <c r="DD773" s="19"/>
      <c r="DE773" s="16"/>
      <c r="DL773" s="16"/>
      <c r="DN773" s="16"/>
      <c r="DO773" s="16"/>
      <c r="DQ773" s="16"/>
      <c r="DS773" s="16"/>
      <c r="EC773" s="16"/>
      <c r="EF773" s="16"/>
      <c r="EG773" s="16"/>
      <c r="EH773" s="16"/>
      <c r="EJ773" s="16"/>
      <c r="EO773" s="16"/>
    </row>
    <row r="774" spans="1:145" x14ac:dyDescent="0.25">
      <c r="A774" s="16" t="s">
        <v>6214</v>
      </c>
      <c r="I774" t="s">
        <v>3069</v>
      </c>
      <c r="J774"/>
      <c r="K774" s="16" t="s">
        <v>730</v>
      </c>
      <c r="L774" s="16"/>
      <c r="O774" s="16" t="s">
        <v>119</v>
      </c>
      <c r="P774" s="16"/>
      <c r="Q774" s="16"/>
      <c r="S774" s="16">
        <f t="shared" si="12"/>
        <v>1</v>
      </c>
      <c r="T774" s="16" t="s">
        <v>3068</v>
      </c>
      <c r="U774" s="16"/>
      <c r="V774" s="16"/>
      <c r="W774" s="16"/>
      <c r="X774" s="16"/>
      <c r="Y774" s="16"/>
      <c r="Z774" s="16"/>
      <c r="AA774" s="16"/>
      <c r="AB774" s="16"/>
      <c r="AC774" s="16"/>
      <c r="AD774" s="16" t="s">
        <v>3069</v>
      </c>
      <c r="AH774" s="16"/>
      <c r="AJ774" s="16"/>
      <c r="AK774" s="16" t="s">
        <v>2240</v>
      </c>
      <c r="AP774" s="16" t="s">
        <v>1508</v>
      </c>
      <c r="AQ774" s="16" t="s">
        <v>3070</v>
      </c>
      <c r="AR774" s="38"/>
      <c r="AS774" s="16"/>
      <c r="AT774" s="16"/>
      <c r="AY774" s="16"/>
      <c r="AZ774" s="16"/>
      <c r="BF774" s="28"/>
      <c r="BJ774" s="25"/>
      <c r="BO774" s="38"/>
      <c r="BQ774" s="38"/>
      <c r="BU774" s="16"/>
      <c r="BV774" s="16"/>
      <c r="BW774" s="29"/>
      <c r="BX774" s="16"/>
      <c r="CA774" s="16"/>
      <c r="CE774" s="16"/>
      <c r="CG774" s="16"/>
      <c r="CH774" s="16"/>
      <c r="CJ774" s="16"/>
      <c r="CK774" s="16"/>
      <c r="CL774" s="16"/>
      <c r="CR774" s="16"/>
      <c r="CV774" s="16"/>
      <c r="CW774" s="16"/>
      <c r="CX774" s="16"/>
      <c r="CY774" s="16"/>
      <c r="DA774" s="16"/>
      <c r="DD774" s="19"/>
      <c r="DE774" s="16"/>
      <c r="DL774" s="16"/>
      <c r="DN774" s="16"/>
      <c r="DO774" s="16"/>
      <c r="DQ774" s="16"/>
      <c r="DS774" s="16"/>
      <c r="EC774" s="16"/>
      <c r="EF774" s="16"/>
      <c r="EG774" s="16"/>
      <c r="EH774" s="16"/>
      <c r="EJ774" s="16"/>
      <c r="EO774" s="16"/>
    </row>
    <row r="775" spans="1:145" x14ac:dyDescent="0.25">
      <c r="A775" s="16" t="s">
        <v>6214</v>
      </c>
      <c r="I775" t="s">
        <v>2254</v>
      </c>
      <c r="J775"/>
      <c r="K775" s="16" t="s">
        <v>730</v>
      </c>
      <c r="L775" s="16"/>
      <c r="O775" s="16" t="s">
        <v>119</v>
      </c>
      <c r="P775" s="16"/>
      <c r="Q775" s="16"/>
      <c r="S775" s="16">
        <f t="shared" si="12"/>
        <v>1</v>
      </c>
      <c r="T775" s="16" t="s">
        <v>2253</v>
      </c>
      <c r="U775" s="16"/>
      <c r="V775" s="16"/>
      <c r="W775" s="16"/>
      <c r="X775" s="16"/>
      <c r="Y775" s="16"/>
      <c r="Z775" s="16"/>
      <c r="AA775" s="16"/>
      <c r="AB775" s="16"/>
      <c r="AC775" s="16"/>
      <c r="AD775" s="16" t="s">
        <v>2254</v>
      </c>
      <c r="AH775" s="16"/>
      <c r="AJ775" s="16"/>
      <c r="AK775" s="16" t="s">
        <v>1032</v>
      </c>
      <c r="AP775" s="16" t="s">
        <v>727</v>
      </c>
      <c r="AQ775" s="16" t="s">
        <v>1035</v>
      </c>
      <c r="AR775" s="38"/>
      <c r="AS775" s="16"/>
      <c r="AT775" s="16"/>
      <c r="AY775" s="16"/>
      <c r="AZ775" s="16"/>
      <c r="BB775" s="16">
        <f>LEN(BA775)-LEN(SUBSTITUTE(BA775,",",""))+1</f>
        <v>1</v>
      </c>
      <c r="BF775" s="28"/>
      <c r="BJ775" s="25"/>
      <c r="BO775" s="38"/>
      <c r="BQ775" s="38"/>
      <c r="BU775" s="16"/>
      <c r="BV775" s="16"/>
      <c r="BW775" s="29"/>
      <c r="BX775" s="16"/>
      <c r="CA775" s="16"/>
      <c r="CE775" s="16"/>
      <c r="CG775" s="16"/>
      <c r="CH775" s="16"/>
      <c r="CJ775" s="16"/>
      <c r="CK775" s="16"/>
      <c r="CL775" s="16"/>
      <c r="CR775" s="16"/>
      <c r="CV775" s="16"/>
      <c r="CW775" s="16"/>
      <c r="CX775" s="16"/>
      <c r="CY775" s="16"/>
      <c r="DA775" s="16"/>
      <c r="DD775" s="19"/>
      <c r="DE775" s="16"/>
      <c r="DL775" s="16"/>
      <c r="DN775" s="16"/>
      <c r="DO775" s="16"/>
      <c r="DQ775" s="16"/>
      <c r="DS775" s="16"/>
      <c r="EC775" s="16"/>
      <c r="EF775" s="16"/>
      <c r="EG775" s="16"/>
      <c r="EH775" s="16"/>
      <c r="EJ775" s="16"/>
      <c r="EO775" s="16"/>
    </row>
    <row r="776" spans="1:145" x14ac:dyDescent="0.25">
      <c r="A776" s="16" t="s">
        <v>6214</v>
      </c>
      <c r="I776" t="s">
        <v>2396</v>
      </c>
      <c r="J776"/>
      <c r="K776" s="16" t="s">
        <v>730</v>
      </c>
      <c r="L776" s="16"/>
      <c r="O776" s="16" t="s">
        <v>119</v>
      </c>
      <c r="P776" s="16"/>
      <c r="Q776" s="16"/>
      <c r="S776" s="16">
        <f t="shared" si="12"/>
        <v>1</v>
      </c>
      <c r="T776" s="16" t="s">
        <v>2395</v>
      </c>
      <c r="U776" s="16"/>
      <c r="V776" s="16"/>
      <c r="W776" s="16" t="s">
        <v>2397</v>
      </c>
      <c r="X776" s="16"/>
      <c r="Y776" s="16"/>
      <c r="Z776" s="16"/>
      <c r="AA776" s="16"/>
      <c r="AB776" s="16"/>
      <c r="AC776" s="16"/>
      <c r="AD776" s="16" t="s">
        <v>2396</v>
      </c>
      <c r="AH776" s="16"/>
      <c r="AJ776" s="16" t="s">
        <v>6292</v>
      </c>
      <c r="AK776" s="16" t="s">
        <v>1208</v>
      </c>
      <c r="AP776" s="16" t="s">
        <v>2398</v>
      </c>
      <c r="AQ776" s="16" t="s">
        <v>6224</v>
      </c>
      <c r="AR776" s="38"/>
      <c r="AS776" s="16"/>
      <c r="AT776" s="16"/>
      <c r="AY776" s="16"/>
      <c r="AZ776" s="16"/>
      <c r="BB776" s="16">
        <f>LEN(BA776)-LEN(SUBSTITUTE(BA776,",",""))+1</f>
        <v>1</v>
      </c>
      <c r="BF776" s="28"/>
      <c r="BJ776" s="25"/>
      <c r="BO776" s="38"/>
      <c r="BQ776" s="38"/>
      <c r="BU776" s="16"/>
      <c r="BV776" s="16"/>
      <c r="BW776" s="29"/>
      <c r="BX776" s="16"/>
      <c r="CA776" s="16"/>
      <c r="CE776" s="16"/>
      <c r="CG776" s="16"/>
      <c r="CH776" s="16"/>
      <c r="CJ776" s="16"/>
      <c r="CK776" s="16"/>
      <c r="CL776" s="16"/>
      <c r="CR776" s="16"/>
      <c r="CV776" s="16"/>
      <c r="CW776" s="16"/>
      <c r="CX776" s="16"/>
      <c r="CY776" s="16"/>
      <c r="DA776" s="16"/>
      <c r="DD776" s="19"/>
      <c r="DE776" s="16"/>
      <c r="DL776" s="16"/>
      <c r="DN776" s="16"/>
      <c r="DO776" s="16"/>
      <c r="DQ776" s="16"/>
      <c r="DS776" s="16"/>
      <c r="EC776" s="16"/>
      <c r="EF776" s="16"/>
      <c r="EG776" s="16"/>
      <c r="EH776" s="16"/>
      <c r="EJ776" s="16"/>
      <c r="EO776" s="16"/>
    </row>
    <row r="777" spans="1:145" x14ac:dyDescent="0.25">
      <c r="A777" s="16" t="s">
        <v>6214</v>
      </c>
      <c r="I777" t="s">
        <v>2400</v>
      </c>
      <c r="J777"/>
      <c r="K777" s="16" t="s">
        <v>730</v>
      </c>
      <c r="L777" s="16"/>
      <c r="O777" s="16" t="s">
        <v>119</v>
      </c>
      <c r="P777" s="16"/>
      <c r="Q777" s="16"/>
      <c r="S777" s="16">
        <f t="shared" si="12"/>
        <v>1</v>
      </c>
      <c r="T777" s="16" t="s">
        <v>2399</v>
      </c>
      <c r="U777" s="16"/>
      <c r="V777" s="16"/>
      <c r="W777" s="16"/>
      <c r="X777" s="16"/>
      <c r="Y777" s="16"/>
      <c r="Z777" s="16"/>
      <c r="AA777" s="16"/>
      <c r="AB777" s="16"/>
      <c r="AC777" s="16"/>
      <c r="AD777" s="16" t="s">
        <v>2400</v>
      </c>
      <c r="AH777" s="16"/>
      <c r="AJ777" s="16"/>
      <c r="AK777" s="16" t="s">
        <v>1224</v>
      </c>
      <c r="AP777" s="16" t="s">
        <v>1223</v>
      </c>
      <c r="AQ777" s="16" t="s">
        <v>1795</v>
      </c>
      <c r="AR777" s="38"/>
      <c r="AS777" s="16"/>
      <c r="AT777" s="16"/>
      <c r="AY777" s="16"/>
      <c r="AZ777" s="16"/>
      <c r="BB777" s="16">
        <f>LEN(BA777)-LEN(SUBSTITUTE(BA777,",",""))+1</f>
        <v>1</v>
      </c>
      <c r="BF777" s="28"/>
      <c r="BJ777" s="25"/>
      <c r="BO777" s="38"/>
      <c r="BQ777" s="38"/>
      <c r="BU777" s="16"/>
      <c r="BV777" s="16"/>
      <c r="BW777" s="29"/>
      <c r="BX777" s="16"/>
      <c r="CA777" s="16"/>
      <c r="CE777" s="16"/>
      <c r="CG777" s="16"/>
      <c r="CH777" s="16"/>
      <c r="CJ777" s="16"/>
      <c r="CK777" s="16"/>
      <c r="CL777" s="16"/>
      <c r="CR777" s="16"/>
      <c r="CV777" s="16"/>
      <c r="CW777" s="16"/>
      <c r="CX777" s="16"/>
      <c r="CY777" s="16"/>
      <c r="DA777" s="16"/>
      <c r="DD777" s="19"/>
      <c r="DE777" s="16"/>
      <c r="DL777" s="16"/>
      <c r="DN777" s="16"/>
      <c r="DO777" s="16"/>
      <c r="DQ777" s="16"/>
      <c r="DS777" s="16"/>
      <c r="EC777" s="16"/>
      <c r="EF777" s="16"/>
      <c r="EG777" s="16"/>
      <c r="EH777" s="16"/>
      <c r="EJ777" s="16"/>
      <c r="EO777" s="16"/>
    </row>
    <row r="778" spans="1:145" x14ac:dyDescent="0.25">
      <c r="A778" s="16" t="s">
        <v>6214</v>
      </c>
      <c r="I778" t="s">
        <v>1931</v>
      </c>
      <c r="J778"/>
      <c r="K778" s="16" t="s">
        <v>730</v>
      </c>
      <c r="L778" s="16"/>
      <c r="O778" s="16" t="s">
        <v>119</v>
      </c>
      <c r="P778" s="16"/>
      <c r="Q778" s="16"/>
      <c r="S778" s="16">
        <f t="shared" si="12"/>
        <v>1</v>
      </c>
      <c r="T778" s="16" t="s">
        <v>1930</v>
      </c>
      <c r="U778" s="16"/>
      <c r="V778" s="16"/>
      <c r="W778" s="16"/>
      <c r="X778" s="16"/>
      <c r="Y778" s="16"/>
      <c r="Z778" s="16"/>
      <c r="AA778" s="16"/>
      <c r="AB778" s="16"/>
      <c r="AC778" s="16"/>
      <c r="AD778" s="16" t="s">
        <v>1931</v>
      </c>
      <c r="AH778" s="16"/>
      <c r="AJ778" s="16"/>
      <c r="AK778" s="16" t="s">
        <v>1323</v>
      </c>
      <c r="AP778" s="16" t="s">
        <v>1508</v>
      </c>
      <c r="AQ778" s="16" t="s">
        <v>1341</v>
      </c>
      <c r="AR778" s="38"/>
      <c r="AS778" s="16"/>
      <c r="AT778" s="16"/>
      <c r="AY778" s="16"/>
      <c r="AZ778" s="16"/>
      <c r="BB778" s="16">
        <f>LEN(BA778)-LEN(SUBSTITUTE(BA778,",",""))+1</f>
        <v>1</v>
      </c>
      <c r="BD778" s="16">
        <f>LEN(BC778)-LEN(SUBSTITUTE(BC778,",",""))+1</f>
        <v>1</v>
      </c>
      <c r="BF778" s="28">
        <f>Table1[[#This Row], [no. of introduced regions]]/Table1[[#This Row], [no. of native regions]]</f>
        <v>1</v>
      </c>
      <c r="BJ778" s="25"/>
      <c r="BO778" s="38"/>
      <c r="BQ778" s="38"/>
      <c r="BU778" s="16"/>
      <c r="BV778" s="16"/>
      <c r="BW778" s="29"/>
      <c r="BX778" s="16"/>
      <c r="CA778" s="16"/>
      <c r="CE778" s="16"/>
      <c r="CG778" s="16"/>
      <c r="CH778" s="16"/>
      <c r="CJ778" s="16"/>
      <c r="CK778" s="16"/>
      <c r="CL778" s="16"/>
      <c r="CR778" s="16"/>
      <c r="CV778" s="16"/>
      <c r="CW778" s="16"/>
      <c r="CX778" s="16"/>
      <c r="CY778" s="16"/>
      <c r="DA778" s="16"/>
      <c r="DD778" s="19"/>
      <c r="DE778" s="16"/>
      <c r="DL778" s="16"/>
      <c r="DN778" s="16"/>
      <c r="DO778" s="16"/>
      <c r="DQ778" s="16"/>
      <c r="DS778" s="16"/>
      <c r="EC778" s="16"/>
      <c r="EF778" s="16"/>
      <c r="EG778" s="16"/>
      <c r="EH778" s="16"/>
      <c r="EJ778" s="16"/>
      <c r="EO778" s="16"/>
    </row>
    <row r="779" spans="1:145" x14ac:dyDescent="0.25">
      <c r="A779" s="16" t="s">
        <v>6214</v>
      </c>
      <c r="I779" t="s">
        <v>1799</v>
      </c>
      <c r="J779"/>
      <c r="K779" s="16" t="s">
        <v>730</v>
      </c>
      <c r="L779" s="16"/>
      <c r="O779" s="16" t="s">
        <v>119</v>
      </c>
      <c r="P779" s="16"/>
      <c r="Q779" s="16"/>
      <c r="S779" s="16">
        <f t="shared" si="12"/>
        <v>1</v>
      </c>
      <c r="T779" s="16" t="s">
        <v>1798</v>
      </c>
      <c r="U779" s="16"/>
      <c r="V779" s="16"/>
      <c r="W779" s="16"/>
      <c r="X779" s="16"/>
      <c r="Y779" s="16"/>
      <c r="Z779" s="16"/>
      <c r="AA779" s="16"/>
      <c r="AB779" s="16"/>
      <c r="AC779" s="16"/>
      <c r="AD779" s="16" t="s">
        <v>1799</v>
      </c>
      <c r="AH779" s="16"/>
      <c r="AJ779" s="16"/>
      <c r="AK779" s="16" t="s">
        <v>1308</v>
      </c>
      <c r="AP779" s="16" t="s">
        <v>1800</v>
      </c>
      <c r="AQ779" s="16" t="s">
        <v>1801</v>
      </c>
      <c r="AR779" s="38"/>
      <c r="AS779" s="16"/>
      <c r="AT779" s="16"/>
      <c r="AY779" s="16"/>
      <c r="AZ779" s="16"/>
      <c r="BB779" s="16">
        <f>LEN(BA779)-LEN(SUBSTITUTE(BA779,",",""))+1</f>
        <v>1</v>
      </c>
      <c r="BD779" s="16">
        <f>LEN(BC779)-LEN(SUBSTITUTE(BC779,",",""))+1</f>
        <v>1</v>
      </c>
      <c r="BE779" s="16">
        <f>Table1[[#This Row], [no. of native regions]]+Table1[[#This Row], [no. of introduced regions]]</f>
        <v>2</v>
      </c>
      <c r="BF779" s="28">
        <f>Table1[[#This Row], [no. of introduced regions]]/Table1[[#This Row], [no. of native regions]]</f>
        <v>1</v>
      </c>
      <c r="BJ779" s="25"/>
      <c r="BO779" s="38"/>
      <c r="BQ779" s="38"/>
      <c r="BU779" s="16"/>
      <c r="BV779" s="16"/>
      <c r="BW779" s="29"/>
      <c r="BX779" s="16"/>
      <c r="CA779" s="16"/>
      <c r="CE779" s="16"/>
      <c r="CG779" s="16"/>
      <c r="CH779" s="16"/>
      <c r="CJ779" s="16"/>
      <c r="CK779" s="16"/>
      <c r="CL779" s="16"/>
      <c r="CR779" s="16"/>
      <c r="CV779" s="16"/>
      <c r="CW779" s="16"/>
      <c r="CX779" s="16"/>
      <c r="CY779" s="16"/>
      <c r="DA779" s="16"/>
      <c r="DD779" s="19"/>
      <c r="DE779" s="16"/>
      <c r="DL779" s="16"/>
      <c r="DN779" s="16"/>
      <c r="DO779" s="16"/>
      <c r="DQ779" s="16"/>
      <c r="DS779" s="16"/>
      <c r="EC779" s="16"/>
      <c r="EF779" s="16"/>
      <c r="EG779" s="16"/>
      <c r="EH779" s="16"/>
      <c r="EJ779" s="16"/>
      <c r="EO779" s="16"/>
    </row>
    <row r="780" spans="1:145" x14ac:dyDescent="0.25">
      <c r="A780" s="16" t="s">
        <v>6214</v>
      </c>
      <c r="I780" t="s">
        <v>2082</v>
      </c>
      <c r="J780"/>
      <c r="K780" s="16" t="s">
        <v>730</v>
      </c>
      <c r="L780" s="16"/>
      <c r="O780" s="16" t="s">
        <v>119</v>
      </c>
      <c r="P780" s="16"/>
      <c r="Q780" s="16"/>
      <c r="S780" s="16">
        <f t="shared" si="12"/>
        <v>1</v>
      </c>
      <c r="T780" s="16" t="s">
        <v>2081</v>
      </c>
      <c r="U780" s="16"/>
      <c r="V780" s="16"/>
      <c r="W780" s="16"/>
      <c r="X780" s="16"/>
      <c r="Y780" s="16"/>
      <c r="Z780" s="16"/>
      <c r="AA780" s="16"/>
      <c r="AB780" s="16"/>
      <c r="AC780" s="16"/>
      <c r="AD780" s="16" t="s">
        <v>2082</v>
      </c>
      <c r="AH780" s="16"/>
      <c r="AJ780" s="16"/>
      <c r="AK780" s="16" t="s">
        <v>1032</v>
      </c>
      <c r="AP780" s="16" t="s">
        <v>2083</v>
      </c>
      <c r="AQ780" s="16" t="s">
        <v>1227</v>
      </c>
      <c r="AR780" s="38"/>
      <c r="AS780" s="16"/>
      <c r="AT780" s="16"/>
      <c r="AY780" s="16"/>
      <c r="AZ780" s="16"/>
      <c r="BB780" s="16">
        <f>LEN(BA780)-LEN(SUBSTITUTE(BA780,",",""))+1</f>
        <v>1</v>
      </c>
      <c r="BF780" s="28"/>
      <c r="BJ780" s="25"/>
      <c r="BO780" s="38"/>
      <c r="BQ780" s="38"/>
      <c r="BU780" s="16"/>
      <c r="BV780" s="16"/>
      <c r="BW780" s="29"/>
      <c r="BX780" s="16"/>
      <c r="CA780" s="16"/>
      <c r="CE780" s="16"/>
      <c r="CG780" s="16"/>
      <c r="CH780" s="16"/>
      <c r="CJ780" s="16"/>
      <c r="CK780" s="16"/>
      <c r="CL780" s="16"/>
      <c r="CR780" s="16"/>
      <c r="CV780" s="16"/>
      <c r="CW780" s="16"/>
      <c r="CX780" s="16"/>
      <c r="CY780" s="16"/>
      <c r="DA780" s="16"/>
      <c r="DD780" s="19"/>
      <c r="DE780" s="16"/>
      <c r="DL780" s="16"/>
      <c r="DN780" s="16"/>
      <c r="DO780" s="16"/>
      <c r="DQ780" s="16"/>
      <c r="DS780" s="16"/>
      <c r="EC780" s="16"/>
      <c r="EF780" s="16"/>
      <c r="EG780" s="16"/>
      <c r="EH780" s="16"/>
      <c r="EJ780" s="16"/>
      <c r="EO780" s="16"/>
    </row>
    <row r="781" spans="1:145" x14ac:dyDescent="0.25">
      <c r="A781" s="16" t="s">
        <v>6214</v>
      </c>
      <c r="I781" t="s">
        <v>2592</v>
      </c>
      <c r="J781"/>
      <c r="K781" s="16" t="s">
        <v>730</v>
      </c>
      <c r="L781" s="16"/>
      <c r="O781" s="16" t="s">
        <v>119</v>
      </c>
      <c r="P781" s="16"/>
      <c r="Q781" s="16"/>
      <c r="S781" s="16">
        <f t="shared" si="12"/>
        <v>1</v>
      </c>
      <c r="T781" s="16" t="s">
        <v>2591</v>
      </c>
      <c r="U781" s="16"/>
      <c r="V781" s="16"/>
      <c r="W781" s="16"/>
      <c r="X781" s="16"/>
      <c r="Y781" s="16"/>
      <c r="Z781" s="16"/>
      <c r="AA781" s="16"/>
      <c r="AB781" s="16"/>
      <c r="AC781" s="16"/>
      <c r="AD781" s="16" t="s">
        <v>2592</v>
      </c>
      <c r="AH781" s="16"/>
      <c r="AJ781" s="16"/>
      <c r="AK781" s="16" t="s">
        <v>1224</v>
      </c>
      <c r="AP781" s="16" t="s">
        <v>1226</v>
      </c>
      <c r="AQ781" s="16" t="s">
        <v>2593</v>
      </c>
      <c r="AR781" s="38"/>
      <c r="AS781" s="16"/>
      <c r="AT781" s="16"/>
      <c r="AY781" s="16"/>
      <c r="AZ781" s="16"/>
      <c r="BB781" s="16">
        <f>LEN(BA781)-LEN(SUBSTITUTE(BA781,",",""))+1</f>
        <v>1</v>
      </c>
      <c r="BF781" s="28"/>
      <c r="BJ781" s="25"/>
      <c r="BO781" s="38"/>
      <c r="BQ781" s="38"/>
      <c r="BU781" s="16"/>
      <c r="BV781" s="16"/>
      <c r="BW781" s="29"/>
      <c r="BX781" s="16"/>
      <c r="CA781" s="16"/>
      <c r="CE781" s="16"/>
      <c r="CG781" s="16"/>
      <c r="CH781" s="16"/>
      <c r="CJ781" s="16"/>
      <c r="CK781" s="16"/>
      <c r="CL781" s="16"/>
      <c r="CR781" s="16"/>
      <c r="CV781" s="16"/>
      <c r="CW781" s="16"/>
      <c r="CX781" s="16"/>
      <c r="CY781" s="16"/>
      <c r="DA781" s="16"/>
      <c r="DD781" s="19"/>
      <c r="DE781" s="16"/>
      <c r="DL781" s="16"/>
      <c r="DN781" s="16"/>
      <c r="DO781" s="16"/>
      <c r="DQ781" s="16"/>
      <c r="DS781" s="16"/>
      <c r="EC781" s="16"/>
      <c r="EF781" s="16"/>
      <c r="EG781" s="16"/>
      <c r="EH781" s="16"/>
      <c r="EJ781" s="16"/>
      <c r="EO781" s="16"/>
    </row>
    <row r="782" spans="1:145" x14ac:dyDescent="0.25">
      <c r="A782" s="16" t="s">
        <v>6214</v>
      </c>
      <c r="I782" t="s">
        <v>2522</v>
      </c>
      <c r="J782"/>
      <c r="K782" s="16" t="s">
        <v>730</v>
      </c>
      <c r="L782" s="16"/>
      <c r="O782" s="16" t="s">
        <v>119</v>
      </c>
      <c r="P782" s="16"/>
      <c r="Q782" s="16"/>
      <c r="S782" s="16">
        <f t="shared" si="12"/>
        <v>1</v>
      </c>
      <c r="T782" s="16" t="s">
        <v>2521</v>
      </c>
      <c r="U782" s="16"/>
      <c r="V782" s="16"/>
      <c r="W782" s="16"/>
      <c r="X782" s="16"/>
      <c r="Y782" s="16"/>
      <c r="Z782" s="16"/>
      <c r="AA782" s="16"/>
      <c r="AB782" s="16"/>
      <c r="AC782" s="16"/>
      <c r="AD782" s="16" t="s">
        <v>2522</v>
      </c>
      <c r="AH782" s="16"/>
      <c r="AJ782" s="16"/>
      <c r="AK782" s="16" t="s">
        <v>1224</v>
      </c>
      <c r="AP782" s="16" t="s">
        <v>1226</v>
      </c>
      <c r="AQ782" s="16" t="s">
        <v>2523</v>
      </c>
      <c r="AR782" s="38"/>
      <c r="AS782" s="16"/>
      <c r="AT782" s="16"/>
      <c r="AY782" s="16"/>
      <c r="AZ782" s="16"/>
      <c r="BB782" s="16">
        <f>LEN(BA782)-LEN(SUBSTITUTE(BA782,",",""))+1</f>
        <v>1</v>
      </c>
      <c r="BF782" s="28"/>
      <c r="BJ782" s="25"/>
      <c r="BO782" s="38"/>
      <c r="BQ782" s="38"/>
      <c r="BU782" s="16"/>
      <c r="BV782" s="16"/>
      <c r="BW782" s="29"/>
      <c r="BX782" s="16"/>
      <c r="CA782" s="16"/>
      <c r="CE782" s="16"/>
      <c r="CG782" s="16"/>
      <c r="CH782" s="16"/>
      <c r="CJ782" s="16"/>
      <c r="CK782" s="16"/>
      <c r="CL782" s="16"/>
      <c r="CR782" s="16"/>
      <c r="CV782" s="16"/>
      <c r="CW782" s="16"/>
      <c r="CX782" s="16"/>
      <c r="CY782" s="16"/>
      <c r="DA782" s="16"/>
      <c r="DD782" s="19"/>
      <c r="DE782" s="16"/>
      <c r="DL782" s="16"/>
      <c r="DN782" s="16"/>
      <c r="DO782" s="16"/>
      <c r="DQ782" s="16"/>
      <c r="DS782" s="16"/>
      <c r="EC782" s="16"/>
      <c r="EF782" s="16"/>
      <c r="EG782" s="16"/>
      <c r="EH782" s="16"/>
      <c r="EJ782" s="16"/>
      <c r="EO782" s="16"/>
    </row>
    <row r="783" spans="1:145" x14ac:dyDescent="0.25">
      <c r="A783" s="16" t="s">
        <v>6214</v>
      </c>
      <c r="I783" t="s">
        <v>2328</v>
      </c>
      <c r="J783"/>
      <c r="K783" s="16" t="s">
        <v>730</v>
      </c>
      <c r="L783" s="16"/>
      <c r="O783" s="16" t="s">
        <v>119</v>
      </c>
      <c r="P783" s="16"/>
      <c r="Q783" s="16"/>
      <c r="S783" s="16">
        <f t="shared" si="12"/>
        <v>1</v>
      </c>
      <c r="T783" s="16" t="s">
        <v>2327</v>
      </c>
      <c r="U783" s="16"/>
      <c r="V783" s="16"/>
      <c r="W783" s="16"/>
      <c r="X783" s="16"/>
      <c r="Y783" s="16"/>
      <c r="Z783" s="16"/>
      <c r="AA783" s="16"/>
      <c r="AB783" s="16"/>
      <c r="AC783" s="16"/>
      <c r="AD783" s="16" t="s">
        <v>2328</v>
      </c>
      <c r="AH783" s="16"/>
      <c r="AJ783" s="16"/>
      <c r="AK783" s="16" t="s">
        <v>2325</v>
      </c>
      <c r="AP783" s="16" t="s">
        <v>1508</v>
      </c>
      <c r="AQ783" s="16" t="s">
        <v>1714</v>
      </c>
      <c r="AR783" s="38"/>
      <c r="AS783" s="16"/>
      <c r="AT783" s="16"/>
      <c r="AY783" s="16"/>
      <c r="AZ783" s="16"/>
      <c r="BB783" s="16">
        <f>LEN(BA783)-LEN(SUBSTITUTE(BA783,",",""))+1</f>
        <v>1</v>
      </c>
      <c r="BF783" s="28"/>
      <c r="BJ783" s="25"/>
      <c r="BO783" s="38"/>
      <c r="BQ783" s="38"/>
      <c r="BU783" s="16"/>
      <c r="BV783" s="16"/>
      <c r="BW783" s="29"/>
      <c r="BX783" s="16"/>
      <c r="CA783" s="16"/>
      <c r="CE783" s="16"/>
      <c r="CG783" s="16"/>
      <c r="CH783" s="16"/>
      <c r="CJ783" s="16"/>
      <c r="CK783" s="16"/>
      <c r="CL783" s="16"/>
      <c r="CR783" s="16"/>
      <c r="CV783" s="16"/>
      <c r="CW783" s="16"/>
      <c r="CX783" s="16"/>
      <c r="CY783" s="16"/>
      <c r="DA783" s="16"/>
      <c r="DD783" s="19"/>
      <c r="DE783" s="16"/>
      <c r="DL783" s="16"/>
      <c r="DN783" s="16"/>
      <c r="DO783" s="16"/>
      <c r="DQ783" s="16"/>
      <c r="DS783" s="16"/>
      <c r="EC783" s="16"/>
      <c r="EF783" s="16"/>
      <c r="EG783" s="16"/>
      <c r="EH783" s="16"/>
      <c r="EJ783" s="16"/>
      <c r="EO783" s="16"/>
    </row>
    <row r="784" spans="1:145" x14ac:dyDescent="0.25">
      <c r="A784" s="16" t="s">
        <v>6214</v>
      </c>
      <c r="I784" t="s">
        <v>2332</v>
      </c>
      <c r="J784"/>
      <c r="K784" s="16" t="s">
        <v>730</v>
      </c>
      <c r="L784" s="16"/>
      <c r="O784" s="16" t="s">
        <v>119</v>
      </c>
      <c r="P784" s="16"/>
      <c r="Q784" s="16"/>
      <c r="S784" s="16">
        <f t="shared" si="12"/>
        <v>1</v>
      </c>
      <c r="T784" s="16" t="s">
        <v>2331</v>
      </c>
      <c r="U784" s="16"/>
      <c r="V784" s="16"/>
      <c r="W784" s="16"/>
      <c r="X784" s="16"/>
      <c r="Y784" s="16"/>
      <c r="Z784" s="16"/>
      <c r="AA784" s="16"/>
      <c r="AB784" s="16"/>
      <c r="AC784" s="16"/>
      <c r="AD784" s="16" t="s">
        <v>2332</v>
      </c>
      <c r="AH784" s="16"/>
      <c r="AJ784" s="16"/>
      <c r="AK784" s="16" t="s">
        <v>2325</v>
      </c>
      <c r="AP784" s="16" t="s">
        <v>1508</v>
      </c>
      <c r="AQ784" s="16" t="s">
        <v>2333</v>
      </c>
      <c r="AR784" s="38"/>
      <c r="AS784" s="16"/>
      <c r="AT784" s="16"/>
      <c r="AY784" s="16"/>
      <c r="AZ784" s="16"/>
      <c r="BB784" s="16">
        <f>LEN(BA784)-LEN(SUBSTITUTE(BA784,",",""))+1</f>
        <v>1</v>
      </c>
      <c r="BF784" s="28"/>
      <c r="BJ784" s="25"/>
      <c r="BO784" s="38"/>
      <c r="BQ784" s="38"/>
      <c r="BU784" s="16"/>
      <c r="BV784" s="16"/>
      <c r="BW784" s="29"/>
      <c r="BX784" s="16"/>
      <c r="CA784" s="16"/>
      <c r="CE784" s="16"/>
      <c r="CG784" s="16"/>
      <c r="CH784" s="16"/>
      <c r="CJ784" s="16"/>
      <c r="CK784" s="16"/>
      <c r="CL784" s="16"/>
      <c r="CR784" s="16"/>
      <c r="CV784" s="16"/>
      <c r="CW784" s="16"/>
      <c r="CX784" s="16"/>
      <c r="CY784" s="16"/>
      <c r="DA784" s="16"/>
      <c r="DD784" s="19"/>
      <c r="DE784" s="16"/>
      <c r="DL784" s="16"/>
      <c r="DN784" s="16"/>
      <c r="DO784" s="16"/>
      <c r="DQ784" s="16"/>
      <c r="DS784" s="16"/>
      <c r="EC784" s="16"/>
      <c r="EF784" s="16"/>
      <c r="EG784" s="16"/>
      <c r="EH784" s="16"/>
      <c r="EJ784" s="16"/>
      <c r="EO784" s="16"/>
    </row>
    <row r="785" spans="1:145" x14ac:dyDescent="0.25">
      <c r="A785" s="16" t="s">
        <v>6214</v>
      </c>
      <c r="I785" t="s">
        <v>2670</v>
      </c>
      <c r="J785"/>
      <c r="K785" s="16" t="s">
        <v>730</v>
      </c>
      <c r="L785" s="16"/>
      <c r="O785" s="16" t="s">
        <v>119</v>
      </c>
      <c r="P785" s="16"/>
      <c r="Q785" s="16"/>
      <c r="S785" s="16">
        <f t="shared" si="12"/>
        <v>1</v>
      </c>
      <c r="T785" s="16" t="s">
        <v>2669</v>
      </c>
      <c r="U785" s="16"/>
      <c r="V785" s="16"/>
      <c r="W785" s="16"/>
      <c r="X785" s="16"/>
      <c r="Y785" s="16"/>
      <c r="Z785" s="16"/>
      <c r="AA785" s="16"/>
      <c r="AB785" s="16"/>
      <c r="AC785" s="16"/>
      <c r="AD785" s="16" t="s">
        <v>2670</v>
      </c>
      <c r="AH785" s="16"/>
      <c r="AJ785" s="16"/>
      <c r="AK785" s="16" t="s">
        <v>2659</v>
      </c>
      <c r="AP785" s="16" t="s">
        <v>1226</v>
      </c>
      <c r="AQ785" s="16" t="s">
        <v>1779</v>
      </c>
      <c r="AR785" s="38"/>
      <c r="AS785" s="16"/>
      <c r="AT785" s="16"/>
      <c r="AY785" s="16"/>
      <c r="AZ785" s="16"/>
      <c r="BF785" s="28"/>
      <c r="BJ785" s="25"/>
      <c r="BO785" s="38"/>
      <c r="BQ785" s="38"/>
      <c r="BU785" s="16"/>
      <c r="BV785" s="16"/>
      <c r="BW785" s="29"/>
      <c r="BX785" s="16"/>
      <c r="CA785" s="16"/>
      <c r="CE785" s="16"/>
      <c r="CG785" s="16"/>
      <c r="CH785" s="16"/>
      <c r="CJ785" s="16"/>
      <c r="CK785" s="16"/>
      <c r="CL785" s="16"/>
      <c r="CR785" s="16"/>
      <c r="CV785" s="16"/>
      <c r="CW785" s="16"/>
      <c r="CX785" s="16"/>
      <c r="CY785" s="16"/>
      <c r="DA785" s="16"/>
      <c r="DD785" s="19"/>
      <c r="DE785" s="16"/>
      <c r="DL785" s="16"/>
      <c r="DN785" s="16"/>
      <c r="DO785" s="16"/>
      <c r="DQ785" s="16"/>
      <c r="DS785" s="16"/>
      <c r="EC785" s="16"/>
      <c r="EF785" s="16"/>
      <c r="EG785" s="16"/>
      <c r="EH785" s="16"/>
      <c r="EJ785" s="16"/>
      <c r="EO785" s="16"/>
    </row>
    <row r="786" spans="1:145" x14ac:dyDescent="0.25">
      <c r="A786" s="16" t="s">
        <v>6214</v>
      </c>
      <c r="I786" t="s">
        <v>3007</v>
      </c>
      <c r="J786"/>
      <c r="K786" s="16" t="s">
        <v>730</v>
      </c>
      <c r="L786" s="16"/>
      <c r="O786" s="16" t="s">
        <v>119</v>
      </c>
      <c r="P786" s="16"/>
      <c r="Q786" s="16"/>
      <c r="S786" s="16">
        <f t="shared" si="12"/>
        <v>1</v>
      </c>
      <c r="T786" s="16" t="s">
        <v>3006</v>
      </c>
      <c r="U786" s="16"/>
      <c r="V786" s="16"/>
      <c r="W786" s="16"/>
      <c r="X786" s="16"/>
      <c r="Y786" s="16"/>
      <c r="Z786" s="16"/>
      <c r="AA786" s="16"/>
      <c r="AB786" s="16"/>
      <c r="AC786" s="16"/>
      <c r="AD786" s="16" t="s">
        <v>3007</v>
      </c>
      <c r="AH786" s="16"/>
      <c r="AJ786" s="16"/>
      <c r="AK786" s="16" t="s">
        <v>1224</v>
      </c>
      <c r="AP786" s="16" t="s">
        <v>3008</v>
      </c>
      <c r="AQ786" s="16" t="s">
        <v>2768</v>
      </c>
      <c r="AR786" s="38"/>
      <c r="AS786" s="16"/>
      <c r="AT786" s="16"/>
      <c r="AY786" s="16"/>
      <c r="AZ786" s="16"/>
      <c r="BF786" s="28"/>
      <c r="BJ786" s="25"/>
      <c r="BO786" s="38"/>
      <c r="BQ786" s="38"/>
      <c r="BU786" s="16"/>
      <c r="BV786" s="16"/>
      <c r="BW786" s="29"/>
      <c r="BX786" s="16"/>
      <c r="CA786" s="16"/>
      <c r="CE786" s="16"/>
      <c r="CG786" s="16"/>
      <c r="CH786" s="16"/>
      <c r="CJ786" s="16"/>
      <c r="CK786" s="16"/>
      <c r="CL786" s="16"/>
      <c r="CR786" s="16"/>
      <c r="CV786" s="16"/>
      <c r="CW786" s="16"/>
      <c r="CX786" s="16"/>
      <c r="CY786" s="16"/>
      <c r="DA786" s="16"/>
      <c r="DD786" s="19"/>
      <c r="DE786" s="16"/>
      <c r="DL786" s="16"/>
      <c r="DN786" s="16"/>
      <c r="DO786" s="16"/>
      <c r="DQ786" s="16"/>
      <c r="DS786" s="16"/>
      <c r="EC786" s="16"/>
      <c r="EF786" s="16"/>
      <c r="EG786" s="16"/>
      <c r="EH786" s="16"/>
      <c r="EJ786" s="16"/>
      <c r="EO786" s="16"/>
    </row>
    <row r="787" spans="1:145" x14ac:dyDescent="0.25">
      <c r="A787" s="16" t="s">
        <v>6214</v>
      </c>
      <c r="I787" t="s">
        <v>3028</v>
      </c>
      <c r="J787"/>
      <c r="K787" s="16" t="s">
        <v>730</v>
      </c>
      <c r="L787" s="16"/>
      <c r="O787" s="16" t="s">
        <v>119</v>
      </c>
      <c r="P787" s="16"/>
      <c r="Q787" s="16"/>
      <c r="S787" s="16">
        <f t="shared" si="12"/>
        <v>1</v>
      </c>
      <c r="T787" s="16" t="s">
        <v>3027</v>
      </c>
      <c r="U787" s="16"/>
      <c r="V787" s="16"/>
      <c r="W787" s="16"/>
      <c r="X787" s="16"/>
      <c r="Y787" s="16"/>
      <c r="Z787" s="16"/>
      <c r="AA787" s="16"/>
      <c r="AB787" s="16"/>
      <c r="AC787" s="16"/>
      <c r="AD787" s="16" t="s">
        <v>3028</v>
      </c>
      <c r="AH787" s="16"/>
      <c r="AJ787" s="16"/>
      <c r="AK787" s="16" t="s">
        <v>1224</v>
      </c>
      <c r="AP787" s="16" t="s">
        <v>1223</v>
      </c>
      <c r="AQ787" s="16" t="s">
        <v>1314</v>
      </c>
      <c r="AR787" s="38"/>
      <c r="AS787" s="16"/>
      <c r="AT787" s="16"/>
      <c r="AY787" s="16"/>
      <c r="AZ787" s="16"/>
      <c r="BF787" s="28"/>
      <c r="BJ787" s="25"/>
      <c r="BO787" s="38"/>
      <c r="BQ787" s="38"/>
      <c r="BU787" s="16"/>
      <c r="BV787" s="16"/>
      <c r="BW787" s="29"/>
      <c r="BX787" s="16"/>
      <c r="CA787" s="16"/>
      <c r="CE787" s="16"/>
      <c r="CG787" s="16"/>
      <c r="CH787" s="16"/>
      <c r="CJ787" s="16"/>
      <c r="CK787" s="16"/>
      <c r="CL787" s="16"/>
      <c r="CR787" s="16"/>
      <c r="CV787" s="16"/>
      <c r="CW787" s="16"/>
      <c r="CX787" s="16"/>
      <c r="CY787" s="16"/>
      <c r="DA787" s="16"/>
      <c r="DD787" s="19"/>
      <c r="DE787" s="16"/>
      <c r="DL787" s="16"/>
      <c r="DN787" s="16"/>
      <c r="DO787" s="16"/>
      <c r="DQ787" s="16"/>
      <c r="DS787" s="16"/>
      <c r="EC787" s="16"/>
      <c r="EF787" s="16"/>
      <c r="EG787" s="16"/>
      <c r="EH787" s="16"/>
      <c r="EJ787" s="16"/>
      <c r="EO787" s="16"/>
    </row>
    <row r="788" spans="1:145" x14ac:dyDescent="0.25">
      <c r="A788" s="16" t="s">
        <v>6214</v>
      </c>
      <c r="I788" t="s">
        <v>3018</v>
      </c>
      <c r="J788"/>
      <c r="K788" s="16" t="s">
        <v>730</v>
      </c>
      <c r="L788" s="16"/>
      <c r="O788" s="16" t="s">
        <v>119</v>
      </c>
      <c r="P788" s="16"/>
      <c r="Q788" s="16"/>
      <c r="S788" s="16">
        <f t="shared" si="12"/>
        <v>1</v>
      </c>
      <c r="T788" s="16" t="s">
        <v>3017</v>
      </c>
      <c r="U788" s="16"/>
      <c r="V788" s="16"/>
      <c r="W788" s="16"/>
      <c r="X788" s="16"/>
      <c r="Y788" s="16"/>
      <c r="Z788" s="16"/>
      <c r="AA788" s="16"/>
      <c r="AB788" s="16"/>
      <c r="AC788" s="16"/>
      <c r="AD788" s="16" t="s">
        <v>3018</v>
      </c>
      <c r="AH788" s="16"/>
      <c r="AJ788" s="16"/>
      <c r="AK788" s="16" t="s">
        <v>1224</v>
      </c>
      <c r="AP788" s="16" t="s">
        <v>1226</v>
      </c>
      <c r="AQ788" s="16" t="s">
        <v>2768</v>
      </c>
      <c r="AR788" s="38"/>
      <c r="AS788" s="16"/>
      <c r="AT788" s="16"/>
      <c r="AY788" s="16"/>
      <c r="AZ788" s="16"/>
      <c r="BF788" s="28"/>
      <c r="BJ788" s="25"/>
      <c r="BO788" s="38"/>
      <c r="BQ788" s="38"/>
      <c r="BU788" s="16"/>
      <c r="BV788" s="16"/>
      <c r="BW788" s="29"/>
      <c r="BX788" s="16"/>
      <c r="CA788" s="16"/>
      <c r="CE788" s="16"/>
      <c r="CG788" s="16"/>
      <c r="CH788" s="16"/>
      <c r="CJ788" s="16"/>
      <c r="CK788" s="16"/>
      <c r="CL788" s="16"/>
      <c r="CR788" s="16"/>
      <c r="CV788" s="16"/>
      <c r="CW788" s="16"/>
      <c r="CX788" s="16"/>
      <c r="CY788" s="16"/>
      <c r="DA788" s="16"/>
      <c r="DD788" s="19"/>
      <c r="DE788" s="16"/>
      <c r="DL788" s="16"/>
      <c r="DN788" s="16"/>
      <c r="DO788" s="16"/>
      <c r="DQ788" s="16"/>
      <c r="DS788" s="16"/>
      <c r="EC788" s="16"/>
      <c r="EF788" s="16"/>
      <c r="EG788" s="16"/>
      <c r="EH788" s="16"/>
      <c r="EJ788" s="16"/>
      <c r="EO788" s="16"/>
    </row>
    <row r="789" spans="1:145" x14ac:dyDescent="0.25">
      <c r="A789" s="16" t="s">
        <v>6214</v>
      </c>
      <c r="I789" t="s">
        <v>2416</v>
      </c>
      <c r="J789"/>
      <c r="K789" s="16" t="s">
        <v>730</v>
      </c>
      <c r="L789" s="16"/>
      <c r="O789" s="16" t="s">
        <v>119</v>
      </c>
      <c r="P789" s="16"/>
      <c r="Q789" s="16"/>
      <c r="S789" s="16">
        <f t="shared" si="12"/>
        <v>1</v>
      </c>
      <c r="T789" s="16" t="s">
        <v>2415</v>
      </c>
      <c r="U789" s="16"/>
      <c r="V789" s="16"/>
      <c r="W789" s="16"/>
      <c r="X789" s="16"/>
      <c r="Y789" s="16"/>
      <c r="Z789" s="16"/>
      <c r="AA789" s="16"/>
      <c r="AB789" s="16"/>
      <c r="AC789" s="16"/>
      <c r="AD789" s="16" t="s">
        <v>2416</v>
      </c>
      <c r="AH789" s="16"/>
      <c r="AJ789" s="16"/>
      <c r="AK789" s="16" t="s">
        <v>656</v>
      </c>
      <c r="AP789" s="16" t="s">
        <v>1226</v>
      </c>
      <c r="AQ789" s="16" t="s">
        <v>1980</v>
      </c>
      <c r="AR789" s="38"/>
      <c r="AS789" s="16"/>
      <c r="AT789" s="16"/>
      <c r="AY789" s="16"/>
      <c r="AZ789" s="16"/>
      <c r="BB789" s="16">
        <f>LEN(BA789)-LEN(SUBSTITUTE(BA789,",",""))+1</f>
        <v>1</v>
      </c>
      <c r="BF789" s="28"/>
      <c r="BJ789" s="25"/>
      <c r="BO789" s="38"/>
      <c r="BQ789" s="38"/>
      <c r="BU789" s="16"/>
      <c r="BV789" s="16"/>
      <c r="BW789" s="29"/>
      <c r="BX789" s="16"/>
      <c r="CA789" s="16"/>
      <c r="CE789" s="16"/>
      <c r="CG789" s="16"/>
      <c r="CH789" s="16"/>
      <c r="CJ789" s="16"/>
      <c r="CK789" s="16"/>
      <c r="CL789" s="16"/>
      <c r="CR789" s="16"/>
      <c r="CV789" s="16"/>
      <c r="CW789" s="16"/>
      <c r="CX789" s="16"/>
      <c r="CY789" s="16"/>
      <c r="DA789" s="16"/>
      <c r="DD789" s="19"/>
      <c r="DE789" s="16"/>
      <c r="DL789" s="16"/>
      <c r="DN789" s="16"/>
      <c r="DO789" s="16"/>
      <c r="DQ789" s="16"/>
      <c r="DS789" s="16"/>
      <c r="EC789" s="16"/>
      <c r="EF789" s="16"/>
      <c r="EG789" s="16"/>
      <c r="EH789" s="16"/>
      <c r="EJ789" s="16"/>
      <c r="EO789" s="16"/>
    </row>
    <row r="790" spans="1:145" x14ac:dyDescent="0.25">
      <c r="A790" s="16" t="s">
        <v>6214</v>
      </c>
      <c r="I790" t="s">
        <v>2392</v>
      </c>
      <c r="J790"/>
      <c r="K790" s="16" t="s">
        <v>730</v>
      </c>
      <c r="L790" s="16"/>
      <c r="O790" s="16" t="s">
        <v>119</v>
      </c>
      <c r="P790" s="16"/>
      <c r="Q790" s="16"/>
      <c r="S790" s="16">
        <f t="shared" si="12"/>
        <v>1</v>
      </c>
      <c r="T790" s="16" t="s">
        <v>2391</v>
      </c>
      <c r="U790" s="16"/>
      <c r="V790" s="16"/>
      <c r="W790" s="16"/>
      <c r="X790" s="16"/>
      <c r="Y790" s="16"/>
      <c r="Z790" s="16"/>
      <c r="AA790" s="16"/>
      <c r="AB790" s="16"/>
      <c r="AC790" s="16"/>
      <c r="AD790" s="16" t="s">
        <v>2392</v>
      </c>
      <c r="AH790" s="16"/>
      <c r="AJ790" s="16"/>
      <c r="AK790" s="16" t="s">
        <v>1323</v>
      </c>
      <c r="AP790" s="16" t="s">
        <v>1226</v>
      </c>
      <c r="AQ790" s="16" t="s">
        <v>1230</v>
      </c>
      <c r="AR790" s="38"/>
      <c r="AS790" s="16"/>
      <c r="AT790" s="16"/>
      <c r="AY790" s="16"/>
      <c r="AZ790" s="16"/>
      <c r="BB790" s="16">
        <f>LEN(BA790)-LEN(SUBSTITUTE(BA790,",",""))+1</f>
        <v>1</v>
      </c>
      <c r="BF790" s="28"/>
      <c r="BJ790" s="25"/>
      <c r="BO790" s="38"/>
      <c r="BQ790" s="38"/>
      <c r="BU790" s="16"/>
      <c r="BV790" s="16"/>
      <c r="BW790" s="29"/>
      <c r="BX790" s="16"/>
      <c r="CA790" s="16"/>
      <c r="CE790" s="16"/>
      <c r="CG790" s="16"/>
      <c r="CH790" s="16"/>
      <c r="CJ790" s="16"/>
      <c r="CK790" s="16"/>
      <c r="CL790" s="16"/>
      <c r="CR790" s="16"/>
      <c r="CV790" s="16"/>
      <c r="CW790" s="16"/>
      <c r="CX790" s="16"/>
      <c r="CY790" s="16"/>
      <c r="DA790" s="16"/>
      <c r="DD790" s="19"/>
      <c r="DE790" s="16"/>
      <c r="DL790" s="16"/>
      <c r="DN790" s="16"/>
      <c r="DO790" s="16"/>
      <c r="DQ790" s="16"/>
      <c r="DS790" s="16"/>
      <c r="EC790" s="16"/>
      <c r="EF790" s="16"/>
      <c r="EG790" s="16"/>
      <c r="EH790" s="16"/>
      <c r="EJ790" s="16"/>
      <c r="EO790" s="16"/>
    </row>
    <row r="791" spans="1:145" x14ac:dyDescent="0.25">
      <c r="A791" s="16" t="s">
        <v>6214</v>
      </c>
      <c r="I791" t="s">
        <v>2126</v>
      </c>
      <c r="J791"/>
      <c r="K791" s="16" t="s">
        <v>730</v>
      </c>
      <c r="L791" s="16"/>
      <c r="O791" s="16" t="s">
        <v>119</v>
      </c>
      <c r="P791" s="16"/>
      <c r="Q791" s="16"/>
      <c r="S791" s="16">
        <f t="shared" si="12"/>
        <v>1</v>
      </c>
      <c r="T791" s="16" t="s">
        <v>2125</v>
      </c>
      <c r="U791" s="16"/>
      <c r="V791" s="16"/>
      <c r="W791" s="16"/>
      <c r="X791" s="16"/>
      <c r="Y791" s="16"/>
      <c r="Z791" s="16"/>
      <c r="AA791" s="16"/>
      <c r="AB791" s="16"/>
      <c r="AC791" s="16"/>
      <c r="AD791" s="16" t="s">
        <v>2126</v>
      </c>
      <c r="AH791" s="16"/>
      <c r="AJ791" s="16"/>
      <c r="AK791" s="16" t="s">
        <v>1319</v>
      </c>
      <c r="AP791" s="16" t="s">
        <v>979</v>
      </c>
      <c r="AQ791" s="16" t="s">
        <v>1741</v>
      </c>
      <c r="AR791" s="38"/>
      <c r="AS791" s="16"/>
      <c r="AT791" s="16"/>
      <c r="AY791" s="16"/>
      <c r="AZ791" s="16"/>
      <c r="BB791" s="16">
        <f>LEN(BA791)-LEN(SUBSTITUTE(BA791,",",""))+1</f>
        <v>1</v>
      </c>
      <c r="BF791" s="28"/>
      <c r="BJ791" s="25"/>
      <c r="BO791" s="38"/>
      <c r="BQ791" s="38"/>
      <c r="BU791" s="16"/>
      <c r="BV791" s="16"/>
      <c r="BW791" s="29"/>
      <c r="BX791" s="16"/>
      <c r="CA791" s="16"/>
      <c r="CE791" s="16"/>
      <c r="CG791" s="16"/>
      <c r="CH791" s="16"/>
      <c r="CJ791" s="16"/>
      <c r="CK791" s="16"/>
      <c r="CL791" s="16"/>
      <c r="CR791" s="16"/>
      <c r="CV791" s="16"/>
      <c r="CW791" s="16"/>
      <c r="CX791" s="16"/>
      <c r="CY791" s="16"/>
      <c r="DA791" s="16"/>
      <c r="DD791" s="19"/>
      <c r="DE791" s="16"/>
      <c r="DL791" s="16"/>
      <c r="DN791" s="16"/>
      <c r="DO791" s="16"/>
      <c r="DQ791" s="16"/>
      <c r="DS791" s="16"/>
      <c r="EC791" s="16"/>
      <c r="EF791" s="16"/>
      <c r="EG791" s="16"/>
      <c r="EH791" s="16"/>
      <c r="EJ791" s="16"/>
      <c r="EO791" s="16"/>
    </row>
    <row r="792" spans="1:145" x14ac:dyDescent="0.25">
      <c r="A792" s="16" t="s">
        <v>6214</v>
      </c>
      <c r="I792" t="s">
        <v>2316</v>
      </c>
      <c r="J792"/>
      <c r="K792" s="16" t="s">
        <v>730</v>
      </c>
      <c r="L792" s="16"/>
      <c r="O792" s="16" t="s">
        <v>119</v>
      </c>
      <c r="P792" s="16"/>
      <c r="Q792" s="16"/>
      <c r="S792" s="16">
        <f t="shared" si="12"/>
        <v>1</v>
      </c>
      <c r="T792" s="16" t="s">
        <v>2314</v>
      </c>
      <c r="U792" s="16"/>
      <c r="V792" s="16"/>
      <c r="W792" s="16"/>
      <c r="X792" s="16"/>
      <c r="Y792" s="16"/>
      <c r="Z792" s="16"/>
      <c r="AA792" s="16"/>
      <c r="AB792" s="16"/>
      <c r="AC792" s="16"/>
      <c r="AD792" s="16" t="s">
        <v>2316</v>
      </c>
      <c r="AH792" s="16"/>
      <c r="AJ792" s="16"/>
      <c r="AK792" s="16" t="s">
        <v>2315</v>
      </c>
      <c r="AP792" s="16" t="s">
        <v>2317</v>
      </c>
      <c r="AQ792" s="16" t="s">
        <v>2031</v>
      </c>
      <c r="AR792" s="38"/>
      <c r="AS792" s="16"/>
      <c r="AT792" s="16"/>
      <c r="AY792" s="16"/>
      <c r="AZ792" s="16"/>
      <c r="BB792" s="16">
        <f>LEN(BA792)-LEN(SUBSTITUTE(BA792,",",""))+1</f>
        <v>1</v>
      </c>
      <c r="BF792" s="28"/>
      <c r="BJ792" s="25"/>
      <c r="BO792" s="38"/>
      <c r="BQ792" s="38"/>
      <c r="BU792" s="16"/>
      <c r="BV792" s="16"/>
      <c r="BW792" s="29"/>
      <c r="BX792" s="16"/>
      <c r="CA792" s="16"/>
      <c r="CE792" s="16"/>
      <c r="CG792" s="16"/>
      <c r="CH792" s="16"/>
      <c r="CJ792" s="16"/>
      <c r="CK792" s="16"/>
      <c r="CL792" s="16"/>
      <c r="CR792" s="16"/>
      <c r="CV792" s="16"/>
      <c r="CW792" s="16"/>
      <c r="CX792" s="16"/>
      <c r="CY792" s="16"/>
      <c r="DA792" s="16"/>
      <c r="DD792" s="19"/>
      <c r="DE792" s="16"/>
      <c r="DL792" s="16"/>
      <c r="DN792" s="16"/>
      <c r="DO792" s="16"/>
      <c r="DQ792" s="16"/>
      <c r="DS792" s="16"/>
      <c r="EC792" s="16"/>
      <c r="EF792" s="16"/>
      <c r="EG792" s="16"/>
      <c r="EH792" s="16"/>
      <c r="EJ792" s="16"/>
      <c r="EO792" s="16"/>
    </row>
    <row r="793" spans="1:145" x14ac:dyDescent="0.25">
      <c r="A793" s="16" t="s">
        <v>6214</v>
      </c>
      <c r="I793" t="s">
        <v>1814</v>
      </c>
      <c r="J793"/>
      <c r="K793" s="16" t="s">
        <v>730</v>
      </c>
      <c r="L793" s="16"/>
      <c r="O793" s="16" t="s">
        <v>119</v>
      </c>
      <c r="P793" s="16"/>
      <c r="Q793" s="16"/>
      <c r="S793" s="16">
        <f t="shared" si="12"/>
        <v>1</v>
      </c>
      <c r="T793" s="16" t="s">
        <v>1813</v>
      </c>
      <c r="U793" s="16"/>
      <c r="V793" s="16"/>
      <c r="W793" s="16"/>
      <c r="X793" s="16"/>
      <c r="Y793" s="16"/>
      <c r="Z793" s="16"/>
      <c r="AA793" s="16"/>
      <c r="AB793" s="16"/>
      <c r="AC793" s="16"/>
      <c r="AD793" s="16" t="s">
        <v>1814</v>
      </c>
      <c r="AH793" s="16"/>
      <c r="AJ793" s="16"/>
      <c r="AK793" s="16" t="s">
        <v>1308</v>
      </c>
      <c r="AP793" s="16" t="s">
        <v>1368</v>
      </c>
      <c r="AQ793" s="16" t="s">
        <v>1314</v>
      </c>
      <c r="AR793" s="38"/>
      <c r="AS793" s="16"/>
      <c r="AT793" s="16"/>
      <c r="AY793" s="16"/>
      <c r="AZ793" s="16"/>
      <c r="BB793" s="16">
        <f>LEN(BA793)-LEN(SUBSTITUTE(BA793,",",""))+1</f>
        <v>1</v>
      </c>
      <c r="BD793" s="16">
        <f>LEN(BC793)-LEN(SUBSTITUTE(BC793,",",""))+1</f>
        <v>1</v>
      </c>
      <c r="BE793" s="16">
        <f>Table1[[#This Row], [no. of native regions]]+Table1[[#This Row], [no. of introduced regions]]</f>
        <v>2</v>
      </c>
      <c r="BF793" s="28">
        <f>Table1[[#This Row], [no. of introduced regions]]/Table1[[#This Row], [no. of native regions]]</f>
        <v>1</v>
      </c>
      <c r="BJ793" s="25"/>
      <c r="BO793" s="38"/>
      <c r="BQ793" s="38"/>
      <c r="BU793" s="16"/>
      <c r="BV793" s="16"/>
      <c r="BW793" s="29"/>
      <c r="BX793" s="16"/>
      <c r="CA793" s="16"/>
      <c r="CE793" s="16"/>
      <c r="CG793" s="16"/>
      <c r="CH793" s="16"/>
      <c r="CJ793" s="16"/>
      <c r="CK793" s="16"/>
      <c r="CL793" s="16"/>
      <c r="CR793" s="16"/>
      <c r="CV793" s="16"/>
      <c r="CW793" s="16"/>
      <c r="CX793" s="16"/>
      <c r="CY793" s="16"/>
      <c r="DA793" s="16"/>
      <c r="DD793" s="19"/>
      <c r="DE793" s="16"/>
      <c r="DL793" s="16"/>
      <c r="DN793" s="16"/>
      <c r="DO793" s="16"/>
      <c r="DQ793" s="16"/>
      <c r="DS793" s="16"/>
      <c r="EC793" s="16"/>
      <c r="EF793" s="16"/>
      <c r="EG793" s="16"/>
      <c r="EH793" s="16"/>
      <c r="EJ793" s="16"/>
      <c r="EO793" s="16"/>
    </row>
    <row r="794" spans="1:145" x14ac:dyDescent="0.25">
      <c r="A794" s="16" t="s">
        <v>6214</v>
      </c>
      <c r="I794" t="s">
        <v>3051</v>
      </c>
      <c r="J794"/>
      <c r="K794" s="16" t="s">
        <v>730</v>
      </c>
      <c r="L794" s="16"/>
      <c r="O794" s="16" t="s">
        <v>119</v>
      </c>
      <c r="P794" s="16"/>
      <c r="Q794" s="16"/>
      <c r="S794" s="16">
        <f t="shared" si="12"/>
        <v>1</v>
      </c>
      <c r="T794" s="16" t="s">
        <v>3050</v>
      </c>
      <c r="U794" s="16"/>
      <c r="V794" s="16"/>
      <c r="W794" s="16"/>
      <c r="X794" s="16"/>
      <c r="Y794" s="16"/>
      <c r="Z794" s="16"/>
      <c r="AA794" s="16"/>
      <c r="AB794" s="16"/>
      <c r="AC794" s="16"/>
      <c r="AD794" s="16" t="s">
        <v>3051</v>
      </c>
      <c r="AH794" s="16"/>
      <c r="AJ794" s="16"/>
      <c r="AK794" s="16" t="s">
        <v>1032</v>
      </c>
      <c r="AP794" s="16" t="s">
        <v>727</v>
      </c>
      <c r="AQ794" s="16" t="s">
        <v>1408</v>
      </c>
      <c r="AR794" s="38"/>
      <c r="AS794" s="16"/>
      <c r="AT794" s="16"/>
      <c r="AY794" s="16"/>
      <c r="AZ794" s="16"/>
      <c r="BF794" s="28"/>
      <c r="BJ794" s="25"/>
      <c r="BO794" s="38"/>
      <c r="BQ794" s="38"/>
      <c r="BU794" s="16"/>
      <c r="BV794" s="16"/>
      <c r="BW794" s="29"/>
      <c r="BX794" s="16"/>
      <c r="CA794" s="16"/>
      <c r="CE794" s="16"/>
      <c r="CG794" s="16"/>
      <c r="CH794" s="16"/>
      <c r="CJ794" s="16"/>
      <c r="CK794" s="16"/>
      <c r="CL794" s="16"/>
      <c r="CR794" s="16"/>
      <c r="CV794" s="16"/>
      <c r="CW794" s="16"/>
      <c r="CX794" s="16"/>
      <c r="CY794" s="16"/>
      <c r="DA794" s="16"/>
      <c r="DD794" s="19"/>
      <c r="DE794" s="16"/>
      <c r="DL794" s="16"/>
      <c r="DN794" s="16"/>
      <c r="DO794" s="16"/>
      <c r="DQ794" s="16"/>
      <c r="DS794" s="16"/>
      <c r="EC794" s="16"/>
      <c r="EF794" s="16"/>
      <c r="EG794" s="16"/>
      <c r="EH794" s="16"/>
      <c r="EJ794" s="16"/>
      <c r="EO794" s="16"/>
    </row>
    <row r="795" spans="1:145" x14ac:dyDescent="0.25">
      <c r="A795" s="16" t="s">
        <v>6214</v>
      </c>
      <c r="I795" t="s">
        <v>2075</v>
      </c>
      <c r="J795"/>
      <c r="K795" s="16" t="s">
        <v>730</v>
      </c>
      <c r="L795" s="16"/>
      <c r="O795" s="16" t="s">
        <v>119</v>
      </c>
      <c r="P795" s="16"/>
      <c r="Q795" s="16"/>
      <c r="S795" s="16">
        <f t="shared" si="12"/>
        <v>1</v>
      </c>
      <c r="T795" s="16" t="s">
        <v>2074</v>
      </c>
      <c r="U795" s="16"/>
      <c r="V795" s="16"/>
      <c r="W795" s="16"/>
      <c r="X795" s="16"/>
      <c r="Y795" s="16"/>
      <c r="Z795" s="16"/>
      <c r="AA795" s="16"/>
      <c r="AB795" s="16"/>
      <c r="AC795" s="16"/>
      <c r="AD795" s="16" t="s">
        <v>2075</v>
      </c>
      <c r="AH795" s="16"/>
      <c r="AJ795" s="16"/>
      <c r="AK795" s="16" t="s">
        <v>1032</v>
      </c>
      <c r="AP795" s="16" t="s">
        <v>1493</v>
      </c>
      <c r="AQ795" s="16" t="s">
        <v>1227</v>
      </c>
      <c r="AR795" s="38"/>
      <c r="AS795" s="16"/>
      <c r="AT795" s="16"/>
      <c r="AY795" s="16"/>
      <c r="AZ795" s="16"/>
      <c r="BB795" s="16">
        <f>LEN(BA795)-LEN(SUBSTITUTE(BA795,",",""))+1</f>
        <v>1</v>
      </c>
      <c r="BF795" s="28"/>
      <c r="BJ795" s="25"/>
      <c r="BO795" s="38"/>
      <c r="BQ795" s="38"/>
      <c r="BU795" s="16"/>
      <c r="BV795" s="16"/>
      <c r="BW795" s="29"/>
      <c r="BX795" s="16"/>
      <c r="CA795" s="16"/>
      <c r="CE795" s="16"/>
      <c r="CG795" s="16"/>
      <c r="CH795" s="16"/>
      <c r="CJ795" s="16"/>
      <c r="CK795" s="16"/>
      <c r="CL795" s="16"/>
      <c r="CR795" s="16"/>
      <c r="CV795" s="16"/>
      <c r="CW795" s="16"/>
      <c r="CX795" s="16"/>
      <c r="CY795" s="16"/>
      <c r="DA795" s="16"/>
      <c r="DD795" s="19"/>
      <c r="DE795" s="16"/>
      <c r="DL795" s="16"/>
      <c r="DN795" s="16"/>
      <c r="DO795" s="16"/>
      <c r="DQ795" s="16"/>
      <c r="DS795" s="16"/>
      <c r="EC795" s="16"/>
      <c r="EF795" s="16"/>
      <c r="EG795" s="16"/>
      <c r="EH795" s="16"/>
      <c r="EJ795" s="16"/>
      <c r="EO795" s="16"/>
    </row>
    <row r="796" spans="1:145" x14ac:dyDescent="0.25">
      <c r="A796" s="16" t="s">
        <v>6214</v>
      </c>
      <c r="I796" t="s">
        <v>2064</v>
      </c>
      <c r="J796"/>
      <c r="K796" s="16" t="s">
        <v>730</v>
      </c>
      <c r="L796" s="16"/>
      <c r="O796" s="16" t="s">
        <v>119</v>
      </c>
      <c r="P796" s="16"/>
      <c r="Q796" s="16"/>
      <c r="S796" s="16">
        <f t="shared" si="12"/>
        <v>1</v>
      </c>
      <c r="T796" s="16" t="s">
        <v>2063</v>
      </c>
      <c r="U796" s="16"/>
      <c r="V796" s="16"/>
      <c r="W796" s="16"/>
      <c r="X796" s="16"/>
      <c r="Y796" s="16"/>
      <c r="Z796" s="16"/>
      <c r="AA796" s="16"/>
      <c r="AB796" s="16"/>
      <c r="AC796" s="16"/>
      <c r="AD796" s="16" t="s">
        <v>2064</v>
      </c>
      <c r="AH796" s="16"/>
      <c r="AJ796" s="16"/>
      <c r="AK796" s="16" t="s">
        <v>1032</v>
      </c>
      <c r="AP796" s="16" t="s">
        <v>2065</v>
      </c>
      <c r="AQ796" s="16" t="s">
        <v>1227</v>
      </c>
      <c r="AR796" s="38"/>
      <c r="AS796" s="16"/>
      <c r="AT796" s="16"/>
      <c r="AY796" s="16"/>
      <c r="AZ796" s="16"/>
      <c r="BB796" s="16">
        <f>LEN(BA796)-LEN(SUBSTITUTE(BA796,",",""))+1</f>
        <v>1</v>
      </c>
      <c r="BF796" s="28"/>
      <c r="BJ796" s="25"/>
      <c r="BO796" s="38"/>
      <c r="BQ796" s="38"/>
      <c r="BU796" s="16"/>
      <c r="BV796" s="16"/>
      <c r="BW796" s="29"/>
      <c r="BX796" s="16"/>
      <c r="CA796" s="16"/>
      <c r="CE796" s="16"/>
      <c r="CG796" s="16"/>
      <c r="CH796" s="16"/>
      <c r="CJ796" s="16"/>
      <c r="CK796" s="16"/>
      <c r="CL796" s="16"/>
      <c r="CR796" s="16"/>
      <c r="CV796" s="16"/>
      <c r="CW796" s="16"/>
      <c r="CX796" s="16"/>
      <c r="CY796" s="16"/>
      <c r="DA796" s="16"/>
      <c r="DD796" s="19"/>
      <c r="DE796" s="16"/>
      <c r="DL796" s="16"/>
      <c r="DN796" s="16"/>
      <c r="DO796" s="16"/>
      <c r="DQ796" s="16"/>
      <c r="DS796" s="16"/>
      <c r="EC796" s="16"/>
      <c r="EF796" s="16"/>
      <c r="EG796" s="16"/>
      <c r="EH796" s="16"/>
      <c r="EJ796" s="16"/>
      <c r="EO796" s="16"/>
    </row>
    <row r="797" spans="1:145" x14ac:dyDescent="0.25">
      <c r="A797" s="16" t="s">
        <v>6214</v>
      </c>
      <c r="I797" t="s">
        <v>2736</v>
      </c>
      <c r="J797"/>
      <c r="K797" s="16" t="s">
        <v>730</v>
      </c>
      <c r="L797" s="16"/>
      <c r="O797" s="16" t="s">
        <v>119</v>
      </c>
      <c r="P797" s="16"/>
      <c r="Q797" s="16"/>
      <c r="S797" s="16">
        <f t="shared" si="12"/>
        <v>1</v>
      </c>
      <c r="T797" s="16" t="s">
        <v>2735</v>
      </c>
      <c r="U797" s="16"/>
      <c r="V797" s="16"/>
      <c r="W797" s="16"/>
      <c r="X797" s="16"/>
      <c r="Y797" s="16"/>
      <c r="Z797" s="16"/>
      <c r="AA797" s="16"/>
      <c r="AB797" s="16"/>
      <c r="AC797" s="16"/>
      <c r="AD797" s="16" t="s">
        <v>2736</v>
      </c>
      <c r="AH797" s="16"/>
      <c r="AJ797" s="16"/>
      <c r="AK797" s="16" t="s">
        <v>945</v>
      </c>
      <c r="AP797" s="16" t="s">
        <v>1226</v>
      </c>
      <c r="AQ797" s="16" t="s">
        <v>1408</v>
      </c>
      <c r="AR797" s="38"/>
      <c r="AS797" s="16"/>
      <c r="AT797" s="16"/>
      <c r="AY797" s="16"/>
      <c r="AZ797" s="16"/>
      <c r="BF797" s="28"/>
      <c r="BJ797" s="25"/>
      <c r="BO797" s="38"/>
      <c r="BQ797" s="38"/>
      <c r="BU797" s="16"/>
      <c r="BV797" s="16"/>
      <c r="BW797" s="29"/>
      <c r="BX797" s="16"/>
      <c r="CA797" s="16"/>
      <c r="CE797" s="16"/>
      <c r="CG797" s="16"/>
      <c r="CH797" s="16"/>
      <c r="CJ797" s="16"/>
      <c r="CK797" s="16"/>
      <c r="CL797" s="16"/>
      <c r="CR797" s="16"/>
      <c r="CV797" s="16"/>
      <c r="CW797" s="16"/>
      <c r="CX797" s="16"/>
      <c r="CY797" s="16"/>
      <c r="DA797" s="16"/>
      <c r="DD797" s="19"/>
      <c r="DE797" s="16"/>
      <c r="DL797" s="16"/>
      <c r="DN797" s="16"/>
      <c r="DO797" s="16"/>
      <c r="DQ797" s="16"/>
      <c r="DS797" s="16"/>
      <c r="EC797" s="16"/>
      <c r="EF797" s="16"/>
      <c r="EG797" s="16"/>
      <c r="EH797" s="16"/>
      <c r="EJ797" s="16"/>
      <c r="EO797" s="16"/>
    </row>
    <row r="798" spans="1:145" x14ac:dyDescent="0.25">
      <c r="A798" s="16" t="s">
        <v>6214</v>
      </c>
      <c r="I798" t="s">
        <v>3040</v>
      </c>
      <c r="J798"/>
      <c r="K798" s="16" t="s">
        <v>730</v>
      </c>
      <c r="L798" s="16"/>
      <c r="O798" s="16" t="s">
        <v>119</v>
      </c>
      <c r="P798" s="16"/>
      <c r="Q798" s="16"/>
      <c r="S798" s="16">
        <f t="shared" si="12"/>
        <v>1</v>
      </c>
      <c r="T798" s="16" t="s">
        <v>3039</v>
      </c>
      <c r="U798" s="16"/>
      <c r="V798" s="16"/>
      <c r="W798" s="16"/>
      <c r="X798" s="16"/>
      <c r="Y798" s="16"/>
      <c r="Z798" s="16"/>
      <c r="AA798" s="16"/>
      <c r="AB798" s="16"/>
      <c r="AC798" s="16"/>
      <c r="AD798" s="16" t="s">
        <v>3040</v>
      </c>
      <c r="AH798" s="16"/>
      <c r="AJ798" s="16"/>
      <c r="AK798" s="16" t="s">
        <v>1032</v>
      </c>
      <c r="AP798" s="16" t="s">
        <v>727</v>
      </c>
      <c r="AQ798" s="16" t="s">
        <v>2520</v>
      </c>
      <c r="AR798" s="38"/>
      <c r="AS798" s="16"/>
      <c r="AT798" s="16"/>
      <c r="AY798" s="16"/>
      <c r="AZ798" s="16"/>
      <c r="BF798" s="28"/>
      <c r="BJ798" s="25"/>
      <c r="BO798" s="38"/>
      <c r="BQ798" s="38"/>
      <c r="BU798" s="16"/>
      <c r="BV798" s="16"/>
      <c r="BW798" s="29"/>
      <c r="BX798" s="16"/>
      <c r="CA798" s="16"/>
      <c r="CE798" s="16"/>
      <c r="CG798" s="16"/>
      <c r="CH798" s="16"/>
      <c r="CJ798" s="16"/>
      <c r="CK798" s="16"/>
      <c r="CL798" s="16"/>
      <c r="CR798" s="16"/>
      <c r="CV798" s="16"/>
      <c r="CW798" s="16"/>
      <c r="CX798" s="16"/>
      <c r="CY798" s="16"/>
      <c r="DA798" s="16"/>
      <c r="DD798" s="19"/>
      <c r="DE798" s="16"/>
      <c r="DL798" s="16"/>
      <c r="DN798" s="16"/>
      <c r="DO798" s="16"/>
      <c r="DQ798" s="16"/>
      <c r="DS798" s="16"/>
      <c r="EC798" s="16"/>
      <c r="EF798" s="16"/>
      <c r="EG798" s="16"/>
      <c r="EH798" s="16"/>
      <c r="EJ798" s="16"/>
      <c r="EO798" s="16"/>
    </row>
    <row r="799" spans="1:145" x14ac:dyDescent="0.25">
      <c r="A799" s="16" t="s">
        <v>6214</v>
      </c>
      <c r="I799" t="s">
        <v>2576</v>
      </c>
      <c r="J799"/>
      <c r="K799" s="16" t="s">
        <v>730</v>
      </c>
      <c r="L799" s="16"/>
      <c r="O799" s="16" t="s">
        <v>119</v>
      </c>
      <c r="P799" s="16"/>
      <c r="Q799" s="16"/>
      <c r="S799" s="16">
        <f t="shared" si="12"/>
        <v>1</v>
      </c>
      <c r="T799" s="16" t="s">
        <v>2574</v>
      </c>
      <c r="U799" s="16"/>
      <c r="V799" s="16"/>
      <c r="W799" s="16"/>
      <c r="X799" s="16"/>
      <c r="Y799" s="16"/>
      <c r="Z799" s="16"/>
      <c r="AA799" s="16"/>
      <c r="AB799" s="16"/>
      <c r="AC799" s="16"/>
      <c r="AD799" s="16" t="s">
        <v>2576</v>
      </c>
      <c r="AH799" s="16"/>
      <c r="AJ799" s="16"/>
      <c r="AK799" s="16" t="s">
        <v>2575</v>
      </c>
      <c r="AP799" s="16" t="s">
        <v>2577</v>
      </c>
      <c r="AQ799" s="16" t="s">
        <v>2578</v>
      </c>
      <c r="AR799" s="38"/>
      <c r="AS799" s="16"/>
      <c r="AT799" s="16"/>
      <c r="AY799" s="16"/>
      <c r="AZ799" s="16"/>
      <c r="BB799" s="16">
        <f>LEN(BA799)-LEN(SUBSTITUTE(BA799,",",""))+1</f>
        <v>1</v>
      </c>
      <c r="BF799" s="28"/>
      <c r="BJ799" s="25"/>
      <c r="BO799" s="38"/>
      <c r="BQ799" s="38"/>
      <c r="BU799" s="16"/>
      <c r="BV799" s="16"/>
      <c r="BW799" s="29"/>
      <c r="BX799" s="16"/>
      <c r="CA799" s="16"/>
      <c r="CE799" s="16"/>
      <c r="CG799" s="16"/>
      <c r="CH799" s="16"/>
      <c r="CJ799" s="16"/>
      <c r="CK799" s="16"/>
      <c r="CL799" s="16"/>
      <c r="CR799" s="16"/>
      <c r="CV799" s="16"/>
      <c r="CW799" s="16"/>
      <c r="CX799" s="16"/>
      <c r="CY799" s="16"/>
      <c r="DA799" s="16"/>
      <c r="DD799" s="19"/>
      <c r="DE799" s="16"/>
      <c r="DL799" s="16"/>
      <c r="DN799" s="16"/>
      <c r="DO799" s="16"/>
      <c r="DQ799" s="16"/>
      <c r="DS799" s="16"/>
      <c r="EC799" s="16"/>
      <c r="EF799" s="16"/>
      <c r="EG799" s="16"/>
      <c r="EH799" s="16"/>
      <c r="EJ799" s="16"/>
      <c r="EO799" s="16"/>
    </row>
    <row r="800" spans="1:145" x14ac:dyDescent="0.25">
      <c r="A800" s="16" t="s">
        <v>6214</v>
      </c>
      <c r="I800" t="s">
        <v>2613</v>
      </c>
      <c r="J800"/>
      <c r="K800" s="16" t="s">
        <v>730</v>
      </c>
      <c r="L800" s="16"/>
      <c r="O800" s="16" t="s">
        <v>119</v>
      </c>
      <c r="P800" s="16"/>
      <c r="Q800" s="16"/>
      <c r="S800" s="16">
        <f t="shared" si="12"/>
        <v>1</v>
      </c>
      <c r="T800" s="16" t="s">
        <v>2612</v>
      </c>
      <c r="U800" s="16"/>
      <c r="V800" s="16"/>
      <c r="W800" s="16"/>
      <c r="X800" s="16"/>
      <c r="Y800" s="16"/>
      <c r="Z800" s="16"/>
      <c r="AA800" s="16"/>
      <c r="AB800" s="16"/>
      <c r="AC800" s="16"/>
      <c r="AD800" s="16" t="s">
        <v>2613</v>
      </c>
      <c r="AH800" s="16"/>
      <c r="AJ800" s="16"/>
      <c r="AK800" s="16" t="s">
        <v>767</v>
      </c>
      <c r="AP800" s="16" t="s">
        <v>979</v>
      </c>
      <c r="AQ800" s="16" t="s">
        <v>1429</v>
      </c>
      <c r="AR800" s="38"/>
      <c r="AS800" s="16"/>
      <c r="AT800" s="16"/>
      <c r="AY800" s="16"/>
      <c r="AZ800" s="16"/>
      <c r="BB800" s="16">
        <f>LEN(BA800)-LEN(SUBSTITUTE(BA800,",",""))+1</f>
        <v>1</v>
      </c>
      <c r="BF800" s="28"/>
      <c r="BJ800" s="25"/>
      <c r="BO800" s="38"/>
      <c r="BQ800" s="38"/>
      <c r="BU800" s="16"/>
      <c r="BV800" s="16"/>
      <c r="BW800" s="29"/>
      <c r="BX800" s="16"/>
      <c r="CA800" s="16"/>
      <c r="CE800" s="16"/>
      <c r="CG800" s="16"/>
      <c r="CH800" s="16"/>
      <c r="CJ800" s="16"/>
      <c r="CK800" s="16"/>
      <c r="CL800" s="16"/>
      <c r="CR800" s="16"/>
      <c r="CV800" s="16"/>
      <c r="CW800" s="16"/>
      <c r="CX800" s="16"/>
      <c r="CY800" s="16"/>
      <c r="DA800" s="16"/>
      <c r="DD800" s="19"/>
      <c r="DE800" s="16"/>
      <c r="DL800" s="16"/>
      <c r="DN800" s="16"/>
      <c r="DO800" s="16"/>
      <c r="DQ800" s="16"/>
      <c r="DS800" s="16"/>
      <c r="EC800" s="16"/>
      <c r="EF800" s="16"/>
      <c r="EG800" s="16"/>
      <c r="EH800" s="16"/>
      <c r="EJ800" s="16"/>
      <c r="EO800" s="16"/>
    </row>
    <row r="801" spans="1:145" x14ac:dyDescent="0.25">
      <c r="A801" s="16" t="s">
        <v>6214</v>
      </c>
      <c r="I801" t="s">
        <v>2590</v>
      </c>
      <c r="J801"/>
      <c r="K801" s="16" t="s">
        <v>730</v>
      </c>
      <c r="L801" s="16"/>
      <c r="O801" s="16" t="s">
        <v>119</v>
      </c>
      <c r="P801" s="16"/>
      <c r="Q801" s="16"/>
      <c r="S801" s="16">
        <f t="shared" si="12"/>
        <v>1</v>
      </c>
      <c r="T801" s="16" t="s">
        <v>2589</v>
      </c>
      <c r="U801" s="16"/>
      <c r="V801" s="16"/>
      <c r="W801" s="16"/>
      <c r="X801" s="16"/>
      <c r="Y801" s="16"/>
      <c r="Z801" s="16"/>
      <c r="AA801" s="16"/>
      <c r="AB801" s="16"/>
      <c r="AC801" s="16"/>
      <c r="AD801" s="16" t="s">
        <v>2590</v>
      </c>
      <c r="AH801" s="16"/>
      <c r="AJ801" s="16"/>
      <c r="AK801" s="16" t="s">
        <v>1496</v>
      </c>
      <c r="AP801" s="16" t="s">
        <v>979</v>
      </c>
      <c r="AQ801" s="16" t="s">
        <v>1230</v>
      </c>
      <c r="AR801" s="38"/>
      <c r="AS801" s="16"/>
      <c r="AT801" s="16"/>
      <c r="AY801" s="16"/>
      <c r="AZ801" s="16"/>
      <c r="BB801" s="16">
        <f>LEN(BA801)-LEN(SUBSTITUTE(BA801,",",""))+1</f>
        <v>1</v>
      </c>
      <c r="BF801" s="28"/>
      <c r="BJ801" s="25"/>
      <c r="BO801" s="38"/>
      <c r="BQ801" s="38"/>
      <c r="BU801" s="16"/>
      <c r="BV801" s="16"/>
      <c r="BW801" s="29"/>
      <c r="BX801" s="16"/>
      <c r="CA801" s="16"/>
      <c r="CE801" s="16"/>
      <c r="CG801" s="16"/>
      <c r="CH801" s="16"/>
      <c r="CJ801" s="16"/>
      <c r="CK801" s="16"/>
      <c r="CL801" s="16"/>
      <c r="CR801" s="16"/>
      <c r="CV801" s="16"/>
      <c r="CW801" s="16"/>
      <c r="CX801" s="16"/>
      <c r="CY801" s="16"/>
      <c r="DA801" s="16"/>
      <c r="DD801" s="19"/>
      <c r="DE801" s="16"/>
      <c r="DL801" s="16"/>
      <c r="DN801" s="16"/>
      <c r="DO801" s="16"/>
      <c r="DQ801" s="16"/>
      <c r="DS801" s="16"/>
      <c r="EC801" s="16"/>
      <c r="EF801" s="16"/>
      <c r="EG801" s="16"/>
      <c r="EH801" s="16"/>
      <c r="EJ801" s="16"/>
      <c r="EO801" s="16"/>
    </row>
    <row r="802" spans="1:145" x14ac:dyDescent="0.25">
      <c r="A802" s="16" t="s">
        <v>6214</v>
      </c>
      <c r="I802" t="s">
        <v>2186</v>
      </c>
      <c r="J802"/>
      <c r="K802" s="16" t="s">
        <v>730</v>
      </c>
      <c r="L802" s="16"/>
      <c r="O802" s="16" t="s">
        <v>119</v>
      </c>
      <c r="P802" s="16"/>
      <c r="Q802" s="16"/>
      <c r="S802" s="16">
        <f t="shared" si="12"/>
        <v>1</v>
      </c>
      <c r="T802" s="16" t="s">
        <v>2185</v>
      </c>
      <c r="U802" s="16"/>
      <c r="V802" s="16"/>
      <c r="W802" s="16"/>
      <c r="X802" s="16"/>
      <c r="Y802" s="16"/>
      <c r="Z802" s="16"/>
      <c r="AA802" s="16"/>
      <c r="AB802" s="16"/>
      <c r="AC802" s="16"/>
      <c r="AD802" s="16" t="s">
        <v>2186</v>
      </c>
      <c r="AH802" s="16"/>
      <c r="AJ802" s="16"/>
      <c r="AK802" s="16" t="s">
        <v>1867</v>
      </c>
      <c r="AP802" s="16" t="s">
        <v>1382</v>
      </c>
      <c r="AQ802" s="16" t="s">
        <v>1937</v>
      </c>
      <c r="AR802" s="38"/>
      <c r="AS802" s="16"/>
      <c r="AT802" s="16"/>
      <c r="AY802" s="16"/>
      <c r="AZ802" s="16"/>
      <c r="BB802" s="16">
        <f>LEN(BA802)-LEN(SUBSTITUTE(BA802,",",""))+1</f>
        <v>1</v>
      </c>
      <c r="BF802" s="28"/>
      <c r="BJ802" s="25"/>
      <c r="BO802" s="38"/>
      <c r="BQ802" s="38"/>
      <c r="BU802" s="16"/>
      <c r="BV802" s="16"/>
      <c r="BW802" s="29"/>
      <c r="BX802" s="16"/>
      <c r="CA802" s="16"/>
      <c r="CE802" s="16"/>
      <c r="CG802" s="16"/>
      <c r="CH802" s="16"/>
      <c r="CJ802" s="16"/>
      <c r="CK802" s="16"/>
      <c r="CL802" s="16"/>
      <c r="CR802" s="16"/>
      <c r="CV802" s="16"/>
      <c r="CW802" s="16"/>
      <c r="CX802" s="16"/>
      <c r="CY802" s="16"/>
      <c r="DA802" s="16"/>
      <c r="DD802" s="19"/>
      <c r="DE802" s="16"/>
      <c r="DL802" s="16"/>
      <c r="DN802" s="16"/>
      <c r="DO802" s="16"/>
      <c r="DQ802" s="16"/>
      <c r="DS802" s="16"/>
      <c r="EC802" s="16"/>
      <c r="EF802" s="16"/>
      <c r="EG802" s="16"/>
      <c r="EH802" s="16"/>
      <c r="EJ802" s="16"/>
      <c r="EO802" s="16"/>
    </row>
    <row r="803" spans="1:145" x14ac:dyDescent="0.25">
      <c r="A803" s="16" t="s">
        <v>6214</v>
      </c>
      <c r="I803" t="s">
        <v>2273</v>
      </c>
      <c r="J803"/>
      <c r="K803" s="16" t="s">
        <v>730</v>
      </c>
      <c r="L803" s="16"/>
      <c r="O803" s="16" t="s">
        <v>119</v>
      </c>
      <c r="P803" s="16"/>
      <c r="Q803" s="16"/>
      <c r="S803" s="16">
        <f t="shared" si="12"/>
        <v>1</v>
      </c>
      <c r="T803" s="16" t="s">
        <v>2271</v>
      </c>
      <c r="U803" s="16"/>
      <c r="V803" s="16"/>
      <c r="W803" s="16" t="s">
        <v>2272</v>
      </c>
      <c r="X803" s="16"/>
      <c r="Y803" s="16"/>
      <c r="Z803" s="16"/>
      <c r="AA803" s="16"/>
      <c r="AB803" s="16"/>
      <c r="AC803" s="16"/>
      <c r="AD803" s="16" t="s">
        <v>2273</v>
      </c>
      <c r="AH803" s="16"/>
      <c r="AJ803" s="16"/>
      <c r="AK803" s="16" t="s">
        <v>2268</v>
      </c>
      <c r="AP803" s="16" t="s">
        <v>727</v>
      </c>
      <c r="AQ803" s="16" t="s">
        <v>1697</v>
      </c>
      <c r="AR803" s="38"/>
      <c r="AS803" s="16"/>
      <c r="AT803" s="16"/>
      <c r="AY803" s="16"/>
      <c r="AZ803" s="16"/>
      <c r="BB803" s="16">
        <f>LEN(BA803)-LEN(SUBSTITUTE(BA803,",",""))+1</f>
        <v>1</v>
      </c>
      <c r="BF803" s="28"/>
      <c r="BJ803" s="25"/>
      <c r="BO803" s="38"/>
      <c r="BQ803" s="38"/>
      <c r="BU803" s="16"/>
      <c r="BV803" s="16"/>
      <c r="BW803" s="29"/>
      <c r="BX803" s="16"/>
      <c r="CA803" s="16"/>
      <c r="CE803" s="16"/>
      <c r="CG803" s="16"/>
      <c r="CH803" s="16"/>
      <c r="CJ803" s="16"/>
      <c r="CK803" s="16"/>
      <c r="CL803" s="16"/>
      <c r="CR803" s="16"/>
      <c r="CV803" s="16"/>
      <c r="CW803" s="16"/>
      <c r="CX803" s="16"/>
      <c r="CY803" s="16"/>
      <c r="DA803" s="16"/>
      <c r="DD803" s="19"/>
      <c r="DE803" s="16"/>
      <c r="DL803" s="16"/>
      <c r="DN803" s="16"/>
      <c r="DO803" s="16"/>
      <c r="DQ803" s="16"/>
      <c r="DS803" s="16"/>
      <c r="EC803" s="16"/>
      <c r="EF803" s="16"/>
      <c r="EG803" s="16"/>
      <c r="EH803" s="16"/>
      <c r="EJ803" s="16"/>
      <c r="EO803" s="16"/>
    </row>
    <row r="804" spans="1:145" x14ac:dyDescent="0.25">
      <c r="A804" s="16" t="s">
        <v>6214</v>
      </c>
      <c r="I804" t="s">
        <v>2262</v>
      </c>
      <c r="J804"/>
      <c r="K804" s="16" t="s">
        <v>730</v>
      </c>
      <c r="L804" s="16"/>
      <c r="O804" s="16" t="s">
        <v>119</v>
      </c>
      <c r="P804" s="16"/>
      <c r="Q804" s="16"/>
      <c r="S804" s="16">
        <f t="shared" si="12"/>
        <v>1</v>
      </c>
      <c r="T804" s="16" t="s">
        <v>2261</v>
      </c>
      <c r="U804" s="16"/>
      <c r="V804" s="16"/>
      <c r="W804" s="16"/>
      <c r="X804" s="16"/>
      <c r="Y804" s="16"/>
      <c r="Z804" s="16"/>
      <c r="AA804" s="16"/>
      <c r="AB804" s="16"/>
      <c r="AC804" s="16"/>
      <c r="AD804" s="16" t="s">
        <v>2262</v>
      </c>
      <c r="AH804" s="16"/>
      <c r="AJ804" s="16"/>
      <c r="AK804" s="16" t="s">
        <v>1032</v>
      </c>
      <c r="AP804" s="16" t="s">
        <v>727</v>
      </c>
      <c r="AQ804" s="16" t="s">
        <v>1714</v>
      </c>
      <c r="AR804" s="38"/>
      <c r="AS804" s="16"/>
      <c r="AT804" s="16"/>
      <c r="AY804" s="16"/>
      <c r="AZ804" s="16"/>
      <c r="BB804" s="16">
        <f>LEN(BA804)-LEN(SUBSTITUTE(BA804,",",""))+1</f>
        <v>1</v>
      </c>
      <c r="BF804" s="28"/>
      <c r="BJ804" s="25"/>
      <c r="BO804" s="38"/>
      <c r="BQ804" s="38"/>
      <c r="BU804" s="16"/>
      <c r="BV804" s="16"/>
      <c r="BW804" s="29"/>
      <c r="BX804" s="16"/>
      <c r="CA804" s="16"/>
      <c r="CE804" s="16"/>
      <c r="CG804" s="16"/>
      <c r="CH804" s="16"/>
      <c r="CJ804" s="16"/>
      <c r="CK804" s="16"/>
      <c r="CL804" s="16"/>
      <c r="CR804" s="16"/>
      <c r="CV804" s="16"/>
      <c r="CW804" s="16"/>
      <c r="CX804" s="16"/>
      <c r="CY804" s="16"/>
      <c r="DA804" s="16"/>
      <c r="DD804" s="19"/>
      <c r="DE804" s="16"/>
      <c r="DL804" s="16"/>
      <c r="DN804" s="16"/>
      <c r="DO804" s="16"/>
      <c r="DQ804" s="16"/>
      <c r="DS804" s="16"/>
      <c r="EC804" s="16"/>
      <c r="EF804" s="16"/>
      <c r="EG804" s="16"/>
      <c r="EH804" s="16"/>
      <c r="EJ804" s="16"/>
      <c r="EO804" s="16"/>
    </row>
    <row r="805" spans="1:145" x14ac:dyDescent="0.25">
      <c r="A805" s="16" t="s">
        <v>6214</v>
      </c>
      <c r="I805" t="s">
        <v>2451</v>
      </c>
      <c r="J805"/>
      <c r="K805" s="16" t="s">
        <v>730</v>
      </c>
      <c r="L805" s="16"/>
      <c r="O805" s="16" t="s">
        <v>119</v>
      </c>
      <c r="P805" s="16"/>
      <c r="Q805" s="16"/>
      <c r="S805" s="16">
        <f t="shared" si="12"/>
        <v>1</v>
      </c>
      <c r="T805" s="16" t="s">
        <v>2449</v>
      </c>
      <c r="U805" s="16"/>
      <c r="V805" s="16"/>
      <c r="W805" s="16"/>
      <c r="X805" s="16"/>
      <c r="Y805" s="16"/>
      <c r="Z805" s="16"/>
      <c r="AA805" s="16"/>
      <c r="AB805" s="16"/>
      <c r="AC805" s="16"/>
      <c r="AD805" s="16" t="s">
        <v>2451</v>
      </c>
      <c r="AH805" s="16"/>
      <c r="AJ805" s="16"/>
      <c r="AK805" s="16" t="s">
        <v>2450</v>
      </c>
      <c r="AP805" s="16" t="s">
        <v>1508</v>
      </c>
      <c r="AQ805" s="16" t="s">
        <v>1429</v>
      </c>
      <c r="AR805" s="38"/>
      <c r="AS805" s="16"/>
      <c r="AT805" s="16"/>
      <c r="AY805" s="16"/>
      <c r="AZ805" s="16"/>
      <c r="BB805" s="16">
        <f>LEN(BA805)-LEN(SUBSTITUTE(BA805,",",""))+1</f>
        <v>1</v>
      </c>
      <c r="BF805" s="28"/>
      <c r="BJ805" s="25"/>
      <c r="BO805" s="38"/>
      <c r="BQ805" s="38"/>
      <c r="BU805" s="16"/>
      <c r="BV805" s="16"/>
      <c r="BW805" s="29"/>
      <c r="BX805" s="16"/>
      <c r="CA805" s="16"/>
      <c r="CE805" s="16"/>
      <c r="CG805" s="16"/>
      <c r="CH805" s="16"/>
      <c r="CJ805" s="16"/>
      <c r="CK805" s="16"/>
      <c r="CL805" s="16"/>
      <c r="CR805" s="16"/>
      <c r="CV805" s="16"/>
      <c r="CW805" s="16"/>
      <c r="CX805" s="16"/>
      <c r="CY805" s="16"/>
      <c r="DA805" s="16"/>
      <c r="DD805" s="19"/>
      <c r="DE805" s="16"/>
      <c r="DL805" s="16"/>
      <c r="DN805" s="16"/>
      <c r="DO805" s="16"/>
      <c r="DQ805" s="16"/>
      <c r="DS805" s="16"/>
      <c r="EC805" s="16"/>
      <c r="EF805" s="16"/>
      <c r="EG805" s="16"/>
      <c r="EH805" s="16"/>
      <c r="EJ805" s="16"/>
      <c r="EO805" s="16"/>
    </row>
    <row r="806" spans="1:145" x14ac:dyDescent="0.25">
      <c r="A806" s="16" t="s">
        <v>6214</v>
      </c>
      <c r="I806" t="s">
        <v>2164</v>
      </c>
      <c r="J806"/>
      <c r="K806" s="16" t="s">
        <v>730</v>
      </c>
      <c r="L806" s="16"/>
      <c r="O806" s="16" t="s">
        <v>119</v>
      </c>
      <c r="P806" s="16"/>
      <c r="Q806" s="16"/>
      <c r="S806" s="16">
        <f t="shared" si="12"/>
        <v>1</v>
      </c>
      <c r="T806" s="16" t="s">
        <v>2163</v>
      </c>
      <c r="U806" s="16"/>
      <c r="V806" s="16"/>
      <c r="W806" s="16"/>
      <c r="X806" s="16"/>
      <c r="Y806" s="16"/>
      <c r="Z806" s="16"/>
      <c r="AA806" s="16"/>
      <c r="AB806" s="16"/>
      <c r="AC806" s="16"/>
      <c r="AD806" s="16" t="s">
        <v>2164</v>
      </c>
      <c r="AH806" s="16"/>
      <c r="AJ806" s="16"/>
      <c r="AK806" s="16" t="s">
        <v>747</v>
      </c>
      <c r="AP806" s="16" t="s">
        <v>929</v>
      </c>
      <c r="AQ806" s="16" t="s">
        <v>1937</v>
      </c>
      <c r="AR806" s="38"/>
      <c r="AS806" s="16"/>
      <c r="AT806" s="16"/>
      <c r="AY806" s="16"/>
      <c r="AZ806" s="16"/>
      <c r="BB806" s="16">
        <f>LEN(BA806)-LEN(SUBSTITUTE(BA806,",",""))+1</f>
        <v>1</v>
      </c>
      <c r="BF806" s="28"/>
      <c r="BJ806" s="25"/>
      <c r="BO806" s="38"/>
      <c r="BQ806" s="38"/>
      <c r="BU806" s="16"/>
      <c r="BV806" s="16"/>
      <c r="BW806" s="29"/>
      <c r="BX806" s="16"/>
      <c r="CA806" s="16"/>
      <c r="CE806" s="16"/>
      <c r="CG806" s="16"/>
      <c r="CH806" s="16"/>
      <c r="CJ806" s="16"/>
      <c r="CK806" s="16"/>
      <c r="CL806" s="16"/>
      <c r="CR806" s="16"/>
      <c r="CV806" s="16"/>
      <c r="CW806" s="16"/>
      <c r="CX806" s="16"/>
      <c r="CY806" s="16"/>
      <c r="DA806" s="16"/>
      <c r="DD806" s="19"/>
      <c r="DE806" s="16"/>
      <c r="DL806" s="16"/>
      <c r="DN806" s="16"/>
      <c r="DO806" s="16"/>
      <c r="DQ806" s="16"/>
      <c r="DS806" s="16"/>
      <c r="EC806" s="16"/>
      <c r="EF806" s="16"/>
      <c r="EG806" s="16"/>
      <c r="EH806" s="16"/>
      <c r="EJ806" s="16"/>
      <c r="EO806" s="16"/>
    </row>
    <row r="807" spans="1:145" x14ac:dyDescent="0.25">
      <c r="A807" s="16" t="s">
        <v>6214</v>
      </c>
      <c r="I807" t="s">
        <v>2751</v>
      </c>
      <c r="J807"/>
      <c r="K807" s="16" t="s">
        <v>730</v>
      </c>
      <c r="L807" s="16"/>
      <c r="O807" s="16" t="s">
        <v>119</v>
      </c>
      <c r="P807" s="16"/>
      <c r="Q807" s="16"/>
      <c r="S807" s="16">
        <f t="shared" si="12"/>
        <v>1</v>
      </c>
      <c r="T807" s="16" t="s">
        <v>2750</v>
      </c>
      <c r="U807" s="16"/>
      <c r="V807" s="16"/>
      <c r="W807" s="16"/>
      <c r="X807" s="16"/>
      <c r="Y807" s="16"/>
      <c r="Z807" s="16"/>
      <c r="AA807" s="16"/>
      <c r="AB807" s="16"/>
      <c r="AC807" s="16"/>
      <c r="AD807" s="16" t="s">
        <v>2751</v>
      </c>
      <c r="AH807" s="16"/>
      <c r="AJ807" s="16"/>
      <c r="AK807" s="16" t="s">
        <v>5858</v>
      </c>
      <c r="AP807" s="16" t="s">
        <v>1881</v>
      </c>
      <c r="AQ807" s="16" t="s">
        <v>1240</v>
      </c>
      <c r="AR807" s="38"/>
      <c r="AS807" s="16"/>
      <c r="AT807" s="16"/>
      <c r="AY807" s="16"/>
      <c r="AZ807" s="16"/>
      <c r="BF807" s="28"/>
      <c r="BJ807" s="25"/>
      <c r="BO807" s="38"/>
      <c r="BQ807" s="38"/>
      <c r="BU807" s="16"/>
      <c r="BV807" s="16"/>
      <c r="BW807" s="29"/>
      <c r="BX807" s="16"/>
      <c r="CA807" s="16"/>
      <c r="CE807" s="16"/>
      <c r="CG807" s="16"/>
      <c r="CH807" s="16"/>
      <c r="CJ807" s="16"/>
      <c r="CK807" s="16"/>
      <c r="CL807" s="16"/>
      <c r="CR807" s="16"/>
      <c r="CV807" s="16"/>
      <c r="CW807" s="16"/>
      <c r="CX807" s="16"/>
      <c r="CY807" s="16"/>
      <c r="DA807" s="16"/>
      <c r="DD807" s="19"/>
      <c r="DE807" s="16"/>
      <c r="DL807" s="16"/>
      <c r="DN807" s="16"/>
      <c r="DO807" s="16"/>
      <c r="DQ807" s="16"/>
      <c r="DS807" s="16"/>
      <c r="EC807" s="16"/>
      <c r="EF807" s="16"/>
      <c r="EG807" s="16"/>
      <c r="EH807" s="16"/>
      <c r="EJ807" s="16"/>
      <c r="EO807" s="16"/>
    </row>
    <row r="808" spans="1:145" x14ac:dyDescent="0.25">
      <c r="A808" s="16" t="s">
        <v>6214</v>
      </c>
      <c r="I808" t="s">
        <v>2622</v>
      </c>
      <c r="J808"/>
      <c r="K808" s="16" t="s">
        <v>730</v>
      </c>
      <c r="L808" s="16"/>
      <c r="O808" s="16" t="s">
        <v>119</v>
      </c>
      <c r="P808" s="16"/>
      <c r="Q808" s="16"/>
      <c r="S808" s="16">
        <f t="shared" si="12"/>
        <v>1</v>
      </c>
      <c r="T808" s="16" t="s">
        <v>311</v>
      </c>
      <c r="U808" s="16"/>
      <c r="V808" s="16"/>
      <c r="W808" s="16"/>
      <c r="X808" s="16"/>
      <c r="Y808" s="16"/>
      <c r="Z808" s="16"/>
      <c r="AA808" s="16"/>
      <c r="AB808" s="16"/>
      <c r="AC808" s="16"/>
      <c r="AD808" s="16" t="s">
        <v>2622</v>
      </c>
      <c r="AH808" s="16"/>
      <c r="AJ808" s="16"/>
      <c r="AK808" s="16" t="s">
        <v>1224</v>
      </c>
      <c r="AP808" s="16" t="s">
        <v>1223</v>
      </c>
      <c r="AQ808" s="16" t="s">
        <v>2623</v>
      </c>
      <c r="AR808" s="38"/>
      <c r="AS808" s="16"/>
      <c r="AT808" s="16"/>
      <c r="AY808" s="16"/>
      <c r="AZ808" s="16"/>
      <c r="BB808" s="16">
        <f>LEN(BA808)-LEN(SUBSTITUTE(BA808,",",""))+1</f>
        <v>1</v>
      </c>
      <c r="BF808" s="28"/>
      <c r="BJ808" s="25"/>
      <c r="BO808" s="38"/>
      <c r="BQ808" s="38"/>
      <c r="BU808" s="16"/>
      <c r="BV808" s="16"/>
      <c r="BW808" s="29"/>
      <c r="BX808" s="16"/>
      <c r="CA808" s="16"/>
      <c r="CE808" s="16"/>
      <c r="CG808" s="16"/>
      <c r="CH808" s="16"/>
      <c r="CJ808" s="16"/>
      <c r="CK808" s="16"/>
      <c r="CL808" s="16"/>
      <c r="CR808" s="16"/>
      <c r="CV808" s="16"/>
      <c r="CW808" s="16"/>
      <c r="CX808" s="16"/>
      <c r="CY808" s="16"/>
      <c r="DA808" s="16"/>
      <c r="DD808" s="19"/>
      <c r="DE808" s="16"/>
      <c r="DL808" s="16"/>
      <c r="DN808" s="16"/>
      <c r="DO808" s="16"/>
      <c r="DQ808" s="16"/>
      <c r="DS808" s="16"/>
      <c r="EC808" s="16"/>
      <c r="EF808" s="16"/>
      <c r="EG808" s="16"/>
      <c r="EH808" s="16"/>
      <c r="EJ808" s="16"/>
      <c r="EO808" s="16"/>
    </row>
    <row r="809" spans="1:145" x14ac:dyDescent="0.25">
      <c r="A809" s="16" t="s">
        <v>6214</v>
      </c>
      <c r="I809" t="s">
        <v>2834</v>
      </c>
      <c r="J809"/>
      <c r="K809" s="16" t="s">
        <v>730</v>
      </c>
      <c r="L809" s="16"/>
      <c r="O809" s="16" t="s">
        <v>119</v>
      </c>
      <c r="P809" s="16"/>
      <c r="Q809" s="16"/>
      <c r="S809" s="16">
        <f t="shared" si="12"/>
        <v>1</v>
      </c>
      <c r="T809" s="16" t="s">
        <v>2832</v>
      </c>
      <c r="U809" s="16"/>
      <c r="V809" s="16"/>
      <c r="W809" s="16" t="s">
        <v>2833</v>
      </c>
      <c r="X809" s="16"/>
      <c r="Y809" s="16"/>
      <c r="Z809" s="16"/>
      <c r="AA809" s="16"/>
      <c r="AB809" s="16"/>
      <c r="AC809" s="16"/>
      <c r="AD809" s="16" t="s">
        <v>2834</v>
      </c>
      <c r="AH809" s="16"/>
      <c r="AJ809" s="16"/>
      <c r="AK809" s="16" t="s">
        <v>2283</v>
      </c>
      <c r="AP809" s="16" t="s">
        <v>1226</v>
      </c>
      <c r="AQ809" s="16" t="s">
        <v>1970</v>
      </c>
      <c r="AR809" s="38"/>
      <c r="AS809" s="16"/>
      <c r="AT809" s="16"/>
      <c r="AY809" s="16"/>
      <c r="AZ809" s="16"/>
      <c r="BF809" s="28"/>
      <c r="BJ809" s="25"/>
      <c r="BO809" s="38"/>
      <c r="BQ809" s="38"/>
      <c r="BU809" s="16"/>
      <c r="BV809" s="16"/>
      <c r="BW809" s="29"/>
      <c r="BX809" s="16"/>
      <c r="CA809" s="16"/>
      <c r="CE809" s="16"/>
      <c r="CG809" s="16"/>
      <c r="CH809" s="16"/>
      <c r="CJ809" s="16"/>
      <c r="CK809" s="16"/>
      <c r="CL809" s="16"/>
      <c r="CR809" s="16"/>
      <c r="CV809" s="16"/>
      <c r="CW809" s="16"/>
      <c r="CX809" s="16"/>
      <c r="CY809" s="16"/>
      <c r="DA809" s="16"/>
      <c r="DD809" s="19"/>
      <c r="DE809" s="16"/>
      <c r="DL809" s="16"/>
      <c r="DN809" s="16"/>
      <c r="DO809" s="16"/>
      <c r="DQ809" s="16"/>
      <c r="DS809" s="16"/>
      <c r="EC809" s="16"/>
      <c r="EF809" s="16"/>
      <c r="EG809" s="16"/>
      <c r="EH809" s="16"/>
      <c r="EJ809" s="16"/>
      <c r="EO809" s="16"/>
    </row>
    <row r="810" spans="1:145" x14ac:dyDescent="0.25">
      <c r="A810" s="16" t="s">
        <v>6214</v>
      </c>
      <c r="I810" t="s">
        <v>3020</v>
      </c>
      <c r="J810"/>
      <c r="K810" s="16" t="s">
        <v>730</v>
      </c>
      <c r="L810" s="16"/>
      <c r="O810" s="16" t="s">
        <v>119</v>
      </c>
      <c r="P810" s="16"/>
      <c r="Q810" s="16"/>
      <c r="S810" s="16">
        <f t="shared" si="12"/>
        <v>1</v>
      </c>
      <c r="T810" s="16" t="s">
        <v>3019</v>
      </c>
      <c r="U810" s="16"/>
      <c r="V810" s="16"/>
      <c r="W810" s="16"/>
      <c r="X810" s="16"/>
      <c r="Y810" s="16"/>
      <c r="Z810" s="16"/>
      <c r="AA810" s="16"/>
      <c r="AB810" s="16"/>
      <c r="AC810" s="16"/>
      <c r="AD810" s="16" t="s">
        <v>3020</v>
      </c>
      <c r="AH810" s="16"/>
      <c r="AJ810" s="16"/>
      <c r="AK810" s="16" t="s">
        <v>1224</v>
      </c>
      <c r="AP810" s="16" t="s">
        <v>1223</v>
      </c>
      <c r="AQ810" s="16" t="s">
        <v>2768</v>
      </c>
      <c r="AR810" s="38"/>
      <c r="AS810" s="16"/>
      <c r="AT810" s="16"/>
      <c r="AY810" s="16"/>
      <c r="AZ810" s="16"/>
      <c r="BF810" s="28"/>
      <c r="BJ810" s="25"/>
      <c r="BO810" s="38"/>
      <c r="BQ810" s="38"/>
      <c r="BU810" s="16"/>
      <c r="BV810" s="16"/>
      <c r="BW810" s="29"/>
      <c r="BX810" s="16"/>
      <c r="CA810" s="16"/>
      <c r="CE810" s="16"/>
      <c r="CG810" s="16"/>
      <c r="CH810" s="16"/>
      <c r="CJ810" s="16"/>
      <c r="CK810" s="16"/>
      <c r="CL810" s="16"/>
      <c r="CR810" s="16"/>
      <c r="CV810" s="16"/>
      <c r="CW810" s="16"/>
      <c r="CX810" s="16"/>
      <c r="CY810" s="16"/>
      <c r="DA810" s="16"/>
      <c r="DD810" s="19"/>
      <c r="DE810" s="16"/>
      <c r="DL810" s="16"/>
      <c r="DN810" s="16"/>
      <c r="DO810" s="16"/>
      <c r="DQ810" s="16"/>
      <c r="DS810" s="16"/>
      <c r="EC810" s="16"/>
      <c r="EF810" s="16"/>
      <c r="EG810" s="16"/>
      <c r="EH810" s="16"/>
      <c r="EJ810" s="16"/>
      <c r="EO810" s="16"/>
    </row>
    <row r="811" spans="1:145" x14ac:dyDescent="0.25">
      <c r="A811" s="16" t="s">
        <v>6214</v>
      </c>
      <c r="I811" t="s">
        <v>2724</v>
      </c>
      <c r="J811"/>
      <c r="K811" s="16" t="s">
        <v>730</v>
      </c>
      <c r="L811" s="16"/>
      <c r="O811" s="16" t="s">
        <v>119</v>
      </c>
      <c r="P811" s="16"/>
      <c r="Q811" s="16"/>
      <c r="S811" s="16">
        <f t="shared" si="12"/>
        <v>1</v>
      </c>
      <c r="T811" s="16" t="s">
        <v>2723</v>
      </c>
      <c r="U811" s="16"/>
      <c r="V811" s="16"/>
      <c r="W811" s="16"/>
      <c r="X811" s="16"/>
      <c r="Y811" s="16"/>
      <c r="Z811" s="16"/>
      <c r="AA811" s="16"/>
      <c r="AB811" s="16"/>
      <c r="AC811" s="16"/>
      <c r="AD811" s="16" t="s">
        <v>2724</v>
      </c>
      <c r="AH811" s="16"/>
      <c r="AJ811" s="16"/>
      <c r="AK811" s="16" t="s">
        <v>945</v>
      </c>
      <c r="AP811" s="16" t="s">
        <v>727</v>
      </c>
      <c r="AQ811" s="16" t="s">
        <v>2031</v>
      </c>
      <c r="AR811" s="38"/>
      <c r="AS811" s="16"/>
      <c r="AT811" s="16"/>
      <c r="AY811" s="16"/>
      <c r="AZ811" s="16"/>
      <c r="BF811" s="28"/>
      <c r="BJ811" s="25"/>
      <c r="BO811" s="38"/>
      <c r="BQ811" s="38"/>
      <c r="BU811" s="16"/>
      <c r="BV811" s="16"/>
      <c r="BW811" s="29"/>
      <c r="BX811" s="16"/>
      <c r="CA811" s="16"/>
      <c r="CE811" s="16"/>
      <c r="CG811" s="16"/>
      <c r="CH811" s="16"/>
      <c r="CJ811" s="16"/>
      <c r="CK811" s="16"/>
      <c r="CL811" s="16"/>
      <c r="CR811" s="16"/>
      <c r="CV811" s="16"/>
      <c r="CW811" s="16"/>
      <c r="CX811" s="16"/>
      <c r="CY811" s="16"/>
      <c r="DA811" s="16"/>
      <c r="DD811" s="19"/>
      <c r="DE811" s="16"/>
      <c r="DL811" s="16"/>
      <c r="DN811" s="16"/>
      <c r="DO811" s="16"/>
      <c r="DQ811" s="16"/>
      <c r="DS811" s="16"/>
      <c r="EC811" s="16"/>
      <c r="EF811" s="16"/>
      <c r="EG811" s="16"/>
      <c r="EH811" s="16"/>
      <c r="EJ811" s="16"/>
      <c r="EO811" s="16"/>
    </row>
    <row r="812" spans="1:145" x14ac:dyDescent="0.25">
      <c r="A812" s="16" t="s">
        <v>6214</v>
      </c>
      <c r="I812" t="s">
        <v>2252</v>
      </c>
      <c r="J812"/>
      <c r="K812" s="16" t="s">
        <v>730</v>
      </c>
      <c r="L812" s="16"/>
      <c r="O812" s="16" t="s">
        <v>119</v>
      </c>
      <c r="P812" s="16"/>
      <c r="Q812" s="16"/>
      <c r="S812" s="16">
        <f t="shared" si="12"/>
        <v>1</v>
      </c>
      <c r="T812" s="16" t="s">
        <v>2251</v>
      </c>
      <c r="U812" s="16"/>
      <c r="V812" s="16"/>
      <c r="W812" s="16"/>
      <c r="X812" s="16"/>
      <c r="Y812" s="16"/>
      <c r="Z812" s="16"/>
      <c r="AA812" s="16"/>
      <c r="AB812" s="16"/>
      <c r="AC812" s="16"/>
      <c r="AD812" s="16" t="s">
        <v>2252</v>
      </c>
      <c r="AH812" s="16"/>
      <c r="AJ812" s="16"/>
      <c r="AK812" s="16" t="s">
        <v>1188</v>
      </c>
      <c r="AP812" s="16" t="s">
        <v>1508</v>
      </c>
      <c r="AQ812" s="16" t="s">
        <v>1222</v>
      </c>
      <c r="AR812" s="38"/>
      <c r="AS812" s="16"/>
      <c r="AT812" s="16"/>
      <c r="AY812" s="16"/>
      <c r="AZ812" s="16"/>
      <c r="BB812" s="16">
        <f>LEN(BA812)-LEN(SUBSTITUTE(BA812,",",""))+1</f>
        <v>1</v>
      </c>
      <c r="BF812" s="28"/>
      <c r="BJ812" s="25"/>
      <c r="BO812" s="38"/>
      <c r="BQ812" s="38"/>
      <c r="BU812" s="16"/>
      <c r="BV812" s="16"/>
      <c r="BW812" s="29"/>
      <c r="BX812" s="16"/>
      <c r="CA812" s="16"/>
      <c r="CE812" s="16"/>
      <c r="CG812" s="16"/>
      <c r="CH812" s="16"/>
      <c r="CJ812" s="16"/>
      <c r="CK812" s="16"/>
      <c r="CL812" s="16"/>
      <c r="CR812" s="16"/>
      <c r="CV812" s="16"/>
      <c r="CW812" s="16"/>
      <c r="CX812" s="16"/>
      <c r="CY812" s="16"/>
      <c r="DA812" s="16"/>
      <c r="DD812" s="19"/>
      <c r="DE812" s="16"/>
      <c r="DL812" s="16"/>
      <c r="DN812" s="16"/>
      <c r="DO812" s="16"/>
      <c r="DQ812" s="16"/>
      <c r="DS812" s="16"/>
      <c r="EC812" s="16"/>
      <c r="EF812" s="16"/>
      <c r="EG812" s="16"/>
      <c r="EH812" s="16"/>
      <c r="EJ812" s="16"/>
      <c r="EO812" s="16"/>
    </row>
    <row r="813" spans="1:145" x14ac:dyDescent="0.25">
      <c r="A813" s="16" t="s">
        <v>6214</v>
      </c>
      <c r="I813" t="s">
        <v>2059</v>
      </c>
      <c r="J813"/>
      <c r="K813" s="16" t="s">
        <v>730</v>
      </c>
      <c r="L813" s="16"/>
      <c r="O813" s="16" t="s">
        <v>119</v>
      </c>
      <c r="P813" s="16"/>
      <c r="Q813" s="16"/>
      <c r="S813" s="16">
        <f t="shared" si="12"/>
        <v>1</v>
      </c>
      <c r="T813" s="16" t="s">
        <v>2057</v>
      </c>
      <c r="U813" s="16"/>
      <c r="V813" s="16"/>
      <c r="W813" s="16"/>
      <c r="X813" s="16"/>
      <c r="Y813" s="16"/>
      <c r="Z813" s="16"/>
      <c r="AA813" s="16"/>
      <c r="AB813" s="16"/>
      <c r="AC813" s="16"/>
      <c r="AD813" s="16" t="s">
        <v>2059</v>
      </c>
      <c r="AH813" s="16"/>
      <c r="AJ813" s="16"/>
      <c r="AK813" s="16" t="s">
        <v>2058</v>
      </c>
      <c r="AP813" s="16" t="s">
        <v>727</v>
      </c>
      <c r="AQ813" s="16" t="s">
        <v>1227</v>
      </c>
      <c r="AR813" s="38"/>
      <c r="AS813" s="16"/>
      <c r="AT813" s="16"/>
      <c r="AY813" s="16"/>
      <c r="AZ813" s="16"/>
      <c r="BB813" s="16">
        <f>LEN(BA813)-LEN(SUBSTITUTE(BA813,",",""))+1</f>
        <v>1</v>
      </c>
      <c r="BF813" s="28"/>
      <c r="BJ813" s="25"/>
      <c r="BO813" s="38"/>
      <c r="BQ813" s="38"/>
      <c r="BU813" s="16"/>
      <c r="BV813" s="16"/>
      <c r="BW813" s="29"/>
      <c r="BX813" s="16"/>
      <c r="CA813" s="16"/>
      <c r="CE813" s="16"/>
      <c r="CG813" s="16"/>
      <c r="CH813" s="16"/>
      <c r="CJ813" s="16"/>
      <c r="CK813" s="16"/>
      <c r="CL813" s="16"/>
      <c r="CR813" s="16"/>
      <c r="CV813" s="16"/>
      <c r="CW813" s="16"/>
      <c r="CX813" s="16"/>
      <c r="CY813" s="16"/>
      <c r="DA813" s="16"/>
      <c r="DD813" s="19"/>
      <c r="DE813" s="16"/>
      <c r="DL813" s="16"/>
      <c r="DN813" s="16"/>
      <c r="DO813" s="16"/>
      <c r="DQ813" s="16"/>
      <c r="DS813" s="16"/>
      <c r="EC813" s="16"/>
      <c r="EF813" s="16"/>
      <c r="EG813" s="16"/>
      <c r="EH813" s="16"/>
      <c r="EJ813" s="16"/>
      <c r="EO813" s="16"/>
    </row>
    <row r="814" spans="1:145" x14ac:dyDescent="0.25">
      <c r="A814" s="16" t="s">
        <v>6214</v>
      </c>
      <c r="I814" t="s">
        <v>2313</v>
      </c>
      <c r="J814"/>
      <c r="K814" s="16" t="s">
        <v>730</v>
      </c>
      <c r="L814" s="16"/>
      <c r="O814" s="16" t="s">
        <v>119</v>
      </c>
      <c r="P814" s="16"/>
      <c r="Q814" s="16"/>
      <c r="S814" s="16">
        <f t="shared" si="12"/>
        <v>1</v>
      </c>
      <c r="T814" s="16" t="s">
        <v>2311</v>
      </c>
      <c r="U814" s="16"/>
      <c r="V814" s="16"/>
      <c r="W814" s="16"/>
      <c r="X814" s="16"/>
      <c r="Y814" s="16"/>
      <c r="Z814" s="16"/>
      <c r="AA814" s="16"/>
      <c r="AB814" s="16"/>
      <c r="AC814" s="16"/>
      <c r="AD814" s="16" t="s">
        <v>2313</v>
      </c>
      <c r="AH814" s="16"/>
      <c r="AJ814" s="16"/>
      <c r="AK814" s="16" t="s">
        <v>2312</v>
      </c>
      <c r="AP814" s="16" t="s">
        <v>1226</v>
      </c>
      <c r="AQ814" s="16" t="s">
        <v>1227</v>
      </c>
      <c r="AR814" s="38"/>
      <c r="AS814" s="16"/>
      <c r="AT814" s="16"/>
      <c r="AY814" s="16"/>
      <c r="AZ814" s="16"/>
      <c r="BB814" s="16">
        <f>LEN(BA814)-LEN(SUBSTITUTE(BA814,",",""))+1</f>
        <v>1</v>
      </c>
      <c r="BF814" s="28"/>
      <c r="BJ814" s="25"/>
      <c r="BO814" s="38"/>
      <c r="BQ814" s="38"/>
      <c r="BU814" s="16"/>
      <c r="BV814" s="16"/>
      <c r="BW814" s="29"/>
      <c r="BX814" s="16"/>
      <c r="CA814" s="16"/>
      <c r="CE814" s="16"/>
      <c r="CG814" s="16"/>
      <c r="CH814" s="16"/>
      <c r="CJ814" s="16"/>
      <c r="CK814" s="16"/>
      <c r="CL814" s="16"/>
      <c r="CR814" s="16"/>
      <c r="CV814" s="16"/>
      <c r="CW814" s="16"/>
      <c r="CX814" s="16"/>
      <c r="CY814" s="16"/>
      <c r="DA814" s="16"/>
      <c r="DD814" s="19"/>
      <c r="DE814" s="16"/>
      <c r="DL814" s="16"/>
      <c r="DN814" s="16"/>
      <c r="DO814" s="16"/>
      <c r="DQ814" s="16"/>
      <c r="DS814" s="16"/>
      <c r="EC814" s="16"/>
      <c r="EF814" s="16"/>
      <c r="EG814" s="16"/>
      <c r="EH814" s="16"/>
      <c r="EJ814" s="16"/>
      <c r="EO814" s="16"/>
    </row>
    <row r="815" spans="1:145" x14ac:dyDescent="0.25">
      <c r="A815" s="16" t="s">
        <v>6214</v>
      </c>
      <c r="I815" t="s">
        <v>1774</v>
      </c>
      <c r="J815"/>
      <c r="K815" s="16" t="s">
        <v>730</v>
      </c>
      <c r="L815" s="16"/>
      <c r="O815" s="16" t="s">
        <v>119</v>
      </c>
      <c r="P815" s="16"/>
      <c r="Q815" s="16"/>
      <c r="S815" s="16">
        <f t="shared" si="12"/>
        <v>1</v>
      </c>
      <c r="T815" s="16" t="s">
        <v>1773</v>
      </c>
      <c r="U815" s="16"/>
      <c r="V815" s="16"/>
      <c r="W815" s="16"/>
      <c r="X815" s="16"/>
      <c r="Y815" s="16"/>
      <c r="Z815" s="16"/>
      <c r="AA815" s="16"/>
      <c r="AB815" s="16"/>
      <c r="AC815" s="16"/>
      <c r="AD815" s="16" t="s">
        <v>1774</v>
      </c>
      <c r="AH815" s="16"/>
      <c r="AJ815" s="16"/>
      <c r="AK815" s="16" t="s">
        <v>1224</v>
      </c>
      <c r="AP815" s="16" t="s">
        <v>1226</v>
      </c>
      <c r="AQ815" s="16" t="s">
        <v>1170</v>
      </c>
      <c r="AR815" s="38"/>
      <c r="AS815" s="16"/>
      <c r="AT815" s="16"/>
      <c r="AY815" s="16"/>
      <c r="AZ815" s="16"/>
      <c r="BB815" s="16">
        <f>LEN(BA815)-LEN(SUBSTITUTE(BA815,",",""))+1</f>
        <v>1</v>
      </c>
      <c r="BD815" s="16">
        <f>LEN(BC815)-LEN(SUBSTITUTE(BC815,",",""))+1</f>
        <v>1</v>
      </c>
      <c r="BE815" s="16">
        <f>Table1[[#This Row], [no. of native regions]]+Table1[[#This Row], [no. of introduced regions]]</f>
        <v>2</v>
      </c>
      <c r="BF815" s="28">
        <f>Table1[[#This Row], [no. of introduced regions]]/Table1[[#This Row], [no. of native regions]]</f>
        <v>1</v>
      </c>
      <c r="BJ815" s="25"/>
      <c r="BO815" s="38"/>
      <c r="BQ815" s="38"/>
      <c r="BU815" s="16"/>
      <c r="BV815" s="16"/>
      <c r="BW815" s="29"/>
      <c r="BX815" s="16"/>
      <c r="CA815" s="16"/>
      <c r="CE815" s="16"/>
      <c r="CG815" s="16"/>
      <c r="CH815" s="16"/>
      <c r="CJ815" s="16"/>
      <c r="CK815" s="16"/>
      <c r="CL815" s="16"/>
      <c r="CR815" s="16"/>
      <c r="CV815" s="16"/>
      <c r="CW815" s="16"/>
      <c r="CX815" s="16"/>
      <c r="CY815" s="16"/>
      <c r="DA815" s="16"/>
      <c r="DD815" s="19"/>
      <c r="DE815" s="16"/>
      <c r="DL815" s="16"/>
      <c r="DN815" s="16"/>
      <c r="DO815" s="16"/>
      <c r="DQ815" s="16"/>
      <c r="DS815" s="16"/>
      <c r="EC815" s="16"/>
      <c r="EF815" s="16"/>
      <c r="EG815" s="16"/>
      <c r="EH815" s="16"/>
      <c r="EJ815" s="16"/>
      <c r="EO815" s="16"/>
    </row>
    <row r="816" spans="1:145" x14ac:dyDescent="0.25">
      <c r="A816" s="16" t="s">
        <v>6214</v>
      </c>
      <c r="I816" t="s">
        <v>2431</v>
      </c>
      <c r="J816"/>
      <c r="K816" s="16" t="s">
        <v>730</v>
      </c>
      <c r="L816" s="16"/>
      <c r="O816" s="16" t="s">
        <v>119</v>
      </c>
      <c r="P816" s="16"/>
      <c r="Q816" s="16"/>
      <c r="S816" s="16">
        <f t="shared" si="12"/>
        <v>1</v>
      </c>
      <c r="T816" s="16" t="s">
        <v>2430</v>
      </c>
      <c r="U816" s="16"/>
      <c r="V816" s="16"/>
      <c r="W816" s="16"/>
      <c r="X816" s="16"/>
      <c r="Y816" s="16"/>
      <c r="Z816" s="16"/>
      <c r="AA816" s="16"/>
      <c r="AB816" s="16"/>
      <c r="AC816" s="16"/>
      <c r="AD816" s="16" t="s">
        <v>2431</v>
      </c>
      <c r="AH816" s="16"/>
      <c r="AJ816" s="16"/>
      <c r="AK816" s="16" t="s">
        <v>1427</v>
      </c>
      <c r="AP816" s="16" t="s">
        <v>1380</v>
      </c>
      <c r="AQ816" s="16" t="s">
        <v>1240</v>
      </c>
      <c r="AR816" s="38"/>
      <c r="AS816" s="16"/>
      <c r="AT816" s="16"/>
      <c r="AY816" s="16"/>
      <c r="AZ816" s="16"/>
      <c r="BB816" s="16">
        <f>LEN(BA816)-LEN(SUBSTITUTE(BA816,",",""))+1</f>
        <v>1</v>
      </c>
      <c r="BF816" s="28"/>
      <c r="BJ816" s="25"/>
      <c r="BO816" s="38"/>
      <c r="BQ816" s="38"/>
      <c r="BU816" s="16"/>
      <c r="BV816" s="16"/>
      <c r="BW816" s="29"/>
      <c r="BX816" s="16"/>
      <c r="CA816" s="16"/>
      <c r="CE816" s="16"/>
      <c r="CG816" s="16"/>
      <c r="CH816" s="16"/>
      <c r="CJ816" s="16"/>
      <c r="CK816" s="16"/>
      <c r="CL816" s="16"/>
      <c r="CR816" s="16"/>
      <c r="CV816" s="16"/>
      <c r="CW816" s="16"/>
      <c r="CX816" s="16"/>
      <c r="CY816" s="16"/>
      <c r="DA816" s="16"/>
      <c r="DD816" s="19"/>
      <c r="DE816" s="16"/>
      <c r="DL816" s="16"/>
      <c r="DN816" s="16"/>
      <c r="DO816" s="16"/>
      <c r="DQ816" s="16"/>
      <c r="DS816" s="16"/>
      <c r="EC816" s="16"/>
      <c r="EF816" s="16"/>
      <c r="EG816" s="16"/>
      <c r="EH816" s="16"/>
      <c r="EJ816" s="16"/>
      <c r="EO816" s="16"/>
    </row>
    <row r="817" spans="1:145" x14ac:dyDescent="0.25">
      <c r="A817" s="16" t="s">
        <v>6214</v>
      </c>
      <c r="I817" t="s">
        <v>2980</v>
      </c>
      <c r="J817"/>
      <c r="K817" s="16" t="s">
        <v>730</v>
      </c>
      <c r="L817" s="16"/>
      <c r="O817" s="16" t="s">
        <v>119</v>
      </c>
      <c r="P817" s="16"/>
      <c r="Q817" s="16"/>
      <c r="S817" s="16">
        <f t="shared" si="12"/>
        <v>1</v>
      </c>
      <c r="T817" s="16" t="s">
        <v>2979</v>
      </c>
      <c r="U817" s="16"/>
      <c r="V817" s="16"/>
      <c r="W817" s="16"/>
      <c r="X817" s="16"/>
      <c r="Y817" s="16"/>
      <c r="Z817" s="16"/>
      <c r="AA817" s="16"/>
      <c r="AB817" s="16"/>
      <c r="AC817" s="16"/>
      <c r="AD817" s="16" t="s">
        <v>2980</v>
      </c>
      <c r="AH817" s="16"/>
      <c r="AJ817" s="16"/>
      <c r="AK817" s="16" t="s">
        <v>1323</v>
      </c>
      <c r="AP817" s="16" t="s">
        <v>1586</v>
      </c>
      <c r="AQ817" s="16" t="s">
        <v>1341</v>
      </c>
      <c r="AR817" s="38"/>
      <c r="AS817" s="16"/>
      <c r="AT817" s="16"/>
      <c r="AY817" s="16"/>
      <c r="AZ817" s="16"/>
      <c r="BF817" s="28"/>
      <c r="BJ817" s="25"/>
      <c r="BO817" s="38"/>
      <c r="BQ817" s="38"/>
      <c r="BU817" s="16"/>
      <c r="BV817" s="16"/>
      <c r="BW817" s="29"/>
      <c r="BX817" s="16"/>
      <c r="CA817" s="16"/>
      <c r="CE817" s="16"/>
      <c r="CG817" s="16"/>
      <c r="CH817" s="16"/>
      <c r="CJ817" s="16"/>
      <c r="CK817" s="16"/>
      <c r="CL817" s="16"/>
      <c r="CR817" s="16"/>
      <c r="CV817" s="16"/>
      <c r="CW817" s="16"/>
      <c r="CX817" s="16"/>
      <c r="CY817" s="16"/>
      <c r="DA817" s="16"/>
      <c r="DD817" s="19"/>
      <c r="DE817" s="16"/>
      <c r="DL817" s="16"/>
      <c r="DN817" s="16"/>
      <c r="DO817" s="16"/>
      <c r="DQ817" s="16"/>
      <c r="DS817" s="16"/>
      <c r="EC817" s="16"/>
      <c r="EF817" s="16"/>
      <c r="EG817" s="16"/>
      <c r="EH817" s="16"/>
      <c r="EJ817" s="16"/>
      <c r="EO817" s="16"/>
    </row>
    <row r="818" spans="1:145" x14ac:dyDescent="0.25">
      <c r="A818" s="16" t="s">
        <v>6214</v>
      </c>
      <c r="I818" t="s">
        <v>1957</v>
      </c>
      <c r="J818"/>
      <c r="K818" s="16" t="s">
        <v>730</v>
      </c>
      <c r="L818" s="16"/>
      <c r="O818" s="16" t="s">
        <v>119</v>
      </c>
      <c r="P818" s="16"/>
      <c r="Q818" s="16"/>
      <c r="S818" s="16">
        <f t="shared" si="12"/>
        <v>1</v>
      </c>
      <c r="T818" s="16" t="s">
        <v>1956</v>
      </c>
      <c r="U818" s="16"/>
      <c r="V818" s="16"/>
      <c r="W818" s="16"/>
      <c r="X818" s="16"/>
      <c r="Y818" s="16"/>
      <c r="Z818" s="16"/>
      <c r="AA818" s="16"/>
      <c r="AB818" s="16"/>
      <c r="AC818" s="16"/>
      <c r="AD818" s="16" t="s">
        <v>1957</v>
      </c>
      <c r="AH818" s="16"/>
      <c r="AJ818" s="16"/>
      <c r="AK818" s="16" t="s">
        <v>1323</v>
      </c>
      <c r="AP818" s="16" t="s">
        <v>1223</v>
      </c>
      <c r="AQ818" s="16" t="s">
        <v>1341</v>
      </c>
      <c r="AR818" s="38"/>
      <c r="AS818" s="16"/>
      <c r="AT818" s="16"/>
      <c r="AY818" s="16"/>
      <c r="AZ818" s="16"/>
      <c r="BB818" s="16">
        <f>LEN(BA818)-LEN(SUBSTITUTE(BA818,",",""))+1</f>
        <v>1</v>
      </c>
      <c r="BD818" s="16">
        <f>LEN(BC818)-LEN(SUBSTITUTE(BC818,",",""))+1</f>
        <v>1</v>
      </c>
      <c r="BF818" s="28"/>
      <c r="BJ818" s="25"/>
      <c r="BO818" s="38"/>
      <c r="BQ818" s="38"/>
      <c r="BU818" s="16"/>
      <c r="BV818" s="16"/>
      <c r="BW818" s="29"/>
      <c r="BX818" s="16"/>
      <c r="CA818" s="16"/>
      <c r="CE818" s="16"/>
      <c r="CG818" s="16"/>
      <c r="CH818" s="16"/>
      <c r="CJ818" s="16"/>
      <c r="CK818" s="16"/>
      <c r="CL818" s="16"/>
      <c r="CR818" s="16"/>
      <c r="CV818" s="16"/>
      <c r="CW818" s="16"/>
      <c r="CX818" s="16"/>
      <c r="CY818" s="16"/>
      <c r="DA818" s="16"/>
      <c r="DD818" s="19"/>
      <c r="DE818" s="16"/>
      <c r="DL818" s="16"/>
      <c r="DN818" s="16"/>
      <c r="DO818" s="16"/>
      <c r="DQ818" s="16"/>
      <c r="DS818" s="16"/>
      <c r="EC818" s="16"/>
      <c r="EF818" s="16"/>
      <c r="EG818" s="16"/>
      <c r="EH818" s="16"/>
      <c r="EJ818" s="16"/>
      <c r="EO818" s="16"/>
    </row>
    <row r="819" spans="1:145" x14ac:dyDescent="0.25">
      <c r="A819" s="16" t="s">
        <v>6214</v>
      </c>
      <c r="I819" t="s">
        <v>2433</v>
      </c>
      <c r="J819"/>
      <c r="K819" s="16" t="s">
        <v>730</v>
      </c>
      <c r="L819" s="16"/>
      <c r="O819" s="16" t="s">
        <v>119</v>
      </c>
      <c r="P819" s="16"/>
      <c r="Q819" s="16"/>
      <c r="S819" s="16">
        <f t="shared" si="12"/>
        <v>1</v>
      </c>
      <c r="T819" s="16" t="s">
        <v>2432</v>
      </c>
      <c r="U819" s="16"/>
      <c r="V819" s="16"/>
      <c r="W819" s="16"/>
      <c r="X819" s="16"/>
      <c r="Y819" s="16"/>
      <c r="Z819" s="16"/>
      <c r="AA819" s="16"/>
      <c r="AB819" s="16"/>
      <c r="AC819" s="16"/>
      <c r="AD819" s="16" t="s">
        <v>2433</v>
      </c>
      <c r="AH819" s="16"/>
      <c r="AJ819" s="16"/>
      <c r="AK819" s="16" t="s">
        <v>1427</v>
      </c>
      <c r="AP819" s="16" t="s">
        <v>1380</v>
      </c>
      <c r="AQ819" s="16" t="s">
        <v>2434</v>
      </c>
      <c r="AR819" s="38"/>
      <c r="AS819" s="16"/>
      <c r="AT819" s="16"/>
      <c r="AY819" s="16"/>
      <c r="AZ819" s="16"/>
      <c r="BB819" s="16">
        <f>LEN(BA819)-LEN(SUBSTITUTE(BA819,",",""))+1</f>
        <v>1</v>
      </c>
      <c r="BF819" s="28"/>
      <c r="BJ819" s="25"/>
      <c r="BO819" s="38"/>
      <c r="BQ819" s="38"/>
      <c r="BU819" s="16"/>
      <c r="BV819" s="16"/>
      <c r="BW819" s="29"/>
      <c r="BX819" s="16"/>
      <c r="CA819" s="16"/>
      <c r="CE819" s="16"/>
      <c r="CG819" s="16"/>
      <c r="CH819" s="16"/>
      <c r="CJ819" s="16"/>
      <c r="CK819" s="16"/>
      <c r="CL819" s="16"/>
      <c r="CR819" s="16"/>
      <c r="CV819" s="16"/>
      <c r="CW819" s="16"/>
      <c r="CX819" s="16"/>
      <c r="CY819" s="16"/>
      <c r="DA819" s="16"/>
      <c r="DD819" s="19"/>
      <c r="DE819" s="16"/>
      <c r="DL819" s="16"/>
      <c r="DN819" s="16"/>
      <c r="DO819" s="16"/>
      <c r="DQ819" s="16"/>
      <c r="DS819" s="16"/>
      <c r="EC819" s="16"/>
      <c r="EF819" s="16"/>
      <c r="EG819" s="16"/>
      <c r="EH819" s="16"/>
      <c r="EJ819" s="16"/>
      <c r="EO819" s="16"/>
    </row>
    <row r="820" spans="1:145" x14ac:dyDescent="0.25">
      <c r="A820" s="16" t="s">
        <v>6214</v>
      </c>
      <c r="I820" t="s">
        <v>2716</v>
      </c>
      <c r="J820"/>
      <c r="K820" s="16" t="s">
        <v>730</v>
      </c>
      <c r="L820" s="16"/>
      <c r="O820" s="16" t="s">
        <v>119</v>
      </c>
      <c r="P820" s="16"/>
      <c r="Q820" s="16"/>
      <c r="S820" s="16">
        <f t="shared" si="12"/>
        <v>1</v>
      </c>
      <c r="T820" s="16" t="s">
        <v>2715</v>
      </c>
      <c r="U820" s="16"/>
      <c r="V820" s="16"/>
      <c r="W820" s="16"/>
      <c r="X820" s="16"/>
      <c r="Y820" s="16"/>
      <c r="Z820" s="16"/>
      <c r="AA820" s="16"/>
      <c r="AB820" s="16"/>
      <c r="AC820" s="16"/>
      <c r="AD820" s="16" t="s">
        <v>2716</v>
      </c>
      <c r="AH820" s="16"/>
      <c r="AJ820" s="16"/>
      <c r="AK820" s="16" t="s">
        <v>2713</v>
      </c>
      <c r="AP820" s="16" t="s">
        <v>979</v>
      </c>
      <c r="AQ820" s="16" t="s">
        <v>1341</v>
      </c>
      <c r="AR820" s="38"/>
      <c r="AS820" s="16"/>
      <c r="AT820" s="16"/>
      <c r="AY820" s="16"/>
      <c r="AZ820" s="16"/>
      <c r="BF820" s="28"/>
      <c r="BJ820" s="25"/>
      <c r="BO820" s="38"/>
      <c r="BQ820" s="38"/>
      <c r="BU820" s="16"/>
      <c r="BV820" s="16"/>
      <c r="BW820" s="29"/>
      <c r="BX820" s="16"/>
      <c r="CA820" s="16"/>
      <c r="CE820" s="16"/>
      <c r="CG820" s="16"/>
      <c r="CH820" s="16"/>
      <c r="CJ820" s="16"/>
      <c r="CK820" s="16"/>
      <c r="CL820" s="16"/>
      <c r="CR820" s="16"/>
      <c r="CV820" s="16"/>
      <c r="CW820" s="16"/>
      <c r="CX820" s="16"/>
      <c r="CY820" s="16"/>
      <c r="DA820" s="16"/>
      <c r="DD820" s="19"/>
      <c r="DE820" s="16"/>
      <c r="DL820" s="16"/>
      <c r="DN820" s="16"/>
      <c r="DO820" s="16"/>
      <c r="DQ820" s="16"/>
      <c r="DS820" s="16"/>
      <c r="EC820" s="16"/>
      <c r="EF820" s="16"/>
      <c r="EG820" s="16"/>
      <c r="EH820" s="16"/>
      <c r="EJ820" s="16"/>
      <c r="EO820" s="16"/>
    </row>
    <row r="821" spans="1:145" x14ac:dyDescent="0.25">
      <c r="A821" s="16" t="s">
        <v>6214</v>
      </c>
      <c r="I821" t="s">
        <v>2946</v>
      </c>
      <c r="J821"/>
      <c r="K821" s="16" t="s">
        <v>730</v>
      </c>
      <c r="L821" s="16"/>
      <c r="O821" s="16" t="s">
        <v>119</v>
      </c>
      <c r="P821" s="16"/>
      <c r="Q821" s="16"/>
      <c r="S821" s="16">
        <f t="shared" si="12"/>
        <v>1</v>
      </c>
      <c r="T821" s="16" t="s">
        <v>2944</v>
      </c>
      <c r="U821" s="16"/>
      <c r="V821" s="16"/>
      <c r="W821" s="16"/>
      <c r="X821" s="16"/>
      <c r="Y821" s="16"/>
      <c r="Z821" s="16"/>
      <c r="AA821" s="16"/>
      <c r="AB821" s="16"/>
      <c r="AC821" s="16"/>
      <c r="AD821" s="16" t="s">
        <v>2946</v>
      </c>
      <c r="AH821" s="16"/>
      <c r="AJ821" s="16"/>
      <c r="AK821" s="16" t="s">
        <v>2945</v>
      </c>
      <c r="AP821" s="16" t="s">
        <v>2947</v>
      </c>
      <c r="AQ821" s="16" t="s">
        <v>2347</v>
      </c>
      <c r="AR821" s="38"/>
      <c r="AS821" s="16"/>
      <c r="AT821" s="16"/>
      <c r="AY821" s="16"/>
      <c r="AZ821" s="16"/>
      <c r="BF821" s="28"/>
      <c r="BJ821" s="25"/>
      <c r="BO821" s="38"/>
      <c r="BQ821" s="38"/>
      <c r="BU821" s="16"/>
      <c r="BV821" s="16"/>
      <c r="BW821" s="29"/>
      <c r="BX821" s="16"/>
      <c r="CA821" s="16"/>
      <c r="CE821" s="16"/>
      <c r="CG821" s="16"/>
      <c r="CH821" s="16"/>
      <c r="CJ821" s="16"/>
      <c r="CK821" s="16"/>
      <c r="CL821" s="16"/>
      <c r="CR821" s="16"/>
      <c r="CV821" s="16"/>
      <c r="CW821" s="16"/>
      <c r="CX821" s="16"/>
      <c r="CY821" s="16"/>
      <c r="DA821" s="16"/>
      <c r="DD821" s="19"/>
      <c r="DE821" s="16"/>
      <c r="DL821" s="16"/>
      <c r="DN821" s="16"/>
      <c r="DO821" s="16"/>
      <c r="DQ821" s="16"/>
      <c r="DS821" s="16"/>
      <c r="EC821" s="16"/>
      <c r="EF821" s="16"/>
      <c r="EG821" s="16"/>
      <c r="EH821" s="16"/>
      <c r="EJ821" s="16"/>
      <c r="EO821" s="16"/>
    </row>
    <row r="822" spans="1:145" x14ac:dyDescent="0.25">
      <c r="A822" s="16" t="s">
        <v>6214</v>
      </c>
      <c r="I822" t="s">
        <v>2819</v>
      </c>
      <c r="J822"/>
      <c r="K822" s="16" t="s">
        <v>730</v>
      </c>
      <c r="L822" s="16"/>
      <c r="O822" s="16" t="s">
        <v>119</v>
      </c>
      <c r="P822" s="16"/>
      <c r="Q822" s="16"/>
      <c r="S822" s="16">
        <f t="shared" si="12"/>
        <v>1</v>
      </c>
      <c r="T822" s="16" t="s">
        <v>2817</v>
      </c>
      <c r="U822" s="16"/>
      <c r="V822" s="16"/>
      <c r="W822" s="16"/>
      <c r="X822" s="16"/>
      <c r="Y822" s="16"/>
      <c r="Z822" s="16"/>
      <c r="AA822" s="16"/>
      <c r="AB822" s="16"/>
      <c r="AC822" s="16"/>
      <c r="AD822" s="16" t="s">
        <v>2819</v>
      </c>
      <c r="AH822" s="16"/>
      <c r="AJ822" s="16"/>
      <c r="AK822" s="16" t="s">
        <v>2818</v>
      </c>
      <c r="AP822" s="16" t="s">
        <v>1508</v>
      </c>
      <c r="AQ822" s="16" t="s">
        <v>1951</v>
      </c>
      <c r="AR822" s="38"/>
      <c r="AS822" s="16"/>
      <c r="AT822" s="16"/>
      <c r="AY822" s="16"/>
      <c r="AZ822" s="16"/>
      <c r="BF822" s="28"/>
      <c r="BJ822" s="25"/>
      <c r="BO822" s="38"/>
      <c r="BQ822" s="38"/>
      <c r="BU822" s="16"/>
      <c r="BV822" s="16"/>
      <c r="BW822" s="29"/>
      <c r="BX822" s="16"/>
      <c r="CA822" s="16"/>
      <c r="CE822" s="16"/>
      <c r="CG822" s="16"/>
      <c r="CH822" s="16"/>
      <c r="CJ822" s="16"/>
      <c r="CK822" s="16"/>
      <c r="CL822" s="16"/>
      <c r="CR822" s="16"/>
      <c r="CV822" s="16"/>
      <c r="CW822" s="16"/>
      <c r="CX822" s="16"/>
      <c r="CY822" s="16"/>
      <c r="DA822" s="16"/>
      <c r="DD822" s="19"/>
      <c r="DE822" s="16"/>
      <c r="DL822" s="16"/>
      <c r="DN822" s="16"/>
      <c r="DO822" s="16"/>
      <c r="DQ822" s="16"/>
      <c r="DS822" s="16"/>
      <c r="EC822" s="16"/>
      <c r="EF822" s="16"/>
      <c r="EG822" s="16"/>
      <c r="EH822" s="16"/>
      <c r="EJ822" s="16"/>
      <c r="EO822" s="16"/>
    </row>
    <row r="823" spans="1:145" x14ac:dyDescent="0.25">
      <c r="A823" s="16" t="s">
        <v>6214</v>
      </c>
      <c r="I823" t="s">
        <v>2537</v>
      </c>
      <c r="J823"/>
      <c r="K823" s="16" t="s">
        <v>730</v>
      </c>
      <c r="L823" s="16"/>
      <c r="O823" s="16" t="s">
        <v>119</v>
      </c>
      <c r="P823" s="16"/>
      <c r="Q823" s="16"/>
      <c r="S823" s="16">
        <f t="shared" si="12"/>
        <v>1</v>
      </c>
      <c r="T823" s="16" t="s">
        <v>2535</v>
      </c>
      <c r="U823" s="16"/>
      <c r="V823" s="16"/>
      <c r="W823" s="16"/>
      <c r="X823" s="16"/>
      <c r="Y823" s="16"/>
      <c r="Z823" s="16"/>
      <c r="AA823" s="16"/>
      <c r="AB823" s="16"/>
      <c r="AC823" s="16"/>
      <c r="AD823" s="16" t="s">
        <v>2537</v>
      </c>
      <c r="AH823" s="16"/>
      <c r="AJ823" s="16"/>
      <c r="AK823" s="16" t="s">
        <v>2536</v>
      </c>
      <c r="AP823" s="16" t="s">
        <v>1226</v>
      </c>
      <c r="AQ823" s="16" t="s">
        <v>1341</v>
      </c>
      <c r="AR823" s="38"/>
      <c r="AS823" s="16"/>
      <c r="AT823" s="16"/>
      <c r="AY823" s="16"/>
      <c r="AZ823" s="16"/>
      <c r="BB823" s="16">
        <f>LEN(BA823)-LEN(SUBSTITUTE(BA823,",",""))+1</f>
        <v>1</v>
      </c>
      <c r="BF823" s="28"/>
      <c r="BJ823" s="25"/>
      <c r="BO823" s="38"/>
      <c r="BQ823" s="38"/>
      <c r="BU823" s="16"/>
      <c r="BV823" s="16"/>
      <c r="BW823" s="29"/>
      <c r="BX823" s="16"/>
      <c r="CA823" s="16"/>
      <c r="CE823" s="16"/>
      <c r="CG823" s="16"/>
      <c r="CH823" s="16"/>
      <c r="CJ823" s="16"/>
      <c r="CK823" s="16"/>
      <c r="CL823" s="16"/>
      <c r="CR823" s="16"/>
      <c r="CV823" s="16"/>
      <c r="CW823" s="16"/>
      <c r="CX823" s="16"/>
      <c r="CY823" s="16"/>
      <c r="DA823" s="16"/>
      <c r="DD823" s="19"/>
      <c r="DE823" s="16"/>
      <c r="DL823" s="16"/>
      <c r="DN823" s="16"/>
      <c r="DO823" s="16"/>
      <c r="DQ823" s="16"/>
      <c r="DS823" s="16"/>
      <c r="EC823" s="16"/>
      <c r="EF823" s="16"/>
      <c r="EG823" s="16"/>
      <c r="EH823" s="16"/>
      <c r="EJ823" s="16"/>
      <c r="EO823" s="16"/>
    </row>
    <row r="824" spans="1:145" x14ac:dyDescent="0.25">
      <c r="A824" s="16" t="s">
        <v>6214</v>
      </c>
      <c r="I824" t="s">
        <v>2674</v>
      </c>
      <c r="J824"/>
      <c r="K824" s="16" t="s">
        <v>730</v>
      </c>
      <c r="L824" s="16"/>
      <c r="O824" s="16" t="s">
        <v>119</v>
      </c>
      <c r="P824" s="16"/>
      <c r="Q824" s="16"/>
      <c r="S824" s="16">
        <f t="shared" si="12"/>
        <v>1</v>
      </c>
      <c r="T824" s="16" t="s">
        <v>2673</v>
      </c>
      <c r="U824" s="16"/>
      <c r="V824" s="16"/>
      <c r="W824" s="16"/>
      <c r="X824" s="16"/>
      <c r="Y824" s="16"/>
      <c r="Z824" s="16"/>
      <c r="AA824" s="16"/>
      <c r="AB824" s="16"/>
      <c r="AC824" s="16"/>
      <c r="AD824" s="16" t="s">
        <v>2674</v>
      </c>
      <c r="AH824" s="16"/>
      <c r="AJ824" s="16"/>
      <c r="AK824" s="16" t="s">
        <v>2659</v>
      </c>
      <c r="AP824" s="16" t="s">
        <v>1226</v>
      </c>
      <c r="AQ824" s="16" t="s">
        <v>1779</v>
      </c>
      <c r="AR824" s="38"/>
      <c r="AS824" s="16"/>
      <c r="AT824" s="16"/>
      <c r="AY824" s="16"/>
      <c r="AZ824" s="16"/>
      <c r="BF824" s="28"/>
      <c r="BJ824" s="25"/>
      <c r="BO824" s="38"/>
      <c r="BQ824" s="38"/>
      <c r="BU824" s="16"/>
      <c r="BV824" s="16"/>
      <c r="BW824" s="29"/>
      <c r="BX824" s="16"/>
      <c r="CA824" s="16"/>
      <c r="CE824" s="16"/>
      <c r="CG824" s="16"/>
      <c r="CH824" s="16"/>
      <c r="CJ824" s="16"/>
      <c r="CK824" s="16"/>
      <c r="CL824" s="16"/>
      <c r="CR824" s="16"/>
      <c r="CV824" s="16"/>
      <c r="CW824" s="16"/>
      <c r="CX824" s="16"/>
      <c r="CY824" s="16"/>
      <c r="DA824" s="16"/>
      <c r="DD824" s="19"/>
      <c r="DE824" s="16"/>
      <c r="DL824" s="16"/>
      <c r="DN824" s="16"/>
      <c r="DO824" s="16"/>
      <c r="DQ824" s="16"/>
      <c r="DS824" s="16"/>
      <c r="EC824" s="16"/>
      <c r="EF824" s="16"/>
      <c r="EG824" s="16"/>
      <c r="EH824" s="16"/>
      <c r="EJ824" s="16"/>
      <c r="EO824" s="16"/>
    </row>
    <row r="825" spans="1:145" x14ac:dyDescent="0.25">
      <c r="A825" s="16" t="s">
        <v>6214</v>
      </c>
      <c r="I825" t="s">
        <v>2598</v>
      </c>
      <c r="J825"/>
      <c r="K825" s="16" t="s">
        <v>730</v>
      </c>
      <c r="L825" s="16"/>
      <c r="O825" s="16" t="s">
        <v>119</v>
      </c>
      <c r="P825" s="16"/>
      <c r="Q825" s="16"/>
      <c r="S825" s="16">
        <f t="shared" si="12"/>
        <v>1</v>
      </c>
      <c r="T825" s="16" t="s">
        <v>2597</v>
      </c>
      <c r="U825" s="16"/>
      <c r="V825" s="16"/>
      <c r="W825" s="16"/>
      <c r="X825" s="16"/>
      <c r="Y825" s="16"/>
      <c r="Z825" s="16"/>
      <c r="AA825" s="16"/>
      <c r="AB825" s="16"/>
      <c r="AC825" s="16"/>
      <c r="AD825" s="16" t="s">
        <v>2598</v>
      </c>
      <c r="AH825" s="16"/>
      <c r="AJ825" s="16"/>
      <c r="AK825" s="16" t="s">
        <v>1224</v>
      </c>
      <c r="AP825" s="16" t="s">
        <v>1226</v>
      </c>
      <c r="AQ825" s="16" t="s">
        <v>2593</v>
      </c>
      <c r="AR825" s="38"/>
      <c r="AS825" s="16"/>
      <c r="AT825" s="16"/>
      <c r="AY825" s="16"/>
      <c r="AZ825" s="16"/>
      <c r="BB825" s="16">
        <f>LEN(BA825)-LEN(SUBSTITUTE(BA825,",",""))+1</f>
        <v>1</v>
      </c>
      <c r="BF825" s="28"/>
      <c r="BJ825" s="25"/>
      <c r="BO825" s="38"/>
      <c r="BQ825" s="38"/>
      <c r="BU825" s="16"/>
      <c r="BV825" s="16"/>
      <c r="BW825" s="29"/>
      <c r="BX825" s="16"/>
      <c r="CA825" s="16"/>
      <c r="CE825" s="16"/>
      <c r="CG825" s="16"/>
      <c r="CH825" s="16"/>
      <c r="CJ825" s="16"/>
      <c r="CK825" s="16"/>
      <c r="CL825" s="16"/>
      <c r="CR825" s="16"/>
      <c r="CV825" s="16"/>
      <c r="CW825" s="16"/>
      <c r="CX825" s="16"/>
      <c r="CY825" s="16"/>
      <c r="DA825" s="16"/>
      <c r="DD825" s="19"/>
      <c r="DE825" s="16"/>
      <c r="DL825" s="16"/>
      <c r="DN825" s="16"/>
      <c r="DO825" s="16"/>
      <c r="DQ825" s="16"/>
      <c r="DS825" s="16"/>
      <c r="EC825" s="16"/>
      <c r="EF825" s="16"/>
      <c r="EG825" s="16"/>
      <c r="EH825" s="16"/>
      <c r="EJ825" s="16"/>
      <c r="EO825" s="16"/>
    </row>
    <row r="826" spans="1:145" x14ac:dyDescent="0.25">
      <c r="A826" s="16" t="s">
        <v>6214</v>
      </c>
      <c r="I826" t="s">
        <v>3129</v>
      </c>
      <c r="J826"/>
      <c r="K826" s="16" t="s">
        <v>730</v>
      </c>
      <c r="L826" s="16"/>
      <c r="O826" s="16" t="s">
        <v>119</v>
      </c>
      <c r="P826" s="16"/>
      <c r="Q826" s="16"/>
      <c r="S826" s="16">
        <f t="shared" si="12"/>
        <v>1</v>
      </c>
      <c r="T826" s="16" t="s">
        <v>3128</v>
      </c>
      <c r="U826" s="16"/>
      <c r="V826" s="16"/>
      <c r="W826" s="16"/>
      <c r="X826" s="16"/>
      <c r="Y826" s="16"/>
      <c r="Z826" s="16"/>
      <c r="AA826" s="16"/>
      <c r="AB826" s="16"/>
      <c r="AC826" s="16"/>
      <c r="AD826" s="16" t="s">
        <v>3129</v>
      </c>
      <c r="AH826" s="16"/>
      <c r="AJ826" s="16"/>
      <c r="AK826" s="16" t="s">
        <v>747</v>
      </c>
      <c r="AP826" s="16" t="s">
        <v>929</v>
      </c>
      <c r="AQ826" s="16" t="s">
        <v>3089</v>
      </c>
      <c r="AR826" s="38"/>
      <c r="AS826" s="16"/>
      <c r="AT826" s="16"/>
      <c r="AY826" s="16"/>
      <c r="AZ826" s="16"/>
      <c r="BF826" s="28"/>
      <c r="BJ826" s="25"/>
      <c r="BO826" s="38"/>
      <c r="BQ826" s="38"/>
      <c r="BU826" s="16"/>
      <c r="BV826" s="16"/>
      <c r="BW826" s="29"/>
      <c r="BX826" s="16"/>
      <c r="CA826" s="16"/>
      <c r="CE826" s="16"/>
      <c r="CG826" s="16"/>
      <c r="CH826" s="16"/>
      <c r="CJ826" s="16"/>
      <c r="CK826" s="16"/>
      <c r="CL826" s="16"/>
      <c r="CR826" s="16"/>
      <c r="CV826" s="16"/>
      <c r="CW826" s="16"/>
      <c r="CX826" s="16"/>
      <c r="CY826" s="16"/>
      <c r="DA826" s="16"/>
      <c r="DD826" s="19"/>
      <c r="DE826" s="16"/>
      <c r="DL826" s="16"/>
      <c r="DN826" s="16"/>
      <c r="DO826" s="16"/>
      <c r="DQ826" s="16"/>
      <c r="DS826" s="16"/>
      <c r="EC826" s="16"/>
      <c r="EF826" s="16"/>
      <c r="EG826" s="16"/>
      <c r="EH826" s="16"/>
      <c r="EJ826" s="16"/>
      <c r="EO826" s="16"/>
    </row>
    <row r="827" spans="1:145" x14ac:dyDescent="0.25">
      <c r="A827" s="16" t="s">
        <v>6214</v>
      </c>
      <c r="I827" t="s">
        <v>2156</v>
      </c>
      <c r="J827"/>
      <c r="K827" s="16" t="s">
        <v>730</v>
      </c>
      <c r="L827" s="16"/>
      <c r="O827" s="16" t="s">
        <v>119</v>
      </c>
      <c r="P827" s="16"/>
      <c r="Q827" s="16"/>
      <c r="S827" s="16">
        <f t="shared" si="12"/>
        <v>1</v>
      </c>
      <c r="T827" s="16" t="s">
        <v>2155</v>
      </c>
      <c r="U827" s="16"/>
      <c r="V827" s="16"/>
      <c r="W827" s="16"/>
      <c r="X827" s="16"/>
      <c r="Y827" s="16"/>
      <c r="Z827" s="16"/>
      <c r="AA827" s="16"/>
      <c r="AB827" s="16"/>
      <c r="AC827" s="16"/>
      <c r="AD827" s="16" t="s">
        <v>2156</v>
      </c>
      <c r="AH827" s="16"/>
      <c r="AJ827" s="16"/>
      <c r="AK827" s="16" t="s">
        <v>1208</v>
      </c>
      <c r="AP827" s="16" t="s">
        <v>2157</v>
      </c>
      <c r="AQ827" s="16" t="s">
        <v>1035</v>
      </c>
      <c r="AR827" s="38"/>
      <c r="AS827" s="16"/>
      <c r="AT827" s="16"/>
      <c r="AY827" s="16"/>
      <c r="AZ827" s="16"/>
      <c r="BB827" s="16">
        <f>LEN(BA827)-LEN(SUBSTITUTE(BA827,",",""))+1</f>
        <v>1</v>
      </c>
      <c r="BF827" s="28"/>
      <c r="BJ827" s="25"/>
      <c r="BO827" s="38"/>
      <c r="BQ827" s="38"/>
      <c r="BU827" s="16"/>
      <c r="BV827" s="16"/>
      <c r="BW827" s="29"/>
      <c r="BX827" s="16"/>
      <c r="CA827" s="16"/>
      <c r="CE827" s="16"/>
      <c r="CG827" s="16"/>
      <c r="CH827" s="16"/>
      <c r="CJ827" s="16"/>
      <c r="CK827" s="16"/>
      <c r="CL827" s="16"/>
      <c r="CR827" s="16"/>
      <c r="CV827" s="16"/>
      <c r="CW827" s="16"/>
      <c r="CX827" s="16"/>
      <c r="CY827" s="16"/>
      <c r="DA827" s="16"/>
      <c r="DD827" s="19"/>
      <c r="DE827" s="16"/>
      <c r="DL827" s="16"/>
      <c r="DN827" s="16"/>
      <c r="DO827" s="16"/>
      <c r="DQ827" s="16"/>
      <c r="DS827" s="16"/>
      <c r="EC827" s="16"/>
      <c r="EF827" s="16"/>
      <c r="EG827" s="16"/>
      <c r="EH827" s="16"/>
      <c r="EJ827" s="16"/>
      <c r="EO827" s="16"/>
    </row>
    <row r="828" spans="1:145" x14ac:dyDescent="0.25">
      <c r="A828" s="16" t="s">
        <v>6214</v>
      </c>
      <c r="I828" t="s">
        <v>2650</v>
      </c>
      <c r="J828"/>
      <c r="K828" s="16" t="s">
        <v>730</v>
      </c>
      <c r="L828" s="16"/>
      <c r="O828" s="16" t="s">
        <v>119</v>
      </c>
      <c r="P828" s="16"/>
      <c r="Q828" s="16"/>
      <c r="S828" s="16">
        <f t="shared" si="12"/>
        <v>1</v>
      </c>
      <c r="T828" s="16" t="s">
        <v>2648</v>
      </c>
      <c r="U828" s="16"/>
      <c r="V828" s="16"/>
      <c r="W828" s="16"/>
      <c r="X828" s="16"/>
      <c r="Y828" s="16"/>
      <c r="Z828" s="16"/>
      <c r="AA828" s="16"/>
      <c r="AB828" s="16"/>
      <c r="AC828" s="16"/>
      <c r="AD828" s="16" t="s">
        <v>2650</v>
      </c>
      <c r="AH828" s="16"/>
      <c r="AJ828" s="16"/>
      <c r="AK828" s="16" t="s">
        <v>2649</v>
      </c>
      <c r="AP828" s="16" t="s">
        <v>727</v>
      </c>
      <c r="AQ828" s="16" t="s">
        <v>1748</v>
      </c>
      <c r="AR828" s="38"/>
      <c r="AS828" s="16"/>
      <c r="AT828" s="16"/>
      <c r="AY828" s="16"/>
      <c r="AZ828" s="16"/>
      <c r="BF828" s="28"/>
      <c r="BJ828" s="25"/>
      <c r="BO828" s="38"/>
      <c r="BQ828" s="38"/>
      <c r="BU828" s="16"/>
      <c r="BV828" s="16"/>
      <c r="BW828" s="29"/>
      <c r="BX828" s="16"/>
      <c r="CA828" s="16"/>
      <c r="CE828" s="16"/>
      <c r="CG828" s="16"/>
      <c r="CH828" s="16"/>
      <c r="CJ828" s="16"/>
      <c r="CK828" s="16"/>
      <c r="CL828" s="16"/>
      <c r="CR828" s="16"/>
      <c r="CV828" s="16"/>
      <c r="CW828" s="16"/>
      <c r="CX828" s="16"/>
      <c r="CY828" s="16"/>
      <c r="DA828" s="16"/>
      <c r="DD828" s="19"/>
      <c r="DE828" s="16"/>
      <c r="DL828" s="16"/>
      <c r="DN828" s="16"/>
      <c r="DO828" s="16"/>
      <c r="DQ828" s="16"/>
      <c r="DS828" s="16"/>
      <c r="EC828" s="16"/>
      <c r="EF828" s="16"/>
      <c r="EG828" s="16"/>
      <c r="EH828" s="16"/>
      <c r="EJ828" s="16"/>
      <c r="EO828" s="16"/>
    </row>
    <row r="829" spans="1:145" x14ac:dyDescent="0.25">
      <c r="A829" s="16" t="s">
        <v>6214</v>
      </c>
      <c r="I829" t="s">
        <v>1784</v>
      </c>
      <c r="J829"/>
      <c r="K829" s="16" t="s">
        <v>730</v>
      </c>
      <c r="L829" s="16"/>
      <c r="O829" s="16" t="s">
        <v>119</v>
      </c>
      <c r="P829" s="16"/>
      <c r="Q829" s="16"/>
      <c r="S829" s="16">
        <f t="shared" si="12"/>
        <v>1</v>
      </c>
      <c r="T829" s="16" t="s">
        <v>1782</v>
      </c>
      <c r="U829" s="16"/>
      <c r="V829" s="16"/>
      <c r="W829" s="16"/>
      <c r="X829" s="16"/>
      <c r="Y829" s="16"/>
      <c r="Z829" s="16"/>
      <c r="AA829" s="16"/>
      <c r="AB829" s="16"/>
      <c r="AC829" s="16"/>
      <c r="AD829" s="16" t="s">
        <v>1784</v>
      </c>
      <c r="AH829" s="16"/>
      <c r="AJ829" s="16"/>
      <c r="AK829" s="16" t="s">
        <v>1783</v>
      </c>
      <c r="AP829" s="16" t="s">
        <v>1508</v>
      </c>
      <c r="AQ829" s="16" t="s">
        <v>1785</v>
      </c>
      <c r="AR829" s="38"/>
      <c r="AS829" s="16"/>
      <c r="AT829" s="16"/>
      <c r="AY829" s="16"/>
      <c r="AZ829" s="16"/>
      <c r="BB829" s="16">
        <f>LEN(BA829)-LEN(SUBSTITUTE(BA829,",",""))+1</f>
        <v>1</v>
      </c>
      <c r="BD829" s="16">
        <f>LEN(BC829)-LEN(SUBSTITUTE(BC829,",",""))+1</f>
        <v>1</v>
      </c>
      <c r="BE829" s="16">
        <f>Table1[[#This Row], [no. of native regions]]+Table1[[#This Row], [no. of introduced regions]]</f>
        <v>2</v>
      </c>
      <c r="BF829" s="28">
        <f>Table1[[#This Row], [no. of introduced regions]]/Table1[[#This Row], [no. of native regions]]</f>
        <v>1</v>
      </c>
      <c r="BJ829" s="25"/>
      <c r="BO829" s="38"/>
      <c r="BQ829" s="38"/>
      <c r="BU829" s="16"/>
      <c r="BV829" s="16"/>
      <c r="BW829" s="29"/>
      <c r="BX829" s="16"/>
      <c r="CA829" s="16"/>
      <c r="CE829" s="16"/>
      <c r="CG829" s="16"/>
      <c r="CH829" s="16"/>
      <c r="CJ829" s="16"/>
      <c r="CK829" s="16"/>
      <c r="CL829" s="16"/>
      <c r="CR829" s="16"/>
      <c r="CV829" s="16"/>
      <c r="CW829" s="16"/>
      <c r="CX829" s="16"/>
      <c r="CY829" s="16"/>
      <c r="DA829" s="16"/>
      <c r="DD829" s="19"/>
      <c r="DE829" s="16"/>
      <c r="DL829" s="16"/>
      <c r="DN829" s="16"/>
      <c r="DO829" s="16"/>
      <c r="DQ829" s="16"/>
      <c r="DS829" s="16"/>
      <c r="EC829" s="16"/>
      <c r="EF829" s="16"/>
      <c r="EG829" s="16"/>
      <c r="EH829" s="16"/>
      <c r="EJ829" s="16"/>
      <c r="EO829" s="16"/>
    </row>
    <row r="830" spans="1:145" x14ac:dyDescent="0.25">
      <c r="A830" s="16" t="s">
        <v>6214</v>
      </c>
      <c r="I830" t="s">
        <v>2208</v>
      </c>
      <c r="J830"/>
      <c r="K830" s="16" t="s">
        <v>730</v>
      </c>
      <c r="L830" s="16"/>
      <c r="O830" s="16" t="s">
        <v>119</v>
      </c>
      <c r="P830" s="16"/>
      <c r="Q830" s="16"/>
      <c r="S830" s="16">
        <f t="shared" si="12"/>
        <v>1</v>
      </c>
      <c r="T830" s="16" t="s">
        <v>2207</v>
      </c>
      <c r="U830" s="16"/>
      <c r="V830" s="16"/>
      <c r="W830" s="16"/>
      <c r="X830" s="16"/>
      <c r="Y830" s="16"/>
      <c r="Z830" s="16"/>
      <c r="AA830" s="16"/>
      <c r="AB830" s="16"/>
      <c r="AC830" s="16"/>
      <c r="AD830" s="16" t="s">
        <v>2208</v>
      </c>
      <c r="AH830" s="16"/>
      <c r="AJ830" s="16"/>
      <c r="AK830" s="16" t="s">
        <v>1224</v>
      </c>
      <c r="AP830" s="16" t="s">
        <v>1380</v>
      </c>
      <c r="AQ830" s="16" t="s">
        <v>2209</v>
      </c>
      <c r="AR830" s="38"/>
      <c r="AS830" s="16"/>
      <c r="AT830" s="16"/>
      <c r="AY830" s="16"/>
      <c r="AZ830" s="16"/>
      <c r="BB830" s="16">
        <f>LEN(BA830)-LEN(SUBSTITUTE(BA830,",",""))+1</f>
        <v>1</v>
      </c>
      <c r="BF830" s="28"/>
      <c r="BJ830" s="25"/>
      <c r="BO830" s="38"/>
      <c r="BQ830" s="38"/>
      <c r="BU830" s="16"/>
      <c r="BV830" s="16"/>
      <c r="BW830" s="29"/>
      <c r="BX830" s="16"/>
      <c r="CA830" s="16"/>
      <c r="CE830" s="16"/>
      <c r="CG830" s="16"/>
      <c r="CH830" s="16"/>
      <c r="CJ830" s="16"/>
      <c r="CK830" s="16"/>
      <c r="CL830" s="16"/>
      <c r="CR830" s="16"/>
      <c r="CV830" s="16"/>
      <c r="CW830" s="16"/>
      <c r="CX830" s="16"/>
      <c r="CY830" s="16"/>
      <c r="DA830" s="16"/>
      <c r="DD830" s="19"/>
      <c r="DE830" s="16"/>
      <c r="DL830" s="16"/>
      <c r="DN830" s="16"/>
      <c r="DO830" s="16"/>
      <c r="DQ830" s="16"/>
      <c r="DS830" s="16"/>
      <c r="EC830" s="16"/>
      <c r="EF830" s="16"/>
      <c r="EG830" s="16"/>
      <c r="EH830" s="16"/>
      <c r="EJ830" s="16"/>
      <c r="EO830" s="16"/>
    </row>
    <row r="831" spans="1:145" x14ac:dyDescent="0.25">
      <c r="A831" s="16" t="s">
        <v>6214</v>
      </c>
      <c r="I831" t="s">
        <v>2560</v>
      </c>
      <c r="J831"/>
      <c r="K831" s="16" t="s">
        <v>730</v>
      </c>
      <c r="L831" s="16"/>
      <c r="O831" s="16" t="s">
        <v>119</v>
      </c>
      <c r="P831" s="16"/>
      <c r="Q831" s="16"/>
      <c r="S831" s="16">
        <f t="shared" ref="S831:S894" si="13">SUM(COUNTIF(L831:R831,"yes"))</f>
        <v>1</v>
      </c>
      <c r="T831" s="16" t="s">
        <v>2559</v>
      </c>
      <c r="U831" s="16"/>
      <c r="V831" s="16"/>
      <c r="W831" s="16"/>
      <c r="X831" s="16"/>
      <c r="Y831" s="16"/>
      <c r="Z831" s="16"/>
      <c r="AA831" s="16"/>
      <c r="AB831" s="16"/>
      <c r="AC831" s="16"/>
      <c r="AD831" s="16" t="s">
        <v>2560</v>
      </c>
      <c r="AH831" s="16"/>
      <c r="AJ831" s="16"/>
      <c r="AK831" s="16" t="s">
        <v>960</v>
      </c>
      <c r="AP831" s="16" t="s">
        <v>979</v>
      </c>
      <c r="AQ831" s="16" t="s">
        <v>834</v>
      </c>
      <c r="AR831" s="38"/>
      <c r="AS831" s="16"/>
      <c r="AT831" s="16"/>
      <c r="AY831" s="16"/>
      <c r="AZ831" s="16"/>
      <c r="BB831" s="16">
        <f>LEN(BA831)-LEN(SUBSTITUTE(BA831,",",""))+1</f>
        <v>1</v>
      </c>
      <c r="BF831" s="28"/>
      <c r="BJ831" s="25"/>
      <c r="BO831" s="38"/>
      <c r="BQ831" s="38"/>
      <c r="BU831" s="16"/>
      <c r="BV831" s="16"/>
      <c r="BW831" s="29"/>
      <c r="BX831" s="16"/>
      <c r="CA831" s="16"/>
      <c r="CE831" s="16"/>
      <c r="CG831" s="16"/>
      <c r="CH831" s="16"/>
      <c r="CJ831" s="16"/>
      <c r="CK831" s="16"/>
      <c r="CL831" s="16"/>
      <c r="CR831" s="16"/>
      <c r="CV831" s="16"/>
      <c r="CW831" s="16"/>
      <c r="CX831" s="16"/>
      <c r="CY831" s="16"/>
      <c r="DA831" s="16"/>
      <c r="DD831" s="19"/>
      <c r="DE831" s="16"/>
      <c r="DL831" s="16"/>
      <c r="DN831" s="16"/>
      <c r="DO831" s="16"/>
      <c r="DQ831" s="16"/>
      <c r="DS831" s="16"/>
      <c r="EC831" s="16"/>
      <c r="EF831" s="16"/>
      <c r="EG831" s="16"/>
      <c r="EH831" s="16"/>
      <c r="EJ831" s="16"/>
      <c r="EO831" s="16"/>
    </row>
    <row r="832" spans="1:145" x14ac:dyDescent="0.25">
      <c r="A832" s="16" t="s">
        <v>6214</v>
      </c>
      <c r="I832" t="s">
        <v>1973</v>
      </c>
      <c r="J832"/>
      <c r="K832" s="16" t="s">
        <v>730</v>
      </c>
      <c r="L832" s="16"/>
      <c r="O832" s="16" t="s">
        <v>119</v>
      </c>
      <c r="P832" s="16"/>
      <c r="Q832" s="16"/>
      <c r="S832" s="16">
        <f t="shared" si="13"/>
        <v>1</v>
      </c>
      <c r="T832" s="16" t="s">
        <v>1971</v>
      </c>
      <c r="U832" s="16"/>
      <c r="V832" s="16"/>
      <c r="W832" s="16"/>
      <c r="X832" s="16"/>
      <c r="Y832" s="16"/>
      <c r="Z832" s="16"/>
      <c r="AA832" s="16"/>
      <c r="AB832" s="16"/>
      <c r="AC832" s="16"/>
      <c r="AD832" s="16" t="s">
        <v>1973</v>
      </c>
      <c r="AH832" s="16"/>
      <c r="AJ832" s="16"/>
      <c r="AK832" s="16" t="s">
        <v>1972</v>
      </c>
      <c r="AP832" s="16" t="s">
        <v>1974</v>
      </c>
      <c r="AQ832" s="16" t="s">
        <v>1170</v>
      </c>
      <c r="AR832" s="38"/>
      <c r="AS832" s="16"/>
      <c r="AT832" s="16"/>
      <c r="AY832" s="16"/>
      <c r="AZ832" s="16"/>
      <c r="BB832" s="16">
        <f>LEN(BA832)-LEN(SUBSTITUTE(BA832,",",""))+1</f>
        <v>1</v>
      </c>
      <c r="BD832" s="16">
        <f>LEN(BC832)-LEN(SUBSTITUTE(BC832,",",""))+1</f>
        <v>1</v>
      </c>
      <c r="BF832" s="28"/>
      <c r="BJ832" s="25"/>
      <c r="BO832" s="38"/>
      <c r="BQ832" s="38"/>
      <c r="BU832" s="16"/>
      <c r="BV832" s="16"/>
      <c r="BW832" s="29"/>
      <c r="BX832" s="16"/>
      <c r="CA832" s="16"/>
      <c r="CE832" s="16"/>
      <c r="CG832" s="16"/>
      <c r="CH832" s="16"/>
      <c r="CJ832" s="16"/>
      <c r="CK832" s="16"/>
      <c r="CL832" s="16"/>
      <c r="CR832" s="16"/>
      <c r="CV832" s="16"/>
      <c r="CW832" s="16"/>
      <c r="CX832" s="16"/>
      <c r="CY832" s="16"/>
      <c r="DA832" s="16"/>
      <c r="DD832" s="19"/>
      <c r="DE832" s="16"/>
      <c r="DL832" s="16"/>
      <c r="DN832" s="16"/>
      <c r="DO832" s="16"/>
      <c r="DQ832" s="16"/>
      <c r="DS832" s="16"/>
      <c r="EC832" s="16"/>
      <c r="EF832" s="16"/>
      <c r="EG832" s="16"/>
      <c r="EH832" s="16"/>
      <c r="EJ832" s="16"/>
      <c r="EO832" s="16"/>
    </row>
    <row r="833" spans="1:145" x14ac:dyDescent="0.25">
      <c r="A833" s="16" t="s">
        <v>6214</v>
      </c>
      <c r="I833" t="s">
        <v>1832</v>
      </c>
      <c r="J833"/>
      <c r="K833" s="16" t="s">
        <v>730</v>
      </c>
      <c r="L833" s="16"/>
      <c r="O833" s="16" t="s">
        <v>119</v>
      </c>
      <c r="P833" s="16"/>
      <c r="Q833" s="16"/>
      <c r="S833" s="16">
        <f t="shared" si="13"/>
        <v>1</v>
      </c>
      <c r="T833" s="16" t="s">
        <v>1831</v>
      </c>
      <c r="U833" s="16"/>
      <c r="V833" s="16"/>
      <c r="W833" s="16"/>
      <c r="X833" s="16"/>
      <c r="Y833" s="16"/>
      <c r="Z833" s="16"/>
      <c r="AA833" s="16"/>
      <c r="AB833" s="16"/>
      <c r="AC833" s="16"/>
      <c r="AD833" s="16" t="s">
        <v>1832</v>
      </c>
      <c r="AH833" s="16"/>
      <c r="AJ833" s="16"/>
      <c r="AK833" s="16" t="s">
        <v>1308</v>
      </c>
      <c r="AP833" s="16" t="s">
        <v>1226</v>
      </c>
      <c r="AQ833" s="16" t="s">
        <v>1833</v>
      </c>
      <c r="AR833" s="38"/>
      <c r="AS833" s="16"/>
      <c r="AT833" s="16"/>
      <c r="AY833" s="16"/>
      <c r="AZ833" s="16"/>
      <c r="BB833" s="16">
        <f>LEN(BA833)-LEN(SUBSTITUTE(BA833,",",""))+1</f>
        <v>1</v>
      </c>
      <c r="BD833" s="16">
        <f>LEN(BC833)-LEN(SUBSTITUTE(BC833,",",""))+1</f>
        <v>1</v>
      </c>
      <c r="BF833" s="28">
        <f>Table1[[#This Row], [no. of introduced regions]]/Table1[[#This Row], [no. of native regions]]</f>
        <v>1</v>
      </c>
      <c r="BJ833" s="25"/>
      <c r="BO833" s="38"/>
      <c r="BQ833" s="38"/>
      <c r="BU833" s="16"/>
      <c r="BV833" s="16"/>
      <c r="BW833" s="29"/>
      <c r="BX833" s="16"/>
      <c r="CA833" s="16"/>
      <c r="CE833" s="16"/>
      <c r="CG833" s="16"/>
      <c r="CH833" s="16"/>
      <c r="CJ833" s="16"/>
      <c r="CK833" s="16"/>
      <c r="CL833" s="16"/>
      <c r="CR833" s="16"/>
      <c r="CV833" s="16"/>
      <c r="CW833" s="16"/>
      <c r="CX833" s="16"/>
      <c r="CY833" s="16"/>
      <c r="DA833" s="16"/>
      <c r="DD833" s="19"/>
      <c r="DE833" s="16"/>
      <c r="DL833" s="16"/>
      <c r="DN833" s="16"/>
      <c r="DO833" s="16"/>
      <c r="DQ833" s="16"/>
      <c r="DS833" s="16"/>
      <c r="EC833" s="16"/>
      <c r="EF833" s="16"/>
      <c r="EG833" s="16"/>
      <c r="EH833" s="16"/>
      <c r="EJ833" s="16"/>
      <c r="EO833" s="16"/>
    </row>
    <row r="834" spans="1:145" x14ac:dyDescent="0.25">
      <c r="A834" s="16" t="s">
        <v>6214</v>
      </c>
      <c r="I834" t="s">
        <v>2442</v>
      </c>
      <c r="J834"/>
      <c r="K834" s="16" t="s">
        <v>730</v>
      </c>
      <c r="L834" s="16"/>
      <c r="O834" s="16" t="s">
        <v>119</v>
      </c>
      <c r="P834" s="16"/>
      <c r="Q834" s="16"/>
      <c r="S834" s="16">
        <f t="shared" si="13"/>
        <v>1</v>
      </c>
      <c r="T834" s="16" t="s">
        <v>2441</v>
      </c>
      <c r="U834" s="16"/>
      <c r="V834" s="16"/>
      <c r="W834" s="16"/>
      <c r="X834" s="16"/>
      <c r="Y834" s="16"/>
      <c r="Z834" s="16"/>
      <c r="AA834" s="16"/>
      <c r="AB834" s="16"/>
      <c r="AC834" s="16"/>
      <c r="AD834" s="16" t="s">
        <v>2442</v>
      </c>
      <c r="AH834" s="16"/>
      <c r="AJ834" s="16"/>
      <c r="AK834" s="16" t="s">
        <v>767</v>
      </c>
      <c r="AP834" s="16" t="s">
        <v>727</v>
      </c>
      <c r="AQ834" s="16" t="s">
        <v>1170</v>
      </c>
      <c r="AR834" s="38"/>
      <c r="AS834" s="16"/>
      <c r="AT834" s="16"/>
      <c r="AY834" s="16"/>
      <c r="AZ834" s="16"/>
      <c r="BB834" s="16">
        <f>LEN(BA834)-LEN(SUBSTITUTE(BA834,",",""))+1</f>
        <v>1</v>
      </c>
      <c r="BF834" s="28"/>
      <c r="BJ834" s="25"/>
      <c r="BO834" s="38"/>
      <c r="BQ834" s="38"/>
      <c r="BU834" s="16"/>
      <c r="BV834" s="16"/>
      <c r="BW834" s="29"/>
      <c r="BX834" s="16"/>
      <c r="CA834" s="16"/>
      <c r="CE834" s="16"/>
      <c r="CG834" s="16"/>
      <c r="CH834" s="16"/>
      <c r="CJ834" s="16"/>
      <c r="CK834" s="16"/>
      <c r="CL834" s="16"/>
      <c r="CR834" s="16"/>
      <c r="CV834" s="16"/>
      <c r="CW834" s="16"/>
      <c r="CX834" s="16"/>
      <c r="CY834" s="16"/>
      <c r="DA834" s="16"/>
      <c r="DD834" s="19"/>
      <c r="DE834" s="16"/>
      <c r="DL834" s="16"/>
      <c r="DN834" s="16"/>
      <c r="DO834" s="16"/>
      <c r="DQ834" s="16"/>
      <c r="DS834" s="16"/>
      <c r="EC834" s="16"/>
      <c r="EF834" s="16"/>
      <c r="EG834" s="16"/>
      <c r="EH834" s="16"/>
      <c r="EJ834" s="16"/>
      <c r="EO834" s="16"/>
    </row>
    <row r="835" spans="1:145" x14ac:dyDescent="0.25">
      <c r="A835" s="16" t="s">
        <v>6214</v>
      </c>
      <c r="I835" t="s">
        <v>2815</v>
      </c>
      <c r="J835"/>
      <c r="K835" s="16" t="s">
        <v>730</v>
      </c>
      <c r="L835" s="16"/>
      <c r="O835" s="16" t="s">
        <v>119</v>
      </c>
      <c r="P835" s="16"/>
      <c r="Q835" s="16"/>
      <c r="S835" s="16">
        <f t="shared" si="13"/>
        <v>1</v>
      </c>
      <c r="T835" s="16" t="s">
        <v>2814</v>
      </c>
      <c r="U835" s="16"/>
      <c r="V835" s="16"/>
      <c r="W835" s="16"/>
      <c r="X835" s="16"/>
      <c r="Y835" s="16"/>
      <c r="Z835" s="16"/>
      <c r="AA835" s="16"/>
      <c r="AB835" s="16"/>
      <c r="AC835" s="16"/>
      <c r="AD835" s="16" t="s">
        <v>2815</v>
      </c>
      <c r="AH835" s="16"/>
      <c r="AJ835" s="16"/>
      <c r="AK835" s="16" t="s">
        <v>747</v>
      </c>
      <c r="AP835" s="16" t="s">
        <v>2816</v>
      </c>
      <c r="AQ835" s="16" t="s">
        <v>2515</v>
      </c>
      <c r="AR835" s="38"/>
      <c r="AS835" s="16"/>
      <c r="AT835" s="16"/>
      <c r="AY835" s="16"/>
      <c r="AZ835" s="16"/>
      <c r="BF835" s="28"/>
      <c r="BJ835" s="25"/>
      <c r="BO835" s="38"/>
      <c r="BQ835" s="38"/>
      <c r="BU835" s="16"/>
      <c r="BV835" s="16"/>
      <c r="BW835" s="29"/>
      <c r="BX835" s="16"/>
      <c r="CA835" s="16"/>
      <c r="CE835" s="16"/>
      <c r="CG835" s="16"/>
      <c r="CH835" s="16"/>
      <c r="CJ835" s="16"/>
      <c r="CK835" s="16"/>
      <c r="CL835" s="16"/>
      <c r="CR835" s="16"/>
      <c r="CV835" s="16"/>
      <c r="CW835" s="16"/>
      <c r="CX835" s="16"/>
      <c r="CY835" s="16"/>
      <c r="DA835" s="16"/>
      <c r="DD835" s="19"/>
      <c r="DE835" s="16"/>
      <c r="DL835" s="16"/>
      <c r="DN835" s="16"/>
      <c r="DO835" s="16"/>
      <c r="DQ835" s="16"/>
      <c r="DS835" s="16"/>
      <c r="EC835" s="16"/>
      <c r="EF835" s="16"/>
      <c r="EG835" s="16"/>
      <c r="EH835" s="16"/>
      <c r="EJ835" s="16"/>
      <c r="EO835" s="16"/>
    </row>
    <row r="836" spans="1:145" x14ac:dyDescent="0.25">
      <c r="A836" s="16" t="s">
        <v>6214</v>
      </c>
      <c r="I836" t="s">
        <v>2862</v>
      </c>
      <c r="J836"/>
      <c r="K836" s="16" t="s">
        <v>730</v>
      </c>
      <c r="L836" s="16"/>
      <c r="O836" s="16" t="s">
        <v>119</v>
      </c>
      <c r="P836" s="16"/>
      <c r="Q836" s="16"/>
      <c r="S836" s="16">
        <f t="shared" si="13"/>
        <v>1</v>
      </c>
      <c r="T836" s="16" t="s">
        <v>2861</v>
      </c>
      <c r="U836" s="16"/>
      <c r="V836" s="16"/>
      <c r="W836" s="16"/>
      <c r="X836" s="16"/>
      <c r="Y836" s="16"/>
      <c r="Z836" s="16"/>
      <c r="AA836" s="16"/>
      <c r="AB836" s="16"/>
      <c r="AC836" s="16"/>
      <c r="AD836" s="16" t="s">
        <v>2862</v>
      </c>
      <c r="AH836" s="16"/>
      <c r="AJ836" s="16"/>
      <c r="AK836" s="16" t="s">
        <v>1188</v>
      </c>
      <c r="AP836" s="16" t="s">
        <v>1586</v>
      </c>
      <c r="AQ836" s="16" t="s">
        <v>2863</v>
      </c>
      <c r="AR836" s="38"/>
      <c r="AS836" s="16"/>
      <c r="AT836" s="16"/>
      <c r="AY836" s="16"/>
      <c r="AZ836" s="16"/>
      <c r="BF836" s="28"/>
      <c r="BJ836" s="25"/>
      <c r="BO836" s="38"/>
      <c r="BQ836" s="38"/>
      <c r="BU836" s="16"/>
      <c r="BV836" s="16"/>
      <c r="BW836" s="29"/>
      <c r="BX836" s="16"/>
      <c r="CA836" s="16"/>
      <c r="CE836" s="16"/>
      <c r="CG836" s="16"/>
      <c r="CH836" s="16"/>
      <c r="CJ836" s="16"/>
      <c r="CK836" s="16"/>
      <c r="CL836" s="16"/>
      <c r="CR836" s="16"/>
      <c r="CV836" s="16"/>
      <c r="CW836" s="16"/>
      <c r="CX836" s="16"/>
      <c r="CY836" s="16"/>
      <c r="DA836" s="16"/>
      <c r="DD836" s="19"/>
      <c r="DE836" s="16"/>
      <c r="DL836" s="16"/>
      <c r="DN836" s="16"/>
      <c r="DO836" s="16"/>
      <c r="DQ836" s="16"/>
      <c r="DS836" s="16"/>
      <c r="EC836" s="16"/>
      <c r="EF836" s="16"/>
      <c r="EG836" s="16"/>
      <c r="EH836" s="16"/>
      <c r="EJ836" s="16"/>
      <c r="EO836" s="16"/>
    </row>
    <row r="837" spans="1:145" x14ac:dyDescent="0.25">
      <c r="A837" s="16" t="s">
        <v>6214</v>
      </c>
      <c r="I837" t="s">
        <v>1855</v>
      </c>
      <c r="J837"/>
      <c r="K837" s="16" t="s">
        <v>730</v>
      </c>
      <c r="L837" s="16"/>
      <c r="O837" s="16" t="s">
        <v>119</v>
      </c>
      <c r="P837" s="16"/>
      <c r="Q837" s="16"/>
      <c r="S837" s="16">
        <f t="shared" si="13"/>
        <v>1</v>
      </c>
      <c r="T837" s="16" t="s">
        <v>1854</v>
      </c>
      <c r="U837" s="16"/>
      <c r="V837" s="16"/>
      <c r="W837" s="16"/>
      <c r="X837" s="16"/>
      <c r="Y837" s="16"/>
      <c r="Z837" s="16"/>
      <c r="AA837" s="16"/>
      <c r="AB837" s="16"/>
      <c r="AC837" s="16"/>
      <c r="AD837" s="16" t="s">
        <v>1855</v>
      </c>
      <c r="AH837" s="16"/>
      <c r="AJ837" s="16"/>
      <c r="AK837" s="16" t="s">
        <v>747</v>
      </c>
      <c r="AP837" s="16" t="s">
        <v>929</v>
      </c>
      <c r="AQ837" s="16" t="s">
        <v>1408</v>
      </c>
      <c r="AR837" s="38"/>
      <c r="AS837" s="16"/>
      <c r="AT837" s="16"/>
      <c r="AY837" s="16"/>
      <c r="AZ837" s="16"/>
      <c r="BB837" s="16">
        <f>LEN(BA837)-LEN(SUBSTITUTE(BA837,",",""))+1</f>
        <v>1</v>
      </c>
      <c r="BD837" s="16">
        <f>LEN(BC837)-LEN(SUBSTITUTE(BC837,",",""))+1</f>
        <v>1</v>
      </c>
      <c r="BF837" s="28">
        <f>Table1[[#This Row], [no. of introduced regions]]/Table1[[#This Row], [no. of native regions]]</f>
        <v>1</v>
      </c>
      <c r="BJ837" s="25"/>
      <c r="BO837" s="38"/>
      <c r="BQ837" s="38"/>
      <c r="BU837" s="16"/>
      <c r="BV837" s="16"/>
      <c r="BW837" s="29"/>
      <c r="BX837" s="16"/>
      <c r="CA837" s="16"/>
      <c r="CE837" s="16"/>
      <c r="CG837" s="16"/>
      <c r="CH837" s="16"/>
      <c r="CJ837" s="16"/>
      <c r="CK837" s="16"/>
      <c r="CL837" s="16"/>
      <c r="CR837" s="16"/>
      <c r="CV837" s="16"/>
      <c r="CW837" s="16"/>
      <c r="CX837" s="16"/>
      <c r="CY837" s="16"/>
      <c r="DA837" s="16"/>
      <c r="DD837" s="19"/>
      <c r="DE837" s="16"/>
      <c r="DL837" s="16"/>
      <c r="DN837" s="16"/>
      <c r="DO837" s="16"/>
      <c r="DQ837" s="16"/>
      <c r="DS837" s="16"/>
      <c r="EC837" s="16"/>
      <c r="EF837" s="16"/>
      <c r="EG837" s="16"/>
      <c r="EH837" s="16"/>
      <c r="EJ837" s="16"/>
      <c r="EO837" s="16"/>
    </row>
    <row r="838" spans="1:145" x14ac:dyDescent="0.25">
      <c r="A838" s="16" t="s">
        <v>6214</v>
      </c>
      <c r="I838" t="s">
        <v>2583</v>
      </c>
      <c r="J838"/>
      <c r="K838" s="16" t="s">
        <v>730</v>
      </c>
      <c r="L838" s="16"/>
      <c r="O838" s="16" t="s">
        <v>119</v>
      </c>
      <c r="P838" s="16"/>
      <c r="Q838" s="16"/>
      <c r="S838" s="16">
        <f t="shared" si="13"/>
        <v>1</v>
      </c>
      <c r="T838" s="16" t="s">
        <v>2582</v>
      </c>
      <c r="U838" s="16"/>
      <c r="V838" s="16"/>
      <c r="W838" s="16"/>
      <c r="X838" s="16"/>
      <c r="Y838" s="16"/>
      <c r="Z838" s="16"/>
      <c r="AA838" s="16"/>
      <c r="AB838" s="16"/>
      <c r="AC838" s="16"/>
      <c r="AD838" s="16" t="s">
        <v>2583</v>
      </c>
      <c r="AH838" s="16"/>
      <c r="AJ838" s="16"/>
      <c r="AK838" s="16" t="s">
        <v>1224</v>
      </c>
      <c r="AP838" s="16" t="s">
        <v>1223</v>
      </c>
      <c r="AQ838" s="16" t="s">
        <v>2584</v>
      </c>
      <c r="AR838" s="38"/>
      <c r="AS838" s="16"/>
      <c r="AT838" s="16"/>
      <c r="AY838" s="16"/>
      <c r="AZ838" s="16"/>
      <c r="BB838" s="16">
        <f>LEN(BA838)-LEN(SUBSTITUTE(BA838,",",""))+1</f>
        <v>1</v>
      </c>
      <c r="BF838" s="28"/>
      <c r="BJ838" s="25"/>
      <c r="BO838" s="38"/>
      <c r="BQ838" s="38"/>
      <c r="BU838" s="16"/>
      <c r="BV838" s="16"/>
      <c r="BW838" s="29"/>
      <c r="BX838" s="16"/>
      <c r="CA838" s="16"/>
      <c r="CE838" s="16"/>
      <c r="CG838" s="16"/>
      <c r="CH838" s="16"/>
      <c r="CJ838" s="16"/>
      <c r="CK838" s="16"/>
      <c r="CL838" s="16"/>
      <c r="CR838" s="16"/>
      <c r="CV838" s="16"/>
      <c r="CW838" s="16"/>
      <c r="CX838" s="16"/>
      <c r="CY838" s="16"/>
      <c r="DA838" s="16"/>
      <c r="DD838" s="19"/>
      <c r="DE838" s="16"/>
      <c r="DL838" s="16"/>
      <c r="DN838" s="16"/>
      <c r="DO838" s="16"/>
      <c r="DQ838" s="16"/>
      <c r="DS838" s="16"/>
      <c r="EC838" s="16"/>
      <c r="EF838" s="16"/>
      <c r="EG838" s="16"/>
      <c r="EH838" s="16"/>
      <c r="EJ838" s="16"/>
      <c r="EO838" s="16"/>
    </row>
    <row r="839" spans="1:145" x14ac:dyDescent="0.25">
      <c r="A839" s="16" t="s">
        <v>6214</v>
      </c>
      <c r="I839" t="s">
        <v>2093</v>
      </c>
      <c r="J839"/>
      <c r="K839" s="16" t="s">
        <v>730</v>
      </c>
      <c r="L839" s="16"/>
      <c r="O839" s="16" t="s">
        <v>119</v>
      </c>
      <c r="P839" s="16"/>
      <c r="Q839" s="16"/>
      <c r="S839" s="16">
        <f t="shared" si="13"/>
        <v>1</v>
      </c>
      <c r="T839" s="16" t="s">
        <v>2092</v>
      </c>
      <c r="U839" s="16"/>
      <c r="V839" s="16"/>
      <c r="W839" s="16"/>
      <c r="X839" s="16"/>
      <c r="Y839" s="16"/>
      <c r="Z839" s="16"/>
      <c r="AA839" s="16"/>
      <c r="AB839" s="16"/>
      <c r="AC839" s="16"/>
      <c r="AD839" s="16" t="s">
        <v>2093</v>
      </c>
      <c r="AH839" s="16"/>
      <c r="AJ839" s="16"/>
      <c r="AK839" s="16" t="s">
        <v>1032</v>
      </c>
      <c r="AP839" s="16" t="s">
        <v>2091</v>
      </c>
      <c r="AQ839" s="16" t="s">
        <v>1227</v>
      </c>
      <c r="AR839" s="38"/>
      <c r="AS839" s="16"/>
      <c r="AT839" s="16"/>
      <c r="AY839" s="16"/>
      <c r="AZ839" s="16"/>
      <c r="BB839" s="16">
        <f>LEN(BA839)-LEN(SUBSTITUTE(BA839,",",""))+1</f>
        <v>1</v>
      </c>
      <c r="BF839" s="28"/>
      <c r="BJ839" s="25"/>
      <c r="BO839" s="38"/>
      <c r="BQ839" s="38"/>
      <c r="BU839" s="16"/>
      <c r="BV839" s="16"/>
      <c r="BW839" s="29"/>
      <c r="BX839" s="16"/>
      <c r="CA839" s="16"/>
      <c r="CE839" s="16"/>
      <c r="CG839" s="16"/>
      <c r="CH839" s="16"/>
      <c r="CJ839" s="16"/>
      <c r="CK839" s="16"/>
      <c r="CL839" s="16"/>
      <c r="CR839" s="16"/>
      <c r="CV839" s="16"/>
      <c r="CW839" s="16"/>
      <c r="CX839" s="16"/>
      <c r="CY839" s="16"/>
      <c r="DA839" s="16"/>
      <c r="DD839" s="19"/>
      <c r="DE839" s="16"/>
      <c r="DL839" s="16"/>
      <c r="DN839" s="16"/>
      <c r="DO839" s="16"/>
      <c r="DQ839" s="16"/>
      <c r="DS839" s="16"/>
      <c r="EC839" s="16"/>
      <c r="EF839" s="16"/>
      <c r="EG839" s="16"/>
      <c r="EH839" s="16"/>
      <c r="EJ839" s="16"/>
      <c r="EO839" s="16"/>
    </row>
    <row r="840" spans="1:145" x14ac:dyDescent="0.25">
      <c r="A840" s="16" t="s">
        <v>6214</v>
      </c>
      <c r="I840" t="s">
        <v>1726</v>
      </c>
      <c r="J840"/>
      <c r="K840" s="16" t="s">
        <v>730</v>
      </c>
      <c r="L840" s="16"/>
      <c r="O840" s="16" t="s">
        <v>119</v>
      </c>
      <c r="P840" s="16"/>
      <c r="Q840" s="16"/>
      <c r="S840" s="16">
        <f t="shared" si="13"/>
        <v>1</v>
      </c>
      <c r="T840" s="16" t="s">
        <v>1725</v>
      </c>
      <c r="U840" s="16"/>
      <c r="V840" s="16"/>
      <c r="W840" s="16"/>
      <c r="X840" s="16"/>
      <c r="Y840" s="16"/>
      <c r="Z840" s="16"/>
      <c r="AA840" s="16"/>
      <c r="AB840" s="16"/>
      <c r="AC840" s="16"/>
      <c r="AD840" s="16" t="s">
        <v>1726</v>
      </c>
      <c r="AH840" s="16"/>
      <c r="AJ840" s="16"/>
      <c r="AK840" s="16" t="s">
        <v>1323</v>
      </c>
      <c r="AP840" s="16" t="s">
        <v>1226</v>
      </c>
      <c r="AQ840" s="16" t="s">
        <v>1727</v>
      </c>
      <c r="AR840" s="38"/>
      <c r="AS840" s="16"/>
      <c r="AT840" s="16"/>
      <c r="AY840" s="16"/>
      <c r="AZ840" s="16"/>
      <c r="BB840" s="16">
        <f>LEN(BA840)-LEN(SUBSTITUTE(BA840,",",""))+1</f>
        <v>1</v>
      </c>
      <c r="BD840" s="16">
        <f>LEN(BC840)-LEN(SUBSTITUTE(BC840,",",""))+1</f>
        <v>1</v>
      </c>
      <c r="BE840" s="16">
        <f>Table1[[#This Row], [no. of native regions]]+Table1[[#This Row], [no. of introduced regions]]</f>
        <v>2</v>
      </c>
      <c r="BF840" s="28">
        <f>Table1[[#This Row], [no. of introduced regions]]/Table1[[#This Row], [no. of native regions]]</f>
        <v>1</v>
      </c>
      <c r="BJ840" s="25"/>
      <c r="BO840" s="38"/>
      <c r="BQ840" s="38"/>
      <c r="BU840" s="16"/>
      <c r="BV840" s="16"/>
      <c r="BW840" s="29"/>
      <c r="BX840" s="16"/>
      <c r="CA840" s="16"/>
      <c r="CE840" s="16"/>
      <c r="CG840" s="16"/>
      <c r="CH840" s="16"/>
      <c r="CJ840" s="16"/>
      <c r="CK840" s="16"/>
      <c r="CL840" s="16"/>
      <c r="CR840" s="16"/>
      <c r="CV840" s="16"/>
      <c r="CW840" s="16"/>
      <c r="CX840" s="16"/>
      <c r="CY840" s="16"/>
      <c r="DA840" s="16"/>
      <c r="DD840" s="19"/>
      <c r="DE840" s="16"/>
      <c r="DL840" s="16"/>
      <c r="DN840" s="16"/>
      <c r="DO840" s="16"/>
      <c r="DQ840" s="16"/>
      <c r="DS840" s="16"/>
      <c r="EC840" s="16"/>
      <c r="EF840" s="16"/>
      <c r="EG840" s="16"/>
      <c r="EH840" s="16"/>
      <c r="EJ840" s="16"/>
      <c r="EO840" s="16"/>
    </row>
    <row r="841" spans="1:145" x14ac:dyDescent="0.25">
      <c r="A841" s="16" t="s">
        <v>6214</v>
      </c>
      <c r="I841" t="s">
        <v>2662</v>
      </c>
      <c r="J841"/>
      <c r="K841" s="16" t="s">
        <v>730</v>
      </c>
      <c r="L841" s="16"/>
      <c r="O841" s="16" t="s">
        <v>119</v>
      </c>
      <c r="P841" s="16"/>
      <c r="Q841" s="16"/>
      <c r="S841" s="16">
        <f t="shared" si="13"/>
        <v>1</v>
      </c>
      <c r="T841" s="16" t="s">
        <v>2661</v>
      </c>
      <c r="U841" s="16"/>
      <c r="V841" s="16"/>
      <c r="W841" s="16"/>
      <c r="X841" s="16"/>
      <c r="Y841" s="16"/>
      <c r="Z841" s="16"/>
      <c r="AA841" s="16"/>
      <c r="AB841" s="16"/>
      <c r="AC841" s="16"/>
      <c r="AD841" s="16" t="s">
        <v>2662</v>
      </c>
      <c r="AH841" s="16"/>
      <c r="AJ841" s="16"/>
      <c r="AK841" s="16" t="s">
        <v>2659</v>
      </c>
      <c r="AP841" s="16" t="s">
        <v>1226</v>
      </c>
      <c r="AQ841" s="16" t="s">
        <v>1779</v>
      </c>
      <c r="AR841" s="38"/>
      <c r="AS841" s="16"/>
      <c r="AT841" s="16"/>
      <c r="AY841" s="16"/>
      <c r="AZ841" s="16"/>
      <c r="BF841" s="28"/>
      <c r="BJ841" s="25"/>
      <c r="BO841" s="38"/>
      <c r="BQ841" s="38"/>
      <c r="BU841" s="16"/>
      <c r="BV841" s="16"/>
      <c r="BW841" s="29"/>
      <c r="BX841" s="16"/>
      <c r="CA841" s="16"/>
      <c r="CE841" s="16"/>
      <c r="CG841" s="16"/>
      <c r="CH841" s="16"/>
      <c r="CJ841" s="16"/>
      <c r="CK841" s="16"/>
      <c r="CL841" s="16"/>
      <c r="CR841" s="16"/>
      <c r="CV841" s="16"/>
      <c r="CW841" s="16"/>
      <c r="CX841" s="16"/>
      <c r="CY841" s="16"/>
      <c r="DA841" s="16"/>
      <c r="DD841" s="19"/>
      <c r="DE841" s="16"/>
      <c r="DL841" s="16"/>
      <c r="DN841" s="16"/>
      <c r="DO841" s="16"/>
      <c r="DQ841" s="16"/>
      <c r="DS841" s="16"/>
      <c r="EC841" s="16"/>
      <c r="EF841" s="16"/>
      <c r="EG841" s="16"/>
      <c r="EH841" s="16"/>
      <c r="EJ841" s="16"/>
      <c r="EO841" s="16"/>
    </row>
    <row r="842" spans="1:145" x14ac:dyDescent="0.25">
      <c r="A842" s="16" t="s">
        <v>6214</v>
      </c>
      <c r="I842" t="s">
        <v>1818</v>
      </c>
      <c r="J842"/>
      <c r="K842" s="16" t="s">
        <v>730</v>
      </c>
      <c r="L842" s="16"/>
      <c r="O842" s="16" t="s">
        <v>119</v>
      </c>
      <c r="P842" s="16"/>
      <c r="Q842" s="16"/>
      <c r="S842" s="16">
        <f t="shared" si="13"/>
        <v>1</v>
      </c>
      <c r="T842" s="16" t="s">
        <v>1817</v>
      </c>
      <c r="U842" s="16"/>
      <c r="V842" s="16"/>
      <c r="W842" s="16"/>
      <c r="X842" s="16"/>
      <c r="Y842" s="16"/>
      <c r="Z842" s="16"/>
      <c r="AA842" s="16"/>
      <c r="AB842" s="16"/>
      <c r="AC842" s="16"/>
      <c r="AD842" s="16" t="s">
        <v>1818</v>
      </c>
      <c r="AH842" s="16"/>
      <c r="AJ842" s="16"/>
      <c r="AK842" s="16" t="s">
        <v>1308</v>
      </c>
      <c r="AP842" s="16" t="s">
        <v>1368</v>
      </c>
      <c r="AQ842" s="16" t="s">
        <v>1222</v>
      </c>
      <c r="AR842" s="38"/>
      <c r="AS842" s="16"/>
      <c r="AT842" s="16"/>
      <c r="AY842" s="16"/>
      <c r="AZ842" s="16"/>
      <c r="BB842" s="16">
        <f>LEN(BA842)-LEN(SUBSTITUTE(BA842,",",""))+1</f>
        <v>1</v>
      </c>
      <c r="BD842" s="16">
        <f>LEN(BC842)-LEN(SUBSTITUTE(BC842,",",""))+1</f>
        <v>1</v>
      </c>
      <c r="BE842" s="16">
        <f>Table1[[#This Row], [no. of native regions]]+Table1[[#This Row], [no. of introduced regions]]</f>
        <v>2</v>
      </c>
      <c r="BF842" s="28">
        <f>Table1[[#This Row], [no. of introduced regions]]/Table1[[#This Row], [no. of native regions]]</f>
        <v>1</v>
      </c>
      <c r="BJ842" s="25"/>
      <c r="BO842" s="38"/>
      <c r="BQ842" s="38"/>
      <c r="BU842" s="16"/>
      <c r="BV842" s="16"/>
      <c r="BW842" s="29"/>
      <c r="BX842" s="16"/>
      <c r="CA842" s="16"/>
      <c r="CE842" s="16"/>
      <c r="CG842" s="16"/>
      <c r="CH842" s="16"/>
      <c r="CJ842" s="16"/>
      <c r="CK842" s="16"/>
      <c r="CL842" s="16"/>
      <c r="CR842" s="16"/>
      <c r="CV842" s="16"/>
      <c r="CW842" s="16"/>
      <c r="CX842" s="16"/>
      <c r="CY842" s="16"/>
      <c r="DA842" s="16"/>
      <c r="DD842" s="19"/>
      <c r="DE842" s="16"/>
      <c r="DL842" s="16"/>
      <c r="DN842" s="16"/>
      <c r="DO842" s="16"/>
      <c r="DQ842" s="16"/>
      <c r="DS842" s="16"/>
      <c r="EC842" s="16"/>
      <c r="EF842" s="16"/>
      <c r="EG842" s="16"/>
      <c r="EH842" s="16"/>
      <c r="EJ842" s="16"/>
      <c r="EO842" s="16"/>
    </row>
    <row r="843" spans="1:145" x14ac:dyDescent="0.25">
      <c r="A843" s="16" t="s">
        <v>6214</v>
      </c>
      <c r="I843" t="s">
        <v>2931</v>
      </c>
      <c r="J843"/>
      <c r="K843" s="16" t="s">
        <v>730</v>
      </c>
      <c r="L843" s="16"/>
      <c r="O843" s="16" t="s">
        <v>119</v>
      </c>
      <c r="P843" s="16"/>
      <c r="Q843" s="16"/>
      <c r="S843" s="16">
        <f t="shared" si="13"/>
        <v>1</v>
      </c>
      <c r="T843" s="16" t="s">
        <v>2930</v>
      </c>
      <c r="U843" s="16"/>
      <c r="V843" s="16"/>
      <c r="W843" s="16"/>
      <c r="X843" s="16"/>
      <c r="Y843" s="16"/>
      <c r="Z843" s="16"/>
      <c r="AA843" s="16"/>
      <c r="AB843" s="16"/>
      <c r="AC843" s="16"/>
      <c r="AD843" s="16" t="s">
        <v>2931</v>
      </c>
      <c r="AH843" s="16"/>
      <c r="AJ843" s="16"/>
      <c r="AK843" s="16" t="s">
        <v>960</v>
      </c>
      <c r="AP843" s="16" t="s">
        <v>979</v>
      </c>
      <c r="AQ843" s="16" t="s">
        <v>1709</v>
      </c>
      <c r="AR843" s="38"/>
      <c r="AS843" s="16"/>
      <c r="AT843" s="16"/>
      <c r="AY843" s="16"/>
      <c r="AZ843" s="16"/>
      <c r="BF843" s="28"/>
      <c r="BJ843" s="25"/>
      <c r="BO843" s="38"/>
      <c r="BQ843" s="38"/>
      <c r="BU843" s="16"/>
      <c r="BV843" s="16"/>
      <c r="BW843" s="29"/>
      <c r="BX843" s="16"/>
      <c r="CA843" s="16"/>
      <c r="CE843" s="16"/>
      <c r="CG843" s="16"/>
      <c r="CH843" s="16"/>
      <c r="CJ843" s="16"/>
      <c r="CK843" s="16"/>
      <c r="CL843" s="16"/>
      <c r="CR843" s="16"/>
      <c r="CV843" s="16"/>
      <c r="CW843" s="16"/>
      <c r="CX843" s="16"/>
      <c r="CY843" s="16"/>
      <c r="DA843" s="16"/>
      <c r="DD843" s="19"/>
      <c r="DE843" s="16"/>
      <c r="DL843" s="16"/>
      <c r="DN843" s="16"/>
      <c r="DO843" s="16"/>
      <c r="DQ843" s="16"/>
      <c r="DS843" s="16"/>
      <c r="EC843" s="16"/>
      <c r="EF843" s="16"/>
      <c r="EG843" s="16"/>
      <c r="EH843" s="16"/>
      <c r="EJ843" s="16"/>
      <c r="EO843" s="16"/>
    </row>
    <row r="844" spans="1:145" x14ac:dyDescent="0.25">
      <c r="A844" s="16" t="s">
        <v>6214</v>
      </c>
      <c r="I844" t="s">
        <v>2144</v>
      </c>
      <c r="J844"/>
      <c r="K844" s="16" t="s">
        <v>730</v>
      </c>
      <c r="L844" s="16"/>
      <c r="O844" s="16" t="s">
        <v>119</v>
      </c>
      <c r="P844" s="16"/>
      <c r="Q844" s="16"/>
      <c r="S844" s="16">
        <f t="shared" si="13"/>
        <v>1</v>
      </c>
      <c r="T844" s="16" t="s">
        <v>2143</v>
      </c>
      <c r="U844" s="16"/>
      <c r="V844" s="16"/>
      <c r="W844" s="16"/>
      <c r="X844" s="16"/>
      <c r="Y844" s="16"/>
      <c r="Z844" s="16"/>
      <c r="AA844" s="16"/>
      <c r="AB844" s="16"/>
      <c r="AC844" s="16"/>
      <c r="AD844" s="16" t="s">
        <v>2144</v>
      </c>
      <c r="AH844" s="16"/>
      <c r="AJ844" s="16"/>
      <c r="AK844" s="16" t="s">
        <v>1323</v>
      </c>
      <c r="AP844" s="16" t="s">
        <v>1223</v>
      </c>
      <c r="AQ844" s="16" t="s">
        <v>1341</v>
      </c>
      <c r="AR844" s="38"/>
      <c r="AS844" s="16"/>
      <c r="AT844" s="16"/>
      <c r="AY844" s="16"/>
      <c r="AZ844" s="16"/>
      <c r="BB844" s="16">
        <f>LEN(BA844)-LEN(SUBSTITUTE(BA844,",",""))+1</f>
        <v>1</v>
      </c>
      <c r="BF844" s="28"/>
      <c r="BJ844" s="25"/>
      <c r="BO844" s="38"/>
      <c r="BQ844" s="38"/>
      <c r="BU844" s="16"/>
      <c r="BV844" s="16"/>
      <c r="BW844" s="29"/>
      <c r="BX844" s="16"/>
      <c r="CA844" s="16"/>
      <c r="CE844" s="16"/>
      <c r="CG844" s="16"/>
      <c r="CH844" s="16"/>
      <c r="CJ844" s="16"/>
      <c r="CK844" s="16"/>
      <c r="CL844" s="16"/>
      <c r="CR844" s="16"/>
      <c r="CV844" s="16"/>
      <c r="CW844" s="16"/>
      <c r="CX844" s="16"/>
      <c r="CY844" s="16"/>
      <c r="DA844" s="16"/>
      <c r="DD844" s="19"/>
      <c r="DE844" s="16"/>
      <c r="DL844" s="16"/>
      <c r="DN844" s="16"/>
      <c r="DO844" s="16"/>
      <c r="DQ844" s="16"/>
      <c r="DS844" s="16"/>
      <c r="EC844" s="16"/>
      <c r="EF844" s="16"/>
      <c r="EG844" s="16"/>
      <c r="EH844" s="16"/>
      <c r="EJ844" s="16"/>
      <c r="EO844" s="16"/>
    </row>
    <row r="845" spans="1:145" x14ac:dyDescent="0.25">
      <c r="A845" s="16" t="s">
        <v>6214</v>
      </c>
      <c r="I845" t="s">
        <v>2326</v>
      </c>
      <c r="J845"/>
      <c r="K845" s="16" t="s">
        <v>730</v>
      </c>
      <c r="L845" s="16"/>
      <c r="O845" s="16" t="s">
        <v>119</v>
      </c>
      <c r="P845" s="16"/>
      <c r="Q845" s="16"/>
      <c r="S845" s="16">
        <f t="shared" si="13"/>
        <v>1</v>
      </c>
      <c r="T845" s="16" t="s">
        <v>2324</v>
      </c>
      <c r="U845" s="16"/>
      <c r="V845" s="16"/>
      <c r="W845" s="16"/>
      <c r="X845" s="16"/>
      <c r="Y845" s="16"/>
      <c r="Z845" s="16"/>
      <c r="AA845" s="16"/>
      <c r="AB845" s="16"/>
      <c r="AC845" s="16"/>
      <c r="AD845" s="16" t="s">
        <v>2326</v>
      </c>
      <c r="AH845" s="16"/>
      <c r="AJ845" s="16"/>
      <c r="AK845" s="16" t="s">
        <v>2325</v>
      </c>
      <c r="AP845" s="16" t="s">
        <v>1508</v>
      </c>
      <c r="AQ845" s="16" t="s">
        <v>1714</v>
      </c>
      <c r="AR845" s="38"/>
      <c r="AS845" s="16"/>
      <c r="AT845" s="16"/>
      <c r="AY845" s="16"/>
      <c r="AZ845" s="16"/>
      <c r="BB845" s="16">
        <f>LEN(BA845)-LEN(SUBSTITUTE(BA845,",",""))+1</f>
        <v>1</v>
      </c>
      <c r="BF845" s="28"/>
      <c r="BJ845" s="25"/>
      <c r="BO845" s="38"/>
      <c r="BQ845" s="38"/>
      <c r="BU845" s="16"/>
      <c r="BV845" s="16"/>
      <c r="BW845" s="29"/>
      <c r="BX845" s="16"/>
      <c r="CA845" s="16"/>
      <c r="CE845" s="16"/>
      <c r="CG845" s="16"/>
      <c r="CH845" s="16"/>
      <c r="CJ845" s="16"/>
      <c r="CK845" s="16"/>
      <c r="CL845" s="16"/>
      <c r="CR845" s="16"/>
      <c r="CV845" s="16"/>
      <c r="CW845" s="16"/>
      <c r="CX845" s="16"/>
      <c r="CY845" s="16"/>
      <c r="DA845" s="16"/>
      <c r="DD845" s="19"/>
      <c r="DE845" s="16"/>
      <c r="DL845" s="16"/>
      <c r="DN845" s="16"/>
      <c r="DO845" s="16"/>
      <c r="DQ845" s="16"/>
      <c r="DS845" s="16"/>
      <c r="EC845" s="16"/>
      <c r="EF845" s="16"/>
      <c r="EG845" s="16"/>
      <c r="EH845" s="16"/>
      <c r="EJ845" s="16"/>
      <c r="EO845" s="16"/>
    </row>
    <row r="846" spans="1:145" x14ac:dyDescent="0.25">
      <c r="A846" s="16" t="s">
        <v>6214</v>
      </c>
      <c r="I846" t="s">
        <v>1921</v>
      </c>
      <c r="J846"/>
      <c r="K846" s="16" t="s">
        <v>730</v>
      </c>
      <c r="L846" s="16"/>
      <c r="O846" s="16" t="s">
        <v>119</v>
      </c>
      <c r="P846" s="16"/>
      <c r="Q846" s="16"/>
      <c r="S846" s="16">
        <f t="shared" si="13"/>
        <v>1</v>
      </c>
      <c r="T846" s="16" t="s">
        <v>1920</v>
      </c>
      <c r="U846" s="16"/>
      <c r="V846" s="16"/>
      <c r="W846" s="16"/>
      <c r="X846" s="16"/>
      <c r="Y846" s="16"/>
      <c r="Z846" s="16"/>
      <c r="AA846" s="16"/>
      <c r="AB846" s="16"/>
      <c r="AC846" s="16"/>
      <c r="AD846" s="16" t="s">
        <v>1921</v>
      </c>
      <c r="AH846" s="16"/>
      <c r="AJ846" s="16"/>
      <c r="AK846" s="16" t="s">
        <v>767</v>
      </c>
      <c r="AP846" s="16" t="s">
        <v>812</v>
      </c>
      <c r="AQ846" s="16" t="s">
        <v>1429</v>
      </c>
      <c r="AR846" s="38"/>
      <c r="AS846" s="16"/>
      <c r="AT846" s="16"/>
      <c r="AY846" s="16"/>
      <c r="AZ846" s="16"/>
      <c r="BB846" s="16">
        <f>LEN(BA846)-LEN(SUBSTITUTE(BA846,",",""))+1</f>
        <v>1</v>
      </c>
      <c r="BD846" s="16">
        <f>LEN(BC846)-LEN(SUBSTITUTE(BC846,",",""))+1</f>
        <v>1</v>
      </c>
      <c r="BF846" s="28">
        <f>Table1[[#This Row], [no. of introduced regions]]/Table1[[#This Row], [no. of native regions]]</f>
        <v>1</v>
      </c>
      <c r="BJ846" s="25"/>
      <c r="BO846" s="38"/>
      <c r="BQ846" s="38"/>
      <c r="BU846" s="16"/>
      <c r="BV846" s="16"/>
      <c r="BW846" s="29"/>
      <c r="BX846" s="16"/>
      <c r="CA846" s="16"/>
      <c r="CE846" s="16"/>
      <c r="CG846" s="16"/>
      <c r="CH846" s="16"/>
      <c r="CJ846" s="16"/>
      <c r="CK846" s="16"/>
      <c r="CL846" s="16"/>
      <c r="CR846" s="16"/>
      <c r="CV846" s="16"/>
      <c r="CW846" s="16"/>
      <c r="CX846" s="16"/>
      <c r="CY846" s="16"/>
      <c r="DA846" s="16"/>
      <c r="DD846" s="19"/>
      <c r="DE846" s="16"/>
      <c r="DL846" s="16"/>
      <c r="DN846" s="16"/>
      <c r="DO846" s="16"/>
      <c r="DQ846" s="16"/>
      <c r="DS846" s="16"/>
      <c r="EC846" s="16"/>
      <c r="EF846" s="16"/>
      <c r="EG846" s="16"/>
      <c r="EH846" s="16"/>
      <c r="EJ846" s="16"/>
      <c r="EO846" s="16"/>
    </row>
    <row r="847" spans="1:145" x14ac:dyDescent="0.25">
      <c r="A847" s="16" t="s">
        <v>6214</v>
      </c>
      <c r="I847" t="s">
        <v>1822</v>
      </c>
      <c r="J847"/>
      <c r="K847" s="16" t="s">
        <v>730</v>
      </c>
      <c r="L847" s="16"/>
      <c r="O847" s="16" t="s">
        <v>119</v>
      </c>
      <c r="P847" s="16"/>
      <c r="Q847" s="16"/>
      <c r="S847" s="16">
        <f t="shared" si="13"/>
        <v>1</v>
      </c>
      <c r="T847" s="16" t="s">
        <v>1821</v>
      </c>
      <c r="U847" s="16"/>
      <c r="V847" s="16"/>
      <c r="W847" s="16"/>
      <c r="X847" s="16"/>
      <c r="Y847" s="16"/>
      <c r="Z847" s="16"/>
      <c r="AA847" s="16"/>
      <c r="AB847" s="16"/>
      <c r="AC847" s="16"/>
      <c r="AD847" s="16" t="s">
        <v>1822</v>
      </c>
      <c r="AH847" s="16"/>
      <c r="AJ847" s="16"/>
      <c r="AK847" s="16" t="s">
        <v>1308</v>
      </c>
      <c r="AP847" s="16" t="s">
        <v>1368</v>
      </c>
      <c r="AQ847" s="16" t="s">
        <v>1369</v>
      </c>
      <c r="AR847" s="38"/>
      <c r="AS847" s="16"/>
      <c r="AT847" s="16"/>
      <c r="AY847" s="16"/>
      <c r="AZ847" s="16"/>
      <c r="BB847" s="16">
        <f>LEN(BA847)-LEN(SUBSTITUTE(BA847,",",""))+1</f>
        <v>1</v>
      </c>
      <c r="BD847" s="16">
        <f>LEN(BC847)-LEN(SUBSTITUTE(BC847,",",""))+1</f>
        <v>1</v>
      </c>
      <c r="BE847" s="16">
        <f>Table1[[#This Row], [no. of native regions]]+Table1[[#This Row], [no. of introduced regions]]</f>
        <v>2</v>
      </c>
      <c r="BF847" s="28">
        <f>Table1[[#This Row], [no. of introduced regions]]/Table1[[#This Row], [no. of native regions]]</f>
        <v>1</v>
      </c>
      <c r="BJ847" s="25"/>
      <c r="BO847" s="38"/>
      <c r="BQ847" s="38"/>
      <c r="BU847" s="16"/>
      <c r="BV847" s="16"/>
      <c r="BW847" s="29"/>
      <c r="BX847" s="16"/>
      <c r="CA847" s="16"/>
      <c r="CE847" s="16"/>
      <c r="CG847" s="16"/>
      <c r="CH847" s="16"/>
      <c r="CJ847" s="16"/>
      <c r="CK847" s="16"/>
      <c r="CL847" s="16"/>
      <c r="CR847" s="16"/>
      <c r="CV847" s="16"/>
      <c r="CW847" s="16"/>
      <c r="CX847" s="16"/>
      <c r="CY847" s="16"/>
      <c r="DA847" s="16"/>
      <c r="DD847" s="19"/>
      <c r="DE847" s="16"/>
      <c r="DL847" s="16"/>
      <c r="DN847" s="16"/>
      <c r="DO847" s="16"/>
      <c r="DQ847" s="16"/>
      <c r="DS847" s="16"/>
      <c r="EC847" s="16"/>
      <c r="EF847" s="16"/>
      <c r="EG847" s="16"/>
      <c r="EH847" s="16"/>
      <c r="EJ847" s="16"/>
      <c r="EO847" s="16"/>
    </row>
    <row r="848" spans="1:145" x14ac:dyDescent="0.25">
      <c r="A848" s="16" t="s">
        <v>6214</v>
      </c>
      <c r="I848" t="s">
        <v>1507</v>
      </c>
      <c r="J848"/>
      <c r="K848" s="16" t="s">
        <v>730</v>
      </c>
      <c r="L848" s="16"/>
      <c r="O848" s="16" t="s">
        <v>119</v>
      </c>
      <c r="P848" s="16"/>
      <c r="Q848" s="16"/>
      <c r="S848" s="16">
        <f t="shared" si="13"/>
        <v>1</v>
      </c>
      <c r="T848" s="16" t="s">
        <v>1509</v>
      </c>
      <c r="U848" s="16" t="s">
        <v>1510</v>
      </c>
      <c r="V848" s="16"/>
      <c r="W848" s="16"/>
      <c r="X848" s="16"/>
      <c r="Y848" s="16"/>
      <c r="Z848" s="16"/>
      <c r="AA848" s="16"/>
      <c r="AB848" s="16"/>
      <c r="AC848" s="16"/>
      <c r="AD848" s="16" t="s">
        <v>1513</v>
      </c>
      <c r="AH848" s="16" t="s">
        <v>1516</v>
      </c>
      <c r="AJ848" s="16" t="s">
        <v>6292</v>
      </c>
      <c r="AK848" s="16" t="s">
        <v>1512</v>
      </c>
      <c r="AL848" s="16" t="s">
        <v>1508</v>
      </c>
      <c r="AP848" s="16" t="s">
        <v>1508</v>
      </c>
      <c r="AQ848" s="16" t="s">
        <v>1514</v>
      </c>
      <c r="AR848" s="38"/>
      <c r="AS848" s="16"/>
      <c r="AT848" s="16"/>
      <c r="AY848" s="16" t="s">
        <v>1511</v>
      </c>
      <c r="AZ848" s="16"/>
      <c r="BB848" s="16">
        <f>LEN(BA848)-LEN(SUBSTITUTE(BA848,",",""))+1</f>
        <v>1</v>
      </c>
      <c r="BF848" s="28"/>
      <c r="BJ848" s="25"/>
      <c r="BO848" s="38"/>
      <c r="BQ848" s="38"/>
      <c r="BR848" s="16" t="s">
        <v>1517</v>
      </c>
      <c r="BU848" s="16"/>
      <c r="BV848" s="16" t="s">
        <v>1518</v>
      </c>
      <c r="BW848" s="29" t="s">
        <v>1519</v>
      </c>
      <c r="BX848" s="16" t="s">
        <v>1520</v>
      </c>
      <c r="BY848" s="16" t="s">
        <v>1521</v>
      </c>
      <c r="CA848" s="16"/>
      <c r="CB848" s="16" t="s">
        <v>1515</v>
      </c>
      <c r="CE848" s="16"/>
      <c r="CG848" s="16"/>
      <c r="CH848" s="16"/>
      <c r="CJ848" s="16"/>
      <c r="CK848" s="16"/>
      <c r="CL848" s="16"/>
      <c r="CR848" s="16"/>
      <c r="CV848" s="16"/>
      <c r="CW848" s="16"/>
      <c r="CX848" s="16"/>
      <c r="CY848" s="16"/>
      <c r="DA848" s="16"/>
      <c r="DD848" s="19"/>
      <c r="DE848" s="16"/>
      <c r="DL848" s="16"/>
      <c r="DN848" s="16"/>
      <c r="DO848" s="16"/>
      <c r="DP848" s="16" t="s">
        <v>1522</v>
      </c>
      <c r="DQ848" s="16" t="s">
        <v>1523</v>
      </c>
      <c r="DS848" s="16"/>
      <c r="EC848" s="16"/>
      <c r="EF848" s="16"/>
      <c r="EG848" s="16"/>
      <c r="EH848" s="16"/>
      <c r="EJ848" s="16"/>
      <c r="EO848" s="16"/>
    </row>
    <row r="849" spans="1:145" x14ac:dyDescent="0.25">
      <c r="A849" s="16" t="s">
        <v>6214</v>
      </c>
      <c r="I849" t="s">
        <v>2260</v>
      </c>
      <c r="J849"/>
      <c r="K849" s="16" t="s">
        <v>730</v>
      </c>
      <c r="L849" s="16"/>
      <c r="O849" s="16" t="s">
        <v>119</v>
      </c>
      <c r="P849" s="16"/>
      <c r="Q849" s="16"/>
      <c r="S849" s="16">
        <f t="shared" si="13"/>
        <v>1</v>
      </c>
      <c r="T849" s="16" t="s">
        <v>2259</v>
      </c>
      <c r="U849" s="16"/>
      <c r="V849" s="16"/>
      <c r="W849" s="16"/>
      <c r="X849" s="16"/>
      <c r="Y849" s="16"/>
      <c r="Z849" s="16"/>
      <c r="AA849" s="16"/>
      <c r="AB849" s="16"/>
      <c r="AC849" s="16"/>
      <c r="AD849" s="16" t="s">
        <v>2260</v>
      </c>
      <c r="AH849" s="16"/>
      <c r="AJ849" s="16"/>
      <c r="AK849" s="16" t="s">
        <v>1032</v>
      </c>
      <c r="AP849" s="16" t="s">
        <v>727</v>
      </c>
      <c r="AQ849" s="16" t="s">
        <v>1514</v>
      </c>
      <c r="AR849" s="38"/>
      <c r="AS849" s="16"/>
      <c r="AT849" s="16"/>
      <c r="AY849" s="16"/>
      <c r="AZ849" s="16"/>
      <c r="BB849" s="16">
        <f>LEN(BA849)-LEN(SUBSTITUTE(BA849,",",""))+1</f>
        <v>1</v>
      </c>
      <c r="BF849" s="28"/>
      <c r="BJ849" s="25"/>
      <c r="BO849" s="38"/>
      <c r="BQ849" s="38"/>
      <c r="BU849" s="16"/>
      <c r="BV849" s="16"/>
      <c r="BW849" s="29"/>
      <c r="BX849" s="16"/>
      <c r="CA849" s="16"/>
      <c r="CE849" s="16"/>
      <c r="CG849" s="16"/>
      <c r="CH849" s="16"/>
      <c r="CJ849" s="16"/>
      <c r="CK849" s="16"/>
      <c r="CL849" s="16"/>
      <c r="CR849" s="16"/>
      <c r="CV849" s="16"/>
      <c r="CW849" s="16"/>
      <c r="CX849" s="16"/>
      <c r="CY849" s="16"/>
      <c r="DA849" s="16"/>
      <c r="DD849" s="19"/>
      <c r="DE849" s="16"/>
      <c r="DL849" s="16"/>
      <c r="DN849" s="16"/>
      <c r="DO849" s="16"/>
      <c r="DQ849" s="16"/>
      <c r="DS849" s="16"/>
      <c r="EC849" s="16"/>
      <c r="EF849" s="16"/>
      <c r="EG849" s="16"/>
      <c r="EH849" s="16"/>
      <c r="EJ849" s="16"/>
      <c r="EO849" s="16"/>
    </row>
    <row r="850" spans="1:145" x14ac:dyDescent="0.25">
      <c r="A850" s="16" t="s">
        <v>6214</v>
      </c>
      <c r="I850" t="s">
        <v>1781</v>
      </c>
      <c r="J850"/>
      <c r="K850" s="16" t="s">
        <v>730</v>
      </c>
      <c r="L850" s="16"/>
      <c r="O850" s="16" t="s">
        <v>119</v>
      </c>
      <c r="P850" s="16"/>
      <c r="Q850" s="16"/>
      <c r="S850" s="16">
        <f t="shared" si="13"/>
        <v>1</v>
      </c>
      <c r="T850" s="16" t="s">
        <v>1780</v>
      </c>
      <c r="U850" s="16"/>
      <c r="V850" s="16"/>
      <c r="W850" s="16"/>
      <c r="X850" s="16"/>
      <c r="Y850" s="16"/>
      <c r="Z850" s="16"/>
      <c r="AA850" s="16"/>
      <c r="AB850" s="16"/>
      <c r="AC850" s="16"/>
      <c r="AD850" s="16" t="s">
        <v>1781</v>
      </c>
      <c r="AH850" s="16"/>
      <c r="AJ850" s="16"/>
      <c r="AK850" s="16" t="s">
        <v>1032</v>
      </c>
      <c r="AP850" s="16" t="s">
        <v>1226</v>
      </c>
      <c r="AQ850" s="16" t="s">
        <v>1779</v>
      </c>
      <c r="AR850" s="38"/>
      <c r="AS850" s="16"/>
      <c r="AT850" s="16"/>
      <c r="AY850" s="16"/>
      <c r="AZ850" s="16"/>
      <c r="BB850" s="16">
        <f>LEN(BA850)-LEN(SUBSTITUTE(BA850,",",""))+1</f>
        <v>1</v>
      </c>
      <c r="BD850" s="16">
        <f>LEN(BC850)-LEN(SUBSTITUTE(BC850,",",""))+1</f>
        <v>1</v>
      </c>
      <c r="BE850" s="16">
        <f>Table1[[#This Row], [no. of native regions]]+Table1[[#This Row], [no. of introduced regions]]</f>
        <v>2</v>
      </c>
      <c r="BF850" s="28">
        <f>Table1[[#This Row], [no. of introduced regions]]/Table1[[#This Row], [no. of native regions]]</f>
        <v>1</v>
      </c>
      <c r="BJ850" s="25"/>
      <c r="BO850" s="38"/>
      <c r="BQ850" s="38"/>
      <c r="BU850" s="16"/>
      <c r="BV850" s="16"/>
      <c r="BW850" s="29"/>
      <c r="BX850" s="16"/>
      <c r="CA850" s="16"/>
      <c r="CE850" s="16"/>
      <c r="CG850" s="16"/>
      <c r="CH850" s="16"/>
      <c r="CJ850" s="16"/>
      <c r="CK850" s="16"/>
      <c r="CL850" s="16"/>
      <c r="CR850" s="16"/>
      <c r="CV850" s="16"/>
      <c r="CW850" s="16"/>
      <c r="CX850" s="16"/>
      <c r="CY850" s="16"/>
      <c r="DA850" s="16"/>
      <c r="DD850" s="19"/>
      <c r="DE850" s="16"/>
      <c r="DL850" s="16"/>
      <c r="DN850" s="16"/>
      <c r="DO850" s="16"/>
      <c r="DQ850" s="16"/>
      <c r="DS850" s="16"/>
      <c r="EC850" s="16"/>
      <c r="EF850" s="16"/>
      <c r="EG850" s="16"/>
      <c r="EH850" s="16"/>
      <c r="EJ850" s="16"/>
      <c r="EO850" s="16"/>
    </row>
    <row r="851" spans="1:145" x14ac:dyDescent="0.25">
      <c r="A851" s="16" t="s">
        <v>6214</v>
      </c>
      <c r="I851" t="s">
        <v>3093</v>
      </c>
      <c r="J851"/>
      <c r="K851" s="16" t="s">
        <v>730</v>
      </c>
      <c r="L851" s="16"/>
      <c r="O851" s="16" t="s">
        <v>119</v>
      </c>
      <c r="P851" s="16"/>
      <c r="Q851" s="16"/>
      <c r="S851" s="16">
        <f t="shared" si="13"/>
        <v>1</v>
      </c>
      <c r="T851" s="16" t="s">
        <v>3092</v>
      </c>
      <c r="U851" s="16"/>
      <c r="V851" s="16"/>
      <c r="W851" s="16"/>
      <c r="X851" s="16"/>
      <c r="Y851" s="16"/>
      <c r="Z851" s="16"/>
      <c r="AA851" s="16"/>
      <c r="AB851" s="16"/>
      <c r="AC851" s="16"/>
      <c r="AD851" s="16" t="s">
        <v>3093</v>
      </c>
      <c r="AH851" s="16"/>
      <c r="AJ851" s="16"/>
      <c r="AK851" s="16" t="s">
        <v>1935</v>
      </c>
      <c r="AP851" s="16" t="s">
        <v>979</v>
      </c>
      <c r="AQ851" s="16" t="s">
        <v>3094</v>
      </c>
      <c r="AR851" s="38"/>
      <c r="AS851" s="16"/>
      <c r="AT851" s="16"/>
      <c r="AY851" s="16"/>
      <c r="AZ851" s="16"/>
      <c r="BF851" s="28"/>
      <c r="BJ851" s="25"/>
      <c r="BO851" s="38"/>
      <c r="BQ851" s="38"/>
      <c r="BU851" s="16"/>
      <c r="BV851" s="16"/>
      <c r="BW851" s="29"/>
      <c r="BX851" s="16"/>
      <c r="CA851" s="16"/>
      <c r="CE851" s="16"/>
      <c r="CG851" s="16"/>
      <c r="CH851" s="16"/>
      <c r="CJ851" s="16"/>
      <c r="CK851" s="16"/>
      <c r="CL851" s="16"/>
      <c r="CR851" s="16"/>
      <c r="CV851" s="16"/>
      <c r="CW851" s="16"/>
      <c r="CX851" s="16"/>
      <c r="CY851" s="16"/>
      <c r="DA851" s="16"/>
      <c r="DD851" s="19"/>
      <c r="DE851" s="16"/>
      <c r="DL851" s="16"/>
      <c r="DN851" s="16"/>
      <c r="DO851" s="16"/>
      <c r="DQ851" s="16"/>
      <c r="DS851" s="16"/>
      <c r="EC851" s="16"/>
      <c r="EF851" s="16"/>
      <c r="EG851" s="16"/>
      <c r="EH851" s="16"/>
      <c r="EJ851" s="16"/>
      <c r="EO851" s="16"/>
    </row>
    <row r="852" spans="1:145" x14ac:dyDescent="0.25">
      <c r="A852" s="16" t="s">
        <v>6214</v>
      </c>
      <c r="I852" t="s">
        <v>2460</v>
      </c>
      <c r="J852"/>
      <c r="K852" s="16" t="s">
        <v>730</v>
      </c>
      <c r="L852" s="16"/>
      <c r="O852" s="16" t="s">
        <v>119</v>
      </c>
      <c r="P852" s="16"/>
      <c r="Q852" s="16"/>
      <c r="S852" s="16">
        <f t="shared" si="13"/>
        <v>1</v>
      </c>
      <c r="T852" s="16" t="s">
        <v>2459</v>
      </c>
      <c r="U852" s="16"/>
      <c r="V852" s="16"/>
      <c r="W852" s="16"/>
      <c r="X852" s="16"/>
      <c r="Y852" s="16"/>
      <c r="Z852" s="16"/>
      <c r="AA852" s="16"/>
      <c r="AB852" s="16"/>
      <c r="AC852" s="16"/>
      <c r="AD852" s="16" t="s">
        <v>2460</v>
      </c>
      <c r="AH852" s="16"/>
      <c r="AJ852" s="16"/>
      <c r="AK852" s="16" t="s">
        <v>1208</v>
      </c>
      <c r="AP852" s="16" t="s">
        <v>727</v>
      </c>
      <c r="AQ852" s="16" t="s">
        <v>1170</v>
      </c>
      <c r="AR852" s="38"/>
      <c r="AS852" s="16"/>
      <c r="AT852" s="16"/>
      <c r="AY852" s="16"/>
      <c r="AZ852" s="16"/>
      <c r="BB852" s="16">
        <f>LEN(BA852)-LEN(SUBSTITUTE(BA852,",",""))+1</f>
        <v>1</v>
      </c>
      <c r="BF852" s="28"/>
      <c r="BJ852" s="25"/>
      <c r="BO852" s="38"/>
      <c r="BQ852" s="38"/>
      <c r="BU852" s="16"/>
      <c r="BV852" s="16"/>
      <c r="BW852" s="29"/>
      <c r="BX852" s="16"/>
      <c r="CA852" s="16"/>
      <c r="CE852" s="16"/>
      <c r="CG852" s="16"/>
      <c r="CH852" s="16"/>
      <c r="CJ852" s="16"/>
      <c r="CK852" s="16"/>
      <c r="CL852" s="16"/>
      <c r="CR852" s="16"/>
      <c r="CV852" s="16"/>
      <c r="CW852" s="16"/>
      <c r="CX852" s="16"/>
      <c r="CY852" s="16"/>
      <c r="DA852" s="16"/>
      <c r="DD852" s="19"/>
      <c r="DE852" s="16"/>
      <c r="DL852" s="16"/>
      <c r="DN852" s="16"/>
      <c r="DO852" s="16"/>
      <c r="DQ852" s="16"/>
      <c r="DS852" s="16"/>
      <c r="EC852" s="16"/>
      <c r="EF852" s="16"/>
      <c r="EG852" s="16"/>
      <c r="EH852" s="16"/>
      <c r="EJ852" s="16"/>
      <c r="EO852" s="16"/>
    </row>
    <row r="853" spans="1:145" x14ac:dyDescent="0.25">
      <c r="A853" s="16" t="s">
        <v>6214</v>
      </c>
      <c r="I853" t="s">
        <v>2655</v>
      </c>
      <c r="J853"/>
      <c r="K853" s="16" t="s">
        <v>730</v>
      </c>
      <c r="L853" s="16"/>
      <c r="O853" s="16" t="s">
        <v>119</v>
      </c>
      <c r="P853" s="16"/>
      <c r="Q853" s="16"/>
      <c r="S853" s="16">
        <f t="shared" si="13"/>
        <v>1</v>
      </c>
      <c r="T853" s="16" t="s">
        <v>2654</v>
      </c>
      <c r="U853" s="16"/>
      <c r="V853" s="16"/>
      <c r="W853" s="16"/>
      <c r="X853" s="16"/>
      <c r="Y853" s="16"/>
      <c r="Z853" s="16"/>
      <c r="AA853" s="16"/>
      <c r="AB853" s="16"/>
      <c r="AC853" s="16"/>
      <c r="AD853" s="16" t="s">
        <v>2655</v>
      </c>
      <c r="AH853" s="16"/>
      <c r="AJ853" s="16"/>
      <c r="AK853" s="16" t="s">
        <v>1208</v>
      </c>
      <c r="AP853" s="16" t="s">
        <v>2233</v>
      </c>
      <c r="AQ853" s="16" t="s">
        <v>1525</v>
      </c>
      <c r="AR853" s="38"/>
      <c r="AS853" s="16"/>
      <c r="AT853" s="16"/>
      <c r="AY853" s="16"/>
      <c r="AZ853" s="16"/>
      <c r="BF853" s="28"/>
      <c r="BJ853" s="25"/>
      <c r="BO853" s="38"/>
      <c r="BQ853" s="38"/>
      <c r="BU853" s="16"/>
      <c r="BV853" s="16"/>
      <c r="BW853" s="29"/>
      <c r="BX853" s="16"/>
      <c r="CA853" s="16"/>
      <c r="CE853" s="16"/>
      <c r="CG853" s="16"/>
      <c r="CH853" s="16"/>
      <c r="CJ853" s="16"/>
      <c r="CK853" s="16"/>
      <c r="CL853" s="16"/>
      <c r="CR853" s="16"/>
      <c r="CV853" s="16"/>
      <c r="CW853" s="16"/>
      <c r="CX853" s="16"/>
      <c r="CY853" s="16"/>
      <c r="DA853" s="16"/>
      <c r="DD853" s="19"/>
      <c r="DE853" s="16"/>
      <c r="DL853" s="16"/>
      <c r="DN853" s="16"/>
      <c r="DO853" s="16"/>
      <c r="DQ853" s="16"/>
      <c r="DS853" s="16"/>
      <c r="EC853" s="16"/>
      <c r="EF853" s="16"/>
      <c r="EG853" s="16"/>
      <c r="EH853" s="16"/>
      <c r="EJ853" s="16"/>
      <c r="EO853" s="16"/>
    </row>
    <row r="854" spans="1:145" x14ac:dyDescent="0.25">
      <c r="A854" s="16" t="s">
        <v>6214</v>
      </c>
      <c r="I854" t="s">
        <v>2757</v>
      </c>
      <c r="J854"/>
      <c r="K854" s="16" t="s">
        <v>730</v>
      </c>
      <c r="L854" s="16"/>
      <c r="O854" s="16" t="s">
        <v>119</v>
      </c>
      <c r="P854" s="16"/>
      <c r="Q854" s="16"/>
      <c r="S854" s="16">
        <f t="shared" si="13"/>
        <v>1</v>
      </c>
      <c r="T854" s="16" t="s">
        <v>2756</v>
      </c>
      <c r="U854" s="16"/>
      <c r="V854" s="16"/>
      <c r="W854" s="16"/>
      <c r="X854" s="16"/>
      <c r="Y854" s="16"/>
      <c r="Z854" s="16"/>
      <c r="AA854" s="16"/>
      <c r="AB854" s="16"/>
      <c r="AC854" s="16"/>
      <c r="AD854" s="16" t="s">
        <v>2757</v>
      </c>
      <c r="AH854" s="16"/>
      <c r="AJ854" s="16"/>
      <c r="AK854" s="16" t="s">
        <v>1224</v>
      </c>
      <c r="AP854" s="16" t="s">
        <v>1226</v>
      </c>
      <c r="AQ854" s="16" t="s">
        <v>1873</v>
      </c>
      <c r="AR854" s="38"/>
      <c r="AS854" s="16"/>
      <c r="AT854" s="16"/>
      <c r="AY854" s="16"/>
      <c r="AZ854" s="16"/>
      <c r="BF854" s="28"/>
      <c r="BJ854" s="25"/>
      <c r="BO854" s="38"/>
      <c r="BQ854" s="38"/>
      <c r="BU854" s="16"/>
      <c r="BV854" s="16"/>
      <c r="BW854" s="29"/>
      <c r="BX854" s="16"/>
      <c r="CA854" s="16"/>
      <c r="CE854" s="16"/>
      <c r="CG854" s="16"/>
      <c r="CH854" s="16"/>
      <c r="CJ854" s="16"/>
      <c r="CK854" s="16"/>
      <c r="CL854" s="16"/>
      <c r="CR854" s="16"/>
      <c r="CV854" s="16"/>
      <c r="CW854" s="16"/>
      <c r="CX854" s="16"/>
      <c r="CY854" s="16"/>
      <c r="DA854" s="16"/>
      <c r="DD854" s="19"/>
      <c r="DE854" s="16"/>
      <c r="DL854" s="16"/>
      <c r="DN854" s="16"/>
      <c r="DO854" s="16"/>
      <c r="DQ854" s="16"/>
      <c r="DS854" s="16"/>
      <c r="EC854" s="16"/>
      <c r="EF854" s="16"/>
      <c r="EG854" s="16"/>
      <c r="EH854" s="16"/>
      <c r="EJ854" s="16"/>
      <c r="EO854" s="16"/>
    </row>
    <row r="855" spans="1:145" x14ac:dyDescent="0.25">
      <c r="A855" s="16" t="s">
        <v>6214</v>
      </c>
      <c r="I855" t="s">
        <v>1530</v>
      </c>
      <c r="J855"/>
      <c r="K855" s="16" t="s">
        <v>730</v>
      </c>
      <c r="L855" s="16"/>
      <c r="O855" s="16" t="s">
        <v>119</v>
      </c>
      <c r="P855" s="16"/>
      <c r="Q855" s="16"/>
      <c r="S855" s="16">
        <f t="shared" si="13"/>
        <v>1</v>
      </c>
      <c r="T855" s="16" t="s">
        <v>1531</v>
      </c>
      <c r="U855" s="16"/>
      <c r="V855" s="16"/>
      <c r="W855" s="16"/>
      <c r="X855" s="16"/>
      <c r="Y855" s="16"/>
      <c r="Z855" s="16"/>
      <c r="AA855" s="16"/>
      <c r="AB855" s="16"/>
      <c r="AC855" s="16"/>
      <c r="AD855" s="16" t="s">
        <v>1532</v>
      </c>
      <c r="AH855" s="16"/>
      <c r="AJ855" s="16" t="s">
        <v>6292</v>
      </c>
      <c r="AK855" s="16" t="s">
        <v>5858</v>
      </c>
      <c r="AP855" s="16" t="s">
        <v>979</v>
      </c>
      <c r="AQ855" s="16" t="s">
        <v>1429</v>
      </c>
      <c r="AR855" s="38"/>
      <c r="AS855" s="16"/>
      <c r="AT855" s="16"/>
      <c r="AY855" s="16"/>
      <c r="AZ855" s="16"/>
      <c r="BB855" s="16">
        <f>LEN(BA855)-LEN(SUBSTITUTE(BA855,",",""))+1</f>
        <v>1</v>
      </c>
      <c r="BD855" s="16">
        <f>LEN(BC855)-LEN(SUBSTITUTE(BC855,",",""))+1</f>
        <v>1</v>
      </c>
      <c r="BF855" s="28">
        <f>Table1[[#This Row], [no. of introduced regions]]/Table1[[#This Row], [no. of native regions]]</f>
        <v>1</v>
      </c>
      <c r="BJ855" s="25"/>
      <c r="BO855" s="38"/>
      <c r="BQ855" s="38"/>
      <c r="BU855" s="16"/>
      <c r="BV855" s="16"/>
      <c r="BW855" s="29"/>
      <c r="BX855" s="16"/>
      <c r="CA855" s="16"/>
      <c r="CE855" s="16"/>
      <c r="CG855" s="16"/>
      <c r="CH855" s="16"/>
      <c r="CJ855" s="16"/>
      <c r="CK855" s="16"/>
      <c r="CL855" s="16"/>
      <c r="CR855" s="16"/>
      <c r="CV855" s="16"/>
      <c r="CW855" s="16"/>
      <c r="CX855" s="16"/>
      <c r="CY855" s="16"/>
      <c r="DA855" s="16"/>
      <c r="DD855" s="19"/>
      <c r="DE855" s="16"/>
      <c r="DL855" s="16"/>
      <c r="DN855" s="16"/>
      <c r="DO855" s="16"/>
      <c r="DQ855" s="16"/>
      <c r="DS855" s="16"/>
      <c r="EC855" s="16"/>
      <c r="EF855" s="16"/>
      <c r="EG855" s="16"/>
      <c r="EH855" s="16"/>
      <c r="EJ855" s="16"/>
      <c r="EO855" s="16"/>
    </row>
    <row r="856" spans="1:145" x14ac:dyDescent="0.25">
      <c r="A856" s="16" t="s">
        <v>6214</v>
      </c>
      <c r="I856" t="s">
        <v>2037</v>
      </c>
      <c r="J856"/>
      <c r="K856" s="16" t="s">
        <v>730</v>
      </c>
      <c r="L856" s="16"/>
      <c r="O856" s="16" t="s">
        <v>119</v>
      </c>
      <c r="P856" s="16"/>
      <c r="Q856" s="16"/>
      <c r="S856" s="16">
        <f t="shared" si="13"/>
        <v>1</v>
      </c>
      <c r="T856" s="16" t="s">
        <v>2035</v>
      </c>
      <c r="U856" s="16"/>
      <c r="V856" s="16"/>
      <c r="W856" s="16"/>
      <c r="X856" s="16"/>
      <c r="Y856" s="16"/>
      <c r="Z856" s="16"/>
      <c r="AA856" s="16"/>
      <c r="AB856" s="16"/>
      <c r="AC856" s="16"/>
      <c r="AD856" s="16" t="s">
        <v>2037</v>
      </c>
      <c r="AH856" s="16"/>
      <c r="AJ856" s="16"/>
      <c r="AK856" s="16" t="s">
        <v>2036</v>
      </c>
      <c r="AP856" s="16" t="s">
        <v>2038</v>
      </c>
      <c r="AQ856" s="16" t="s">
        <v>1408</v>
      </c>
      <c r="AR856" s="38"/>
      <c r="AS856" s="16"/>
      <c r="AT856" s="16"/>
      <c r="AY856" s="16"/>
      <c r="AZ856" s="16"/>
      <c r="BB856" s="16">
        <f>LEN(BA856)-LEN(SUBSTITUTE(BA856,",",""))+1</f>
        <v>1</v>
      </c>
      <c r="BF856" s="28"/>
      <c r="BJ856" s="25"/>
      <c r="BO856" s="38"/>
      <c r="BQ856" s="38"/>
      <c r="BU856" s="16"/>
      <c r="BV856" s="16"/>
      <c r="BW856" s="29"/>
      <c r="BX856" s="16"/>
      <c r="CA856" s="16"/>
      <c r="CE856" s="16"/>
      <c r="CG856" s="16"/>
      <c r="CH856" s="16"/>
      <c r="CJ856" s="16"/>
      <c r="CK856" s="16"/>
      <c r="CL856" s="16"/>
      <c r="CR856" s="16"/>
      <c r="CV856" s="16"/>
      <c r="CW856" s="16"/>
      <c r="CX856" s="16"/>
      <c r="CY856" s="16"/>
      <c r="DA856" s="16"/>
      <c r="DD856" s="19"/>
      <c r="DE856" s="16"/>
      <c r="DL856" s="16"/>
      <c r="DN856" s="16"/>
      <c r="DO856" s="16"/>
      <c r="DQ856" s="16"/>
      <c r="DS856" s="16"/>
      <c r="EC856" s="16"/>
      <c r="EF856" s="16"/>
      <c r="EG856" s="16"/>
      <c r="EH856" s="16"/>
      <c r="EJ856" s="16"/>
      <c r="EO856" s="16"/>
    </row>
    <row r="857" spans="1:145" x14ac:dyDescent="0.25">
      <c r="A857" s="16" t="s">
        <v>6214</v>
      </c>
      <c r="I857" t="s">
        <v>2487</v>
      </c>
      <c r="J857"/>
      <c r="K857" s="16" t="s">
        <v>730</v>
      </c>
      <c r="L857" s="16"/>
      <c r="O857" s="16" t="s">
        <v>119</v>
      </c>
      <c r="P857" s="16"/>
      <c r="Q857" s="16"/>
      <c r="S857" s="16">
        <f t="shared" si="13"/>
        <v>1</v>
      </c>
      <c r="T857" s="16" t="s">
        <v>2486</v>
      </c>
      <c r="U857" s="16"/>
      <c r="V857" s="16"/>
      <c r="W857" s="16"/>
      <c r="X857" s="16"/>
      <c r="Y857" s="16"/>
      <c r="Z857" s="16"/>
      <c r="AA857" s="16"/>
      <c r="AB857" s="16"/>
      <c r="AC857" s="16"/>
      <c r="AD857" s="16" t="s">
        <v>2487</v>
      </c>
      <c r="AH857" s="16"/>
      <c r="AJ857" s="16"/>
      <c r="AK857" s="16" t="s">
        <v>1224</v>
      </c>
      <c r="AP857" s="16" t="s">
        <v>1380</v>
      </c>
      <c r="AQ857" s="16" t="s">
        <v>1525</v>
      </c>
      <c r="AR857" s="38"/>
      <c r="AS857" s="16"/>
      <c r="AT857" s="16"/>
      <c r="AY857" s="16"/>
      <c r="AZ857" s="16"/>
      <c r="BB857" s="16">
        <f>LEN(BA857)-LEN(SUBSTITUTE(BA857,",",""))+1</f>
        <v>1</v>
      </c>
      <c r="BF857" s="28"/>
      <c r="BJ857" s="25"/>
      <c r="BO857" s="38"/>
      <c r="BQ857" s="38"/>
      <c r="BU857" s="16"/>
      <c r="BV857" s="16"/>
      <c r="BW857" s="29"/>
      <c r="BX857" s="16"/>
      <c r="CA857" s="16"/>
      <c r="CE857" s="16"/>
      <c r="CG857" s="16"/>
      <c r="CH857" s="16"/>
      <c r="CJ857" s="16"/>
      <c r="CK857" s="16"/>
      <c r="CL857" s="16"/>
      <c r="CR857" s="16"/>
      <c r="CV857" s="16"/>
      <c r="CW857" s="16"/>
      <c r="CX857" s="16"/>
      <c r="CY857" s="16"/>
      <c r="DA857" s="16"/>
      <c r="DD857" s="19"/>
      <c r="DE857" s="16"/>
      <c r="DL857" s="16"/>
      <c r="DN857" s="16"/>
      <c r="DO857" s="16"/>
      <c r="DQ857" s="16"/>
      <c r="DS857" s="16"/>
      <c r="EC857" s="16"/>
      <c r="EF857" s="16"/>
      <c r="EG857" s="16"/>
      <c r="EH857" s="16"/>
      <c r="EJ857" s="16"/>
      <c r="EO857" s="16"/>
    </row>
    <row r="858" spans="1:145" x14ac:dyDescent="0.25">
      <c r="A858" s="16" t="s">
        <v>6214</v>
      </c>
      <c r="I858" t="s">
        <v>2678</v>
      </c>
      <c r="J858"/>
      <c r="K858" s="16" t="s">
        <v>730</v>
      </c>
      <c r="L858" s="16"/>
      <c r="O858" s="16" t="s">
        <v>119</v>
      </c>
      <c r="P858" s="16"/>
      <c r="Q858" s="16"/>
      <c r="S858" s="16">
        <f t="shared" si="13"/>
        <v>1</v>
      </c>
      <c r="T858" s="16" t="s">
        <v>2677</v>
      </c>
      <c r="U858" s="16"/>
      <c r="V858" s="16"/>
      <c r="W858" s="16"/>
      <c r="X858" s="16"/>
      <c r="Y858" s="16"/>
      <c r="Z858" s="16"/>
      <c r="AA858" s="16"/>
      <c r="AB858" s="16"/>
      <c r="AC858" s="16"/>
      <c r="AD858" s="16" t="s">
        <v>2678</v>
      </c>
      <c r="AH858" s="16"/>
      <c r="AJ858" s="16"/>
      <c r="AK858" s="16" t="s">
        <v>945</v>
      </c>
      <c r="AP858" s="16" t="s">
        <v>1223</v>
      </c>
      <c r="AQ858" s="16" t="s">
        <v>1219</v>
      </c>
      <c r="AR858" s="38"/>
      <c r="AS858" s="16"/>
      <c r="AT858" s="16"/>
      <c r="AY858" s="16"/>
      <c r="AZ858" s="16"/>
      <c r="BF858" s="28"/>
      <c r="BJ858" s="25"/>
      <c r="BO858" s="38"/>
      <c r="BQ858" s="38"/>
      <c r="BU858" s="16"/>
      <c r="BV858" s="16"/>
      <c r="BW858" s="29"/>
      <c r="BX858" s="16"/>
      <c r="CA858" s="16"/>
      <c r="CE858" s="16"/>
      <c r="CG858" s="16"/>
      <c r="CH858" s="16"/>
      <c r="CJ858" s="16"/>
      <c r="CK858" s="16"/>
      <c r="CL858" s="16"/>
      <c r="CR858" s="16"/>
      <c r="CV858" s="16"/>
      <c r="CW858" s="16"/>
      <c r="CX858" s="16"/>
      <c r="CY858" s="16"/>
      <c r="DA858" s="16"/>
      <c r="DD858" s="19"/>
      <c r="DE858" s="16"/>
      <c r="DL858" s="16"/>
      <c r="DN858" s="16"/>
      <c r="DO858" s="16"/>
      <c r="DQ858" s="16"/>
      <c r="DS858" s="16"/>
      <c r="EC858" s="16"/>
      <c r="EF858" s="16"/>
      <c r="EG858" s="16"/>
      <c r="EH858" s="16"/>
      <c r="EJ858" s="16"/>
      <c r="EO858" s="16"/>
    </row>
    <row r="859" spans="1:145" x14ac:dyDescent="0.25">
      <c r="A859" s="16" t="s">
        <v>6214</v>
      </c>
      <c r="I859" t="s">
        <v>3085</v>
      </c>
      <c r="J859"/>
      <c r="K859" s="16" t="s">
        <v>730</v>
      </c>
      <c r="L859" s="16"/>
      <c r="O859" s="16" t="s">
        <v>119</v>
      </c>
      <c r="P859" s="16"/>
      <c r="Q859" s="16"/>
      <c r="S859" s="16">
        <f t="shared" si="13"/>
        <v>1</v>
      </c>
      <c r="T859" s="16" t="s">
        <v>3084</v>
      </c>
      <c r="U859" s="16"/>
      <c r="V859" s="16"/>
      <c r="W859" s="16"/>
      <c r="X859" s="16"/>
      <c r="Y859" s="16"/>
      <c r="Z859" s="16"/>
      <c r="AA859" s="16"/>
      <c r="AB859" s="16"/>
      <c r="AC859" s="16"/>
      <c r="AD859" s="16" t="s">
        <v>3085</v>
      </c>
      <c r="AH859" s="16"/>
      <c r="AJ859" s="16"/>
      <c r="AK859" s="16" t="s">
        <v>2007</v>
      </c>
      <c r="AP859" s="16" t="s">
        <v>1387</v>
      </c>
      <c r="AQ859" s="16" t="s">
        <v>2605</v>
      </c>
      <c r="AR859" s="38"/>
      <c r="AS859" s="16"/>
      <c r="AT859" s="16"/>
      <c r="AY859" s="16"/>
      <c r="AZ859" s="16"/>
      <c r="BF859" s="28"/>
      <c r="BJ859" s="25"/>
      <c r="BO859" s="38"/>
      <c r="BQ859" s="38"/>
      <c r="BU859" s="16"/>
      <c r="BV859" s="16"/>
      <c r="BW859" s="29"/>
      <c r="BX859" s="16"/>
      <c r="CA859" s="16"/>
      <c r="CE859" s="16"/>
      <c r="CG859" s="16"/>
      <c r="CH859" s="16"/>
      <c r="CJ859" s="16"/>
      <c r="CK859" s="16"/>
      <c r="CL859" s="16"/>
      <c r="CR859" s="16"/>
      <c r="CV859" s="16"/>
      <c r="CW859" s="16"/>
      <c r="CX859" s="16"/>
      <c r="CY859" s="16"/>
      <c r="DA859" s="16"/>
      <c r="DD859" s="19"/>
      <c r="DE859" s="16"/>
      <c r="DL859" s="16"/>
      <c r="DN859" s="16"/>
      <c r="DO859" s="16"/>
      <c r="DQ859" s="16"/>
      <c r="DS859" s="16"/>
      <c r="EC859" s="16"/>
      <c r="EF859" s="16"/>
      <c r="EG859" s="16"/>
      <c r="EH859" s="16"/>
      <c r="EJ859" s="16"/>
      <c r="EO859" s="16"/>
    </row>
    <row r="860" spans="1:145" x14ac:dyDescent="0.25">
      <c r="A860" s="16" t="s">
        <v>6214</v>
      </c>
      <c r="I860" t="s">
        <v>2676</v>
      </c>
      <c r="J860"/>
      <c r="K860" s="16" t="s">
        <v>730</v>
      </c>
      <c r="L860" s="16"/>
      <c r="O860" s="16" t="s">
        <v>119</v>
      </c>
      <c r="P860" s="16"/>
      <c r="Q860" s="16"/>
      <c r="S860" s="16">
        <f t="shared" si="13"/>
        <v>1</v>
      </c>
      <c r="T860" s="16" t="s">
        <v>2675</v>
      </c>
      <c r="U860" s="16"/>
      <c r="V860" s="16"/>
      <c r="W860" s="16"/>
      <c r="X860" s="16"/>
      <c r="Y860" s="16"/>
      <c r="Z860" s="16"/>
      <c r="AA860" s="16"/>
      <c r="AB860" s="16"/>
      <c r="AC860" s="16"/>
      <c r="AD860" s="16" t="s">
        <v>2676</v>
      </c>
      <c r="AH860" s="16"/>
      <c r="AJ860" s="16"/>
      <c r="AK860" s="16" t="s">
        <v>2659</v>
      </c>
      <c r="AP860" s="16" t="s">
        <v>1226</v>
      </c>
      <c r="AQ860" s="16" t="s">
        <v>1779</v>
      </c>
      <c r="AR860" s="38"/>
      <c r="AS860" s="16"/>
      <c r="AT860" s="16"/>
      <c r="AY860" s="16"/>
      <c r="AZ860" s="16"/>
      <c r="BF860" s="28"/>
      <c r="BJ860" s="25"/>
      <c r="BO860" s="38"/>
      <c r="BQ860" s="38"/>
      <c r="BU860" s="16"/>
      <c r="BV860" s="16"/>
      <c r="BW860" s="29"/>
      <c r="BX860" s="16"/>
      <c r="CA860" s="16"/>
      <c r="CE860" s="16"/>
      <c r="CG860" s="16"/>
      <c r="CH860" s="16"/>
      <c r="CJ860" s="16"/>
      <c r="CK860" s="16"/>
      <c r="CL860" s="16"/>
      <c r="CR860" s="16"/>
      <c r="CV860" s="16"/>
      <c r="CW860" s="16"/>
      <c r="CX860" s="16"/>
      <c r="CY860" s="16"/>
      <c r="DA860" s="16"/>
      <c r="DD860" s="19"/>
      <c r="DE860" s="16"/>
      <c r="DL860" s="16"/>
      <c r="DN860" s="16"/>
      <c r="DO860" s="16"/>
      <c r="DQ860" s="16"/>
      <c r="DS860" s="16"/>
      <c r="EC860" s="16"/>
      <c r="EF860" s="16"/>
      <c r="EG860" s="16"/>
      <c r="EH860" s="16"/>
      <c r="EJ860" s="16"/>
      <c r="EO860" s="16"/>
    </row>
    <row r="861" spans="1:145" x14ac:dyDescent="0.25">
      <c r="A861" s="16" t="s">
        <v>6214</v>
      </c>
      <c r="I861" t="s">
        <v>2653</v>
      </c>
      <c r="J861"/>
      <c r="K861" s="16" t="s">
        <v>730</v>
      </c>
      <c r="L861" s="16"/>
      <c r="O861" s="16" t="s">
        <v>119</v>
      </c>
      <c r="P861" s="16"/>
      <c r="Q861" s="16"/>
      <c r="S861" s="16">
        <f t="shared" si="13"/>
        <v>1</v>
      </c>
      <c r="T861" s="16" t="s">
        <v>2651</v>
      </c>
      <c r="U861" s="16"/>
      <c r="V861" s="16"/>
      <c r="W861" s="16"/>
      <c r="X861" s="16"/>
      <c r="Y861" s="16"/>
      <c r="Z861" s="16"/>
      <c r="AA861" s="16"/>
      <c r="AB861" s="16"/>
      <c r="AC861" s="16"/>
      <c r="AD861" s="16" t="s">
        <v>2653</v>
      </c>
      <c r="AH861" s="16"/>
      <c r="AJ861" s="16"/>
      <c r="AK861" s="16" t="s">
        <v>2652</v>
      </c>
      <c r="AP861" s="16" t="s">
        <v>979</v>
      </c>
      <c r="AQ861" s="16" t="s">
        <v>1227</v>
      </c>
      <c r="AR861" s="38"/>
      <c r="AS861" s="16"/>
      <c r="AT861" s="16"/>
      <c r="AY861" s="16"/>
      <c r="AZ861" s="16"/>
      <c r="BF861" s="28"/>
      <c r="BJ861" s="25"/>
      <c r="BO861" s="38"/>
      <c r="BQ861" s="38"/>
      <c r="BU861" s="16"/>
      <c r="BV861" s="16"/>
      <c r="BW861" s="29"/>
      <c r="BX861" s="16"/>
      <c r="CA861" s="16"/>
      <c r="CE861" s="16"/>
      <c r="CG861" s="16"/>
      <c r="CH861" s="16"/>
      <c r="CJ861" s="16"/>
      <c r="CK861" s="16"/>
      <c r="CL861" s="16"/>
      <c r="CR861" s="16"/>
      <c r="CV861" s="16"/>
      <c r="CW861" s="16"/>
      <c r="CX861" s="16"/>
      <c r="CY861" s="16"/>
      <c r="DA861" s="16"/>
      <c r="DD861" s="19"/>
      <c r="DE861" s="16"/>
      <c r="DL861" s="16"/>
      <c r="DN861" s="16"/>
      <c r="DO861" s="16"/>
      <c r="DQ861" s="16"/>
      <c r="DS861" s="16"/>
      <c r="EC861" s="16"/>
      <c r="EF861" s="16"/>
      <c r="EG861" s="16"/>
      <c r="EH861" s="16"/>
      <c r="EJ861" s="16"/>
      <c r="EO861" s="16"/>
    </row>
    <row r="862" spans="1:145" x14ac:dyDescent="0.25">
      <c r="A862" s="16" t="s">
        <v>6214</v>
      </c>
      <c r="I862" t="s">
        <v>2722</v>
      </c>
      <c r="J862"/>
      <c r="K862" s="16" t="s">
        <v>730</v>
      </c>
      <c r="L862" s="16"/>
      <c r="O862" s="16" t="s">
        <v>119</v>
      </c>
      <c r="P862" s="16"/>
      <c r="Q862" s="16"/>
      <c r="S862" s="16">
        <f t="shared" si="13"/>
        <v>1</v>
      </c>
      <c r="T862" s="16" t="s">
        <v>2721</v>
      </c>
      <c r="U862" s="16"/>
      <c r="V862" s="16"/>
      <c r="W862" s="16"/>
      <c r="X862" s="16"/>
      <c r="Y862" s="16"/>
      <c r="Z862" s="16"/>
      <c r="AA862" s="16"/>
      <c r="AB862" s="16"/>
      <c r="AC862" s="16"/>
      <c r="AD862" s="16" t="s">
        <v>2722</v>
      </c>
      <c r="AH862" s="16"/>
      <c r="AJ862" s="16"/>
      <c r="AK862" s="16" t="s">
        <v>2713</v>
      </c>
      <c r="AP862" s="16" t="s">
        <v>979</v>
      </c>
      <c r="AQ862" s="16" t="s">
        <v>1230</v>
      </c>
      <c r="AR862" s="38"/>
      <c r="AS862" s="16"/>
      <c r="AT862" s="16"/>
      <c r="AY862" s="16"/>
      <c r="AZ862" s="16"/>
      <c r="BF862" s="28"/>
      <c r="BJ862" s="25"/>
      <c r="BO862" s="38"/>
      <c r="BQ862" s="38"/>
      <c r="BU862" s="16"/>
      <c r="BV862" s="16"/>
      <c r="BW862" s="29"/>
      <c r="BX862" s="16"/>
      <c r="CA862" s="16"/>
      <c r="CE862" s="16"/>
      <c r="CG862" s="16"/>
      <c r="CH862" s="16"/>
      <c r="CJ862" s="16"/>
      <c r="CK862" s="16"/>
      <c r="CL862" s="16"/>
      <c r="CR862" s="16"/>
      <c r="CV862" s="16"/>
      <c r="CW862" s="16"/>
      <c r="CX862" s="16"/>
      <c r="CY862" s="16"/>
      <c r="DA862" s="16"/>
      <c r="DD862" s="19"/>
      <c r="DE862" s="16"/>
      <c r="DL862" s="16"/>
      <c r="DN862" s="16"/>
      <c r="DO862" s="16"/>
      <c r="DQ862" s="16"/>
      <c r="DS862" s="16"/>
      <c r="EC862" s="16"/>
      <c r="EF862" s="16"/>
      <c r="EG862" s="16"/>
      <c r="EH862" s="16"/>
      <c r="EJ862" s="16"/>
      <c r="EO862" s="16"/>
    </row>
    <row r="863" spans="1:145" x14ac:dyDescent="0.25">
      <c r="A863" s="16" t="s">
        <v>6214</v>
      </c>
      <c r="I863" t="s">
        <v>2884</v>
      </c>
      <c r="J863"/>
      <c r="K863" s="16" t="s">
        <v>730</v>
      </c>
      <c r="L863" s="16"/>
      <c r="O863" s="16" t="s">
        <v>119</v>
      </c>
      <c r="P863" s="16"/>
      <c r="Q863" s="16"/>
      <c r="S863" s="16">
        <f t="shared" si="13"/>
        <v>1</v>
      </c>
      <c r="T863" s="16" t="s">
        <v>2883</v>
      </c>
      <c r="U863" s="16"/>
      <c r="V863" s="16"/>
      <c r="W863" s="16"/>
      <c r="X863" s="16"/>
      <c r="Y863" s="16"/>
      <c r="Z863" s="16"/>
      <c r="AA863" s="16"/>
      <c r="AB863" s="16"/>
      <c r="AC863" s="16"/>
      <c r="AD863" s="16" t="s">
        <v>2884</v>
      </c>
      <c r="AH863" s="16"/>
      <c r="AJ863" s="16"/>
      <c r="AK863" s="16" t="s">
        <v>1224</v>
      </c>
      <c r="AP863" s="16" t="s">
        <v>1380</v>
      </c>
      <c r="AQ863" s="16" t="s">
        <v>1240</v>
      </c>
      <c r="AR863" s="38"/>
      <c r="AS863" s="16"/>
      <c r="AT863" s="16"/>
      <c r="AY863" s="16"/>
      <c r="AZ863" s="16"/>
      <c r="BF863" s="28"/>
      <c r="BJ863" s="25"/>
      <c r="BO863" s="38"/>
      <c r="BQ863" s="38"/>
      <c r="BU863" s="16"/>
      <c r="BV863" s="16"/>
      <c r="BW863" s="29"/>
      <c r="BX863" s="16"/>
      <c r="CA863" s="16"/>
      <c r="CE863" s="16"/>
      <c r="CG863" s="16"/>
      <c r="CH863" s="16"/>
      <c r="CJ863" s="16"/>
      <c r="CK863" s="16"/>
      <c r="CL863" s="16"/>
      <c r="CR863" s="16"/>
      <c r="CV863" s="16"/>
      <c r="CW863" s="16"/>
      <c r="CX863" s="16"/>
      <c r="CY863" s="16"/>
      <c r="DA863" s="16"/>
      <c r="DD863" s="19"/>
      <c r="DE863" s="16"/>
      <c r="DL863" s="16"/>
      <c r="DN863" s="16"/>
      <c r="DO863" s="16"/>
      <c r="DQ863" s="16"/>
      <c r="DS863" s="16"/>
      <c r="EC863" s="16"/>
      <c r="EF863" s="16"/>
      <c r="EG863" s="16"/>
      <c r="EH863" s="16"/>
      <c r="EJ863" s="16"/>
      <c r="EO863" s="16"/>
    </row>
    <row r="864" spans="1:145" x14ac:dyDescent="0.25">
      <c r="A864" s="16" t="s">
        <v>6214</v>
      </c>
      <c r="I864" t="s">
        <v>2114</v>
      </c>
      <c r="J864"/>
      <c r="K864" s="16" t="s">
        <v>730</v>
      </c>
      <c r="L864" s="16"/>
      <c r="O864" s="16" t="s">
        <v>119</v>
      </c>
      <c r="P864" s="16"/>
      <c r="Q864" s="16"/>
      <c r="S864" s="16">
        <f t="shared" si="13"/>
        <v>1</v>
      </c>
      <c r="T864" s="16" t="s">
        <v>2113</v>
      </c>
      <c r="U864" s="16"/>
      <c r="V864" s="16"/>
      <c r="W864" s="16"/>
      <c r="X864" s="16"/>
      <c r="Y864" s="16"/>
      <c r="Z864" s="16"/>
      <c r="AA864" s="16"/>
      <c r="AB864" s="16"/>
      <c r="AC864" s="16"/>
      <c r="AD864" s="16" t="s">
        <v>2114</v>
      </c>
      <c r="AH864" s="16"/>
      <c r="AJ864" s="16"/>
      <c r="AK864" s="16" t="s">
        <v>1032</v>
      </c>
      <c r="AP864" s="16" t="s">
        <v>1226</v>
      </c>
      <c r="AQ864" s="16" t="s">
        <v>1408</v>
      </c>
      <c r="AR864" s="38"/>
      <c r="AS864" s="16"/>
      <c r="AT864" s="16"/>
      <c r="AY864" s="16"/>
      <c r="AZ864" s="16"/>
      <c r="BB864" s="16">
        <f>LEN(BA864)-LEN(SUBSTITUTE(BA864,",",""))+1</f>
        <v>1</v>
      </c>
      <c r="BF864" s="28"/>
      <c r="BJ864" s="25"/>
      <c r="BO864" s="38"/>
      <c r="BQ864" s="38"/>
      <c r="BU864" s="16"/>
      <c r="BV864" s="16"/>
      <c r="BW864" s="29"/>
      <c r="BX864" s="16"/>
      <c r="CA864" s="16"/>
      <c r="CE864" s="16"/>
      <c r="CG864" s="16"/>
      <c r="CH864" s="16"/>
      <c r="CJ864" s="16"/>
      <c r="CK864" s="16"/>
      <c r="CL864" s="16"/>
      <c r="CR864" s="16"/>
      <c r="CV864" s="16"/>
      <c r="CW864" s="16"/>
      <c r="CX864" s="16"/>
      <c r="CY864" s="16"/>
      <c r="DA864" s="16"/>
      <c r="DD864" s="19"/>
      <c r="DE864" s="16"/>
      <c r="DL864" s="16"/>
      <c r="DN864" s="16"/>
      <c r="DO864" s="16"/>
      <c r="DQ864" s="16"/>
      <c r="DS864" s="16"/>
      <c r="EC864" s="16"/>
      <c r="EF864" s="16"/>
      <c r="EG864" s="16"/>
      <c r="EH864" s="16"/>
      <c r="EJ864" s="16"/>
      <c r="EO864" s="16"/>
    </row>
    <row r="865" spans="1:145" x14ac:dyDescent="0.25">
      <c r="A865" s="16" t="s">
        <v>6214</v>
      </c>
      <c r="I865" t="s">
        <v>2718</v>
      </c>
      <c r="J865"/>
      <c r="K865" s="16" t="s">
        <v>730</v>
      </c>
      <c r="L865" s="16"/>
      <c r="O865" s="16" t="s">
        <v>119</v>
      </c>
      <c r="P865" s="16"/>
      <c r="Q865" s="16"/>
      <c r="S865" s="16">
        <f t="shared" si="13"/>
        <v>1</v>
      </c>
      <c r="T865" s="16" t="s">
        <v>2717</v>
      </c>
      <c r="U865" s="16"/>
      <c r="V865" s="16"/>
      <c r="W865" s="16"/>
      <c r="X865" s="16"/>
      <c r="Y865" s="16"/>
      <c r="Z865" s="16"/>
      <c r="AA865" s="16"/>
      <c r="AB865" s="16"/>
      <c r="AC865" s="16"/>
      <c r="AD865" s="16" t="s">
        <v>2718</v>
      </c>
      <c r="AH865" s="16"/>
      <c r="AJ865" s="16"/>
      <c r="AK865" s="16" t="s">
        <v>2713</v>
      </c>
      <c r="AP865" s="16" t="s">
        <v>979</v>
      </c>
      <c r="AQ865" s="16" t="s">
        <v>1341</v>
      </c>
      <c r="AR865" s="38"/>
      <c r="AS865" s="16"/>
      <c r="AT865" s="16"/>
      <c r="AY865" s="16"/>
      <c r="AZ865" s="16"/>
      <c r="BF865" s="28"/>
      <c r="BJ865" s="25"/>
      <c r="BO865" s="38"/>
      <c r="BQ865" s="38"/>
      <c r="BU865" s="16"/>
      <c r="BV865" s="16"/>
      <c r="BW865" s="29"/>
      <c r="BX865" s="16"/>
      <c r="CA865" s="16"/>
      <c r="CE865" s="16"/>
      <c r="CG865" s="16"/>
      <c r="CH865" s="16"/>
      <c r="CJ865" s="16"/>
      <c r="CK865" s="16"/>
      <c r="CL865" s="16"/>
      <c r="CR865" s="16"/>
      <c r="CV865" s="16"/>
      <c r="CW865" s="16"/>
      <c r="CX865" s="16"/>
      <c r="CY865" s="16"/>
      <c r="DA865" s="16"/>
      <c r="DD865" s="19"/>
      <c r="DE865" s="16"/>
      <c r="DL865" s="16"/>
      <c r="DN865" s="16"/>
      <c r="DO865" s="16"/>
      <c r="DQ865" s="16"/>
      <c r="DS865" s="16"/>
      <c r="EC865" s="16"/>
      <c r="EF865" s="16"/>
      <c r="EG865" s="16"/>
      <c r="EH865" s="16"/>
      <c r="EJ865" s="16"/>
      <c r="EO865" s="16"/>
    </row>
    <row r="866" spans="1:145" x14ac:dyDescent="0.25">
      <c r="A866" s="16" t="s">
        <v>6214</v>
      </c>
      <c r="I866" t="s">
        <v>2749</v>
      </c>
      <c r="J866"/>
      <c r="K866" s="16" t="s">
        <v>730</v>
      </c>
      <c r="L866" s="16"/>
      <c r="O866" s="16" t="s">
        <v>119</v>
      </c>
      <c r="P866" s="16"/>
      <c r="Q866" s="16"/>
      <c r="S866" s="16">
        <f t="shared" si="13"/>
        <v>1</v>
      </c>
      <c r="T866" s="16" t="s">
        <v>2748</v>
      </c>
      <c r="U866" s="16"/>
      <c r="V866" s="16"/>
      <c r="W866" s="16"/>
      <c r="X866" s="16"/>
      <c r="Y866" s="16"/>
      <c r="Z866" s="16"/>
      <c r="AA866" s="16"/>
      <c r="AB866" s="16"/>
      <c r="AC866" s="16"/>
      <c r="AD866" s="16" t="s">
        <v>2749</v>
      </c>
      <c r="AH866" s="16"/>
      <c r="AJ866" s="16"/>
      <c r="AK866" s="16" t="s">
        <v>1464</v>
      </c>
      <c r="AP866" s="16" t="s">
        <v>979</v>
      </c>
      <c r="AQ866" s="16" t="s">
        <v>1189</v>
      </c>
      <c r="AR866" s="38"/>
      <c r="AS866" s="16"/>
      <c r="AT866" s="16"/>
      <c r="AY866" s="16"/>
      <c r="AZ866" s="16"/>
      <c r="BF866" s="28"/>
      <c r="BJ866" s="25"/>
      <c r="BO866" s="38"/>
      <c r="BQ866" s="38"/>
      <c r="BU866" s="16"/>
      <c r="BV866" s="16"/>
      <c r="BW866" s="29"/>
      <c r="BX866" s="16"/>
      <c r="CA866" s="16"/>
      <c r="CE866" s="16"/>
      <c r="CG866" s="16"/>
      <c r="CH866" s="16"/>
      <c r="CJ866" s="16"/>
      <c r="CK866" s="16"/>
      <c r="CL866" s="16"/>
      <c r="CR866" s="16"/>
      <c r="CV866" s="16"/>
      <c r="CW866" s="16"/>
      <c r="CX866" s="16"/>
      <c r="CY866" s="16"/>
      <c r="DA866" s="16"/>
      <c r="DD866" s="19"/>
      <c r="DE866" s="16"/>
      <c r="DL866" s="16"/>
      <c r="DN866" s="16"/>
      <c r="DO866" s="16"/>
      <c r="DQ866" s="16"/>
      <c r="DS866" s="16"/>
      <c r="EC866" s="16"/>
      <c r="EF866" s="16"/>
      <c r="EG866" s="16"/>
      <c r="EH866" s="16"/>
      <c r="EJ866" s="16"/>
      <c r="EO866" s="16"/>
    </row>
    <row r="867" spans="1:145" x14ac:dyDescent="0.25">
      <c r="A867" s="16" t="s">
        <v>6214</v>
      </c>
      <c r="I867" t="s">
        <v>2002</v>
      </c>
      <c r="J867"/>
      <c r="K867" s="16" t="s">
        <v>730</v>
      </c>
      <c r="L867" s="16"/>
      <c r="O867" s="16" t="s">
        <v>119</v>
      </c>
      <c r="P867" s="16"/>
      <c r="Q867" s="16"/>
      <c r="S867" s="16">
        <f t="shared" si="13"/>
        <v>1</v>
      </c>
      <c r="T867" s="16" t="s">
        <v>2001</v>
      </c>
      <c r="U867" s="16"/>
      <c r="V867" s="16"/>
      <c r="W867" s="16"/>
      <c r="X867" s="16"/>
      <c r="Y867" s="16"/>
      <c r="Z867" s="16"/>
      <c r="AA867" s="16"/>
      <c r="AB867" s="16"/>
      <c r="AC867" s="16"/>
      <c r="AD867" s="16" t="s">
        <v>2002</v>
      </c>
      <c r="AH867" s="16"/>
      <c r="AJ867" s="16"/>
      <c r="AK867" s="16" t="s">
        <v>1323</v>
      </c>
      <c r="AP867" s="16" t="s">
        <v>1508</v>
      </c>
      <c r="AQ867" s="16" t="s">
        <v>2003</v>
      </c>
      <c r="AR867" s="38"/>
      <c r="AS867" s="16"/>
      <c r="AT867" s="16"/>
      <c r="AY867" s="16"/>
      <c r="AZ867" s="16"/>
      <c r="BB867" s="16">
        <f>LEN(BA867)-LEN(SUBSTITUTE(BA867,",",""))+1</f>
        <v>1</v>
      </c>
      <c r="BD867" s="16">
        <f>LEN(BC867)-LEN(SUBSTITUTE(BC867,",",""))+1</f>
        <v>1</v>
      </c>
      <c r="BF867" s="28"/>
      <c r="BJ867" s="25"/>
      <c r="BO867" s="38"/>
      <c r="BQ867" s="38"/>
      <c r="BU867" s="16"/>
      <c r="BV867" s="16"/>
      <c r="BW867" s="29"/>
      <c r="BX867" s="16"/>
      <c r="CA867" s="16"/>
      <c r="CE867" s="16"/>
      <c r="CG867" s="16"/>
      <c r="CH867" s="16"/>
      <c r="CJ867" s="16"/>
      <c r="CK867" s="16"/>
      <c r="CL867" s="16"/>
      <c r="CR867" s="16"/>
      <c r="CV867" s="16"/>
      <c r="CW867" s="16"/>
      <c r="CX867" s="16"/>
      <c r="CY867" s="16"/>
      <c r="DA867" s="16"/>
      <c r="DD867" s="19"/>
      <c r="DE867" s="16"/>
      <c r="DL867" s="16"/>
      <c r="DN867" s="16"/>
      <c r="DO867" s="16"/>
      <c r="DQ867" s="16"/>
      <c r="DS867" s="16"/>
      <c r="EC867" s="16"/>
      <c r="EF867" s="16"/>
      <c r="EG867" s="16"/>
      <c r="EH867" s="16"/>
      <c r="EJ867" s="16"/>
      <c r="EO867" s="16"/>
    </row>
    <row r="868" spans="1:145" x14ac:dyDescent="0.25">
      <c r="A868" s="16" t="s">
        <v>6214</v>
      </c>
      <c r="I868" t="s">
        <v>2625</v>
      </c>
      <c r="J868"/>
      <c r="K868" s="16" t="s">
        <v>730</v>
      </c>
      <c r="L868" s="16"/>
      <c r="O868" s="16" t="s">
        <v>119</v>
      </c>
      <c r="P868" s="16"/>
      <c r="Q868" s="16"/>
      <c r="S868" s="16">
        <f t="shared" si="13"/>
        <v>1</v>
      </c>
      <c r="T868" s="16" t="s">
        <v>2624</v>
      </c>
      <c r="U868" s="16"/>
      <c r="V868" s="16"/>
      <c r="W868" s="16"/>
      <c r="X868" s="16"/>
      <c r="Y868" s="16"/>
      <c r="Z868" s="16"/>
      <c r="AA868" s="16"/>
      <c r="AB868" s="16"/>
      <c r="AC868" s="16"/>
      <c r="AD868" s="16" t="s">
        <v>2625</v>
      </c>
      <c r="AH868" s="16"/>
      <c r="AJ868" s="16"/>
      <c r="AK868" s="16" t="s">
        <v>1224</v>
      </c>
      <c r="AP868" s="16" t="s">
        <v>1223</v>
      </c>
      <c r="AQ868" s="16" t="s">
        <v>2626</v>
      </c>
      <c r="AR868" s="38"/>
      <c r="AS868" s="16"/>
      <c r="AT868" s="16"/>
      <c r="AY868" s="16"/>
      <c r="AZ868" s="16"/>
      <c r="BB868" s="16">
        <f>LEN(BA868)-LEN(SUBSTITUTE(BA868,",",""))+1</f>
        <v>1</v>
      </c>
      <c r="BF868" s="28"/>
      <c r="BJ868" s="25"/>
      <c r="BO868" s="38"/>
      <c r="BQ868" s="38"/>
      <c r="BU868" s="16"/>
      <c r="BV868" s="16"/>
      <c r="BW868" s="29"/>
      <c r="BX868" s="16"/>
      <c r="CA868" s="16"/>
      <c r="CE868" s="16"/>
      <c r="CG868" s="16"/>
      <c r="CH868" s="16"/>
      <c r="CJ868" s="16"/>
      <c r="CK868" s="16"/>
      <c r="CL868" s="16"/>
      <c r="CR868" s="16"/>
      <c r="CV868" s="16"/>
      <c r="CW868" s="16"/>
      <c r="CX868" s="16"/>
      <c r="CY868" s="16"/>
      <c r="DA868" s="16"/>
      <c r="DD868" s="19"/>
      <c r="DE868" s="16"/>
      <c r="DL868" s="16"/>
      <c r="DN868" s="16"/>
      <c r="DO868" s="16"/>
      <c r="DQ868" s="16"/>
      <c r="DS868" s="16"/>
      <c r="EC868" s="16"/>
      <c r="EF868" s="16"/>
      <c r="EG868" s="16"/>
      <c r="EH868" s="16"/>
      <c r="EJ868" s="16"/>
      <c r="EO868" s="16"/>
    </row>
    <row r="869" spans="1:145" x14ac:dyDescent="0.25">
      <c r="A869" s="16" t="s">
        <v>6214</v>
      </c>
      <c r="I869" t="s">
        <v>2222</v>
      </c>
      <c r="J869"/>
      <c r="K869" s="16" t="s">
        <v>730</v>
      </c>
      <c r="L869" s="16"/>
      <c r="O869" s="16" t="s">
        <v>119</v>
      </c>
      <c r="P869" s="16"/>
      <c r="Q869" s="16"/>
      <c r="S869" s="16">
        <f t="shared" si="13"/>
        <v>1</v>
      </c>
      <c r="T869" s="16" t="s">
        <v>2221</v>
      </c>
      <c r="U869" s="16"/>
      <c r="V869" s="16"/>
      <c r="W869" s="16"/>
      <c r="X869" s="16"/>
      <c r="Y869" s="16"/>
      <c r="Z869" s="16"/>
      <c r="AA869" s="16"/>
      <c r="AB869" s="16"/>
      <c r="AC869" s="16"/>
      <c r="AD869" s="16" t="s">
        <v>2222</v>
      </c>
      <c r="AH869" s="16"/>
      <c r="AJ869" s="16"/>
      <c r="AK869" s="16" t="s">
        <v>1208</v>
      </c>
      <c r="AP869" s="16" t="s">
        <v>2223</v>
      </c>
      <c r="AQ869" s="16" t="s">
        <v>1314</v>
      </c>
      <c r="AR869" s="38"/>
      <c r="AS869" s="16"/>
      <c r="AT869" s="16"/>
      <c r="AY869" s="16"/>
      <c r="AZ869" s="16"/>
      <c r="BB869" s="16">
        <f>LEN(BA869)-LEN(SUBSTITUTE(BA869,",",""))+1</f>
        <v>1</v>
      </c>
      <c r="BF869" s="28"/>
      <c r="BJ869" s="25"/>
      <c r="BO869" s="38"/>
      <c r="BQ869" s="38"/>
      <c r="BU869" s="16"/>
      <c r="BV869" s="16"/>
      <c r="BW869" s="29"/>
      <c r="BX869" s="16"/>
      <c r="CA869" s="16"/>
      <c r="CE869" s="16"/>
      <c r="CG869" s="16"/>
      <c r="CH869" s="16"/>
      <c r="CJ869" s="16"/>
      <c r="CK869" s="16"/>
      <c r="CL869" s="16"/>
      <c r="CR869" s="16"/>
      <c r="CV869" s="16"/>
      <c r="CW869" s="16"/>
      <c r="CX869" s="16"/>
      <c r="CY869" s="16"/>
      <c r="DA869" s="16"/>
      <c r="DD869" s="19"/>
      <c r="DE869" s="16"/>
      <c r="DL869" s="16"/>
      <c r="DN869" s="16"/>
      <c r="DO869" s="16"/>
      <c r="DQ869" s="16"/>
      <c r="DS869" s="16"/>
      <c r="EC869" s="16"/>
      <c r="EF869" s="16"/>
      <c r="EG869" s="16"/>
      <c r="EH869" s="16"/>
      <c r="EJ869" s="16"/>
      <c r="EO869" s="16"/>
    </row>
    <row r="870" spans="1:145" x14ac:dyDescent="0.25">
      <c r="A870" s="16" t="s">
        <v>6214</v>
      </c>
      <c r="I870" t="s">
        <v>2773</v>
      </c>
      <c r="J870"/>
      <c r="K870" s="16" t="s">
        <v>730</v>
      </c>
      <c r="L870" s="16"/>
      <c r="O870" s="16" t="s">
        <v>119</v>
      </c>
      <c r="P870" s="16"/>
      <c r="Q870" s="16"/>
      <c r="S870" s="16">
        <f t="shared" si="13"/>
        <v>1</v>
      </c>
      <c r="T870" s="16" t="s">
        <v>2772</v>
      </c>
      <c r="U870" s="16"/>
      <c r="V870" s="16"/>
      <c r="W870" s="16"/>
      <c r="X870" s="16"/>
      <c r="Y870" s="16"/>
      <c r="Z870" s="16"/>
      <c r="AA870" s="16"/>
      <c r="AB870" s="16"/>
      <c r="AC870" s="16"/>
      <c r="AD870" s="16" t="s">
        <v>2773</v>
      </c>
      <c r="AH870" s="16"/>
      <c r="AJ870" s="16"/>
      <c r="AK870" s="16" t="s">
        <v>2536</v>
      </c>
      <c r="AP870" s="16" t="s">
        <v>1226</v>
      </c>
      <c r="AQ870" s="16" t="s">
        <v>1189</v>
      </c>
      <c r="AR870" s="38"/>
      <c r="AS870" s="16"/>
      <c r="AT870" s="16"/>
      <c r="AY870" s="16"/>
      <c r="AZ870" s="16"/>
      <c r="BF870" s="28"/>
      <c r="BJ870" s="25"/>
      <c r="BO870" s="38"/>
      <c r="BQ870" s="38"/>
      <c r="BU870" s="16"/>
      <c r="BV870" s="16"/>
      <c r="BW870" s="29"/>
      <c r="BX870" s="16"/>
      <c r="CA870" s="16"/>
      <c r="CE870" s="16"/>
      <c r="CG870" s="16"/>
      <c r="CH870" s="16"/>
      <c r="CJ870" s="16"/>
      <c r="CK870" s="16"/>
      <c r="CL870" s="16"/>
      <c r="CR870" s="16"/>
      <c r="CV870" s="16"/>
      <c r="CW870" s="16"/>
      <c r="CX870" s="16"/>
      <c r="CY870" s="16"/>
      <c r="DA870" s="16"/>
      <c r="DD870" s="19"/>
      <c r="DE870" s="16"/>
      <c r="DL870" s="16"/>
      <c r="DN870" s="16"/>
      <c r="DO870" s="16"/>
      <c r="DQ870" s="16"/>
      <c r="DS870" s="16"/>
      <c r="EC870" s="16"/>
      <c r="EF870" s="16"/>
      <c r="EG870" s="16"/>
      <c r="EH870" s="16"/>
      <c r="EJ870" s="16"/>
      <c r="EO870" s="16"/>
    </row>
    <row r="871" spans="1:145" x14ac:dyDescent="0.25">
      <c r="A871" s="16" t="s">
        <v>6214</v>
      </c>
      <c r="I871" t="s">
        <v>2770</v>
      </c>
      <c r="J871"/>
      <c r="K871" s="16" t="s">
        <v>730</v>
      </c>
      <c r="L871" s="16"/>
      <c r="O871" s="16" t="s">
        <v>119</v>
      </c>
      <c r="P871" s="16"/>
      <c r="Q871" s="16"/>
      <c r="S871" s="16">
        <f t="shared" si="13"/>
        <v>1</v>
      </c>
      <c r="T871" s="16" t="s">
        <v>2769</v>
      </c>
      <c r="U871" s="16"/>
      <c r="V871" s="16"/>
      <c r="W871" s="16"/>
      <c r="X871" s="16"/>
      <c r="Y871" s="16"/>
      <c r="Z871" s="16"/>
      <c r="AA871" s="16"/>
      <c r="AB871" s="16"/>
      <c r="AC871" s="16"/>
      <c r="AD871" s="16" t="s">
        <v>2770</v>
      </c>
      <c r="AH871" s="16"/>
      <c r="AJ871" s="16"/>
      <c r="AK871" s="16" t="s">
        <v>1323</v>
      </c>
      <c r="AP871" s="16" t="s">
        <v>2771</v>
      </c>
      <c r="AQ871" s="16" t="s">
        <v>2031</v>
      </c>
      <c r="AR871" s="38"/>
      <c r="AS871" s="16"/>
      <c r="AT871" s="16"/>
      <c r="AY871" s="16"/>
      <c r="AZ871" s="16"/>
      <c r="BF871" s="28"/>
      <c r="BJ871" s="25"/>
      <c r="BO871" s="38"/>
      <c r="BQ871" s="38"/>
      <c r="BU871" s="16"/>
      <c r="BV871" s="16"/>
      <c r="BW871" s="29"/>
      <c r="BX871" s="16"/>
      <c r="CA871" s="16"/>
      <c r="CE871" s="16"/>
      <c r="CG871" s="16"/>
      <c r="CH871" s="16"/>
      <c r="CJ871" s="16"/>
      <c r="CK871" s="16"/>
      <c r="CL871" s="16"/>
      <c r="CR871" s="16"/>
      <c r="CV871" s="16"/>
      <c r="CW871" s="16"/>
      <c r="CX871" s="16"/>
      <c r="CY871" s="16"/>
      <c r="DA871" s="16"/>
      <c r="DD871" s="19"/>
      <c r="DE871" s="16"/>
      <c r="DL871" s="16"/>
      <c r="DN871" s="16"/>
      <c r="DO871" s="16"/>
      <c r="DQ871" s="16"/>
      <c r="DS871" s="16"/>
      <c r="EC871" s="16"/>
      <c r="EF871" s="16"/>
      <c r="EG871" s="16"/>
      <c r="EH871" s="16"/>
      <c r="EJ871" s="16"/>
      <c r="EO871" s="16"/>
    </row>
    <row r="872" spans="1:145" x14ac:dyDescent="0.25">
      <c r="A872" s="16" t="s">
        <v>6214</v>
      </c>
      <c r="I872" t="s">
        <v>2054</v>
      </c>
      <c r="J872"/>
      <c r="K872" s="16" t="s">
        <v>730</v>
      </c>
      <c r="L872" s="16"/>
      <c r="O872" s="16" t="s">
        <v>119</v>
      </c>
      <c r="P872" s="16"/>
      <c r="Q872" s="16"/>
      <c r="S872" s="16">
        <f t="shared" si="13"/>
        <v>1</v>
      </c>
      <c r="T872" s="16" t="s">
        <v>2053</v>
      </c>
      <c r="U872" s="16"/>
      <c r="V872" s="16"/>
      <c r="W872" s="16"/>
      <c r="X872" s="16"/>
      <c r="Y872" s="16"/>
      <c r="Z872" s="16"/>
      <c r="AA872" s="16"/>
      <c r="AB872" s="16"/>
      <c r="AC872" s="16"/>
      <c r="AD872" s="16" t="s">
        <v>2054</v>
      </c>
      <c r="AH872" s="16"/>
      <c r="AJ872" s="16"/>
      <c r="AK872" s="16" t="s">
        <v>1319</v>
      </c>
      <c r="AP872" s="16" t="s">
        <v>1869</v>
      </c>
      <c r="AQ872" s="16" t="s">
        <v>1429</v>
      </c>
      <c r="AR872" s="38"/>
      <c r="AS872" s="16"/>
      <c r="AT872" s="16"/>
      <c r="AY872" s="16"/>
      <c r="AZ872" s="16"/>
      <c r="BB872" s="16">
        <f>LEN(BA872)-LEN(SUBSTITUTE(BA872,",",""))+1</f>
        <v>1</v>
      </c>
      <c r="BF872" s="28"/>
      <c r="BJ872" s="25"/>
      <c r="BO872" s="38"/>
      <c r="BQ872" s="38"/>
      <c r="BU872" s="16"/>
      <c r="BV872" s="16"/>
      <c r="BW872" s="29"/>
      <c r="BX872" s="16"/>
      <c r="CA872" s="16"/>
      <c r="CE872" s="16"/>
      <c r="CG872" s="16"/>
      <c r="CH872" s="16"/>
      <c r="CJ872" s="16"/>
      <c r="CK872" s="16"/>
      <c r="CL872" s="16"/>
      <c r="CR872" s="16"/>
      <c r="CV872" s="16"/>
      <c r="CW872" s="16"/>
      <c r="CX872" s="16"/>
      <c r="CY872" s="16"/>
      <c r="DA872" s="16"/>
      <c r="DD872" s="19"/>
      <c r="DE872" s="16"/>
      <c r="DL872" s="16"/>
      <c r="DN872" s="16"/>
      <c r="DO872" s="16"/>
      <c r="DQ872" s="16"/>
      <c r="DS872" s="16"/>
      <c r="EC872" s="16"/>
      <c r="EF872" s="16"/>
      <c r="EG872" s="16"/>
      <c r="EH872" s="16"/>
      <c r="EJ872" s="16"/>
      <c r="EO872" s="16"/>
    </row>
    <row r="873" spans="1:145" x14ac:dyDescent="0.25">
      <c r="A873" s="16" t="s">
        <v>6214</v>
      </c>
      <c r="I873" t="s">
        <v>2056</v>
      </c>
      <c r="J873"/>
      <c r="K873" s="16" t="s">
        <v>730</v>
      </c>
      <c r="L873" s="16"/>
      <c r="O873" s="16" t="s">
        <v>119</v>
      </c>
      <c r="P873" s="16"/>
      <c r="Q873" s="16"/>
      <c r="S873" s="16">
        <f t="shared" si="13"/>
        <v>1</v>
      </c>
      <c r="T873" s="16" t="s">
        <v>2055</v>
      </c>
      <c r="U873" s="16"/>
      <c r="V873" s="16"/>
      <c r="W873" s="16"/>
      <c r="X873" s="16"/>
      <c r="Y873" s="16"/>
      <c r="Z873" s="16"/>
      <c r="AA873" s="16"/>
      <c r="AB873" s="16"/>
      <c r="AC873" s="16"/>
      <c r="AD873" s="16" t="s">
        <v>2056</v>
      </c>
      <c r="AH873" s="16"/>
      <c r="AJ873" s="16"/>
      <c r="AK873" s="16" t="s">
        <v>1319</v>
      </c>
      <c r="AP873" s="16" t="s">
        <v>1869</v>
      </c>
      <c r="AQ873" s="16" t="s">
        <v>1429</v>
      </c>
      <c r="AR873" s="38"/>
      <c r="AS873" s="16"/>
      <c r="AT873" s="16"/>
      <c r="AY873" s="16"/>
      <c r="AZ873" s="16"/>
      <c r="BB873" s="16">
        <f>LEN(BA873)-LEN(SUBSTITUTE(BA873,",",""))+1</f>
        <v>1</v>
      </c>
      <c r="BF873" s="28"/>
      <c r="BJ873" s="25"/>
      <c r="BO873" s="38"/>
      <c r="BQ873" s="38"/>
      <c r="BU873" s="16"/>
      <c r="BV873" s="16"/>
      <c r="BW873" s="29"/>
      <c r="BX873" s="16"/>
      <c r="CA873" s="16"/>
      <c r="CE873" s="16"/>
      <c r="CG873" s="16"/>
      <c r="CH873" s="16"/>
      <c r="CJ873" s="16"/>
      <c r="CK873" s="16"/>
      <c r="CL873" s="16"/>
      <c r="CR873" s="16"/>
      <c r="CV873" s="16"/>
      <c r="CW873" s="16"/>
      <c r="CX873" s="16"/>
      <c r="CY873" s="16"/>
      <c r="DA873" s="16"/>
      <c r="DD873" s="19"/>
      <c r="DE873" s="16"/>
      <c r="DL873" s="16"/>
      <c r="DN873" s="16"/>
      <c r="DO873" s="16"/>
      <c r="DQ873" s="16"/>
      <c r="DS873" s="16"/>
      <c r="EC873" s="16"/>
      <c r="EF873" s="16"/>
      <c r="EG873" s="16"/>
      <c r="EH873" s="16"/>
      <c r="EJ873" s="16"/>
      <c r="EO873" s="16"/>
    </row>
    <row r="874" spans="1:145" x14ac:dyDescent="0.25">
      <c r="A874" s="16" t="s">
        <v>6214</v>
      </c>
      <c r="I874" t="s">
        <v>2805</v>
      </c>
      <c r="J874"/>
      <c r="K874" s="16" t="s">
        <v>730</v>
      </c>
      <c r="L874" s="16"/>
      <c r="O874" s="16" t="s">
        <v>119</v>
      </c>
      <c r="P874" s="16"/>
      <c r="Q874" s="16"/>
      <c r="S874" s="16">
        <f t="shared" si="13"/>
        <v>1</v>
      </c>
      <c r="T874" s="16" t="s">
        <v>2804</v>
      </c>
      <c r="U874" s="16"/>
      <c r="V874" s="16"/>
      <c r="W874" s="16"/>
      <c r="X874" s="16"/>
      <c r="Y874" s="16"/>
      <c r="Z874" s="16"/>
      <c r="AA874" s="16"/>
      <c r="AB874" s="16"/>
      <c r="AC874" s="16"/>
      <c r="AD874" s="16" t="s">
        <v>2805</v>
      </c>
      <c r="AH874" s="16"/>
      <c r="AJ874" s="16"/>
      <c r="AK874" s="16" t="s">
        <v>1255</v>
      </c>
      <c r="AP874" s="16" t="s">
        <v>1382</v>
      </c>
      <c r="AQ874" s="16" t="s">
        <v>2806</v>
      </c>
      <c r="AR874" s="38"/>
      <c r="AS874" s="16"/>
      <c r="AT874" s="16"/>
      <c r="AY874" s="16"/>
      <c r="AZ874" s="16"/>
      <c r="BF874" s="28"/>
      <c r="BJ874" s="25"/>
      <c r="BO874" s="38"/>
      <c r="BQ874" s="38"/>
      <c r="BU874" s="16"/>
      <c r="BV874" s="16"/>
      <c r="BW874" s="29"/>
      <c r="BX874" s="16"/>
      <c r="CA874" s="16"/>
      <c r="CE874" s="16"/>
      <c r="CG874" s="16"/>
      <c r="CH874" s="16"/>
      <c r="CJ874" s="16"/>
      <c r="CK874" s="16"/>
      <c r="CL874" s="16"/>
      <c r="CR874" s="16"/>
      <c r="CV874" s="16"/>
      <c r="CW874" s="16"/>
      <c r="CX874" s="16"/>
      <c r="CY874" s="16"/>
      <c r="DA874" s="16"/>
      <c r="DD874" s="19"/>
      <c r="DE874" s="16"/>
      <c r="DL874" s="16"/>
      <c r="DN874" s="16"/>
      <c r="DO874" s="16"/>
      <c r="DQ874" s="16"/>
      <c r="DS874" s="16"/>
      <c r="EC874" s="16"/>
      <c r="EF874" s="16"/>
      <c r="EG874" s="16"/>
      <c r="EH874" s="16"/>
      <c r="EJ874" s="16"/>
      <c r="EO874" s="16"/>
    </row>
    <row r="875" spans="1:145" x14ac:dyDescent="0.25">
      <c r="A875" s="16" t="s">
        <v>6214</v>
      </c>
      <c r="I875" t="s">
        <v>1839</v>
      </c>
      <c r="J875"/>
      <c r="K875" s="16" t="s">
        <v>730</v>
      </c>
      <c r="L875" s="16"/>
      <c r="O875" s="16" t="s">
        <v>119</v>
      </c>
      <c r="P875" s="16"/>
      <c r="Q875" s="16"/>
      <c r="S875" s="16">
        <f t="shared" si="13"/>
        <v>1</v>
      </c>
      <c r="T875" s="16" t="s">
        <v>1838</v>
      </c>
      <c r="U875" s="16"/>
      <c r="V875" s="16"/>
      <c r="W875" s="16"/>
      <c r="X875" s="16"/>
      <c r="Y875" s="16"/>
      <c r="Z875" s="16"/>
      <c r="AA875" s="16"/>
      <c r="AB875" s="16"/>
      <c r="AC875" s="16"/>
      <c r="AD875" s="16" t="s">
        <v>1839</v>
      </c>
      <c r="AH875" s="16"/>
      <c r="AJ875" s="16"/>
      <c r="AK875" s="16" t="s">
        <v>1308</v>
      </c>
      <c r="AP875" s="16" t="s">
        <v>1800</v>
      </c>
      <c r="AQ875" s="16" t="s">
        <v>1341</v>
      </c>
      <c r="AR875" s="38"/>
      <c r="AS875" s="16"/>
      <c r="AT875" s="16"/>
      <c r="AY875" s="16"/>
      <c r="AZ875" s="16"/>
      <c r="BB875" s="16">
        <f>LEN(BA875)-LEN(SUBSTITUTE(BA875,",",""))+1</f>
        <v>1</v>
      </c>
      <c r="BD875" s="16">
        <f>LEN(BC875)-LEN(SUBSTITUTE(BC875,",",""))+1</f>
        <v>1</v>
      </c>
      <c r="BF875" s="28">
        <f>Table1[[#This Row], [no. of introduced regions]]/Table1[[#This Row], [no. of native regions]]</f>
        <v>1</v>
      </c>
      <c r="BJ875" s="25"/>
      <c r="BO875" s="38"/>
      <c r="BQ875" s="38"/>
      <c r="BU875" s="16"/>
      <c r="BV875" s="16"/>
      <c r="BW875" s="29"/>
      <c r="BX875" s="16"/>
      <c r="CA875" s="16"/>
      <c r="CE875" s="16"/>
      <c r="CG875" s="16"/>
      <c r="CH875" s="16"/>
      <c r="CJ875" s="16"/>
      <c r="CK875" s="16"/>
      <c r="CL875" s="16"/>
      <c r="CR875" s="16"/>
      <c r="CV875" s="16"/>
      <c r="CW875" s="16"/>
      <c r="CX875" s="16"/>
      <c r="CY875" s="16"/>
      <c r="DA875" s="16"/>
      <c r="DD875" s="19"/>
      <c r="DE875" s="16"/>
      <c r="DL875" s="16"/>
      <c r="DN875" s="16"/>
      <c r="DO875" s="16"/>
      <c r="DQ875" s="16"/>
      <c r="DS875" s="16"/>
      <c r="EC875" s="16"/>
      <c r="EF875" s="16"/>
      <c r="EG875" s="16"/>
      <c r="EH875" s="16"/>
      <c r="EJ875" s="16"/>
      <c r="EO875" s="16"/>
    </row>
    <row r="876" spans="1:145" x14ac:dyDescent="0.25">
      <c r="A876" s="16" t="s">
        <v>6214</v>
      </c>
      <c r="I876" t="s">
        <v>1860</v>
      </c>
      <c r="J876"/>
      <c r="K876" s="16" t="s">
        <v>730</v>
      </c>
      <c r="L876" s="16"/>
      <c r="O876" s="16" t="s">
        <v>119</v>
      </c>
      <c r="P876" s="16"/>
      <c r="Q876" s="16"/>
      <c r="S876" s="16">
        <f t="shared" si="13"/>
        <v>1</v>
      </c>
      <c r="T876" s="16" t="s">
        <v>1859</v>
      </c>
      <c r="U876" s="16"/>
      <c r="V876" s="16"/>
      <c r="W876" s="16"/>
      <c r="X876" s="16"/>
      <c r="Y876" s="16"/>
      <c r="Z876" s="16"/>
      <c r="AA876" s="16"/>
      <c r="AB876" s="16"/>
      <c r="AC876" s="16"/>
      <c r="AD876" s="16" t="s">
        <v>1860</v>
      </c>
      <c r="AH876" s="16"/>
      <c r="AJ876" s="16"/>
      <c r="AK876" s="16" t="s">
        <v>747</v>
      </c>
      <c r="AP876" s="16" t="s">
        <v>1226</v>
      </c>
      <c r="AQ876" s="16" t="s">
        <v>1861</v>
      </c>
      <c r="AR876" s="38"/>
      <c r="AS876" s="16"/>
      <c r="AT876" s="16"/>
      <c r="AY876" s="16"/>
      <c r="AZ876" s="16"/>
      <c r="BB876" s="16">
        <f>LEN(BA876)-LEN(SUBSTITUTE(BA876,",",""))+1</f>
        <v>1</v>
      </c>
      <c r="BD876" s="16">
        <f>LEN(BC876)-LEN(SUBSTITUTE(BC876,",",""))+1</f>
        <v>1</v>
      </c>
      <c r="BF876" s="28">
        <f>Table1[[#This Row], [no. of introduced regions]]/Table1[[#This Row], [no. of native regions]]</f>
        <v>1</v>
      </c>
      <c r="BJ876" s="25"/>
      <c r="BO876" s="38"/>
      <c r="BQ876" s="38"/>
      <c r="BU876" s="16"/>
      <c r="BV876" s="16"/>
      <c r="BW876" s="29"/>
      <c r="BX876" s="16"/>
      <c r="CA876" s="16"/>
      <c r="CE876" s="16"/>
      <c r="CG876" s="16"/>
      <c r="CH876" s="16"/>
      <c r="CJ876" s="16"/>
      <c r="CK876" s="16"/>
      <c r="CL876" s="16"/>
      <c r="CR876" s="16"/>
      <c r="CV876" s="16"/>
      <c r="CW876" s="16"/>
      <c r="CX876" s="16"/>
      <c r="CY876" s="16"/>
      <c r="DA876" s="16"/>
      <c r="DD876" s="19"/>
      <c r="DE876" s="16"/>
      <c r="DL876" s="16"/>
      <c r="DN876" s="16"/>
      <c r="DO876" s="16"/>
      <c r="DQ876" s="16"/>
      <c r="DS876" s="16"/>
      <c r="EC876" s="16"/>
      <c r="EF876" s="16"/>
      <c r="EG876" s="16"/>
      <c r="EH876" s="16"/>
      <c r="EJ876" s="16"/>
      <c r="EO876" s="16"/>
    </row>
    <row r="877" spans="1:145" x14ac:dyDescent="0.25">
      <c r="A877" s="16" t="s">
        <v>6214</v>
      </c>
      <c r="I877" t="s">
        <v>2471</v>
      </c>
      <c r="J877"/>
      <c r="K877" s="16" t="s">
        <v>730</v>
      </c>
      <c r="L877" s="16"/>
      <c r="O877" s="16" t="s">
        <v>119</v>
      </c>
      <c r="P877" s="16"/>
      <c r="Q877" s="16"/>
      <c r="S877" s="16">
        <f t="shared" si="13"/>
        <v>1</v>
      </c>
      <c r="T877" s="16" t="s">
        <v>2470</v>
      </c>
      <c r="U877" s="16"/>
      <c r="V877" s="16"/>
      <c r="W877" s="16"/>
      <c r="X877" s="16"/>
      <c r="Y877" s="16"/>
      <c r="Z877" s="16"/>
      <c r="AA877" s="16"/>
      <c r="AB877" s="16"/>
      <c r="AC877" s="16"/>
      <c r="AD877" s="16" t="s">
        <v>2471</v>
      </c>
      <c r="AH877" s="16"/>
      <c r="AJ877" s="16"/>
      <c r="AK877" s="16" t="s">
        <v>1224</v>
      </c>
      <c r="AP877" s="16" t="s">
        <v>1380</v>
      </c>
      <c r="AQ877" s="16" t="s">
        <v>1314</v>
      </c>
      <c r="AR877" s="38"/>
      <c r="AS877" s="16"/>
      <c r="AT877" s="16"/>
      <c r="AY877" s="16"/>
      <c r="AZ877" s="16"/>
      <c r="BB877" s="16">
        <f>LEN(BA877)-LEN(SUBSTITUTE(BA877,",",""))+1</f>
        <v>1</v>
      </c>
      <c r="BF877" s="28"/>
      <c r="BJ877" s="25"/>
      <c r="BO877" s="38"/>
      <c r="BQ877" s="38"/>
      <c r="BU877" s="16"/>
      <c r="BV877" s="16"/>
      <c r="BW877" s="29"/>
      <c r="BX877" s="16"/>
      <c r="CA877" s="16"/>
      <c r="CE877" s="16"/>
      <c r="CG877" s="16"/>
      <c r="CH877" s="16"/>
      <c r="CJ877" s="16"/>
      <c r="CK877" s="16"/>
      <c r="CL877" s="16"/>
      <c r="CR877" s="16"/>
      <c r="CV877" s="16"/>
      <c r="CW877" s="16"/>
      <c r="CX877" s="16"/>
      <c r="CY877" s="16"/>
      <c r="DA877" s="16"/>
      <c r="DD877" s="19"/>
      <c r="DE877" s="16"/>
      <c r="DL877" s="16"/>
      <c r="DN877" s="16"/>
      <c r="DO877" s="16"/>
      <c r="DQ877" s="16"/>
      <c r="DS877" s="16"/>
      <c r="EC877" s="16"/>
      <c r="EF877" s="16"/>
      <c r="EG877" s="16"/>
      <c r="EH877" s="16"/>
      <c r="EJ877" s="16"/>
      <c r="EO877" s="16"/>
    </row>
    <row r="878" spans="1:145" x14ac:dyDescent="0.25">
      <c r="A878" s="16" t="s">
        <v>6214</v>
      </c>
      <c r="I878" t="s">
        <v>2845</v>
      </c>
      <c r="J878"/>
      <c r="K878" s="16" t="s">
        <v>730</v>
      </c>
      <c r="L878" s="16"/>
      <c r="O878" s="16" t="s">
        <v>119</v>
      </c>
      <c r="P878" s="16"/>
      <c r="Q878" s="16"/>
      <c r="S878" s="16">
        <f t="shared" si="13"/>
        <v>1</v>
      </c>
      <c r="T878" s="16" t="s">
        <v>2844</v>
      </c>
      <c r="U878" s="16"/>
      <c r="V878" s="16"/>
      <c r="W878" s="16"/>
      <c r="X878" s="16"/>
      <c r="Y878" s="16"/>
      <c r="Z878" s="16"/>
      <c r="AA878" s="16"/>
      <c r="AB878" s="16"/>
      <c r="AC878" s="16"/>
      <c r="AD878" s="16" t="s">
        <v>2845</v>
      </c>
      <c r="AH878" s="16"/>
      <c r="AJ878" s="16"/>
      <c r="AK878" s="16" t="s">
        <v>2838</v>
      </c>
      <c r="AP878" s="16" t="s">
        <v>727</v>
      </c>
      <c r="AQ878" s="16" t="s">
        <v>1222</v>
      </c>
      <c r="AR878" s="38"/>
      <c r="AS878" s="16"/>
      <c r="AT878" s="16"/>
      <c r="AY878" s="16"/>
      <c r="AZ878" s="16"/>
      <c r="BF878" s="28"/>
      <c r="BJ878" s="25"/>
      <c r="BO878" s="38"/>
      <c r="BQ878" s="38"/>
      <c r="BU878" s="16"/>
      <c r="BV878" s="16"/>
      <c r="BW878" s="29"/>
      <c r="BX878" s="16"/>
      <c r="CA878" s="16"/>
      <c r="CE878" s="16"/>
      <c r="CG878" s="16"/>
      <c r="CH878" s="16"/>
      <c r="CJ878" s="16"/>
      <c r="CK878" s="16"/>
      <c r="CL878" s="16"/>
      <c r="CR878" s="16"/>
      <c r="CV878" s="16"/>
      <c r="CW878" s="16"/>
      <c r="CX878" s="16"/>
      <c r="CY878" s="16"/>
      <c r="DA878" s="16"/>
      <c r="DD878" s="19"/>
      <c r="DE878" s="16"/>
      <c r="DL878" s="16"/>
      <c r="DN878" s="16"/>
      <c r="DO878" s="16"/>
      <c r="DQ878" s="16"/>
      <c r="DS878" s="16"/>
      <c r="EC878" s="16"/>
      <c r="EF878" s="16"/>
      <c r="EG878" s="16"/>
      <c r="EH878" s="16"/>
      <c r="EJ878" s="16"/>
      <c r="EO878" s="16"/>
    </row>
    <row r="879" spans="1:145" x14ac:dyDescent="0.25">
      <c r="A879" s="16" t="s">
        <v>6214</v>
      </c>
      <c r="I879" t="s">
        <v>2956</v>
      </c>
      <c r="J879"/>
      <c r="K879" s="16" t="s">
        <v>730</v>
      </c>
      <c r="L879" s="16"/>
      <c r="O879" s="16" t="s">
        <v>119</v>
      </c>
      <c r="P879" s="16"/>
      <c r="Q879" s="16"/>
      <c r="S879" s="16">
        <f t="shared" si="13"/>
        <v>1</v>
      </c>
      <c r="T879" s="16" t="s">
        <v>2954</v>
      </c>
      <c r="U879" s="16"/>
      <c r="V879" s="16"/>
      <c r="W879" s="16"/>
      <c r="X879" s="16"/>
      <c r="Y879" s="16"/>
      <c r="Z879" s="16"/>
      <c r="AA879" s="16"/>
      <c r="AB879" s="16"/>
      <c r="AC879" s="16"/>
      <c r="AD879" s="16" t="s">
        <v>2956</v>
      </c>
      <c r="AH879" s="16"/>
      <c r="AJ879" s="16"/>
      <c r="AK879" s="16" t="s">
        <v>2955</v>
      </c>
      <c r="AP879" s="16" t="s">
        <v>2957</v>
      </c>
      <c r="AQ879" s="16" t="s">
        <v>1873</v>
      </c>
      <c r="AR879" s="38"/>
      <c r="AS879" s="16"/>
      <c r="AT879" s="16"/>
      <c r="AY879" s="16"/>
      <c r="AZ879" s="16"/>
      <c r="BF879" s="28"/>
      <c r="BJ879" s="25"/>
      <c r="BO879" s="38"/>
      <c r="BQ879" s="38"/>
      <c r="BU879" s="16"/>
      <c r="BV879" s="16"/>
      <c r="BW879" s="29"/>
      <c r="BX879" s="16"/>
      <c r="CA879" s="16"/>
      <c r="CE879" s="16"/>
      <c r="CG879" s="16"/>
      <c r="CH879" s="16"/>
      <c r="CJ879" s="16"/>
      <c r="CK879" s="16"/>
      <c r="CL879" s="16"/>
      <c r="CR879" s="16"/>
      <c r="CV879" s="16"/>
      <c r="CW879" s="16"/>
      <c r="CX879" s="16"/>
      <c r="CY879" s="16"/>
      <c r="DA879" s="16"/>
      <c r="DD879" s="19"/>
      <c r="DE879" s="16"/>
      <c r="DL879" s="16"/>
      <c r="DN879" s="16"/>
      <c r="DO879" s="16"/>
      <c r="DQ879" s="16"/>
      <c r="DS879" s="16"/>
      <c r="EC879" s="16"/>
      <c r="EF879" s="16"/>
      <c r="EG879" s="16"/>
      <c r="EH879" s="16"/>
      <c r="EJ879" s="16"/>
      <c r="EO879" s="16"/>
    </row>
    <row r="880" spans="1:145" x14ac:dyDescent="0.25">
      <c r="A880" s="16" t="s">
        <v>6214</v>
      </c>
      <c r="I880" t="s">
        <v>2875</v>
      </c>
      <c r="J880"/>
      <c r="K880" s="16" t="s">
        <v>730</v>
      </c>
      <c r="L880" s="16"/>
      <c r="O880" s="16" t="s">
        <v>119</v>
      </c>
      <c r="P880" s="16"/>
      <c r="Q880" s="16"/>
      <c r="S880" s="16">
        <f t="shared" si="13"/>
        <v>1</v>
      </c>
      <c r="T880" s="16" t="s">
        <v>2874</v>
      </c>
      <c r="U880" s="16"/>
      <c r="V880" s="16"/>
      <c r="W880" s="16"/>
      <c r="X880" s="16"/>
      <c r="Y880" s="16"/>
      <c r="Z880" s="16"/>
      <c r="AA880" s="16"/>
      <c r="AB880" s="16"/>
      <c r="AC880" s="16"/>
      <c r="AD880" s="16" t="s">
        <v>2875</v>
      </c>
      <c r="AH880" s="16"/>
      <c r="AJ880" s="16"/>
      <c r="AK880" s="16" t="s">
        <v>2682</v>
      </c>
      <c r="AP880" s="16" t="s">
        <v>1226</v>
      </c>
      <c r="AQ880" s="16" t="s">
        <v>2593</v>
      </c>
      <c r="AR880" s="38"/>
      <c r="AS880" s="16"/>
      <c r="AT880" s="16"/>
      <c r="AY880" s="16"/>
      <c r="AZ880" s="16"/>
      <c r="BF880" s="28"/>
      <c r="BJ880" s="25"/>
      <c r="BO880" s="38"/>
      <c r="BQ880" s="38"/>
      <c r="BU880" s="16"/>
      <c r="BV880" s="16"/>
      <c r="BW880" s="29"/>
      <c r="BX880" s="16"/>
      <c r="CA880" s="16"/>
      <c r="CE880" s="16"/>
      <c r="CG880" s="16"/>
      <c r="CH880" s="16"/>
      <c r="CJ880" s="16"/>
      <c r="CK880" s="16"/>
      <c r="CL880" s="16"/>
      <c r="CR880" s="16"/>
      <c r="CV880" s="16"/>
      <c r="CW880" s="16"/>
      <c r="CX880" s="16"/>
      <c r="CY880" s="16"/>
      <c r="DA880" s="16"/>
      <c r="DD880" s="19"/>
      <c r="DE880" s="16"/>
      <c r="DL880" s="16"/>
      <c r="DN880" s="16"/>
      <c r="DO880" s="16"/>
      <c r="DQ880" s="16"/>
      <c r="DS880" s="16"/>
      <c r="EC880" s="16"/>
      <c r="EF880" s="16"/>
      <c r="EG880" s="16"/>
      <c r="EH880" s="16"/>
      <c r="EJ880" s="16"/>
      <c r="EO880" s="16"/>
    </row>
    <row r="881" spans="1:145" x14ac:dyDescent="0.25">
      <c r="A881" s="16" t="s">
        <v>6214</v>
      </c>
      <c r="I881" t="s">
        <v>1967</v>
      </c>
      <c r="J881"/>
      <c r="K881" s="16" t="s">
        <v>730</v>
      </c>
      <c r="L881" s="16"/>
      <c r="O881" s="16" t="s">
        <v>119</v>
      </c>
      <c r="P881" s="16"/>
      <c r="Q881" s="16"/>
      <c r="S881" s="16">
        <f t="shared" si="13"/>
        <v>1</v>
      </c>
      <c r="T881" s="16" t="s">
        <v>1966</v>
      </c>
      <c r="U881" s="16"/>
      <c r="V881" s="16"/>
      <c r="W881" s="16"/>
      <c r="X881" s="16"/>
      <c r="Y881" s="16"/>
      <c r="Z881" s="16"/>
      <c r="AA881" s="16"/>
      <c r="AB881" s="16"/>
      <c r="AC881" s="16"/>
      <c r="AD881" s="16" t="s">
        <v>1967</v>
      </c>
      <c r="AH881" s="16"/>
      <c r="AJ881" s="16"/>
      <c r="AK881" s="16" t="s">
        <v>1323</v>
      </c>
      <c r="AP881" s="16" t="s">
        <v>1380</v>
      </c>
      <c r="AQ881" s="16" t="s">
        <v>1741</v>
      </c>
      <c r="AR881" s="38"/>
      <c r="AS881" s="16"/>
      <c r="AT881" s="16"/>
      <c r="AY881" s="16"/>
      <c r="AZ881" s="16"/>
      <c r="BB881" s="16">
        <f>LEN(BA881)-LEN(SUBSTITUTE(BA881,",",""))+1</f>
        <v>1</v>
      </c>
      <c r="BD881" s="16">
        <f>LEN(BC881)-LEN(SUBSTITUTE(BC881,",",""))+1</f>
        <v>1</v>
      </c>
      <c r="BF881" s="28"/>
      <c r="BJ881" s="25"/>
      <c r="BO881" s="38"/>
      <c r="BQ881" s="38"/>
      <c r="BU881" s="16"/>
      <c r="BV881" s="16"/>
      <c r="BW881" s="29"/>
      <c r="BX881" s="16"/>
      <c r="CA881" s="16"/>
      <c r="CE881" s="16"/>
      <c r="CG881" s="16"/>
      <c r="CH881" s="16"/>
      <c r="CJ881" s="16"/>
      <c r="CK881" s="16"/>
      <c r="CL881" s="16"/>
      <c r="CR881" s="16"/>
      <c r="CV881" s="16"/>
      <c r="CW881" s="16"/>
      <c r="CX881" s="16"/>
      <c r="CY881" s="16"/>
      <c r="DA881" s="16"/>
      <c r="DD881" s="19"/>
      <c r="DE881" s="16"/>
      <c r="DL881" s="16"/>
      <c r="DN881" s="16"/>
      <c r="DO881" s="16"/>
      <c r="DQ881" s="16"/>
      <c r="DS881" s="16"/>
      <c r="EC881" s="16"/>
      <c r="EF881" s="16"/>
      <c r="EG881" s="16"/>
      <c r="EH881" s="16"/>
      <c r="EJ881" s="16"/>
      <c r="EO881" s="16"/>
    </row>
    <row r="882" spans="1:145" x14ac:dyDescent="0.25">
      <c r="A882" s="16" t="s">
        <v>6214</v>
      </c>
      <c r="I882" t="s">
        <v>2831</v>
      </c>
      <c r="J882"/>
      <c r="K882" s="16" t="s">
        <v>730</v>
      </c>
      <c r="L882" s="16"/>
      <c r="O882" s="16" t="s">
        <v>119</v>
      </c>
      <c r="P882" s="16"/>
      <c r="Q882" s="16"/>
      <c r="S882" s="16">
        <f t="shared" si="13"/>
        <v>1</v>
      </c>
      <c r="T882" s="16" t="s">
        <v>2830</v>
      </c>
      <c r="U882" s="16"/>
      <c r="V882" s="16"/>
      <c r="W882" s="16"/>
      <c r="X882" s="16"/>
      <c r="Y882" s="16"/>
      <c r="Z882" s="16"/>
      <c r="AA882" s="16"/>
      <c r="AB882" s="16"/>
      <c r="AC882" s="16"/>
      <c r="AD882" s="16" t="s">
        <v>2831</v>
      </c>
      <c r="AH882" s="16"/>
      <c r="AJ882" s="16"/>
      <c r="AK882" s="16" t="s">
        <v>2682</v>
      </c>
      <c r="AP882" s="16" t="s">
        <v>2829</v>
      </c>
      <c r="AQ882" s="16" t="s">
        <v>1940</v>
      </c>
      <c r="AR882" s="38"/>
      <c r="AS882" s="16"/>
      <c r="AT882" s="16"/>
      <c r="AY882" s="16"/>
      <c r="AZ882" s="16"/>
      <c r="BF882" s="28"/>
      <c r="BJ882" s="25"/>
      <c r="BO882" s="38"/>
      <c r="BQ882" s="38"/>
      <c r="BU882" s="16"/>
      <c r="BV882" s="16"/>
      <c r="BW882" s="29"/>
      <c r="BX882" s="16"/>
      <c r="CA882" s="16"/>
      <c r="CE882" s="16"/>
      <c r="CG882" s="16"/>
      <c r="CH882" s="16"/>
      <c r="CJ882" s="16"/>
      <c r="CK882" s="16"/>
      <c r="CL882" s="16"/>
      <c r="CR882" s="16"/>
      <c r="CV882" s="16"/>
      <c r="CW882" s="16"/>
      <c r="CX882" s="16"/>
      <c r="CY882" s="16"/>
      <c r="DA882" s="16"/>
      <c r="DD882" s="19"/>
      <c r="DE882" s="16"/>
      <c r="DL882" s="16"/>
      <c r="DN882" s="16"/>
      <c r="DO882" s="16"/>
      <c r="DQ882" s="16"/>
      <c r="DS882" s="16"/>
      <c r="EC882" s="16"/>
      <c r="EF882" s="16"/>
      <c r="EG882" s="16"/>
      <c r="EH882" s="16"/>
      <c r="EJ882" s="16"/>
      <c r="EO882" s="16"/>
    </row>
    <row r="883" spans="1:145" x14ac:dyDescent="0.25">
      <c r="A883" s="16" t="s">
        <v>6214</v>
      </c>
      <c r="I883" t="s">
        <v>2390</v>
      </c>
      <c r="J883"/>
      <c r="K883" s="16" t="s">
        <v>730</v>
      </c>
      <c r="L883" s="16"/>
      <c r="O883" s="16" t="s">
        <v>119</v>
      </c>
      <c r="P883" s="16"/>
      <c r="Q883" s="16"/>
      <c r="S883" s="16">
        <f t="shared" si="13"/>
        <v>1</v>
      </c>
      <c r="T883" s="16" t="s">
        <v>2388</v>
      </c>
      <c r="U883" s="16"/>
      <c r="V883" s="16"/>
      <c r="W883" s="16"/>
      <c r="X883" s="16"/>
      <c r="Y883" s="16"/>
      <c r="Z883" s="16"/>
      <c r="AA883" s="16"/>
      <c r="AB883" s="16"/>
      <c r="AC883" s="16"/>
      <c r="AD883" s="16" t="s">
        <v>2390</v>
      </c>
      <c r="AH883" s="16"/>
      <c r="AJ883" s="16"/>
      <c r="AK883" s="16" t="s">
        <v>2389</v>
      </c>
      <c r="AP883" s="16" t="s">
        <v>1382</v>
      </c>
      <c r="AQ883" s="16" t="s">
        <v>1429</v>
      </c>
      <c r="AR883" s="38"/>
      <c r="AS883" s="16"/>
      <c r="AT883" s="16"/>
      <c r="AY883" s="16"/>
      <c r="AZ883" s="16"/>
      <c r="BB883" s="16">
        <f>LEN(BA883)-LEN(SUBSTITUTE(BA883,",",""))+1</f>
        <v>1</v>
      </c>
      <c r="BF883" s="28"/>
      <c r="BJ883" s="25"/>
      <c r="BO883" s="38"/>
      <c r="BQ883" s="38"/>
      <c r="BU883" s="16"/>
      <c r="BV883" s="16"/>
      <c r="BW883" s="29"/>
      <c r="BX883" s="16"/>
      <c r="CA883" s="16"/>
      <c r="CE883" s="16"/>
      <c r="CG883" s="16"/>
      <c r="CH883" s="16"/>
      <c r="CJ883" s="16"/>
      <c r="CK883" s="16"/>
      <c r="CL883" s="16"/>
      <c r="CR883" s="16"/>
      <c r="CV883" s="16"/>
      <c r="CW883" s="16"/>
      <c r="CX883" s="16"/>
      <c r="CY883" s="16"/>
      <c r="DA883" s="16"/>
      <c r="DD883" s="19"/>
      <c r="DE883" s="16"/>
      <c r="DL883" s="16"/>
      <c r="DN883" s="16"/>
      <c r="DO883" s="16"/>
      <c r="DQ883" s="16"/>
      <c r="DS883" s="16"/>
      <c r="EC883" s="16"/>
      <c r="EF883" s="16"/>
      <c r="EG883" s="16"/>
      <c r="EH883" s="16"/>
      <c r="EJ883" s="16"/>
      <c r="EO883" s="16"/>
    </row>
    <row r="884" spans="1:145" x14ac:dyDescent="0.25">
      <c r="A884" s="16" t="s">
        <v>6214</v>
      </c>
      <c r="I884" t="s">
        <v>2828</v>
      </c>
      <c r="J884"/>
      <c r="K884" s="16" t="s">
        <v>730</v>
      </c>
      <c r="L884" s="16"/>
      <c r="O884" s="16" t="s">
        <v>119</v>
      </c>
      <c r="P884" s="16"/>
      <c r="Q884" s="16"/>
      <c r="S884" s="16">
        <f t="shared" si="13"/>
        <v>1</v>
      </c>
      <c r="T884" s="16" t="s">
        <v>2827</v>
      </c>
      <c r="U884" s="16"/>
      <c r="V884" s="16"/>
      <c r="W884" s="16"/>
      <c r="X884" s="16"/>
      <c r="Y884" s="16"/>
      <c r="Z884" s="16"/>
      <c r="AA884" s="16"/>
      <c r="AB884" s="16"/>
      <c r="AC884" s="16"/>
      <c r="AD884" s="16" t="s">
        <v>2828</v>
      </c>
      <c r="AH884" s="16"/>
      <c r="AJ884" s="16"/>
      <c r="AK884" s="16" t="s">
        <v>2682</v>
      </c>
      <c r="AP884" s="16" t="s">
        <v>2829</v>
      </c>
      <c r="AQ884" s="16" t="s">
        <v>1940</v>
      </c>
      <c r="AR884" s="38"/>
      <c r="AS884" s="16"/>
      <c r="AT884" s="16"/>
      <c r="AY884" s="16"/>
      <c r="AZ884" s="16"/>
      <c r="BF884" s="28"/>
      <c r="BJ884" s="25"/>
      <c r="BO884" s="38"/>
      <c r="BQ884" s="38"/>
      <c r="BU884" s="16"/>
      <c r="BV884" s="16"/>
      <c r="BW884" s="29"/>
      <c r="BX884" s="16"/>
      <c r="CA884" s="16"/>
      <c r="CE884" s="16"/>
      <c r="CG884" s="16"/>
      <c r="CH884" s="16"/>
      <c r="CJ884" s="16"/>
      <c r="CK884" s="16"/>
      <c r="CL884" s="16"/>
      <c r="CR884" s="16"/>
      <c r="CV884" s="16"/>
      <c r="CW884" s="16"/>
      <c r="CX884" s="16"/>
      <c r="CY884" s="16"/>
      <c r="DA884" s="16"/>
      <c r="DD884" s="19"/>
      <c r="DE884" s="16"/>
      <c r="DL884" s="16"/>
      <c r="DN884" s="16"/>
      <c r="DO884" s="16"/>
      <c r="DQ884" s="16"/>
      <c r="DS884" s="16"/>
      <c r="EC884" s="16"/>
      <c r="EF884" s="16"/>
      <c r="EG884" s="16"/>
      <c r="EH884" s="16"/>
      <c r="EJ884" s="16"/>
      <c r="EO884" s="16"/>
    </row>
    <row r="885" spans="1:145" x14ac:dyDescent="0.25">
      <c r="A885" s="16" t="s">
        <v>6214</v>
      </c>
      <c r="I885" t="s">
        <v>2421</v>
      </c>
      <c r="J885"/>
      <c r="K885" s="16" t="s">
        <v>730</v>
      </c>
      <c r="L885" s="16"/>
      <c r="O885" s="16" t="s">
        <v>119</v>
      </c>
      <c r="P885" s="16"/>
      <c r="Q885" s="16"/>
      <c r="S885" s="16">
        <f t="shared" si="13"/>
        <v>1</v>
      </c>
      <c r="T885" s="16" t="s">
        <v>2419</v>
      </c>
      <c r="U885" s="16"/>
      <c r="V885" s="16"/>
      <c r="W885" s="16"/>
      <c r="X885" s="16"/>
      <c r="Y885" s="16"/>
      <c r="Z885" s="16"/>
      <c r="AA885" s="16"/>
      <c r="AB885" s="16"/>
      <c r="AC885" s="16"/>
      <c r="AD885" s="16" t="s">
        <v>2421</v>
      </c>
      <c r="AH885" s="16"/>
      <c r="AJ885" s="16"/>
      <c r="AK885" s="16" t="s">
        <v>2420</v>
      </c>
      <c r="AP885" s="16" t="s">
        <v>1223</v>
      </c>
      <c r="AQ885" s="16" t="s">
        <v>1408</v>
      </c>
      <c r="AR885" s="38"/>
      <c r="AS885" s="16"/>
      <c r="AT885" s="16"/>
      <c r="AY885" s="16"/>
      <c r="AZ885" s="16"/>
      <c r="BB885" s="16">
        <f>LEN(BA885)-LEN(SUBSTITUTE(BA885,",",""))+1</f>
        <v>1</v>
      </c>
      <c r="BF885" s="28"/>
      <c r="BJ885" s="25"/>
      <c r="BO885" s="38"/>
      <c r="BQ885" s="38"/>
      <c r="BU885" s="16"/>
      <c r="BV885" s="16"/>
      <c r="BW885" s="29"/>
      <c r="BX885" s="16"/>
      <c r="CA885" s="16"/>
      <c r="CE885" s="16"/>
      <c r="CG885" s="16"/>
      <c r="CH885" s="16"/>
      <c r="CJ885" s="16"/>
      <c r="CK885" s="16"/>
      <c r="CL885" s="16"/>
      <c r="CR885" s="16"/>
      <c r="CV885" s="16"/>
      <c r="CW885" s="16"/>
      <c r="CX885" s="16"/>
      <c r="CY885" s="16"/>
      <c r="DA885" s="16"/>
      <c r="DD885" s="19"/>
      <c r="DE885" s="16"/>
      <c r="DL885" s="16"/>
      <c r="DN885" s="16"/>
      <c r="DO885" s="16"/>
      <c r="DQ885" s="16"/>
      <c r="DS885" s="16"/>
      <c r="EC885" s="16"/>
      <c r="EF885" s="16"/>
      <c r="EG885" s="16"/>
      <c r="EH885" s="16"/>
      <c r="EJ885" s="16"/>
      <c r="EO885" s="16"/>
    </row>
    <row r="886" spans="1:145" x14ac:dyDescent="0.25">
      <c r="A886" s="16" t="s">
        <v>6214</v>
      </c>
      <c r="I886" t="s">
        <v>2124</v>
      </c>
      <c r="J886"/>
      <c r="K886" s="16" t="s">
        <v>730</v>
      </c>
      <c r="L886" s="16"/>
      <c r="O886" s="16" t="s">
        <v>119</v>
      </c>
      <c r="P886" s="16"/>
      <c r="Q886" s="16"/>
      <c r="S886" s="16">
        <f t="shared" si="13"/>
        <v>1</v>
      </c>
      <c r="T886" s="16" t="s">
        <v>2123</v>
      </c>
      <c r="U886" s="16"/>
      <c r="V886" s="16"/>
      <c r="W886" s="16"/>
      <c r="X886" s="16"/>
      <c r="Y886" s="16"/>
      <c r="Z886" s="16"/>
      <c r="AA886" s="16"/>
      <c r="AB886" s="16"/>
      <c r="AC886" s="16"/>
      <c r="AD886" s="16" t="s">
        <v>2124</v>
      </c>
      <c r="AH886" s="16"/>
      <c r="AJ886" s="16"/>
      <c r="AK886" s="16" t="s">
        <v>1319</v>
      </c>
      <c r="AP886" s="16" t="s">
        <v>979</v>
      </c>
      <c r="AQ886" s="16" t="s">
        <v>1741</v>
      </c>
      <c r="AR886" s="38"/>
      <c r="AS886" s="16"/>
      <c r="AT886" s="16"/>
      <c r="AY886" s="16"/>
      <c r="AZ886" s="16"/>
      <c r="BB886" s="16">
        <f>LEN(BA886)-LEN(SUBSTITUTE(BA886,",",""))+1</f>
        <v>1</v>
      </c>
      <c r="BF886" s="28"/>
      <c r="BJ886" s="25"/>
      <c r="BO886" s="38"/>
      <c r="BQ886" s="38"/>
      <c r="BU886" s="16"/>
      <c r="BV886" s="16"/>
      <c r="BW886" s="29"/>
      <c r="BX886" s="16"/>
      <c r="CA886" s="16"/>
      <c r="CE886" s="16"/>
      <c r="CG886" s="16"/>
      <c r="CH886" s="16"/>
      <c r="CJ886" s="16"/>
      <c r="CK886" s="16"/>
      <c r="CL886" s="16"/>
      <c r="CR886" s="16"/>
      <c r="CV886" s="16"/>
      <c r="CW886" s="16"/>
      <c r="CX886" s="16"/>
      <c r="CY886" s="16"/>
      <c r="DA886" s="16"/>
      <c r="DD886" s="19"/>
      <c r="DE886" s="16"/>
      <c r="DL886" s="16"/>
      <c r="DN886" s="16"/>
      <c r="DO886" s="16"/>
      <c r="DQ886" s="16"/>
      <c r="DS886" s="16"/>
      <c r="EC886" s="16"/>
      <c r="EF886" s="16"/>
      <c r="EG886" s="16"/>
      <c r="EH886" s="16"/>
      <c r="EJ886" s="16"/>
      <c r="EO886" s="16"/>
    </row>
    <row r="887" spans="1:145" x14ac:dyDescent="0.25">
      <c r="A887" s="16" t="s">
        <v>6214</v>
      </c>
      <c r="I887" t="s">
        <v>2015</v>
      </c>
      <c r="J887"/>
      <c r="K887" s="16" t="s">
        <v>730</v>
      </c>
      <c r="L887" s="16"/>
      <c r="O887" s="16" t="s">
        <v>119</v>
      </c>
      <c r="P887" s="16"/>
      <c r="Q887" s="16"/>
      <c r="S887" s="16">
        <f t="shared" si="13"/>
        <v>1</v>
      </c>
      <c r="T887" s="16" t="s">
        <v>2014</v>
      </c>
      <c r="U887" s="16"/>
      <c r="V887" s="16"/>
      <c r="W887" s="16"/>
      <c r="X887" s="16"/>
      <c r="Y887" s="16"/>
      <c r="Z887" s="16"/>
      <c r="AA887" s="16"/>
      <c r="AB887" s="16"/>
      <c r="AC887" s="16"/>
      <c r="AD887" s="16" t="s">
        <v>2015</v>
      </c>
      <c r="AH887" s="16"/>
      <c r="AJ887" s="16"/>
      <c r="AK887" s="16" t="s">
        <v>788</v>
      </c>
      <c r="AP887" s="16" t="s">
        <v>2016</v>
      </c>
      <c r="AQ887" s="16" t="s">
        <v>2017</v>
      </c>
      <c r="AR887" s="38"/>
      <c r="AS887" s="16"/>
      <c r="AT887" s="16"/>
      <c r="AY887" s="16"/>
      <c r="AZ887" s="16"/>
      <c r="BB887" s="16">
        <f>LEN(BA887)-LEN(SUBSTITUTE(BA887,",",""))+1</f>
        <v>1</v>
      </c>
      <c r="BD887" s="16">
        <f>LEN(BC887)-LEN(SUBSTITUTE(BC887,",",""))+1</f>
        <v>1</v>
      </c>
      <c r="BF887" s="28"/>
      <c r="BJ887" s="25"/>
      <c r="BO887" s="38"/>
      <c r="BQ887" s="38"/>
      <c r="BU887" s="16"/>
      <c r="BV887" s="16"/>
      <c r="BW887" s="29"/>
      <c r="BX887" s="16"/>
      <c r="CA887" s="16"/>
      <c r="CE887" s="16"/>
      <c r="CG887" s="16"/>
      <c r="CH887" s="16"/>
      <c r="CJ887" s="16"/>
      <c r="CK887" s="16"/>
      <c r="CL887" s="16"/>
      <c r="CR887" s="16"/>
      <c r="CV887" s="16"/>
      <c r="CW887" s="16"/>
      <c r="CX887" s="16"/>
      <c r="CY887" s="16"/>
      <c r="DA887" s="16"/>
      <c r="DD887" s="19"/>
      <c r="DE887" s="16"/>
      <c r="DL887" s="16"/>
      <c r="DN887" s="16"/>
      <c r="DO887" s="16"/>
      <c r="DQ887" s="16"/>
      <c r="DS887" s="16"/>
      <c r="EC887" s="16"/>
      <c r="EF887" s="16"/>
      <c r="EG887" s="16"/>
      <c r="EH887" s="16"/>
      <c r="EJ887" s="16"/>
      <c r="EO887" s="16"/>
    </row>
    <row r="888" spans="1:145" x14ac:dyDescent="0.25">
      <c r="A888" s="16" t="s">
        <v>6214</v>
      </c>
      <c r="I888" t="s">
        <v>2027</v>
      </c>
      <c r="J888"/>
      <c r="K888" s="16" t="s">
        <v>730</v>
      </c>
      <c r="L888" s="16"/>
      <c r="O888" s="16" t="s">
        <v>119</v>
      </c>
      <c r="P888" s="16"/>
      <c r="Q888" s="16"/>
      <c r="S888" s="16">
        <f t="shared" si="13"/>
        <v>1</v>
      </c>
      <c r="T888" s="16" t="s">
        <v>2026</v>
      </c>
      <c r="U888" s="16"/>
      <c r="V888" s="16"/>
      <c r="W888" s="16"/>
      <c r="X888" s="16"/>
      <c r="Y888" s="16"/>
      <c r="Z888" s="16"/>
      <c r="AA888" s="16"/>
      <c r="AB888" s="16"/>
      <c r="AC888" s="16"/>
      <c r="AD888" s="16" t="s">
        <v>2027</v>
      </c>
      <c r="AH888" s="16"/>
      <c r="AJ888" s="16"/>
      <c r="AK888" s="16" t="s">
        <v>1323</v>
      </c>
      <c r="AP888" s="16" t="s">
        <v>1508</v>
      </c>
      <c r="AQ888" s="16" t="s">
        <v>1314</v>
      </c>
      <c r="AR888" s="38"/>
      <c r="AS888" s="16"/>
      <c r="AT888" s="16"/>
      <c r="AY888" s="16"/>
      <c r="AZ888" s="16"/>
      <c r="BB888" s="16">
        <f>LEN(BA888)-LEN(SUBSTITUTE(BA888,",",""))+1</f>
        <v>1</v>
      </c>
      <c r="BD888" s="16">
        <f>LEN(BC888)-LEN(SUBSTITUTE(BC888,",",""))+1</f>
        <v>1</v>
      </c>
      <c r="BF888" s="28"/>
      <c r="BJ888" s="25"/>
      <c r="BO888" s="38"/>
      <c r="BQ888" s="38"/>
      <c r="BU888" s="16"/>
      <c r="BV888" s="16"/>
      <c r="BW888" s="29"/>
      <c r="BX888" s="16"/>
      <c r="CA888" s="16"/>
      <c r="CE888" s="16"/>
      <c r="CG888" s="16"/>
      <c r="CH888" s="16"/>
      <c r="CJ888" s="16"/>
      <c r="CK888" s="16"/>
      <c r="CL888" s="16"/>
      <c r="CR888" s="16"/>
      <c r="CV888" s="16"/>
      <c r="CW888" s="16"/>
      <c r="CX888" s="16"/>
      <c r="CY888" s="16"/>
      <c r="DA888" s="16"/>
      <c r="DD888" s="19"/>
      <c r="DE888" s="16"/>
      <c r="DL888" s="16"/>
      <c r="DN888" s="16"/>
      <c r="DO888" s="16"/>
      <c r="DQ888" s="16"/>
      <c r="DS888" s="16"/>
      <c r="EC888" s="16"/>
      <c r="EF888" s="16"/>
      <c r="EG888" s="16"/>
      <c r="EH888" s="16"/>
      <c r="EJ888" s="16"/>
      <c r="EO888" s="16"/>
    </row>
    <row r="889" spans="1:145" x14ac:dyDescent="0.25">
      <c r="A889" s="16" t="s">
        <v>6214</v>
      </c>
      <c r="I889" t="s">
        <v>2305</v>
      </c>
      <c r="J889"/>
      <c r="K889" s="16" t="s">
        <v>730</v>
      </c>
      <c r="L889" s="16"/>
      <c r="O889" s="16" t="s">
        <v>119</v>
      </c>
      <c r="P889" s="16"/>
      <c r="Q889" s="16"/>
      <c r="S889" s="16">
        <f t="shared" si="13"/>
        <v>1</v>
      </c>
      <c r="T889" s="16" t="s">
        <v>2304</v>
      </c>
      <c r="U889" s="16"/>
      <c r="V889" s="16"/>
      <c r="W889" s="16"/>
      <c r="X889" s="16"/>
      <c r="Y889" s="16"/>
      <c r="Z889" s="16"/>
      <c r="AA889" s="16"/>
      <c r="AB889" s="16"/>
      <c r="AC889" s="16"/>
      <c r="AD889" s="16" t="s">
        <v>2305</v>
      </c>
      <c r="AH889" s="16"/>
      <c r="AJ889" s="16"/>
      <c r="AK889" s="16" t="s">
        <v>5858</v>
      </c>
      <c r="AP889" s="16" t="s">
        <v>929</v>
      </c>
      <c r="AQ889" s="16" t="s">
        <v>1383</v>
      </c>
      <c r="AR889" s="38"/>
      <c r="AS889" s="16"/>
      <c r="AT889" s="16"/>
      <c r="AY889" s="16"/>
      <c r="AZ889" s="16"/>
      <c r="BB889" s="16">
        <f>LEN(BA889)-LEN(SUBSTITUTE(BA889,",",""))+1</f>
        <v>1</v>
      </c>
      <c r="BF889" s="28"/>
      <c r="BJ889" s="25"/>
      <c r="BO889" s="38"/>
      <c r="BQ889" s="38"/>
      <c r="BU889" s="16"/>
      <c r="BV889" s="16"/>
      <c r="BW889" s="29"/>
      <c r="BX889" s="16"/>
      <c r="CA889" s="16"/>
      <c r="CE889" s="16"/>
      <c r="CG889" s="16"/>
      <c r="CH889" s="16"/>
      <c r="CJ889" s="16"/>
      <c r="CK889" s="16"/>
      <c r="CL889" s="16"/>
      <c r="CR889" s="16"/>
      <c r="CV889" s="16"/>
      <c r="CW889" s="16"/>
      <c r="CX889" s="16"/>
      <c r="CY889" s="16"/>
      <c r="DA889" s="16"/>
      <c r="DD889" s="19"/>
      <c r="DE889" s="16"/>
      <c r="DL889" s="16"/>
      <c r="DN889" s="16"/>
      <c r="DO889" s="16"/>
      <c r="DQ889" s="16"/>
      <c r="DS889" s="16"/>
      <c r="EC889" s="16"/>
      <c r="EF889" s="16"/>
      <c r="EG889" s="16"/>
      <c r="EH889" s="16"/>
      <c r="EJ889" s="16"/>
      <c r="EO889" s="16"/>
    </row>
    <row r="890" spans="1:145" x14ac:dyDescent="0.25">
      <c r="A890" s="16" t="s">
        <v>6214</v>
      </c>
      <c r="I890" t="s">
        <v>1905</v>
      </c>
      <c r="J890"/>
      <c r="K890" s="16" t="s">
        <v>730</v>
      </c>
      <c r="L890" s="16"/>
      <c r="O890" s="16" t="s">
        <v>119</v>
      </c>
      <c r="P890" s="16"/>
      <c r="Q890" s="16"/>
      <c r="S890" s="16">
        <f t="shared" si="13"/>
        <v>1</v>
      </c>
      <c r="T890" s="16" t="s">
        <v>1904</v>
      </c>
      <c r="U890" s="16"/>
      <c r="V890" s="16"/>
      <c r="W890" s="16"/>
      <c r="X890" s="16"/>
      <c r="Y890" s="16"/>
      <c r="Z890" s="16"/>
      <c r="AA890" s="16"/>
      <c r="AB890" s="16"/>
      <c r="AC890" s="16"/>
      <c r="AD890" s="16" t="s">
        <v>1905</v>
      </c>
      <c r="AH890" s="16"/>
      <c r="AJ890" s="16"/>
      <c r="AK890" s="16" t="s">
        <v>1323</v>
      </c>
      <c r="AP890" s="16" t="s">
        <v>1382</v>
      </c>
      <c r="AQ890" s="16" t="s">
        <v>1906</v>
      </c>
      <c r="AR890" s="38"/>
      <c r="AS890" s="16"/>
      <c r="AT890" s="16"/>
      <c r="AY890" s="16"/>
      <c r="AZ890" s="16"/>
      <c r="BB890" s="16">
        <f>LEN(BA890)-LEN(SUBSTITUTE(BA890,",",""))+1</f>
        <v>1</v>
      </c>
      <c r="BD890" s="16">
        <f>LEN(BC890)-LEN(SUBSTITUTE(BC890,",",""))+1</f>
        <v>1</v>
      </c>
      <c r="BF890" s="28">
        <f>Table1[[#This Row], [no. of introduced regions]]/Table1[[#This Row], [no. of native regions]]</f>
        <v>1</v>
      </c>
      <c r="BJ890" s="25"/>
      <c r="BO890" s="38"/>
      <c r="BQ890" s="38"/>
      <c r="BU890" s="16"/>
      <c r="BV890" s="16"/>
      <c r="BW890" s="29"/>
      <c r="BX890" s="16"/>
      <c r="CA890" s="16"/>
      <c r="CE890" s="16"/>
      <c r="CG890" s="16"/>
      <c r="CH890" s="16"/>
      <c r="CJ890" s="16"/>
      <c r="CK890" s="16"/>
      <c r="CL890" s="16"/>
      <c r="CR890" s="16"/>
      <c r="CV890" s="16"/>
      <c r="CW890" s="16"/>
      <c r="CX890" s="16"/>
      <c r="CY890" s="16"/>
      <c r="DA890" s="16"/>
      <c r="DD890" s="19"/>
      <c r="DE890" s="16"/>
      <c r="DL890" s="16"/>
      <c r="DN890" s="16"/>
      <c r="DO890" s="16"/>
      <c r="DQ890" s="16"/>
      <c r="DS890" s="16"/>
      <c r="EC890" s="16"/>
      <c r="EF890" s="16"/>
      <c r="EG890" s="16"/>
      <c r="EH890" s="16"/>
      <c r="EJ890" s="16"/>
      <c r="EO890" s="16"/>
    </row>
    <row r="891" spans="1:145" x14ac:dyDescent="0.25">
      <c r="A891" s="16" t="s">
        <v>6214</v>
      </c>
      <c r="I891" t="s">
        <v>1963</v>
      </c>
      <c r="J891"/>
      <c r="K891" s="16" t="s">
        <v>730</v>
      </c>
      <c r="L891" s="16"/>
      <c r="O891" s="16" t="s">
        <v>119</v>
      </c>
      <c r="P891" s="16"/>
      <c r="Q891" s="16"/>
      <c r="S891" s="16">
        <f t="shared" si="13"/>
        <v>1</v>
      </c>
      <c r="T891" s="16" t="s">
        <v>1962</v>
      </c>
      <c r="U891" s="16"/>
      <c r="V891" s="16"/>
      <c r="W891" s="16"/>
      <c r="X891" s="16"/>
      <c r="Y891" s="16"/>
      <c r="Z891" s="16"/>
      <c r="AA891" s="16"/>
      <c r="AB891" s="16"/>
      <c r="AC891" s="16"/>
      <c r="AD891" s="16" t="s">
        <v>1963</v>
      </c>
      <c r="AH891" s="16"/>
      <c r="AJ891" s="16"/>
      <c r="AK891" s="16" t="s">
        <v>1323</v>
      </c>
      <c r="AP891" s="16" t="s">
        <v>1380</v>
      </c>
      <c r="AQ891" s="16" t="s">
        <v>1314</v>
      </c>
      <c r="AR891" s="38"/>
      <c r="AS891" s="16"/>
      <c r="AT891" s="16"/>
      <c r="AY891" s="16"/>
      <c r="AZ891" s="16"/>
      <c r="BB891" s="16">
        <f>LEN(BA891)-LEN(SUBSTITUTE(BA891,",",""))+1</f>
        <v>1</v>
      </c>
      <c r="BD891" s="16">
        <f>LEN(BC891)-LEN(SUBSTITUTE(BC891,",",""))+1</f>
        <v>1</v>
      </c>
      <c r="BF891" s="28"/>
      <c r="BJ891" s="25"/>
      <c r="BO891" s="38"/>
      <c r="BQ891" s="38"/>
      <c r="BU891" s="16"/>
      <c r="BV891" s="16"/>
      <c r="BW891" s="29"/>
      <c r="BX891" s="16"/>
      <c r="CA891" s="16"/>
      <c r="CE891" s="16"/>
      <c r="CG891" s="16"/>
      <c r="CH891" s="16"/>
      <c r="CJ891" s="16"/>
      <c r="CK891" s="16"/>
      <c r="CL891" s="16"/>
      <c r="CR891" s="16"/>
      <c r="CV891" s="16"/>
      <c r="CW891" s="16"/>
      <c r="CX891" s="16"/>
      <c r="CY891" s="16"/>
      <c r="DA891" s="16"/>
      <c r="DD891" s="19"/>
      <c r="DE891" s="16"/>
      <c r="DL891" s="16"/>
      <c r="DN891" s="16"/>
      <c r="DO891" s="16"/>
      <c r="DQ891" s="16"/>
      <c r="DS891" s="16"/>
      <c r="EC891" s="16"/>
      <c r="EF891" s="16"/>
      <c r="EG891" s="16"/>
      <c r="EH891" s="16"/>
      <c r="EJ891" s="16"/>
      <c r="EO891" s="16"/>
    </row>
    <row r="892" spans="1:145" x14ac:dyDescent="0.25">
      <c r="A892" s="16" t="s">
        <v>6214</v>
      </c>
      <c r="I892" t="s">
        <v>2664</v>
      </c>
      <c r="J892"/>
      <c r="K892" s="16" t="s">
        <v>730</v>
      </c>
      <c r="L892" s="16"/>
      <c r="O892" s="16" t="s">
        <v>119</v>
      </c>
      <c r="P892" s="16"/>
      <c r="Q892" s="16"/>
      <c r="S892" s="16">
        <f t="shared" si="13"/>
        <v>1</v>
      </c>
      <c r="T892" s="16" t="s">
        <v>2663</v>
      </c>
      <c r="U892" s="16"/>
      <c r="V892" s="16"/>
      <c r="W892" s="16"/>
      <c r="X892" s="16"/>
      <c r="Y892" s="16"/>
      <c r="Z892" s="16"/>
      <c r="AA892" s="16"/>
      <c r="AB892" s="16"/>
      <c r="AC892" s="16"/>
      <c r="AD892" s="16" t="s">
        <v>2664</v>
      </c>
      <c r="AH892" s="16"/>
      <c r="AJ892" s="16"/>
      <c r="AK892" s="16" t="s">
        <v>2659</v>
      </c>
      <c r="AP892" s="16" t="s">
        <v>1226</v>
      </c>
      <c r="AQ892" s="16" t="s">
        <v>2593</v>
      </c>
      <c r="AR892" s="38"/>
      <c r="AS892" s="16"/>
      <c r="AT892" s="16"/>
      <c r="AY892" s="16"/>
      <c r="AZ892" s="16"/>
      <c r="BF892" s="28"/>
      <c r="BJ892" s="25"/>
      <c r="BO892" s="38"/>
      <c r="BQ892" s="38"/>
      <c r="BU892" s="16"/>
      <c r="BV892" s="16"/>
      <c r="BW892" s="29"/>
      <c r="BX892" s="16"/>
      <c r="CA892" s="16"/>
      <c r="CE892" s="16"/>
      <c r="CG892" s="16"/>
      <c r="CH892" s="16"/>
      <c r="CJ892" s="16"/>
      <c r="CK892" s="16"/>
      <c r="CL892" s="16"/>
      <c r="CR892" s="16"/>
      <c r="CV892" s="16"/>
      <c r="CW892" s="16"/>
      <c r="CX892" s="16"/>
      <c r="CY892" s="16"/>
      <c r="DA892" s="16"/>
      <c r="DD892" s="19"/>
      <c r="DE892" s="16"/>
      <c r="DL892" s="16"/>
      <c r="DN892" s="16"/>
      <c r="DO892" s="16"/>
      <c r="DQ892" s="16"/>
      <c r="DS892" s="16"/>
      <c r="EC892" s="16"/>
      <c r="EF892" s="16"/>
      <c r="EG892" s="16"/>
      <c r="EH892" s="16"/>
      <c r="EJ892" s="16"/>
      <c r="EO892" s="16"/>
    </row>
    <row r="893" spans="1:145" x14ac:dyDescent="0.25">
      <c r="A893" s="16" t="s">
        <v>6214</v>
      </c>
      <c r="I893" t="s">
        <v>1923</v>
      </c>
      <c r="J893"/>
      <c r="K893" s="16" t="s">
        <v>730</v>
      </c>
      <c r="L893" s="16"/>
      <c r="O893" s="16" t="s">
        <v>119</v>
      </c>
      <c r="P893" s="16"/>
      <c r="Q893" s="16"/>
      <c r="S893" s="16">
        <f t="shared" si="13"/>
        <v>1</v>
      </c>
      <c r="T893" s="16" t="s">
        <v>1922</v>
      </c>
      <c r="U893" s="16"/>
      <c r="V893" s="16"/>
      <c r="W893" s="16"/>
      <c r="X893" s="16"/>
      <c r="Y893" s="16"/>
      <c r="Z893" s="16"/>
      <c r="AA893" s="16"/>
      <c r="AB893" s="16"/>
      <c r="AC893" s="16"/>
      <c r="AD893" s="16" t="s">
        <v>1923</v>
      </c>
      <c r="AH893" s="16"/>
      <c r="AJ893" s="16"/>
      <c r="AK893" s="16" t="s">
        <v>767</v>
      </c>
      <c r="AP893" s="16" t="s">
        <v>1169</v>
      </c>
      <c r="AQ893" s="16" t="s">
        <v>1924</v>
      </c>
      <c r="AR893" s="38"/>
      <c r="AS893" s="16"/>
      <c r="AT893" s="16"/>
      <c r="AY893" s="16"/>
      <c r="AZ893" s="16"/>
      <c r="BB893" s="16">
        <f>LEN(BA893)-LEN(SUBSTITUTE(BA893,",",""))+1</f>
        <v>1</v>
      </c>
      <c r="BD893" s="16">
        <f>LEN(BC893)-LEN(SUBSTITUTE(BC893,",",""))+1</f>
        <v>1</v>
      </c>
      <c r="BF893" s="28">
        <f>Table1[[#This Row], [no. of introduced regions]]/Table1[[#This Row], [no. of native regions]]</f>
        <v>1</v>
      </c>
      <c r="BJ893" s="25"/>
      <c r="BO893" s="38"/>
      <c r="BQ893" s="38"/>
      <c r="BU893" s="16"/>
      <c r="BV893" s="16"/>
      <c r="BW893" s="29"/>
      <c r="BX893" s="16"/>
      <c r="CA893" s="16"/>
      <c r="CE893" s="16"/>
      <c r="CG893" s="16"/>
      <c r="CH893" s="16"/>
      <c r="CJ893" s="16"/>
      <c r="CK893" s="16"/>
      <c r="CL893" s="16"/>
      <c r="CR893" s="16"/>
      <c r="CV893" s="16"/>
      <c r="CW893" s="16"/>
      <c r="CX893" s="16"/>
      <c r="CY893" s="16"/>
      <c r="DA893" s="16"/>
      <c r="DD893" s="19"/>
      <c r="DE893" s="16"/>
      <c r="DL893" s="16"/>
      <c r="DN893" s="16"/>
      <c r="DO893" s="16"/>
      <c r="DQ893" s="16"/>
      <c r="DS893" s="16"/>
      <c r="EC893" s="16"/>
      <c r="EF893" s="16"/>
      <c r="EG893" s="16"/>
      <c r="EH893" s="16"/>
      <c r="EJ893" s="16"/>
      <c r="EO893" s="16"/>
    </row>
    <row r="894" spans="1:145" x14ac:dyDescent="0.25">
      <c r="A894" s="16" t="s">
        <v>6214</v>
      </c>
      <c r="I894" t="s">
        <v>2349</v>
      </c>
      <c r="J894"/>
      <c r="K894" s="16" t="s">
        <v>730</v>
      </c>
      <c r="L894" s="16"/>
      <c r="O894" s="16" t="s">
        <v>119</v>
      </c>
      <c r="P894" s="16"/>
      <c r="Q894" s="16"/>
      <c r="S894" s="16">
        <f t="shared" si="13"/>
        <v>1</v>
      </c>
      <c r="T894" s="16" t="s">
        <v>2348</v>
      </c>
      <c r="U894" s="16"/>
      <c r="V894" s="16"/>
      <c r="W894" s="16"/>
      <c r="X894" s="16"/>
      <c r="Y894" s="16"/>
      <c r="Z894" s="16"/>
      <c r="AA894" s="16"/>
      <c r="AB894" s="16"/>
      <c r="AC894" s="16"/>
      <c r="AD894" s="16" t="s">
        <v>2349</v>
      </c>
      <c r="AH894" s="16"/>
      <c r="AJ894" s="16"/>
      <c r="AK894" s="16" t="s">
        <v>1265</v>
      </c>
      <c r="AP894" s="16" t="s">
        <v>2350</v>
      </c>
      <c r="AQ894" s="16" t="s">
        <v>1748</v>
      </c>
      <c r="AR894" s="38"/>
      <c r="AS894" s="16"/>
      <c r="AT894" s="16"/>
      <c r="AY894" s="16"/>
      <c r="AZ894" s="16"/>
      <c r="BB894" s="16">
        <f>LEN(BA894)-LEN(SUBSTITUTE(BA894,",",""))+1</f>
        <v>1</v>
      </c>
      <c r="BF894" s="28"/>
      <c r="BJ894" s="25"/>
      <c r="BO894" s="38"/>
      <c r="BQ894" s="38"/>
      <c r="BU894" s="16"/>
      <c r="BV894" s="16"/>
      <c r="BW894" s="29"/>
      <c r="BX894" s="16"/>
      <c r="CA894" s="16"/>
      <c r="CE894" s="16"/>
      <c r="CG894" s="16"/>
      <c r="CH894" s="16"/>
      <c r="CJ894" s="16"/>
      <c r="CK894" s="16"/>
      <c r="CL894" s="16"/>
      <c r="CR894" s="16"/>
      <c r="CV894" s="16"/>
      <c r="CW894" s="16"/>
      <c r="CX894" s="16"/>
      <c r="CY894" s="16"/>
      <c r="DA894" s="16"/>
      <c r="DD894" s="19"/>
      <c r="DE894" s="16"/>
      <c r="DL894" s="16"/>
      <c r="DN894" s="16"/>
      <c r="DO894" s="16"/>
      <c r="DQ894" s="16"/>
      <c r="DS894" s="16"/>
      <c r="EC894" s="16"/>
      <c r="EF894" s="16"/>
      <c r="EG894" s="16"/>
      <c r="EH894" s="16"/>
      <c r="EJ894" s="16"/>
      <c r="EO894" s="16"/>
    </row>
    <row r="895" spans="1:145" x14ac:dyDescent="0.25">
      <c r="A895" s="16" t="s">
        <v>6214</v>
      </c>
      <c r="I895" t="s">
        <v>2668</v>
      </c>
      <c r="J895"/>
      <c r="K895" s="16" t="s">
        <v>730</v>
      </c>
      <c r="L895" s="16"/>
      <c r="O895" s="16" t="s">
        <v>119</v>
      </c>
      <c r="P895" s="16"/>
      <c r="Q895" s="16"/>
      <c r="S895" s="16">
        <f t="shared" ref="S895:S958" si="14">SUM(COUNTIF(L895:R895,"yes"))</f>
        <v>1</v>
      </c>
      <c r="T895" s="16" t="s">
        <v>2667</v>
      </c>
      <c r="U895" s="16"/>
      <c r="V895" s="16"/>
      <c r="W895" s="16"/>
      <c r="X895" s="16"/>
      <c r="Y895" s="16"/>
      <c r="Z895" s="16"/>
      <c r="AA895" s="16"/>
      <c r="AB895" s="16"/>
      <c r="AC895" s="16"/>
      <c r="AD895" s="16" t="s">
        <v>2668</v>
      </c>
      <c r="AH895" s="16"/>
      <c r="AJ895" s="16"/>
      <c r="AK895" s="16" t="s">
        <v>2659</v>
      </c>
      <c r="AP895" s="16" t="s">
        <v>1226</v>
      </c>
      <c r="AQ895" s="16" t="s">
        <v>1779</v>
      </c>
      <c r="AR895" s="38"/>
      <c r="AS895" s="16"/>
      <c r="AT895" s="16"/>
      <c r="AY895" s="16"/>
      <c r="AZ895" s="16"/>
      <c r="BF895" s="28"/>
      <c r="BJ895" s="25"/>
      <c r="BO895" s="38"/>
      <c r="BQ895" s="38"/>
      <c r="BU895" s="16"/>
      <c r="BV895" s="16"/>
      <c r="BW895" s="29"/>
      <c r="BX895" s="16"/>
      <c r="CA895" s="16"/>
      <c r="CE895" s="16"/>
      <c r="CG895" s="16"/>
      <c r="CH895" s="16"/>
      <c r="CJ895" s="16"/>
      <c r="CK895" s="16"/>
      <c r="CL895" s="16"/>
      <c r="CR895" s="16"/>
      <c r="CV895" s="16"/>
      <c r="CW895" s="16"/>
      <c r="CX895" s="16"/>
      <c r="CY895" s="16"/>
      <c r="DA895" s="16"/>
      <c r="DD895" s="19"/>
      <c r="DE895" s="16"/>
      <c r="DL895" s="16"/>
      <c r="DN895" s="16"/>
      <c r="DO895" s="16"/>
      <c r="DQ895" s="16"/>
      <c r="DS895" s="16"/>
      <c r="EC895" s="16"/>
      <c r="EF895" s="16"/>
      <c r="EG895" s="16"/>
      <c r="EH895" s="16"/>
      <c r="EJ895" s="16"/>
      <c r="EO895" s="16"/>
    </row>
    <row r="896" spans="1:145" x14ac:dyDescent="0.25">
      <c r="A896" s="16" t="s">
        <v>6214</v>
      </c>
      <c r="I896" t="s">
        <v>2077</v>
      </c>
      <c r="J896"/>
      <c r="K896" s="16" t="s">
        <v>730</v>
      </c>
      <c r="L896" s="16"/>
      <c r="O896" s="16" t="s">
        <v>119</v>
      </c>
      <c r="P896" s="16"/>
      <c r="Q896" s="16"/>
      <c r="S896" s="16">
        <f t="shared" si="14"/>
        <v>1</v>
      </c>
      <c r="T896" s="16" t="s">
        <v>2076</v>
      </c>
      <c r="U896" s="16"/>
      <c r="V896" s="16"/>
      <c r="W896" s="16"/>
      <c r="X896" s="16"/>
      <c r="Y896" s="16"/>
      <c r="Z896" s="16"/>
      <c r="AA896" s="16"/>
      <c r="AB896" s="16"/>
      <c r="AC896" s="16"/>
      <c r="AD896" s="16" t="s">
        <v>2077</v>
      </c>
      <c r="AH896" s="16"/>
      <c r="AJ896" s="16"/>
      <c r="AK896" s="16" t="s">
        <v>1032</v>
      </c>
      <c r="AP896" s="16" t="s">
        <v>727</v>
      </c>
      <c r="AQ896" s="16" t="s">
        <v>1227</v>
      </c>
      <c r="AR896" s="38"/>
      <c r="AS896" s="16"/>
      <c r="AT896" s="16"/>
      <c r="AY896" s="16"/>
      <c r="AZ896" s="16"/>
      <c r="BB896" s="16">
        <f>LEN(BA896)-LEN(SUBSTITUTE(BA896,",",""))+1</f>
        <v>1</v>
      </c>
      <c r="BF896" s="28"/>
      <c r="BJ896" s="25"/>
      <c r="BO896" s="38"/>
      <c r="BQ896" s="38"/>
      <c r="BU896" s="16"/>
      <c r="BV896" s="16"/>
      <c r="BW896" s="29"/>
      <c r="BX896" s="16"/>
      <c r="CA896" s="16"/>
      <c r="CE896" s="16"/>
      <c r="CG896" s="16"/>
      <c r="CH896" s="16"/>
      <c r="CJ896" s="16"/>
      <c r="CK896" s="16"/>
      <c r="CL896" s="16"/>
      <c r="CR896" s="16"/>
      <c r="CV896" s="16"/>
      <c r="CW896" s="16"/>
      <c r="CX896" s="16"/>
      <c r="CY896" s="16"/>
      <c r="DA896" s="16"/>
      <c r="DD896" s="19"/>
      <c r="DE896" s="16"/>
      <c r="DL896" s="16"/>
      <c r="DN896" s="16"/>
      <c r="DO896" s="16"/>
      <c r="DQ896" s="16"/>
      <c r="DS896" s="16"/>
      <c r="EC896" s="16"/>
      <c r="EF896" s="16"/>
      <c r="EG896" s="16"/>
      <c r="EH896" s="16"/>
      <c r="EJ896" s="16"/>
      <c r="EO896" s="16"/>
    </row>
    <row r="897" spans="1:145" x14ac:dyDescent="0.25">
      <c r="A897" s="16" t="s">
        <v>6214</v>
      </c>
      <c r="I897" t="s">
        <v>2258</v>
      </c>
      <c r="J897"/>
      <c r="K897" s="16" t="s">
        <v>730</v>
      </c>
      <c r="L897" s="16"/>
      <c r="O897" s="16" t="s">
        <v>119</v>
      </c>
      <c r="P897" s="16"/>
      <c r="Q897" s="16"/>
      <c r="S897" s="16">
        <f t="shared" si="14"/>
        <v>1</v>
      </c>
      <c r="T897" s="16" t="s">
        <v>2257</v>
      </c>
      <c r="U897" s="16"/>
      <c r="V897" s="16"/>
      <c r="W897" s="16"/>
      <c r="X897" s="16"/>
      <c r="Y897" s="16"/>
      <c r="Z897" s="16"/>
      <c r="AA897" s="16"/>
      <c r="AB897" s="16"/>
      <c r="AC897" s="16"/>
      <c r="AD897" s="16" t="s">
        <v>2258</v>
      </c>
      <c r="AH897" s="16"/>
      <c r="AJ897" s="16"/>
      <c r="AK897" s="16" t="s">
        <v>1032</v>
      </c>
      <c r="AP897" s="16" t="s">
        <v>727</v>
      </c>
      <c r="AQ897" s="16" t="s">
        <v>1514</v>
      </c>
      <c r="AR897" s="38"/>
      <c r="AS897" s="16"/>
      <c r="AT897" s="16"/>
      <c r="AY897" s="16"/>
      <c r="AZ897" s="16"/>
      <c r="BB897" s="16">
        <f>LEN(BA897)-LEN(SUBSTITUTE(BA897,",",""))+1</f>
        <v>1</v>
      </c>
      <c r="BF897" s="28"/>
      <c r="BJ897" s="25"/>
      <c r="BO897" s="38"/>
      <c r="BQ897" s="38"/>
      <c r="BU897" s="16"/>
      <c r="BV897" s="16"/>
      <c r="BW897" s="29"/>
      <c r="BX897" s="16"/>
      <c r="CA897" s="16"/>
      <c r="CE897" s="16"/>
      <c r="CG897" s="16"/>
      <c r="CH897" s="16"/>
      <c r="CJ897" s="16"/>
      <c r="CK897" s="16"/>
      <c r="CL897" s="16"/>
      <c r="CR897" s="16"/>
      <c r="CV897" s="16"/>
      <c r="CW897" s="16"/>
      <c r="CX897" s="16"/>
      <c r="CY897" s="16"/>
      <c r="DA897" s="16"/>
      <c r="DD897" s="19"/>
      <c r="DE897" s="16"/>
      <c r="DL897" s="16"/>
      <c r="DN897" s="16"/>
      <c r="DO897" s="16"/>
      <c r="DQ897" s="16"/>
      <c r="DS897" s="16"/>
      <c r="EC897" s="16"/>
      <c r="EF897" s="16"/>
      <c r="EG897" s="16"/>
      <c r="EH897" s="16"/>
      <c r="EJ897" s="16"/>
      <c r="EO897" s="16"/>
    </row>
    <row r="898" spans="1:145" x14ac:dyDescent="0.25">
      <c r="A898" s="16" t="s">
        <v>6214</v>
      </c>
      <c r="I898" t="s">
        <v>2469</v>
      </c>
      <c r="J898"/>
      <c r="K898" s="16" t="s">
        <v>730</v>
      </c>
      <c r="L898" s="16"/>
      <c r="O898" s="16" t="s">
        <v>119</v>
      </c>
      <c r="P898" s="16"/>
      <c r="Q898" s="16"/>
      <c r="S898" s="16">
        <f t="shared" si="14"/>
        <v>1</v>
      </c>
      <c r="T898" s="16" t="s">
        <v>2468</v>
      </c>
      <c r="U898" s="16"/>
      <c r="V898" s="16"/>
      <c r="W898" s="16"/>
      <c r="X898" s="16"/>
      <c r="Y898" s="16"/>
      <c r="Z898" s="16"/>
      <c r="AA898" s="16"/>
      <c r="AB898" s="16"/>
      <c r="AC898" s="16"/>
      <c r="AD898" s="16" t="s">
        <v>2469</v>
      </c>
      <c r="AH898" s="16"/>
      <c r="AJ898" s="16"/>
      <c r="AK898" s="16" t="s">
        <v>1224</v>
      </c>
      <c r="AP898" s="16" t="s">
        <v>1380</v>
      </c>
      <c r="AQ898" s="16" t="s">
        <v>1314</v>
      </c>
      <c r="AR898" s="38"/>
      <c r="AS898" s="16"/>
      <c r="AT898" s="16"/>
      <c r="AY898" s="16"/>
      <c r="AZ898" s="16"/>
      <c r="BB898" s="16">
        <f>LEN(BA898)-LEN(SUBSTITUTE(BA898,",",""))+1</f>
        <v>1</v>
      </c>
      <c r="BF898" s="28"/>
      <c r="BJ898" s="25"/>
      <c r="BO898" s="38"/>
      <c r="BQ898" s="38"/>
      <c r="BU898" s="16"/>
      <c r="BV898" s="16"/>
      <c r="BW898" s="29"/>
      <c r="BX898" s="16"/>
      <c r="CA898" s="16"/>
      <c r="CE898" s="16"/>
      <c r="CG898" s="16"/>
      <c r="CH898" s="16"/>
      <c r="CJ898" s="16"/>
      <c r="CK898" s="16"/>
      <c r="CL898" s="16"/>
      <c r="CR898" s="16"/>
      <c r="CV898" s="16"/>
      <c r="CW898" s="16"/>
      <c r="CX898" s="16"/>
      <c r="CY898" s="16"/>
      <c r="DA898" s="16"/>
      <c r="DD898" s="19"/>
      <c r="DE898" s="16"/>
      <c r="DL898" s="16"/>
      <c r="DN898" s="16"/>
      <c r="DO898" s="16"/>
      <c r="DQ898" s="16"/>
      <c r="DS898" s="16"/>
      <c r="EC898" s="16"/>
      <c r="EF898" s="16"/>
      <c r="EG898" s="16"/>
      <c r="EH898" s="16"/>
      <c r="EJ898" s="16"/>
      <c r="EO898" s="16"/>
    </row>
    <row r="899" spans="1:145" x14ac:dyDescent="0.25">
      <c r="A899" s="16" t="s">
        <v>6214</v>
      </c>
      <c r="I899" t="s">
        <v>2959</v>
      </c>
      <c r="J899"/>
      <c r="K899" s="16" t="s">
        <v>730</v>
      </c>
      <c r="L899" s="16"/>
      <c r="O899" s="16" t="s">
        <v>119</v>
      </c>
      <c r="P899" s="16"/>
      <c r="Q899" s="16"/>
      <c r="S899" s="16">
        <f t="shared" si="14"/>
        <v>1</v>
      </c>
      <c r="T899" s="16" t="s">
        <v>2958</v>
      </c>
      <c r="U899" s="16"/>
      <c r="V899" s="16"/>
      <c r="W899" s="16"/>
      <c r="X899" s="16"/>
      <c r="Y899" s="16"/>
      <c r="Z899" s="16"/>
      <c r="AA899" s="16"/>
      <c r="AB899" s="16"/>
      <c r="AC899" s="16"/>
      <c r="AD899" s="16" t="s">
        <v>2959</v>
      </c>
      <c r="AH899" s="16"/>
      <c r="AJ899" s="16"/>
      <c r="AK899" s="16" t="s">
        <v>1188</v>
      </c>
      <c r="AP899" s="16" t="s">
        <v>727</v>
      </c>
      <c r="AQ899" s="16" t="s">
        <v>2960</v>
      </c>
      <c r="AR899" s="38"/>
      <c r="AS899" s="16"/>
      <c r="AT899" s="16"/>
      <c r="AY899" s="16"/>
      <c r="AZ899" s="16"/>
      <c r="BF899" s="28"/>
      <c r="BJ899" s="25"/>
      <c r="BO899" s="38"/>
      <c r="BQ899" s="38"/>
      <c r="BU899" s="16"/>
      <c r="BV899" s="16"/>
      <c r="BW899" s="29"/>
      <c r="BX899" s="16"/>
      <c r="CA899" s="16"/>
      <c r="CE899" s="16"/>
      <c r="CG899" s="16"/>
      <c r="CH899" s="16"/>
      <c r="CJ899" s="16"/>
      <c r="CK899" s="16"/>
      <c r="CL899" s="16"/>
      <c r="CR899" s="16"/>
      <c r="CV899" s="16"/>
      <c r="CW899" s="16"/>
      <c r="CX899" s="16"/>
      <c r="CY899" s="16"/>
      <c r="DA899" s="16"/>
      <c r="DD899" s="19"/>
      <c r="DE899" s="16"/>
      <c r="DL899" s="16"/>
      <c r="DN899" s="16"/>
      <c r="DO899" s="16"/>
      <c r="DQ899" s="16"/>
      <c r="DS899" s="16"/>
      <c r="EC899" s="16"/>
      <c r="EF899" s="16"/>
      <c r="EG899" s="16"/>
      <c r="EH899" s="16"/>
      <c r="EJ899" s="16"/>
      <c r="EO899" s="16"/>
    </row>
    <row r="900" spans="1:145" x14ac:dyDescent="0.25">
      <c r="A900" s="16" t="s">
        <v>6214</v>
      </c>
      <c r="I900" t="s">
        <v>1826</v>
      </c>
      <c r="J900"/>
      <c r="K900" s="16" t="s">
        <v>730</v>
      </c>
      <c r="L900" s="16"/>
      <c r="O900" s="16" t="s">
        <v>119</v>
      </c>
      <c r="P900" s="16"/>
      <c r="Q900" s="16"/>
      <c r="S900" s="16">
        <f t="shared" si="14"/>
        <v>1</v>
      </c>
      <c r="T900" s="16" t="s">
        <v>1825</v>
      </c>
      <c r="U900" s="16"/>
      <c r="V900" s="16"/>
      <c r="W900" s="16"/>
      <c r="X900" s="16"/>
      <c r="Y900" s="16"/>
      <c r="Z900" s="16"/>
      <c r="AA900" s="16"/>
      <c r="AB900" s="16"/>
      <c r="AC900" s="16"/>
      <c r="AD900" s="16" t="s">
        <v>1826</v>
      </c>
      <c r="AH900" s="16"/>
      <c r="AJ900" s="16"/>
      <c r="AK900" s="16" t="s">
        <v>1308</v>
      </c>
      <c r="AP900" s="16" t="s">
        <v>1368</v>
      </c>
      <c r="AQ900" s="16" t="s">
        <v>1170</v>
      </c>
      <c r="AR900" s="38"/>
      <c r="AS900" s="16"/>
      <c r="AT900" s="16"/>
      <c r="AY900" s="16"/>
      <c r="AZ900" s="16"/>
      <c r="BB900" s="16">
        <f>LEN(BA900)-LEN(SUBSTITUTE(BA900,",",""))+1</f>
        <v>1</v>
      </c>
      <c r="BD900" s="16">
        <f>LEN(BC900)-LEN(SUBSTITUTE(BC900,",",""))+1</f>
        <v>1</v>
      </c>
      <c r="BF900" s="28">
        <f>Table1[[#This Row], [no. of introduced regions]]/Table1[[#This Row], [no. of native regions]]</f>
        <v>1</v>
      </c>
      <c r="BJ900" s="25"/>
      <c r="BO900" s="38"/>
      <c r="BQ900" s="38"/>
      <c r="BU900" s="16"/>
      <c r="BV900" s="16"/>
      <c r="BW900" s="29"/>
      <c r="BX900" s="16"/>
      <c r="CA900" s="16"/>
      <c r="CE900" s="16"/>
      <c r="CG900" s="16"/>
      <c r="CH900" s="16"/>
      <c r="CJ900" s="16"/>
      <c r="CK900" s="16"/>
      <c r="CL900" s="16"/>
      <c r="CR900" s="16"/>
      <c r="CV900" s="16"/>
      <c r="CW900" s="16"/>
      <c r="CX900" s="16"/>
      <c r="CY900" s="16"/>
      <c r="DA900" s="16"/>
      <c r="DD900" s="19"/>
      <c r="DE900" s="16"/>
      <c r="DL900" s="16"/>
      <c r="DN900" s="16"/>
      <c r="DO900" s="16"/>
      <c r="DQ900" s="16"/>
      <c r="DS900" s="16"/>
      <c r="EC900" s="16"/>
      <c r="EF900" s="16"/>
      <c r="EG900" s="16"/>
      <c r="EH900" s="16"/>
      <c r="EJ900" s="16"/>
      <c r="EO900" s="16"/>
    </row>
    <row r="901" spans="1:145" x14ac:dyDescent="0.25">
      <c r="A901" s="16" t="s">
        <v>6214</v>
      </c>
      <c r="I901" t="s">
        <v>1942</v>
      </c>
      <c r="J901"/>
      <c r="K901" s="16" t="s">
        <v>730</v>
      </c>
      <c r="L901" s="16"/>
      <c r="O901" s="16" t="s">
        <v>119</v>
      </c>
      <c r="P901" s="16"/>
      <c r="Q901" s="16"/>
      <c r="S901" s="16">
        <f t="shared" si="14"/>
        <v>1</v>
      </c>
      <c r="T901" s="16" t="s">
        <v>1941</v>
      </c>
      <c r="U901" s="16"/>
      <c r="V901" s="16"/>
      <c r="W901" s="16"/>
      <c r="X901" s="16"/>
      <c r="Y901" s="16"/>
      <c r="Z901" s="16"/>
      <c r="AA901" s="16"/>
      <c r="AB901" s="16"/>
      <c r="AC901" s="16"/>
      <c r="AD901" s="16" t="s">
        <v>1942</v>
      </c>
      <c r="AH901" s="16"/>
      <c r="AJ901" s="16"/>
      <c r="AK901" s="16" t="s">
        <v>1323</v>
      </c>
      <c r="AP901" s="16" t="s">
        <v>1310</v>
      </c>
      <c r="AQ901" s="16" t="s">
        <v>1222</v>
      </c>
      <c r="AR901" s="38"/>
      <c r="AS901" s="16"/>
      <c r="AT901" s="16"/>
      <c r="AY901" s="16"/>
      <c r="AZ901" s="16"/>
      <c r="BB901" s="16">
        <f>LEN(BA901)-LEN(SUBSTITUTE(BA901,",",""))+1</f>
        <v>1</v>
      </c>
      <c r="BD901" s="16">
        <f>LEN(BC901)-LEN(SUBSTITUTE(BC901,",",""))+1</f>
        <v>1</v>
      </c>
      <c r="BF901" s="28">
        <f>Table1[[#This Row], [no. of introduced regions]]/Table1[[#This Row], [no. of native regions]]</f>
        <v>1</v>
      </c>
      <c r="BJ901" s="25"/>
      <c r="BO901" s="38"/>
      <c r="BQ901" s="38"/>
      <c r="BU901" s="16"/>
      <c r="BV901" s="16"/>
      <c r="BW901" s="29"/>
      <c r="BX901" s="16"/>
      <c r="CA901" s="16"/>
      <c r="CE901" s="16"/>
      <c r="CG901" s="16"/>
      <c r="CH901" s="16"/>
      <c r="CJ901" s="16"/>
      <c r="CK901" s="16"/>
      <c r="CL901" s="16"/>
      <c r="CR901" s="16"/>
      <c r="CV901" s="16"/>
      <c r="CW901" s="16"/>
      <c r="CX901" s="16"/>
      <c r="CY901" s="16"/>
      <c r="DA901" s="16"/>
      <c r="DD901" s="19"/>
      <c r="DE901" s="16"/>
      <c r="DL901" s="16"/>
      <c r="DN901" s="16"/>
      <c r="DO901" s="16"/>
      <c r="DQ901" s="16"/>
      <c r="DS901" s="16"/>
      <c r="EC901" s="16"/>
      <c r="EF901" s="16"/>
      <c r="EG901" s="16"/>
      <c r="EH901" s="16"/>
      <c r="EJ901" s="16"/>
      <c r="EO901" s="16"/>
    </row>
    <row r="902" spans="1:145" x14ac:dyDescent="0.25">
      <c r="A902" s="16" t="s">
        <v>6214</v>
      </c>
      <c r="I902" t="s">
        <v>2241</v>
      </c>
      <c r="J902"/>
      <c r="K902" s="16" t="s">
        <v>730</v>
      </c>
      <c r="L902" s="16"/>
      <c r="O902" s="16" t="s">
        <v>119</v>
      </c>
      <c r="P902" s="16"/>
      <c r="Q902" s="16"/>
      <c r="S902" s="16">
        <f t="shared" si="14"/>
        <v>1</v>
      </c>
      <c r="T902" s="16" t="s">
        <v>2239</v>
      </c>
      <c r="U902" s="16"/>
      <c r="V902" s="16"/>
      <c r="W902" s="16"/>
      <c r="X902" s="16"/>
      <c r="Y902" s="16"/>
      <c r="Z902" s="16"/>
      <c r="AA902" s="16"/>
      <c r="AB902" s="16"/>
      <c r="AC902" s="16"/>
      <c r="AD902" s="16" t="s">
        <v>2241</v>
      </c>
      <c r="AH902" s="16"/>
      <c r="AJ902" s="16"/>
      <c r="AK902" s="16" t="s">
        <v>2240</v>
      </c>
      <c r="AP902" s="16" t="s">
        <v>1382</v>
      </c>
      <c r="AQ902" s="16" t="s">
        <v>1219</v>
      </c>
      <c r="AR902" s="38"/>
      <c r="AS902" s="16"/>
      <c r="AT902" s="16"/>
      <c r="AY902" s="16"/>
      <c r="AZ902" s="16"/>
      <c r="BB902" s="16">
        <f>LEN(BA902)-LEN(SUBSTITUTE(BA902,",",""))+1</f>
        <v>1</v>
      </c>
      <c r="BF902" s="28"/>
      <c r="BJ902" s="25"/>
      <c r="BO902" s="38"/>
      <c r="BQ902" s="38"/>
      <c r="BU902" s="16"/>
      <c r="BV902" s="16"/>
      <c r="BW902" s="29"/>
      <c r="BX902" s="16"/>
      <c r="CA902" s="16"/>
      <c r="CE902" s="16"/>
      <c r="CG902" s="16"/>
      <c r="CH902" s="16"/>
      <c r="CJ902" s="16"/>
      <c r="CK902" s="16"/>
      <c r="CL902" s="16"/>
      <c r="CR902" s="16"/>
      <c r="CV902" s="16"/>
      <c r="CW902" s="16"/>
      <c r="CX902" s="16"/>
      <c r="CY902" s="16"/>
      <c r="DA902" s="16"/>
      <c r="DD902" s="19"/>
      <c r="DE902" s="16"/>
      <c r="DL902" s="16"/>
      <c r="DN902" s="16"/>
      <c r="DO902" s="16"/>
      <c r="DQ902" s="16"/>
      <c r="DS902" s="16"/>
      <c r="EC902" s="16"/>
      <c r="EF902" s="16"/>
      <c r="EG902" s="16"/>
      <c r="EH902" s="16"/>
      <c r="EJ902" s="16"/>
      <c r="EO902" s="16"/>
    </row>
    <row r="903" spans="1:145" x14ac:dyDescent="0.25">
      <c r="A903" s="16" t="s">
        <v>6214</v>
      </c>
      <c r="I903" t="s">
        <v>2794</v>
      </c>
      <c r="J903"/>
      <c r="K903" s="16" t="s">
        <v>730</v>
      </c>
      <c r="L903" s="16"/>
      <c r="O903" s="16" t="s">
        <v>119</v>
      </c>
      <c r="P903" s="16"/>
      <c r="Q903" s="16"/>
      <c r="S903" s="16">
        <f t="shared" si="14"/>
        <v>1</v>
      </c>
      <c r="T903" s="16" t="s">
        <v>2793</v>
      </c>
      <c r="U903" s="16"/>
      <c r="V903" s="16"/>
      <c r="W903" s="16"/>
      <c r="X903" s="16"/>
      <c r="Y903" s="16"/>
      <c r="Z903" s="16"/>
      <c r="AA903" s="16"/>
      <c r="AB903" s="16"/>
      <c r="AC903" s="16"/>
      <c r="AD903" s="16" t="s">
        <v>2794</v>
      </c>
      <c r="AH903" s="16"/>
      <c r="AJ903" s="16"/>
      <c r="AK903" s="16" t="s">
        <v>1265</v>
      </c>
      <c r="AP903" s="16" t="s">
        <v>1508</v>
      </c>
      <c r="AQ903" s="16" t="s">
        <v>1219</v>
      </c>
      <c r="AR903" s="38"/>
      <c r="AS903" s="16"/>
      <c r="AT903" s="16"/>
      <c r="AY903" s="16"/>
      <c r="AZ903" s="16"/>
      <c r="BF903" s="28"/>
      <c r="BJ903" s="25"/>
      <c r="BO903" s="38"/>
      <c r="BQ903" s="38"/>
      <c r="BU903" s="16"/>
      <c r="BV903" s="16"/>
      <c r="BW903" s="29"/>
      <c r="BX903" s="16"/>
      <c r="CA903" s="16"/>
      <c r="CE903" s="16"/>
      <c r="CG903" s="16"/>
      <c r="CH903" s="16"/>
      <c r="CJ903" s="16"/>
      <c r="CK903" s="16"/>
      <c r="CL903" s="16"/>
      <c r="CR903" s="16"/>
      <c r="CV903" s="16"/>
      <c r="CW903" s="16"/>
      <c r="CX903" s="16"/>
      <c r="CY903" s="16"/>
      <c r="DA903" s="16"/>
      <c r="DD903" s="19"/>
      <c r="DE903" s="16"/>
      <c r="DL903" s="16"/>
      <c r="DN903" s="16"/>
      <c r="DO903" s="16"/>
      <c r="DQ903" s="16"/>
      <c r="DS903" s="16"/>
      <c r="EC903" s="16"/>
      <c r="EF903" s="16"/>
      <c r="EG903" s="16"/>
      <c r="EH903" s="16"/>
      <c r="EJ903" s="16"/>
      <c r="EO903" s="16"/>
    </row>
    <row r="904" spans="1:145" x14ac:dyDescent="0.25">
      <c r="A904" s="16" t="s">
        <v>6214</v>
      </c>
      <c r="I904" t="s">
        <v>2738</v>
      </c>
      <c r="J904"/>
      <c r="K904" s="16" t="s">
        <v>730</v>
      </c>
      <c r="L904" s="16"/>
      <c r="O904" s="16" t="s">
        <v>119</v>
      </c>
      <c r="P904" s="16"/>
      <c r="Q904" s="16"/>
      <c r="S904" s="16">
        <f t="shared" si="14"/>
        <v>1</v>
      </c>
      <c r="T904" s="16" t="s">
        <v>2737</v>
      </c>
      <c r="U904" s="16"/>
      <c r="V904" s="16"/>
      <c r="W904" s="16"/>
      <c r="X904" s="16"/>
      <c r="Y904" s="16"/>
      <c r="Z904" s="16"/>
      <c r="AA904" s="16"/>
      <c r="AB904" s="16"/>
      <c r="AC904" s="16"/>
      <c r="AD904" s="16" t="s">
        <v>2738</v>
      </c>
      <c r="AH904" s="16"/>
      <c r="AJ904" s="16"/>
      <c r="AK904" s="16" t="s">
        <v>945</v>
      </c>
      <c r="AP904" s="16" t="s">
        <v>727</v>
      </c>
      <c r="AQ904" s="16" t="s">
        <v>1408</v>
      </c>
      <c r="AR904" s="38"/>
      <c r="AS904" s="16"/>
      <c r="AT904" s="16"/>
      <c r="AY904" s="16"/>
      <c r="AZ904" s="16"/>
      <c r="BF904" s="28"/>
      <c r="BJ904" s="25"/>
      <c r="BO904" s="38"/>
      <c r="BQ904" s="38"/>
      <c r="BU904" s="16"/>
      <c r="BV904" s="16"/>
      <c r="BW904" s="29"/>
      <c r="BX904" s="16"/>
      <c r="CA904" s="16"/>
      <c r="CE904" s="16"/>
      <c r="CG904" s="16"/>
      <c r="CH904" s="16"/>
      <c r="CJ904" s="16"/>
      <c r="CK904" s="16"/>
      <c r="CL904" s="16"/>
      <c r="CR904" s="16"/>
      <c r="CV904" s="16"/>
      <c r="CW904" s="16"/>
      <c r="CX904" s="16"/>
      <c r="CY904" s="16"/>
      <c r="DA904" s="16"/>
      <c r="DD904" s="19"/>
      <c r="DE904" s="16"/>
      <c r="DL904" s="16"/>
      <c r="DN904" s="16"/>
      <c r="DO904" s="16"/>
      <c r="DQ904" s="16"/>
      <c r="DS904" s="16"/>
      <c r="EC904" s="16"/>
      <c r="EF904" s="16"/>
      <c r="EG904" s="16"/>
      <c r="EH904" s="16"/>
      <c r="EJ904" s="16"/>
      <c r="EO904" s="16"/>
    </row>
    <row r="905" spans="1:145" x14ac:dyDescent="0.25">
      <c r="A905" s="16" t="s">
        <v>6214</v>
      </c>
      <c r="I905" t="s">
        <v>2903</v>
      </c>
      <c r="J905"/>
      <c r="K905" s="16" t="s">
        <v>730</v>
      </c>
      <c r="L905" s="16"/>
      <c r="O905" s="16" t="s">
        <v>119</v>
      </c>
      <c r="P905" s="16"/>
      <c r="Q905" s="16"/>
      <c r="S905" s="16">
        <f t="shared" si="14"/>
        <v>1</v>
      </c>
      <c r="T905" s="16" t="s">
        <v>2902</v>
      </c>
      <c r="U905" s="16"/>
      <c r="V905" s="16"/>
      <c r="W905" s="16"/>
      <c r="X905" s="16"/>
      <c r="Y905" s="16"/>
      <c r="Z905" s="16"/>
      <c r="AA905" s="16"/>
      <c r="AB905" s="16"/>
      <c r="AC905" s="16"/>
      <c r="AD905" s="16" t="s">
        <v>2903</v>
      </c>
      <c r="AH905" s="16"/>
      <c r="AJ905" s="16"/>
      <c r="AK905" s="16" t="s">
        <v>1188</v>
      </c>
      <c r="AP905" s="16" t="s">
        <v>2157</v>
      </c>
      <c r="AQ905" s="16" t="s">
        <v>2904</v>
      </c>
      <c r="AR905" s="38"/>
      <c r="AS905" s="16"/>
      <c r="AT905" s="16"/>
      <c r="AY905" s="16"/>
      <c r="AZ905" s="16"/>
      <c r="BF905" s="28"/>
      <c r="BJ905" s="25"/>
      <c r="BO905" s="38"/>
      <c r="BQ905" s="38"/>
      <c r="BU905" s="16"/>
      <c r="BV905" s="16"/>
      <c r="BW905" s="29"/>
      <c r="BX905" s="16"/>
      <c r="CA905" s="16"/>
      <c r="CE905" s="16"/>
      <c r="CG905" s="16"/>
      <c r="CH905" s="16"/>
      <c r="CJ905" s="16"/>
      <c r="CK905" s="16"/>
      <c r="CL905" s="16"/>
      <c r="CR905" s="16"/>
      <c r="CV905" s="16"/>
      <c r="CW905" s="16"/>
      <c r="CX905" s="16"/>
      <c r="CY905" s="16"/>
      <c r="DA905" s="16"/>
      <c r="DD905" s="19"/>
      <c r="DE905" s="16"/>
      <c r="DL905" s="16"/>
      <c r="DN905" s="16"/>
      <c r="DO905" s="16"/>
      <c r="DQ905" s="16"/>
      <c r="DS905" s="16"/>
      <c r="EC905" s="16"/>
      <c r="EF905" s="16"/>
      <c r="EG905" s="16"/>
      <c r="EH905" s="16"/>
      <c r="EJ905" s="16"/>
      <c r="EO905" s="16"/>
    </row>
    <row r="906" spans="1:145" x14ac:dyDescent="0.25">
      <c r="A906" s="16" t="s">
        <v>6214</v>
      </c>
      <c r="I906" t="s">
        <v>2973</v>
      </c>
      <c r="J906"/>
      <c r="K906" s="16" t="s">
        <v>730</v>
      </c>
      <c r="L906" s="16"/>
      <c r="O906" s="16" t="s">
        <v>119</v>
      </c>
      <c r="P906" s="16"/>
      <c r="Q906" s="16"/>
      <c r="S906" s="16">
        <f t="shared" si="14"/>
        <v>1</v>
      </c>
      <c r="T906" s="16" t="s">
        <v>2972</v>
      </c>
      <c r="U906" s="16"/>
      <c r="V906" s="16"/>
      <c r="W906" s="16"/>
      <c r="X906" s="16"/>
      <c r="Y906" s="16"/>
      <c r="Z906" s="16"/>
      <c r="AA906" s="16"/>
      <c r="AB906" s="16"/>
      <c r="AC906" s="16"/>
      <c r="AD906" s="16" t="s">
        <v>2973</v>
      </c>
      <c r="AH906" s="16"/>
      <c r="AJ906" s="16"/>
      <c r="AK906" s="16" t="s">
        <v>656</v>
      </c>
      <c r="AP906" s="16" t="s">
        <v>1226</v>
      </c>
      <c r="AQ906" s="16" t="s">
        <v>1873</v>
      </c>
      <c r="AR906" s="38"/>
      <c r="AS906" s="16"/>
      <c r="AT906" s="16"/>
      <c r="AY906" s="16"/>
      <c r="AZ906" s="16"/>
      <c r="BF906" s="28"/>
      <c r="BJ906" s="25"/>
      <c r="BO906" s="38"/>
      <c r="BQ906" s="38"/>
      <c r="BU906" s="16"/>
      <c r="BV906" s="16"/>
      <c r="BW906" s="29"/>
      <c r="BX906" s="16"/>
      <c r="CA906" s="16"/>
      <c r="CE906" s="16"/>
      <c r="CG906" s="16"/>
      <c r="CH906" s="16"/>
      <c r="CJ906" s="16"/>
      <c r="CK906" s="16"/>
      <c r="CL906" s="16"/>
      <c r="CR906" s="16"/>
      <c r="CV906" s="16"/>
      <c r="CW906" s="16"/>
      <c r="CX906" s="16"/>
      <c r="CY906" s="16"/>
      <c r="DA906" s="16"/>
      <c r="DD906" s="19"/>
      <c r="DE906" s="16"/>
      <c r="DL906" s="16"/>
      <c r="DN906" s="16"/>
      <c r="DO906" s="16"/>
      <c r="DQ906" s="16"/>
      <c r="DS906" s="16"/>
      <c r="EC906" s="16"/>
      <c r="EF906" s="16"/>
      <c r="EG906" s="16"/>
      <c r="EH906" s="16"/>
      <c r="EJ906" s="16"/>
      <c r="EO906" s="16"/>
    </row>
    <row r="907" spans="1:145" x14ac:dyDescent="0.25">
      <c r="A907" s="16" t="s">
        <v>6214</v>
      </c>
      <c r="I907" t="s">
        <v>3122</v>
      </c>
      <c r="J907"/>
      <c r="K907" s="16" t="s">
        <v>730</v>
      </c>
      <c r="L907" s="16"/>
      <c r="O907" s="16" t="s">
        <v>119</v>
      </c>
      <c r="P907" s="16"/>
      <c r="Q907" s="16"/>
      <c r="S907" s="16">
        <f t="shared" si="14"/>
        <v>1</v>
      </c>
      <c r="T907" s="16" t="s">
        <v>3121</v>
      </c>
      <c r="U907" s="16"/>
      <c r="V907" s="16"/>
      <c r="W907" s="16"/>
      <c r="X907" s="16"/>
      <c r="Y907" s="16"/>
      <c r="Z907" s="16"/>
      <c r="AA907" s="16"/>
      <c r="AB907" s="16"/>
      <c r="AC907" s="16"/>
      <c r="AD907" s="16" t="s">
        <v>3122</v>
      </c>
      <c r="AH907" s="16" t="s">
        <v>3123</v>
      </c>
      <c r="AJ907" s="16"/>
      <c r="AK907" s="16" t="s">
        <v>1032</v>
      </c>
      <c r="AP907" s="16" t="s">
        <v>852</v>
      </c>
      <c r="AQ907" s="16" t="s">
        <v>2226</v>
      </c>
      <c r="AR907" s="38"/>
      <c r="AS907" s="16"/>
      <c r="AT907" s="16"/>
      <c r="AY907" s="16"/>
      <c r="AZ907" s="16"/>
      <c r="BF907" s="28"/>
      <c r="BJ907" s="25"/>
      <c r="BO907" s="38"/>
      <c r="BQ907" s="38"/>
      <c r="BU907" s="16"/>
      <c r="BV907" s="16"/>
      <c r="BW907" s="29"/>
      <c r="BX907" s="16"/>
      <c r="CA907" s="16"/>
      <c r="CE907" s="16"/>
      <c r="CG907" s="16"/>
      <c r="CH907" s="16"/>
      <c r="CJ907" s="16"/>
      <c r="CK907" s="16"/>
      <c r="CL907" s="16"/>
      <c r="CR907" s="16"/>
      <c r="CV907" s="16"/>
      <c r="CW907" s="16"/>
      <c r="CX907" s="16"/>
      <c r="CY907" s="16"/>
      <c r="DA907" s="16"/>
      <c r="DD907" s="19"/>
      <c r="DE907" s="16"/>
      <c r="DL907" s="16"/>
      <c r="DN907" s="16"/>
      <c r="DO907" s="16"/>
      <c r="DQ907" s="16"/>
      <c r="DS907" s="16"/>
      <c r="EC907" s="16"/>
      <c r="EF907" s="16"/>
      <c r="EG907" s="16"/>
      <c r="EH907" s="16"/>
      <c r="EJ907" s="16"/>
      <c r="EO907" s="16"/>
    </row>
    <row r="908" spans="1:145" x14ac:dyDescent="0.25">
      <c r="A908" s="16" t="s">
        <v>6214</v>
      </c>
      <c r="I908" t="s">
        <v>1830</v>
      </c>
      <c r="J908"/>
      <c r="K908" s="16" t="s">
        <v>730</v>
      </c>
      <c r="L908" s="16"/>
      <c r="O908" s="16" t="s">
        <v>119</v>
      </c>
      <c r="P908" s="16"/>
      <c r="Q908" s="16"/>
      <c r="S908" s="16">
        <f t="shared" si="14"/>
        <v>1</v>
      </c>
      <c r="T908" s="16" t="s">
        <v>1829</v>
      </c>
      <c r="U908" s="16"/>
      <c r="V908" s="16"/>
      <c r="W908" s="16"/>
      <c r="X908" s="16"/>
      <c r="Y908" s="16"/>
      <c r="Z908" s="16"/>
      <c r="AA908" s="16"/>
      <c r="AB908" s="16"/>
      <c r="AC908" s="16"/>
      <c r="AD908" s="16" t="s">
        <v>1830</v>
      </c>
      <c r="AH908" s="16"/>
      <c r="AJ908" s="16"/>
      <c r="AK908" s="16" t="s">
        <v>1308</v>
      </c>
      <c r="AP908" s="16" t="s">
        <v>1794</v>
      </c>
      <c r="AQ908" s="16" t="s">
        <v>1222</v>
      </c>
      <c r="AR908" s="38"/>
      <c r="AS908" s="16"/>
      <c r="AT908" s="16"/>
      <c r="AY908" s="16"/>
      <c r="AZ908" s="16"/>
      <c r="BB908" s="16">
        <f>LEN(BA908)-LEN(SUBSTITUTE(BA908,",",""))+1</f>
        <v>1</v>
      </c>
      <c r="BD908" s="16">
        <f>LEN(BC908)-LEN(SUBSTITUTE(BC908,",",""))+1</f>
        <v>1</v>
      </c>
      <c r="BF908" s="28">
        <f>Table1[[#This Row], [no. of introduced regions]]/Table1[[#This Row], [no. of native regions]]</f>
        <v>1</v>
      </c>
      <c r="BJ908" s="25"/>
      <c r="BO908" s="38"/>
      <c r="BQ908" s="38"/>
      <c r="BU908" s="16"/>
      <c r="BV908" s="16"/>
      <c r="BW908" s="29"/>
      <c r="BX908" s="16"/>
      <c r="CA908" s="16"/>
      <c r="CE908" s="16"/>
      <c r="CG908" s="16"/>
      <c r="CH908" s="16"/>
      <c r="CJ908" s="16"/>
      <c r="CK908" s="16"/>
      <c r="CL908" s="16"/>
      <c r="CR908" s="16"/>
      <c r="CV908" s="16"/>
      <c r="CW908" s="16"/>
      <c r="CX908" s="16"/>
      <c r="CY908" s="16"/>
      <c r="DA908" s="16"/>
      <c r="DD908" s="19"/>
      <c r="DE908" s="16"/>
      <c r="DL908" s="16"/>
      <c r="DN908" s="16"/>
      <c r="DO908" s="16"/>
      <c r="DQ908" s="16"/>
      <c r="DS908" s="16"/>
      <c r="EC908" s="16"/>
      <c r="EF908" s="16"/>
      <c r="EG908" s="16"/>
      <c r="EH908" s="16"/>
      <c r="EJ908" s="16"/>
      <c r="EO908" s="16"/>
    </row>
    <row r="909" spans="1:145" x14ac:dyDescent="0.25">
      <c r="A909" s="16" t="s">
        <v>6214</v>
      </c>
      <c r="I909" t="s">
        <v>1594</v>
      </c>
      <c r="J909"/>
      <c r="K909" s="16" t="s">
        <v>730</v>
      </c>
      <c r="L909" s="16"/>
      <c r="O909" s="16" t="s">
        <v>119</v>
      </c>
      <c r="P909" s="16"/>
      <c r="Q909" s="16"/>
      <c r="S909" s="16">
        <f t="shared" si="14"/>
        <v>1</v>
      </c>
      <c r="T909" s="16" t="s">
        <v>1595</v>
      </c>
      <c r="U909" s="16" t="s">
        <v>1596</v>
      </c>
      <c r="V909" s="16"/>
      <c r="W909" s="16"/>
      <c r="X909" s="16"/>
      <c r="Y909" s="16"/>
      <c r="Z909" s="16"/>
      <c r="AA909" s="16"/>
      <c r="AB909" s="16"/>
      <c r="AC909" s="16"/>
      <c r="AD909" s="16" t="s">
        <v>1598</v>
      </c>
      <c r="AH909" s="16"/>
      <c r="AJ909" s="16" t="s">
        <v>6292</v>
      </c>
      <c r="AK909" s="16" t="s">
        <v>1032</v>
      </c>
      <c r="AL909" s="16" t="s">
        <v>651</v>
      </c>
      <c r="AP909" s="16" t="s">
        <v>852</v>
      </c>
      <c r="AQ909" s="16" t="s">
        <v>1599</v>
      </c>
      <c r="AR909" s="38"/>
      <c r="AS909" s="16"/>
      <c r="AT909" s="16"/>
      <c r="AY909" s="16" t="s">
        <v>1597</v>
      </c>
      <c r="AZ909" s="16"/>
      <c r="BA909" s="16" t="s">
        <v>1600</v>
      </c>
      <c r="BB909" s="16">
        <f>LEN(BA909)-LEN(SUBSTITUTE(BA909,",",""))+1</f>
        <v>3</v>
      </c>
      <c r="BC909" s="16" t="s">
        <v>666</v>
      </c>
      <c r="BD909" s="16">
        <f>LEN(BC909)-LEN(SUBSTITUTE(BC909,",",""))+1</f>
        <v>1</v>
      </c>
      <c r="BF909" s="28"/>
      <c r="BG909" s="16" t="s">
        <v>1601</v>
      </c>
      <c r="BH909" s="16" t="s">
        <v>1602</v>
      </c>
      <c r="BJ909" s="25"/>
      <c r="BL909" s="16" t="s">
        <v>666</v>
      </c>
      <c r="BO909" s="38">
        <v>286</v>
      </c>
      <c r="BQ909" s="38"/>
      <c r="BR909" s="16" t="s">
        <v>1594</v>
      </c>
      <c r="BU909" s="16"/>
      <c r="BV909" s="16" t="s">
        <v>1603</v>
      </c>
      <c r="BW909" s="29"/>
      <c r="BX909" s="16"/>
      <c r="BY909" s="16" t="s">
        <v>1604</v>
      </c>
      <c r="CA909" s="16"/>
      <c r="CC909" s="16" t="s">
        <v>14</v>
      </c>
      <c r="CD909" s="16" t="s">
        <v>14</v>
      </c>
      <c r="CE909" s="16"/>
      <c r="CG909" s="16" t="s">
        <v>1605</v>
      </c>
      <c r="CH909" s="16"/>
      <c r="CJ909" s="16"/>
      <c r="CK909" s="16"/>
      <c r="CL909" s="16"/>
      <c r="CR909" s="16"/>
      <c r="CV909" s="16"/>
      <c r="CW909" s="16"/>
      <c r="CX909" s="16"/>
      <c r="CY909" s="16"/>
      <c r="DA909" s="16"/>
      <c r="DD909" s="19"/>
      <c r="DE909" s="16"/>
      <c r="DL909" s="16"/>
      <c r="DN909" s="16"/>
      <c r="DO909" s="16"/>
      <c r="DQ909" s="16"/>
      <c r="DS909" s="16"/>
      <c r="EC909" s="16"/>
      <c r="EF909" s="16"/>
      <c r="EG909" s="16"/>
      <c r="EH909" s="16"/>
      <c r="EJ909" s="16"/>
      <c r="EO909" s="16"/>
    </row>
    <row r="910" spans="1:145" x14ac:dyDescent="0.25">
      <c r="A910" s="16" t="s">
        <v>6214</v>
      </c>
      <c r="I910" t="s">
        <v>581</v>
      </c>
      <c r="J910"/>
      <c r="K910" s="16" t="s">
        <v>730</v>
      </c>
      <c r="L910" s="16"/>
      <c r="O910" s="16" t="s">
        <v>119</v>
      </c>
      <c r="P910" s="16"/>
      <c r="Q910" s="16"/>
      <c r="S910" s="16">
        <f t="shared" si="14"/>
        <v>1</v>
      </c>
      <c r="T910" s="16" t="s">
        <v>580</v>
      </c>
      <c r="U910" s="16" t="s">
        <v>677</v>
      </c>
      <c r="V910" s="16"/>
      <c r="W910" s="16"/>
      <c r="X910" s="16"/>
      <c r="Y910" s="16"/>
      <c r="Z910" s="16" t="s">
        <v>1606</v>
      </c>
      <c r="AA910" s="16"/>
      <c r="AB910" s="16"/>
      <c r="AC910" s="16"/>
      <c r="AD910" s="16" t="s">
        <v>1609</v>
      </c>
      <c r="AH910" s="16" t="s">
        <v>6049</v>
      </c>
      <c r="AJ910" s="16" t="s">
        <v>6292</v>
      </c>
      <c r="AK910" s="16" t="s">
        <v>1608</v>
      </c>
      <c r="AL910" s="16" t="s">
        <v>1165</v>
      </c>
      <c r="AP910" s="16" t="s">
        <v>1610</v>
      </c>
      <c r="AQ910" s="16" t="s">
        <v>1611</v>
      </c>
      <c r="AR910" s="38"/>
      <c r="AS910" s="16" t="s">
        <v>834</v>
      </c>
      <c r="AT910" s="16"/>
      <c r="AV910" s="16">
        <v>-9</v>
      </c>
      <c r="AW910" s="16">
        <v>126</v>
      </c>
      <c r="AX910" s="16" t="s">
        <v>707</v>
      </c>
      <c r="AY910" s="16" t="s">
        <v>1607</v>
      </c>
      <c r="AZ910" s="16" t="s">
        <v>5839</v>
      </c>
      <c r="BA910" s="16" t="s">
        <v>1612</v>
      </c>
      <c r="BB910" s="16">
        <f>LEN(BA910)-LEN(SUBSTITUTE(BA910,",",""))+1</f>
        <v>5</v>
      </c>
      <c r="BC910" s="16" t="s">
        <v>1613</v>
      </c>
      <c r="BD910" s="16">
        <f>LEN(BC910)-LEN(SUBSTITUTE(BC910,",",""))+1</f>
        <v>15</v>
      </c>
      <c r="BE910" s="16">
        <f>Table1[[#This Row], [no. of native regions]]+Table1[[#This Row], [no. of introduced regions]]</f>
        <v>20</v>
      </c>
      <c r="BF910" s="28">
        <f>Table1[[#This Row], [no. of introduced regions]]/Table1[[#This Row], [no. of native regions]]</f>
        <v>3</v>
      </c>
      <c r="BG910" s="16" t="s">
        <v>1614</v>
      </c>
      <c r="BJ910" s="25"/>
      <c r="BL910" s="16" t="s">
        <v>1615</v>
      </c>
      <c r="BO910" s="38" t="s">
        <v>666</v>
      </c>
      <c r="BQ910" s="38"/>
      <c r="BR910" s="16" t="s">
        <v>581</v>
      </c>
      <c r="BU910" s="16"/>
      <c r="BV910" s="16" t="s">
        <v>582</v>
      </c>
      <c r="BW910" s="29" t="s">
        <v>583</v>
      </c>
      <c r="BX910" s="16" t="s">
        <v>1617</v>
      </c>
      <c r="BY910" s="16" t="s">
        <v>1618</v>
      </c>
      <c r="CA910" s="16"/>
      <c r="CC910" s="16" t="s">
        <v>584</v>
      </c>
      <c r="CD910" s="16" t="s">
        <v>585</v>
      </c>
      <c r="CE910" s="16"/>
      <c r="CG910" s="16" t="s">
        <v>1619</v>
      </c>
      <c r="CH910" s="16"/>
      <c r="CJ910" s="16"/>
      <c r="CK910" s="16"/>
      <c r="CL910" s="16"/>
      <c r="CP910" s="16" t="s">
        <v>1616</v>
      </c>
      <c r="CQ910" s="16" t="s">
        <v>14</v>
      </c>
      <c r="CR910" s="16"/>
      <c r="CU910" s="16" t="s">
        <v>14</v>
      </c>
      <c r="CV910" s="16"/>
      <c r="CW910" s="16" t="s">
        <v>14</v>
      </c>
      <c r="CX910" s="16"/>
      <c r="CY910" s="16"/>
      <c r="DA910" s="16"/>
      <c r="DC910" s="16" t="s">
        <v>119</v>
      </c>
      <c r="DD910" s="19">
        <v>540</v>
      </c>
      <c r="DE910" s="16"/>
      <c r="DL910" s="16"/>
      <c r="DN910" s="16"/>
      <c r="DO910" s="16"/>
      <c r="DQ910" s="16"/>
      <c r="DS910" s="16"/>
      <c r="EC910" s="16"/>
      <c r="EF910" s="16"/>
      <c r="EG910" s="16"/>
      <c r="EH910" s="16"/>
      <c r="EJ910" s="16"/>
      <c r="EO910" s="16"/>
    </row>
    <row r="911" spans="1:145" x14ac:dyDescent="0.25">
      <c r="A911" s="16" t="s">
        <v>6214</v>
      </c>
      <c r="I911" t="s">
        <v>2107</v>
      </c>
      <c r="J911"/>
      <c r="K911" s="16" t="s">
        <v>730</v>
      </c>
      <c r="L911" s="16"/>
      <c r="O911" s="16" t="s">
        <v>119</v>
      </c>
      <c r="P911" s="16"/>
      <c r="Q911" s="16"/>
      <c r="S911" s="16">
        <f t="shared" si="14"/>
        <v>1</v>
      </c>
      <c r="T911" s="16" t="s">
        <v>2106</v>
      </c>
      <c r="U911" s="16"/>
      <c r="V911" s="16"/>
      <c r="W911" s="16"/>
      <c r="X911" s="16"/>
      <c r="Y911" s="16"/>
      <c r="Z911" s="16"/>
      <c r="AA911" s="16"/>
      <c r="AB911" s="16"/>
      <c r="AC911" s="16"/>
      <c r="AD911" s="16" t="s">
        <v>2107</v>
      </c>
      <c r="AH911" s="16"/>
      <c r="AJ911" s="16"/>
      <c r="AK911" s="16" t="s">
        <v>1032</v>
      </c>
      <c r="AP911" s="16" t="s">
        <v>727</v>
      </c>
      <c r="AQ911" s="16" t="s">
        <v>2108</v>
      </c>
      <c r="AR911" s="38"/>
      <c r="AS911" s="16"/>
      <c r="AT911" s="16"/>
      <c r="AY911" s="16"/>
      <c r="AZ911" s="16"/>
      <c r="BB911" s="16">
        <f>LEN(BA911)-LEN(SUBSTITUTE(BA911,",",""))+1</f>
        <v>1</v>
      </c>
      <c r="BF911" s="28"/>
      <c r="BJ911" s="25"/>
      <c r="BO911" s="38"/>
      <c r="BQ911" s="38"/>
      <c r="BU911" s="16"/>
      <c r="BV911" s="16"/>
      <c r="BW911" s="29"/>
      <c r="BX911" s="16"/>
      <c r="CA911" s="16"/>
      <c r="CE911" s="16"/>
      <c r="CG911" s="16"/>
      <c r="CH911" s="16"/>
      <c r="CJ911" s="16"/>
      <c r="CK911" s="16"/>
      <c r="CL911" s="16"/>
      <c r="CR911" s="16"/>
      <c r="CV911" s="16"/>
      <c r="CW911" s="16"/>
      <c r="CX911" s="16"/>
      <c r="CY911" s="16"/>
      <c r="DA911" s="16"/>
      <c r="DD911" s="19"/>
      <c r="DE911" s="16"/>
      <c r="DL911" s="16"/>
      <c r="DN911" s="16"/>
      <c r="DO911" s="16"/>
      <c r="DQ911" s="16"/>
      <c r="DS911" s="16"/>
      <c r="EC911" s="16"/>
      <c r="EF911" s="16"/>
      <c r="EG911" s="16"/>
      <c r="EH911" s="16"/>
      <c r="EJ911" s="16"/>
      <c r="EO911" s="16"/>
    </row>
    <row r="912" spans="1:145" x14ac:dyDescent="0.25">
      <c r="A912" s="16" t="s">
        <v>6214</v>
      </c>
      <c r="I912" t="s">
        <v>2951</v>
      </c>
      <c r="J912"/>
      <c r="K912" s="16" t="s">
        <v>730</v>
      </c>
      <c r="L912" s="16"/>
      <c r="O912" s="16" t="s">
        <v>119</v>
      </c>
      <c r="P912" s="16"/>
      <c r="Q912" s="16"/>
      <c r="S912" s="16">
        <f t="shared" si="14"/>
        <v>1</v>
      </c>
      <c r="T912" s="16" t="s">
        <v>2950</v>
      </c>
      <c r="U912" s="16"/>
      <c r="V912" s="16"/>
      <c r="W912" s="16"/>
      <c r="X912" s="16"/>
      <c r="Y912" s="16"/>
      <c r="Z912" s="16"/>
      <c r="AA912" s="16"/>
      <c r="AB912" s="16"/>
      <c r="AC912" s="16"/>
      <c r="AD912" s="16" t="s">
        <v>2951</v>
      </c>
      <c r="AH912" s="16"/>
      <c r="AJ912" s="16"/>
      <c r="AK912" s="16" t="s">
        <v>788</v>
      </c>
      <c r="AP912" s="16" t="s">
        <v>1493</v>
      </c>
      <c r="AQ912" s="16" t="s">
        <v>1748</v>
      </c>
      <c r="AR912" s="38"/>
      <c r="AS912" s="16"/>
      <c r="AT912" s="16"/>
      <c r="AY912" s="16"/>
      <c r="AZ912" s="16"/>
      <c r="BF912" s="28"/>
      <c r="BJ912" s="25"/>
      <c r="BO912" s="38"/>
      <c r="BQ912" s="38"/>
      <c r="BU912" s="16"/>
      <c r="BV912" s="16"/>
      <c r="BW912" s="29"/>
      <c r="BX912" s="16"/>
      <c r="CA912" s="16"/>
      <c r="CE912" s="16"/>
      <c r="CG912" s="16"/>
      <c r="CH912" s="16"/>
      <c r="CJ912" s="16"/>
      <c r="CK912" s="16"/>
      <c r="CL912" s="16"/>
      <c r="CR912" s="16"/>
      <c r="CV912" s="16"/>
      <c r="CW912" s="16"/>
      <c r="CX912" s="16"/>
      <c r="CY912" s="16"/>
      <c r="DA912" s="16"/>
      <c r="DD912" s="19"/>
      <c r="DE912" s="16"/>
      <c r="DL912" s="16"/>
      <c r="DN912" s="16"/>
      <c r="DO912" s="16"/>
      <c r="DQ912" s="16"/>
      <c r="DS912" s="16"/>
      <c r="EC912" s="16"/>
      <c r="EF912" s="16"/>
      <c r="EG912" s="16"/>
      <c r="EH912" s="16"/>
      <c r="EJ912" s="16"/>
      <c r="EO912" s="16"/>
    </row>
    <row r="913" spans="1:145" x14ac:dyDescent="0.25">
      <c r="A913" s="16" t="s">
        <v>6214</v>
      </c>
      <c r="I913" t="s">
        <v>1926</v>
      </c>
      <c r="J913"/>
      <c r="K913" s="16" t="s">
        <v>730</v>
      </c>
      <c r="L913" s="16"/>
      <c r="O913" s="16" t="s">
        <v>119</v>
      </c>
      <c r="P913" s="16"/>
      <c r="Q913" s="16"/>
      <c r="S913" s="16">
        <f t="shared" si="14"/>
        <v>1</v>
      </c>
      <c r="T913" s="16" t="s">
        <v>1925</v>
      </c>
      <c r="U913" s="16"/>
      <c r="V913" s="16"/>
      <c r="W913" s="16"/>
      <c r="X913" s="16"/>
      <c r="Y913" s="16"/>
      <c r="Z913" s="16"/>
      <c r="AA913" s="16"/>
      <c r="AB913" s="16"/>
      <c r="AC913" s="16"/>
      <c r="AD913" s="16" t="s">
        <v>1926</v>
      </c>
      <c r="AH913" s="16"/>
      <c r="AJ913" s="16"/>
      <c r="AK913" s="16" t="s">
        <v>1423</v>
      </c>
      <c r="AP913" s="16" t="s">
        <v>1226</v>
      </c>
      <c r="AQ913" s="16" t="s">
        <v>1222</v>
      </c>
      <c r="AR913" s="38"/>
      <c r="AS913" s="16"/>
      <c r="AT913" s="16"/>
      <c r="AY913" s="16"/>
      <c r="AZ913" s="16"/>
      <c r="BB913" s="16">
        <f>LEN(BA913)-LEN(SUBSTITUTE(BA913,",",""))+1</f>
        <v>1</v>
      </c>
      <c r="BD913" s="16">
        <f>LEN(BC913)-LEN(SUBSTITUTE(BC913,",",""))+1</f>
        <v>1</v>
      </c>
      <c r="BF913" s="28">
        <f>Table1[[#This Row], [no. of introduced regions]]/Table1[[#This Row], [no. of native regions]]</f>
        <v>1</v>
      </c>
      <c r="BJ913" s="25"/>
      <c r="BO913" s="38"/>
      <c r="BQ913" s="38"/>
      <c r="BU913" s="16"/>
      <c r="BV913" s="16"/>
      <c r="BW913" s="29"/>
      <c r="BX913" s="16"/>
      <c r="CA913" s="16"/>
      <c r="CE913" s="16"/>
      <c r="CG913" s="16"/>
      <c r="CH913" s="16"/>
      <c r="CJ913" s="16"/>
      <c r="CK913" s="16"/>
      <c r="CL913" s="16"/>
      <c r="CR913" s="16"/>
      <c r="CV913" s="16"/>
      <c r="CW913" s="16"/>
      <c r="CX913" s="16"/>
      <c r="CY913" s="16"/>
      <c r="DA913" s="16"/>
      <c r="DD913" s="19"/>
      <c r="DE913" s="16"/>
      <c r="DL913" s="16"/>
      <c r="DN913" s="16"/>
      <c r="DO913" s="16"/>
      <c r="DQ913" s="16"/>
      <c r="DS913" s="16"/>
      <c r="EC913" s="16"/>
      <c r="EF913" s="16"/>
      <c r="EG913" s="16"/>
      <c r="EH913" s="16"/>
      <c r="EJ913" s="16"/>
      <c r="EO913" s="16"/>
    </row>
    <row r="914" spans="1:145" x14ac:dyDescent="0.25">
      <c r="A914" s="16" t="s">
        <v>6214</v>
      </c>
      <c r="I914" t="s">
        <v>2464</v>
      </c>
      <c r="J914"/>
      <c r="K914" s="16" t="s">
        <v>730</v>
      </c>
      <c r="L914" s="16"/>
      <c r="O914" s="16" t="s">
        <v>119</v>
      </c>
      <c r="P914" s="16"/>
      <c r="Q914" s="16"/>
      <c r="S914" s="16">
        <f t="shared" si="14"/>
        <v>1</v>
      </c>
      <c r="T914" s="16" t="s">
        <v>2463</v>
      </c>
      <c r="U914" s="16"/>
      <c r="V914" s="16"/>
      <c r="W914" s="16"/>
      <c r="X914" s="16"/>
      <c r="Y914" s="16"/>
      <c r="Z914" s="16"/>
      <c r="AA914" s="16"/>
      <c r="AB914" s="16"/>
      <c r="AC914" s="16"/>
      <c r="AD914" s="16" t="s">
        <v>2464</v>
      </c>
      <c r="AH914" s="16"/>
      <c r="AJ914" s="16"/>
      <c r="AK914" s="16" t="s">
        <v>1224</v>
      </c>
      <c r="AP914" s="16" t="s">
        <v>1380</v>
      </c>
      <c r="AQ914" s="16" t="s">
        <v>1314</v>
      </c>
      <c r="AR914" s="38"/>
      <c r="AS914" s="16"/>
      <c r="AT914" s="16"/>
      <c r="AY914" s="16"/>
      <c r="AZ914" s="16"/>
      <c r="BB914" s="16">
        <f>LEN(BA914)-LEN(SUBSTITUTE(BA914,",",""))+1</f>
        <v>1</v>
      </c>
      <c r="BF914" s="28"/>
      <c r="BJ914" s="25"/>
      <c r="BO914" s="38"/>
      <c r="BQ914" s="38"/>
      <c r="BU914" s="16"/>
      <c r="BV914" s="16"/>
      <c r="BW914" s="29"/>
      <c r="BX914" s="16"/>
      <c r="CA914" s="16"/>
      <c r="CE914" s="16"/>
      <c r="CG914" s="16"/>
      <c r="CH914" s="16"/>
      <c r="CJ914" s="16"/>
      <c r="CK914" s="16"/>
      <c r="CL914" s="16"/>
      <c r="CR914" s="16"/>
      <c r="CV914" s="16"/>
      <c r="CW914" s="16"/>
      <c r="CX914" s="16"/>
      <c r="CY914" s="16"/>
      <c r="DA914" s="16"/>
      <c r="DD914" s="19"/>
      <c r="DE914" s="16"/>
      <c r="DL914" s="16"/>
      <c r="DN914" s="16"/>
      <c r="DO914" s="16"/>
      <c r="DQ914" s="16"/>
      <c r="DS914" s="16"/>
      <c r="EC914" s="16"/>
      <c r="EF914" s="16"/>
      <c r="EG914" s="16"/>
      <c r="EH914" s="16"/>
      <c r="EJ914" s="16"/>
      <c r="EO914" s="16"/>
    </row>
    <row r="915" spans="1:145" x14ac:dyDescent="0.25">
      <c r="A915" s="16" t="s">
        <v>6214</v>
      </c>
      <c r="I915" t="s">
        <v>1955</v>
      </c>
      <c r="J915"/>
      <c r="K915" s="16" t="s">
        <v>730</v>
      </c>
      <c r="L915" s="16"/>
      <c r="O915" s="16" t="s">
        <v>119</v>
      </c>
      <c r="P915" s="16"/>
      <c r="Q915" s="16"/>
      <c r="S915" s="16">
        <f t="shared" si="14"/>
        <v>1</v>
      </c>
      <c r="T915" s="16" t="s">
        <v>1954</v>
      </c>
      <c r="U915" s="16"/>
      <c r="V915" s="16"/>
      <c r="W915" s="16"/>
      <c r="X915" s="16"/>
      <c r="Y915" s="16"/>
      <c r="Z915" s="16"/>
      <c r="AA915" s="16"/>
      <c r="AB915" s="16"/>
      <c r="AC915" s="16"/>
      <c r="AD915" s="16" t="s">
        <v>1955</v>
      </c>
      <c r="AH915" s="16"/>
      <c r="AJ915" s="16"/>
      <c r="AK915" s="16" t="s">
        <v>1323</v>
      </c>
      <c r="AP915" s="16" t="s">
        <v>1223</v>
      </c>
      <c r="AQ915" s="16" t="s">
        <v>1222</v>
      </c>
      <c r="AR915" s="38"/>
      <c r="AS915" s="16"/>
      <c r="AT915" s="16"/>
      <c r="AY915" s="16"/>
      <c r="AZ915" s="16"/>
      <c r="BB915" s="16">
        <f>LEN(BA915)-LEN(SUBSTITUTE(BA915,",",""))+1</f>
        <v>1</v>
      </c>
      <c r="BD915" s="16">
        <f>LEN(BC915)-LEN(SUBSTITUTE(BC915,",",""))+1</f>
        <v>1</v>
      </c>
      <c r="BF915" s="28"/>
      <c r="BJ915" s="25"/>
      <c r="BO915" s="38"/>
      <c r="BQ915" s="38"/>
      <c r="BU915" s="16"/>
      <c r="BV915" s="16"/>
      <c r="BW915" s="29"/>
      <c r="BX915" s="16"/>
      <c r="CA915" s="16"/>
      <c r="CE915" s="16"/>
      <c r="CG915" s="16"/>
      <c r="CH915" s="16"/>
      <c r="CJ915" s="16"/>
      <c r="CK915" s="16"/>
      <c r="CL915" s="16"/>
      <c r="CR915" s="16"/>
      <c r="CV915" s="16"/>
      <c r="CW915" s="16"/>
      <c r="CX915" s="16"/>
      <c r="CY915" s="16"/>
      <c r="DA915" s="16"/>
      <c r="DD915" s="19"/>
      <c r="DE915" s="16"/>
      <c r="DL915" s="16"/>
      <c r="DN915" s="16"/>
      <c r="DO915" s="16"/>
      <c r="DQ915" s="16"/>
      <c r="DS915" s="16"/>
      <c r="EC915" s="16"/>
      <c r="EF915" s="16"/>
      <c r="EG915" s="16"/>
      <c r="EH915" s="16"/>
      <c r="EJ915" s="16"/>
      <c r="EO915" s="16"/>
    </row>
    <row r="916" spans="1:145" x14ac:dyDescent="0.25">
      <c r="A916" s="16" t="s">
        <v>6214</v>
      </c>
      <c r="I916" t="s">
        <v>2148</v>
      </c>
      <c r="J916"/>
      <c r="K916" s="16" t="s">
        <v>730</v>
      </c>
      <c r="L916" s="16"/>
      <c r="O916" s="16" t="s">
        <v>119</v>
      </c>
      <c r="P916" s="16"/>
      <c r="Q916" s="16"/>
      <c r="S916" s="16">
        <f t="shared" si="14"/>
        <v>1</v>
      </c>
      <c r="T916" s="16" t="s">
        <v>2147</v>
      </c>
      <c r="U916" s="16"/>
      <c r="V916" s="16"/>
      <c r="W916" s="16"/>
      <c r="X916" s="16"/>
      <c r="Y916" s="16"/>
      <c r="Z916" s="16"/>
      <c r="AA916" s="16"/>
      <c r="AB916" s="16"/>
      <c r="AC916" s="16"/>
      <c r="AD916" s="16" t="s">
        <v>2148</v>
      </c>
      <c r="AH916" s="16"/>
      <c r="AJ916" s="16"/>
      <c r="AK916" s="16" t="s">
        <v>1255</v>
      </c>
      <c r="AP916" s="16" t="s">
        <v>1226</v>
      </c>
      <c r="AQ916" s="16" t="s">
        <v>1525</v>
      </c>
      <c r="AR916" s="38"/>
      <c r="AS916" s="16"/>
      <c r="AT916" s="16"/>
      <c r="AY916" s="16"/>
      <c r="AZ916" s="16"/>
      <c r="BB916" s="16">
        <f>LEN(BA916)-LEN(SUBSTITUTE(BA916,",",""))+1</f>
        <v>1</v>
      </c>
      <c r="BF916" s="28"/>
      <c r="BJ916" s="25"/>
      <c r="BO916" s="38"/>
      <c r="BQ916" s="38"/>
      <c r="BU916" s="16"/>
      <c r="BV916" s="16"/>
      <c r="BW916" s="29"/>
      <c r="BX916" s="16"/>
      <c r="CA916" s="16"/>
      <c r="CE916" s="16"/>
      <c r="CG916" s="16"/>
      <c r="CH916" s="16"/>
      <c r="CJ916" s="16"/>
      <c r="CK916" s="16"/>
      <c r="CL916" s="16"/>
      <c r="CR916" s="16"/>
      <c r="CV916" s="16"/>
      <c r="CW916" s="16"/>
      <c r="CX916" s="16"/>
      <c r="CY916" s="16"/>
      <c r="DA916" s="16"/>
      <c r="DD916" s="19"/>
      <c r="DE916" s="16"/>
      <c r="DL916" s="16"/>
      <c r="DN916" s="16"/>
      <c r="DO916" s="16"/>
      <c r="DQ916" s="16"/>
      <c r="DS916" s="16"/>
      <c r="EC916" s="16"/>
      <c r="EF916" s="16"/>
      <c r="EG916" s="16"/>
      <c r="EH916" s="16"/>
      <c r="EJ916" s="16"/>
      <c r="EO916" s="16"/>
    </row>
    <row r="917" spans="1:145" x14ac:dyDescent="0.25">
      <c r="A917" s="16" t="s">
        <v>6214</v>
      </c>
      <c r="I917" t="s">
        <v>2869</v>
      </c>
      <c r="J917"/>
      <c r="K917" s="16" t="s">
        <v>730</v>
      </c>
      <c r="L917" s="16"/>
      <c r="O917" s="16" t="s">
        <v>119</v>
      </c>
      <c r="P917" s="16"/>
      <c r="Q917" s="16"/>
      <c r="S917" s="16">
        <f t="shared" si="14"/>
        <v>1</v>
      </c>
      <c r="T917" s="16" t="s">
        <v>2868</v>
      </c>
      <c r="U917" s="16"/>
      <c r="V917" s="16"/>
      <c r="W917" s="16"/>
      <c r="X917" s="16"/>
      <c r="Y917" s="16"/>
      <c r="Z917" s="16"/>
      <c r="AA917" s="16"/>
      <c r="AB917" s="16"/>
      <c r="AC917" s="16"/>
      <c r="AD917" s="16" t="s">
        <v>2869</v>
      </c>
      <c r="AH917" s="16"/>
      <c r="AJ917" s="16"/>
      <c r="AK917" s="16" t="s">
        <v>2682</v>
      </c>
      <c r="AP917" s="16" t="s">
        <v>2870</v>
      </c>
      <c r="AQ917" s="16" t="s">
        <v>2871</v>
      </c>
      <c r="AR917" s="38"/>
      <c r="AS917" s="16"/>
      <c r="AT917" s="16"/>
      <c r="AY917" s="16"/>
      <c r="AZ917" s="16"/>
      <c r="BF917" s="28"/>
      <c r="BJ917" s="25"/>
      <c r="BO917" s="38"/>
      <c r="BQ917" s="38"/>
      <c r="BU917" s="16"/>
      <c r="BV917" s="16"/>
      <c r="BW917" s="29"/>
      <c r="BX917" s="16"/>
      <c r="CA917" s="16"/>
      <c r="CE917" s="16"/>
      <c r="CG917" s="16"/>
      <c r="CH917" s="16"/>
      <c r="CJ917" s="16"/>
      <c r="CK917" s="16"/>
      <c r="CL917" s="16"/>
      <c r="CR917" s="16"/>
      <c r="CV917" s="16"/>
      <c r="CW917" s="16"/>
      <c r="CX917" s="16"/>
      <c r="CY917" s="16"/>
      <c r="DA917" s="16"/>
      <c r="DD917" s="19"/>
      <c r="DE917" s="16"/>
      <c r="DL917" s="16"/>
      <c r="DN917" s="16"/>
      <c r="DO917" s="16"/>
      <c r="DQ917" s="16"/>
      <c r="DS917" s="16"/>
      <c r="EC917" s="16"/>
      <c r="EF917" s="16"/>
      <c r="EG917" s="16"/>
      <c r="EH917" s="16"/>
      <c r="EJ917" s="16"/>
      <c r="EO917" s="16"/>
    </row>
    <row r="918" spans="1:145" x14ac:dyDescent="0.25">
      <c r="A918" s="16" t="s">
        <v>6214</v>
      </c>
      <c r="I918" t="s">
        <v>1863</v>
      </c>
      <c r="J918"/>
      <c r="K918" s="16" t="s">
        <v>730</v>
      </c>
      <c r="L918" s="16"/>
      <c r="O918" s="16" t="s">
        <v>119</v>
      </c>
      <c r="P918" s="16"/>
      <c r="Q918" s="16"/>
      <c r="S918" s="16">
        <f t="shared" si="14"/>
        <v>1</v>
      </c>
      <c r="T918" s="16" t="s">
        <v>1862</v>
      </c>
      <c r="U918" s="16"/>
      <c r="V918" s="16"/>
      <c r="W918" s="16"/>
      <c r="X918" s="16"/>
      <c r="Y918" s="16"/>
      <c r="Z918" s="16"/>
      <c r="AA918" s="16"/>
      <c r="AB918" s="16"/>
      <c r="AC918" s="16"/>
      <c r="AD918" s="16" t="s">
        <v>1863</v>
      </c>
      <c r="AH918" s="16"/>
      <c r="AJ918" s="16"/>
      <c r="AK918" s="16" t="s">
        <v>747</v>
      </c>
      <c r="AP918" s="16" t="s">
        <v>1864</v>
      </c>
      <c r="AQ918" s="16" t="s">
        <v>1865</v>
      </c>
      <c r="AR918" s="38"/>
      <c r="AS918" s="16"/>
      <c r="AT918" s="16"/>
      <c r="AY918" s="16"/>
      <c r="AZ918" s="16"/>
      <c r="BB918" s="16">
        <f>LEN(BA918)-LEN(SUBSTITUTE(BA918,",",""))+1</f>
        <v>1</v>
      </c>
      <c r="BD918" s="16">
        <f>LEN(BC918)-LEN(SUBSTITUTE(BC918,",",""))+1</f>
        <v>1</v>
      </c>
      <c r="BF918" s="28">
        <f>Table1[[#This Row], [no. of introduced regions]]/Table1[[#This Row], [no. of native regions]]</f>
        <v>1</v>
      </c>
      <c r="BJ918" s="25"/>
      <c r="BO918" s="38"/>
      <c r="BQ918" s="38"/>
      <c r="BU918" s="16"/>
      <c r="BV918" s="16"/>
      <c r="BW918" s="29"/>
      <c r="BX918" s="16"/>
      <c r="CA918" s="16"/>
      <c r="CE918" s="16"/>
      <c r="CG918" s="16"/>
      <c r="CH918" s="16"/>
      <c r="CJ918" s="16"/>
      <c r="CK918" s="16"/>
      <c r="CL918" s="16"/>
      <c r="CR918" s="16"/>
      <c r="CV918" s="16"/>
      <c r="CW918" s="16"/>
      <c r="CX918" s="16"/>
      <c r="CY918" s="16"/>
      <c r="DA918" s="16"/>
      <c r="DD918" s="19"/>
      <c r="DE918" s="16"/>
      <c r="DL918" s="16"/>
      <c r="DN918" s="16"/>
      <c r="DO918" s="16"/>
      <c r="DQ918" s="16"/>
      <c r="DS918" s="16"/>
      <c r="EC918" s="16"/>
      <c r="EF918" s="16"/>
      <c r="EG918" s="16"/>
      <c r="EH918" s="16"/>
      <c r="EJ918" s="16"/>
      <c r="EO918" s="16"/>
    </row>
    <row r="919" spans="1:145" x14ac:dyDescent="0.25">
      <c r="A919" s="16" t="s">
        <v>6214</v>
      </c>
      <c r="I919" t="s">
        <v>2680</v>
      </c>
      <c r="J919"/>
      <c r="K919" s="16" t="s">
        <v>730</v>
      </c>
      <c r="L919" s="16"/>
      <c r="O919" s="16" t="s">
        <v>119</v>
      </c>
      <c r="P919" s="16"/>
      <c r="Q919" s="16"/>
      <c r="S919" s="16">
        <f t="shared" si="14"/>
        <v>1</v>
      </c>
      <c r="T919" s="16" t="s">
        <v>2679</v>
      </c>
      <c r="U919" s="16"/>
      <c r="V919" s="16"/>
      <c r="W919" s="16"/>
      <c r="X919" s="16"/>
      <c r="Y919" s="16"/>
      <c r="Z919" s="16"/>
      <c r="AA919" s="16"/>
      <c r="AB919" s="16"/>
      <c r="AC919" s="16"/>
      <c r="AD919" s="16" t="s">
        <v>2680</v>
      </c>
      <c r="AH919" s="16"/>
      <c r="AJ919" s="16"/>
      <c r="AK919" s="16" t="s">
        <v>1224</v>
      </c>
      <c r="AP919" s="16" t="s">
        <v>1380</v>
      </c>
      <c r="AQ919" s="16" t="s">
        <v>1714</v>
      </c>
      <c r="AR919" s="38"/>
      <c r="AS919" s="16"/>
      <c r="AT919" s="16"/>
      <c r="AY919" s="16"/>
      <c r="AZ919" s="16"/>
      <c r="BF919" s="28"/>
      <c r="BJ919" s="25"/>
      <c r="BO919" s="38"/>
      <c r="BQ919" s="38"/>
      <c r="BU919" s="16"/>
      <c r="BV919" s="16"/>
      <c r="BW919" s="29"/>
      <c r="BX919" s="16"/>
      <c r="CA919" s="16"/>
      <c r="CE919" s="16"/>
      <c r="CG919" s="16"/>
      <c r="CH919" s="16"/>
      <c r="CJ919" s="16"/>
      <c r="CK919" s="16"/>
      <c r="CL919" s="16"/>
      <c r="CR919" s="16"/>
      <c r="CV919" s="16"/>
      <c r="CW919" s="16"/>
      <c r="CX919" s="16"/>
      <c r="CY919" s="16"/>
      <c r="DA919" s="16"/>
      <c r="DD919" s="19"/>
      <c r="DE919" s="16"/>
      <c r="DL919" s="16"/>
      <c r="DN919" s="16"/>
      <c r="DO919" s="16"/>
      <c r="DQ919" s="16"/>
      <c r="DS919" s="16"/>
      <c r="EC919" s="16"/>
      <c r="EF919" s="16"/>
      <c r="EG919" s="16"/>
      <c r="EH919" s="16"/>
      <c r="EJ919" s="16"/>
      <c r="EO919" s="16"/>
    </row>
    <row r="920" spans="1:145" x14ac:dyDescent="0.25">
      <c r="A920" s="16" t="s">
        <v>6214</v>
      </c>
      <c r="I920" t="s">
        <v>2532</v>
      </c>
      <c r="J920"/>
      <c r="K920" s="16" t="s">
        <v>730</v>
      </c>
      <c r="L920" s="16"/>
      <c r="O920" s="16" t="s">
        <v>119</v>
      </c>
      <c r="P920" s="16"/>
      <c r="Q920" s="16"/>
      <c r="S920" s="16">
        <f t="shared" si="14"/>
        <v>1</v>
      </c>
      <c r="T920" s="16" t="s">
        <v>2531</v>
      </c>
      <c r="U920" s="16"/>
      <c r="V920" s="16"/>
      <c r="W920" s="16"/>
      <c r="X920" s="16"/>
      <c r="Y920" s="16"/>
      <c r="Z920" s="16"/>
      <c r="AA920" s="16"/>
      <c r="AB920" s="16"/>
      <c r="AC920" s="16"/>
      <c r="AD920" s="16" t="s">
        <v>2532</v>
      </c>
      <c r="AH920" s="16"/>
      <c r="AJ920" s="16"/>
      <c r="AK920" s="16" t="s">
        <v>1935</v>
      </c>
      <c r="AP920" s="16" t="s">
        <v>979</v>
      </c>
      <c r="AQ920" s="16" t="s">
        <v>1748</v>
      </c>
      <c r="AR920" s="38"/>
      <c r="AS920" s="16"/>
      <c r="AT920" s="16"/>
      <c r="AY920" s="16"/>
      <c r="AZ920" s="16"/>
      <c r="BB920" s="16">
        <f>LEN(BA920)-LEN(SUBSTITUTE(BA920,",",""))+1</f>
        <v>1</v>
      </c>
      <c r="BF920" s="28"/>
      <c r="BJ920" s="25"/>
      <c r="BO920" s="38"/>
      <c r="BQ920" s="38"/>
      <c r="BU920" s="16"/>
      <c r="BV920" s="16"/>
      <c r="BW920" s="29"/>
      <c r="BX920" s="16"/>
      <c r="CA920" s="16"/>
      <c r="CE920" s="16"/>
      <c r="CG920" s="16"/>
      <c r="CH920" s="16"/>
      <c r="CJ920" s="16"/>
      <c r="CK920" s="16"/>
      <c r="CL920" s="16"/>
      <c r="CR920" s="16"/>
      <c r="CV920" s="16"/>
      <c r="CW920" s="16"/>
      <c r="CX920" s="16"/>
      <c r="CY920" s="16"/>
      <c r="DA920" s="16"/>
      <c r="DD920" s="19"/>
      <c r="DE920" s="16"/>
      <c r="DL920" s="16"/>
      <c r="DN920" s="16"/>
      <c r="DO920" s="16"/>
      <c r="DQ920" s="16"/>
      <c r="DS920" s="16"/>
      <c r="EC920" s="16"/>
      <c r="EF920" s="16"/>
      <c r="EG920" s="16"/>
      <c r="EH920" s="16"/>
      <c r="EJ920" s="16"/>
      <c r="EO920" s="16"/>
    </row>
    <row r="921" spans="1:145" x14ac:dyDescent="0.25">
      <c r="A921" s="16" t="s">
        <v>6214</v>
      </c>
      <c r="I921" t="s">
        <v>1996</v>
      </c>
      <c r="J921"/>
      <c r="K921" s="16" t="s">
        <v>730</v>
      </c>
      <c r="L921" s="16"/>
      <c r="O921" s="16" t="s">
        <v>119</v>
      </c>
      <c r="P921" s="16"/>
      <c r="Q921" s="16"/>
      <c r="S921" s="16">
        <f t="shared" si="14"/>
        <v>1</v>
      </c>
      <c r="T921" s="16" t="s">
        <v>1995</v>
      </c>
      <c r="U921" s="16"/>
      <c r="V921" s="16"/>
      <c r="W921" s="16"/>
      <c r="X921" s="16"/>
      <c r="Y921" s="16"/>
      <c r="Z921" s="16"/>
      <c r="AA921" s="16"/>
      <c r="AB921" s="16"/>
      <c r="AC921" s="16"/>
      <c r="AD921" s="16" t="s">
        <v>1996</v>
      </c>
      <c r="AH921" s="16"/>
      <c r="AJ921" s="16"/>
      <c r="AK921" s="16" t="s">
        <v>1224</v>
      </c>
      <c r="AP921" s="16" t="s">
        <v>1223</v>
      </c>
      <c r="AQ921" s="16" t="s">
        <v>1383</v>
      </c>
      <c r="AR921" s="38"/>
      <c r="AS921" s="16"/>
      <c r="AT921" s="16"/>
      <c r="AY921" s="16"/>
      <c r="AZ921" s="16"/>
      <c r="BB921" s="16">
        <f>LEN(BA921)-LEN(SUBSTITUTE(BA921,",",""))+1</f>
        <v>1</v>
      </c>
      <c r="BD921" s="16">
        <f>LEN(BC921)-LEN(SUBSTITUTE(BC921,",",""))+1</f>
        <v>1</v>
      </c>
      <c r="BF921" s="28"/>
      <c r="BJ921" s="25"/>
      <c r="BO921" s="38"/>
      <c r="BQ921" s="38"/>
      <c r="BU921" s="16"/>
      <c r="BV921" s="16"/>
      <c r="BW921" s="29"/>
      <c r="BX921" s="16"/>
      <c r="CA921" s="16"/>
      <c r="CE921" s="16"/>
      <c r="CG921" s="16"/>
      <c r="CH921" s="16"/>
      <c r="CJ921" s="16"/>
      <c r="CK921" s="16"/>
      <c r="CL921" s="16"/>
      <c r="CR921" s="16"/>
      <c r="CV921" s="16"/>
      <c r="CW921" s="16"/>
      <c r="CX921" s="16"/>
      <c r="CY921" s="16"/>
      <c r="DA921" s="16"/>
      <c r="DD921" s="19"/>
      <c r="DE921" s="16"/>
      <c r="DL921" s="16"/>
      <c r="DN921" s="16"/>
      <c r="DO921" s="16"/>
      <c r="DQ921" s="16"/>
      <c r="DS921" s="16"/>
      <c r="EC921" s="16"/>
      <c r="EF921" s="16"/>
      <c r="EG921" s="16"/>
      <c r="EH921" s="16"/>
      <c r="EJ921" s="16"/>
      <c r="EO921" s="16"/>
    </row>
    <row r="922" spans="1:145" x14ac:dyDescent="0.25">
      <c r="A922" s="16" t="s">
        <v>6214</v>
      </c>
      <c r="I922" t="s">
        <v>2744</v>
      </c>
      <c r="J922"/>
      <c r="K922" s="16" t="s">
        <v>730</v>
      </c>
      <c r="L922" s="16"/>
      <c r="O922" s="16" t="s">
        <v>119</v>
      </c>
      <c r="P922" s="16"/>
      <c r="Q922" s="16"/>
      <c r="S922" s="16">
        <f t="shared" si="14"/>
        <v>1</v>
      </c>
      <c r="T922" s="16" t="s">
        <v>2743</v>
      </c>
      <c r="U922" s="16"/>
      <c r="V922" s="16"/>
      <c r="W922" s="16"/>
      <c r="X922" s="16"/>
      <c r="Y922" s="16"/>
      <c r="Z922" s="16"/>
      <c r="AA922" s="16"/>
      <c r="AB922" s="16"/>
      <c r="AC922" s="16"/>
      <c r="AD922" s="16" t="s">
        <v>2744</v>
      </c>
      <c r="AH922" s="16"/>
      <c r="AJ922" s="16"/>
      <c r="AK922" s="16" t="s">
        <v>945</v>
      </c>
      <c r="AP922" s="16" t="s">
        <v>2745</v>
      </c>
      <c r="AQ922" s="16" t="s">
        <v>1219</v>
      </c>
      <c r="AR922" s="38"/>
      <c r="AS922" s="16"/>
      <c r="AT922" s="16"/>
      <c r="AY922" s="16"/>
      <c r="AZ922" s="16"/>
      <c r="BF922" s="28"/>
      <c r="BJ922" s="25"/>
      <c r="BO922" s="38"/>
      <c r="BQ922" s="38"/>
      <c r="BU922" s="16"/>
      <c r="BV922" s="16"/>
      <c r="BW922" s="29"/>
      <c r="BX922" s="16"/>
      <c r="CA922" s="16"/>
      <c r="CE922" s="16"/>
      <c r="CG922" s="16"/>
      <c r="CH922" s="16"/>
      <c r="CJ922" s="16"/>
      <c r="CK922" s="16"/>
      <c r="CL922" s="16"/>
      <c r="CR922" s="16"/>
      <c r="CV922" s="16"/>
      <c r="CW922" s="16"/>
      <c r="CX922" s="16"/>
      <c r="CY922" s="16"/>
      <c r="DA922" s="16"/>
      <c r="DD922" s="19"/>
      <c r="DE922" s="16"/>
      <c r="DL922" s="16"/>
      <c r="DN922" s="16"/>
      <c r="DO922" s="16"/>
      <c r="DQ922" s="16"/>
      <c r="DS922" s="16"/>
      <c r="EC922" s="16"/>
      <c r="EF922" s="16"/>
      <c r="EG922" s="16"/>
      <c r="EH922" s="16"/>
      <c r="EJ922" s="16"/>
      <c r="EO922" s="16"/>
    </row>
    <row r="923" spans="1:145" x14ac:dyDescent="0.25">
      <c r="A923" s="16" t="s">
        <v>6214</v>
      </c>
      <c r="I923" t="s">
        <v>2132</v>
      </c>
      <c r="J923"/>
      <c r="K923" s="16" t="s">
        <v>730</v>
      </c>
      <c r="L923" s="16"/>
      <c r="O923" s="16" t="s">
        <v>119</v>
      </c>
      <c r="P923" s="16"/>
      <c r="Q923" s="16"/>
      <c r="S923" s="16">
        <f t="shared" si="14"/>
        <v>1</v>
      </c>
      <c r="T923" s="16" t="s">
        <v>2131</v>
      </c>
      <c r="U923" s="16"/>
      <c r="V923" s="16"/>
      <c r="W923" s="16"/>
      <c r="X923" s="16"/>
      <c r="Y923" s="16"/>
      <c r="Z923" s="16"/>
      <c r="AA923" s="16"/>
      <c r="AB923" s="16"/>
      <c r="AC923" s="16"/>
      <c r="AD923" s="16" t="s">
        <v>2132</v>
      </c>
      <c r="AH923" s="16"/>
      <c r="AJ923" s="16"/>
      <c r="AK923" s="16" t="s">
        <v>1188</v>
      </c>
      <c r="AP923" s="16" t="s">
        <v>1382</v>
      </c>
      <c r="AQ923" s="16" t="s">
        <v>1170</v>
      </c>
      <c r="AR923" s="38"/>
      <c r="AS923" s="16"/>
      <c r="AT923" s="16"/>
      <c r="AY923" s="16"/>
      <c r="AZ923" s="16"/>
      <c r="BB923" s="16">
        <f>LEN(BA923)-LEN(SUBSTITUTE(BA923,",",""))+1</f>
        <v>1</v>
      </c>
      <c r="BF923" s="28"/>
      <c r="BJ923" s="25"/>
      <c r="BO923" s="38"/>
      <c r="BQ923" s="38"/>
      <c r="BU923" s="16"/>
      <c r="BV923" s="16"/>
      <c r="BW923" s="29"/>
      <c r="BX923" s="16"/>
      <c r="CA923" s="16"/>
      <c r="CE923" s="16"/>
      <c r="CG923" s="16"/>
      <c r="CH923" s="16"/>
      <c r="CJ923" s="16"/>
      <c r="CK923" s="16"/>
      <c r="CL923" s="16"/>
      <c r="CR923" s="16"/>
      <c r="CV923" s="16"/>
      <c r="CW923" s="16"/>
      <c r="CX923" s="16"/>
      <c r="CY923" s="16"/>
      <c r="DA923" s="16"/>
      <c r="DD923" s="19"/>
      <c r="DE923" s="16"/>
      <c r="DL923" s="16"/>
      <c r="DN923" s="16"/>
      <c r="DO923" s="16"/>
      <c r="DQ923" s="16"/>
      <c r="DS923" s="16"/>
      <c r="EC923" s="16"/>
      <c r="EF923" s="16"/>
      <c r="EG923" s="16"/>
      <c r="EH923" s="16"/>
      <c r="EJ923" s="16"/>
      <c r="EO923" s="16"/>
    </row>
    <row r="924" spans="1:145" x14ac:dyDescent="0.25">
      <c r="A924" s="16" t="s">
        <v>6214</v>
      </c>
      <c r="I924" t="s">
        <v>2714</v>
      </c>
      <c r="J924"/>
      <c r="K924" s="16" t="s">
        <v>730</v>
      </c>
      <c r="L924" s="16"/>
      <c r="O924" s="16" t="s">
        <v>119</v>
      </c>
      <c r="P924" s="16"/>
      <c r="Q924" s="16"/>
      <c r="S924" s="16">
        <f t="shared" si="14"/>
        <v>1</v>
      </c>
      <c r="T924" s="16" t="s">
        <v>2712</v>
      </c>
      <c r="U924" s="16"/>
      <c r="V924" s="16"/>
      <c r="W924" s="16"/>
      <c r="X924" s="16"/>
      <c r="Y924" s="16"/>
      <c r="Z924" s="16"/>
      <c r="AA924" s="16"/>
      <c r="AB924" s="16"/>
      <c r="AC924" s="16"/>
      <c r="AD924" s="16" t="s">
        <v>2714</v>
      </c>
      <c r="AH924" s="16"/>
      <c r="AJ924" s="16"/>
      <c r="AK924" s="16" t="s">
        <v>2713</v>
      </c>
      <c r="AP924" s="16" t="s">
        <v>979</v>
      </c>
      <c r="AQ924" s="16" t="s">
        <v>1222</v>
      </c>
      <c r="AR924" s="38"/>
      <c r="AS924" s="16"/>
      <c r="AT924" s="16"/>
      <c r="AY924" s="16"/>
      <c r="AZ924" s="16"/>
      <c r="BF924" s="28"/>
      <c r="BJ924" s="25"/>
      <c r="BO924" s="38"/>
      <c r="BQ924" s="38"/>
      <c r="BU924" s="16"/>
      <c r="BV924" s="16"/>
      <c r="BW924" s="29"/>
      <c r="BX924" s="16"/>
      <c r="CA924" s="16"/>
      <c r="CE924" s="16"/>
      <c r="CG924" s="16"/>
      <c r="CH924" s="16"/>
      <c r="CJ924" s="16"/>
      <c r="CK924" s="16"/>
      <c r="CL924" s="16"/>
      <c r="CR924" s="16"/>
      <c r="CV924" s="16"/>
      <c r="CW924" s="16"/>
      <c r="CX924" s="16"/>
      <c r="CY924" s="16"/>
      <c r="DA924" s="16"/>
      <c r="DD924" s="19"/>
      <c r="DE924" s="16"/>
      <c r="DL924" s="16"/>
      <c r="DN924" s="16"/>
      <c r="DO924" s="16"/>
      <c r="DQ924" s="16"/>
      <c r="DS924" s="16"/>
      <c r="EC924" s="16"/>
      <c r="EF924" s="16"/>
      <c r="EG924" s="16"/>
      <c r="EH924" s="16"/>
      <c r="EJ924" s="16"/>
      <c r="EO924" s="16"/>
    </row>
    <row r="925" spans="1:145" x14ac:dyDescent="0.25">
      <c r="A925" s="16" t="s">
        <v>6214</v>
      </c>
      <c r="I925" t="s">
        <v>2011</v>
      </c>
      <c r="J925"/>
      <c r="K925" s="16" t="s">
        <v>730</v>
      </c>
      <c r="L925" s="16"/>
      <c r="O925" s="16" t="s">
        <v>119</v>
      </c>
      <c r="P925" s="16"/>
      <c r="Q925" s="16"/>
      <c r="S925" s="16">
        <f t="shared" si="14"/>
        <v>1</v>
      </c>
      <c r="T925" s="16" t="s">
        <v>2010</v>
      </c>
      <c r="U925" s="16"/>
      <c r="V925" s="16"/>
      <c r="W925" s="16"/>
      <c r="X925" s="16"/>
      <c r="Y925" s="16"/>
      <c r="Z925" s="16"/>
      <c r="AA925" s="16"/>
      <c r="AB925" s="16"/>
      <c r="AC925" s="16"/>
      <c r="AD925" s="16" t="s">
        <v>2011</v>
      </c>
      <c r="AH925" s="16"/>
      <c r="AJ925" s="16"/>
      <c r="AK925" s="16" t="s">
        <v>1287</v>
      </c>
      <c r="AP925" s="16" t="s">
        <v>1289</v>
      </c>
      <c r="AQ925" s="16" t="s">
        <v>1230</v>
      </c>
      <c r="AR925" s="38"/>
      <c r="AS925" s="16"/>
      <c r="AT925" s="16"/>
      <c r="AY925" s="16"/>
      <c r="AZ925" s="16"/>
      <c r="BB925" s="16">
        <f>LEN(BA925)-LEN(SUBSTITUTE(BA925,",",""))+1</f>
        <v>1</v>
      </c>
      <c r="BD925" s="16">
        <f>LEN(BC925)-LEN(SUBSTITUTE(BC925,",",""))+1</f>
        <v>1</v>
      </c>
      <c r="BF925" s="28"/>
      <c r="BJ925" s="25"/>
      <c r="BO925" s="38"/>
      <c r="BQ925" s="38"/>
      <c r="BU925" s="16"/>
      <c r="BV925" s="16"/>
      <c r="BW925" s="29"/>
      <c r="BX925" s="16"/>
      <c r="CA925" s="16"/>
      <c r="CE925" s="16"/>
      <c r="CG925" s="16"/>
      <c r="CH925" s="16"/>
      <c r="CJ925" s="16"/>
      <c r="CK925" s="16"/>
      <c r="CL925" s="16"/>
      <c r="CR925" s="16"/>
      <c r="CV925" s="16"/>
      <c r="CW925" s="16"/>
      <c r="CX925" s="16"/>
      <c r="CY925" s="16"/>
      <c r="DA925" s="16"/>
      <c r="DD925" s="19"/>
      <c r="DE925" s="16"/>
      <c r="DL925" s="16"/>
      <c r="DN925" s="16"/>
      <c r="DO925" s="16"/>
      <c r="DQ925" s="16"/>
      <c r="DS925" s="16"/>
      <c r="EC925" s="16"/>
      <c r="EF925" s="16"/>
      <c r="EG925" s="16"/>
      <c r="EH925" s="16"/>
      <c r="EJ925" s="16"/>
      <c r="EO925" s="16"/>
    </row>
    <row r="926" spans="1:145" x14ac:dyDescent="0.25">
      <c r="A926" s="16" t="s">
        <v>6214</v>
      </c>
      <c r="I926" t="s">
        <v>2555</v>
      </c>
      <c r="J926"/>
      <c r="K926" s="16" t="s">
        <v>730</v>
      </c>
      <c r="L926" s="16"/>
      <c r="O926" s="16" t="s">
        <v>119</v>
      </c>
      <c r="P926" s="16"/>
      <c r="Q926" s="16"/>
      <c r="S926" s="16">
        <f t="shared" si="14"/>
        <v>1</v>
      </c>
      <c r="T926" s="16" t="s">
        <v>2554</v>
      </c>
      <c r="U926" s="16"/>
      <c r="V926" s="16"/>
      <c r="W926" s="16"/>
      <c r="X926" s="16"/>
      <c r="Y926" s="16"/>
      <c r="Z926" s="16"/>
      <c r="AA926" s="16"/>
      <c r="AB926" s="16"/>
      <c r="AC926" s="16"/>
      <c r="AD926" s="16" t="s">
        <v>2555</v>
      </c>
      <c r="AH926" s="16"/>
      <c r="AJ926" s="16"/>
      <c r="AK926" s="16" t="s">
        <v>960</v>
      </c>
      <c r="AP926" s="16" t="s">
        <v>2556</v>
      </c>
      <c r="AQ926" s="16" t="s">
        <v>1641</v>
      </c>
      <c r="AR926" s="38"/>
      <c r="AS926" s="16"/>
      <c r="AT926" s="16"/>
      <c r="AY926" s="16"/>
      <c r="AZ926" s="16"/>
      <c r="BB926" s="16">
        <f>LEN(BA926)-LEN(SUBSTITUTE(BA926,",",""))+1</f>
        <v>1</v>
      </c>
      <c r="BF926" s="28"/>
      <c r="BJ926" s="25"/>
      <c r="BO926" s="38"/>
      <c r="BQ926" s="38"/>
      <c r="BU926" s="16"/>
      <c r="BV926" s="16"/>
      <c r="BW926" s="29"/>
      <c r="BX926" s="16"/>
      <c r="CA926" s="16"/>
      <c r="CE926" s="16"/>
      <c r="CG926" s="16"/>
      <c r="CH926" s="16"/>
      <c r="CJ926" s="16"/>
      <c r="CK926" s="16"/>
      <c r="CL926" s="16"/>
      <c r="CR926" s="16"/>
      <c r="CV926" s="16"/>
      <c r="CW926" s="16"/>
      <c r="CX926" s="16"/>
      <c r="CY926" s="16"/>
      <c r="DA926" s="16"/>
      <c r="DD926" s="19"/>
      <c r="DE926" s="16"/>
      <c r="DL926" s="16"/>
      <c r="DN926" s="16"/>
      <c r="DO926" s="16"/>
      <c r="DQ926" s="16"/>
      <c r="DS926" s="16"/>
      <c r="EC926" s="16"/>
      <c r="EF926" s="16"/>
      <c r="EG926" s="16"/>
      <c r="EH926" s="16"/>
      <c r="EJ926" s="16"/>
      <c r="EO926" s="16"/>
    </row>
    <row r="927" spans="1:145" x14ac:dyDescent="0.25">
      <c r="A927" s="16" t="s">
        <v>6214</v>
      </c>
      <c r="I927" t="s">
        <v>2775</v>
      </c>
      <c r="J927"/>
      <c r="K927" s="16" t="s">
        <v>730</v>
      </c>
      <c r="L927" s="16"/>
      <c r="O927" s="16" t="s">
        <v>119</v>
      </c>
      <c r="P927" s="16"/>
      <c r="Q927" s="16"/>
      <c r="S927" s="16">
        <f t="shared" si="14"/>
        <v>1</v>
      </c>
      <c r="T927" s="16" t="s">
        <v>2774</v>
      </c>
      <c r="U927" s="16"/>
      <c r="V927" s="16"/>
      <c r="W927" s="16"/>
      <c r="X927" s="16"/>
      <c r="Y927" s="16"/>
      <c r="Z927" s="16"/>
      <c r="AA927" s="16"/>
      <c r="AB927" s="16"/>
      <c r="AC927" s="16"/>
      <c r="AD927" s="16" t="s">
        <v>2775</v>
      </c>
      <c r="AH927" s="16"/>
      <c r="AJ927" s="16"/>
      <c r="AK927" s="16" t="s">
        <v>2536</v>
      </c>
      <c r="AP927" s="16" t="s">
        <v>1223</v>
      </c>
      <c r="AQ927" s="16" t="s">
        <v>1383</v>
      </c>
      <c r="AR927" s="38"/>
      <c r="AS927" s="16"/>
      <c r="AT927" s="16"/>
      <c r="AY927" s="16"/>
      <c r="AZ927" s="16"/>
      <c r="BF927" s="28"/>
      <c r="BJ927" s="25"/>
      <c r="BO927" s="38"/>
      <c r="BQ927" s="38"/>
      <c r="BU927" s="16"/>
      <c r="BV927" s="16"/>
      <c r="BW927" s="29"/>
      <c r="BX927" s="16"/>
      <c r="CA927" s="16"/>
      <c r="CE927" s="16"/>
      <c r="CG927" s="16"/>
      <c r="CH927" s="16"/>
      <c r="CJ927" s="16"/>
      <c r="CK927" s="16"/>
      <c r="CL927" s="16"/>
      <c r="CR927" s="16"/>
      <c r="CV927" s="16"/>
      <c r="CW927" s="16"/>
      <c r="CX927" s="16"/>
      <c r="CY927" s="16"/>
      <c r="DA927" s="16"/>
      <c r="DD927" s="19"/>
      <c r="DE927" s="16"/>
      <c r="DL927" s="16"/>
      <c r="DN927" s="16"/>
      <c r="DO927" s="16"/>
      <c r="DQ927" s="16"/>
      <c r="DS927" s="16"/>
      <c r="EC927" s="16"/>
      <c r="EF927" s="16"/>
      <c r="EG927" s="16"/>
      <c r="EH927" s="16"/>
      <c r="EJ927" s="16"/>
      <c r="EO927" s="16"/>
    </row>
    <row r="928" spans="1:145" x14ac:dyDescent="0.25">
      <c r="A928" s="16" t="s">
        <v>6214</v>
      </c>
      <c r="I928" t="s">
        <v>2943</v>
      </c>
      <c r="J928"/>
      <c r="K928" s="16" t="s">
        <v>730</v>
      </c>
      <c r="L928" s="16"/>
      <c r="O928" s="16" t="s">
        <v>119</v>
      </c>
      <c r="P928" s="16"/>
      <c r="Q928" s="16"/>
      <c r="S928" s="16">
        <f t="shared" si="14"/>
        <v>1</v>
      </c>
      <c r="T928" s="16" t="s">
        <v>2942</v>
      </c>
      <c r="U928" s="16"/>
      <c r="V928" s="16"/>
      <c r="W928" s="16"/>
      <c r="X928" s="16"/>
      <c r="Y928" s="16"/>
      <c r="Z928" s="16"/>
      <c r="AA928" s="16"/>
      <c r="AB928" s="16"/>
      <c r="AC928" s="16"/>
      <c r="AD928" s="16" t="s">
        <v>2943</v>
      </c>
      <c r="AH928" s="16"/>
      <c r="AJ928" s="16"/>
      <c r="AK928" s="16" t="s">
        <v>1208</v>
      </c>
      <c r="AP928" s="16" t="s">
        <v>1226</v>
      </c>
      <c r="AQ928" s="16" t="s">
        <v>1714</v>
      </c>
      <c r="AR928" s="38"/>
      <c r="AS928" s="16"/>
      <c r="AT928" s="16"/>
      <c r="AY928" s="16"/>
      <c r="AZ928" s="16"/>
      <c r="BF928" s="28"/>
      <c r="BJ928" s="25"/>
      <c r="BO928" s="38"/>
      <c r="BQ928" s="38"/>
      <c r="BU928" s="16"/>
      <c r="BV928" s="16"/>
      <c r="BW928" s="29"/>
      <c r="BX928" s="16"/>
      <c r="CA928" s="16"/>
      <c r="CE928" s="16"/>
      <c r="CG928" s="16"/>
      <c r="CH928" s="16"/>
      <c r="CJ928" s="16"/>
      <c r="CK928" s="16"/>
      <c r="CL928" s="16"/>
      <c r="CR928" s="16"/>
      <c r="CV928" s="16"/>
      <c r="CW928" s="16"/>
      <c r="CX928" s="16"/>
      <c r="CY928" s="16"/>
      <c r="DA928" s="16"/>
      <c r="DD928" s="19"/>
      <c r="DE928" s="16"/>
      <c r="DL928" s="16"/>
      <c r="DN928" s="16"/>
      <c r="DO928" s="16"/>
      <c r="DQ928" s="16"/>
      <c r="DS928" s="16"/>
      <c r="EC928" s="16"/>
      <c r="EF928" s="16"/>
      <c r="EG928" s="16"/>
      <c r="EH928" s="16"/>
      <c r="EJ928" s="16"/>
      <c r="EO928" s="16"/>
    </row>
    <row r="929" spans="1:145" x14ac:dyDescent="0.25">
      <c r="A929" s="16" t="s">
        <v>6214</v>
      </c>
      <c r="I929" t="s">
        <v>2386</v>
      </c>
      <c r="J929"/>
      <c r="K929" s="16" t="s">
        <v>730</v>
      </c>
      <c r="L929" s="16"/>
      <c r="O929" s="16" t="s">
        <v>119</v>
      </c>
      <c r="P929" s="16"/>
      <c r="Q929" s="16"/>
      <c r="S929" s="16">
        <f t="shared" si="14"/>
        <v>1</v>
      </c>
      <c r="T929" s="16" t="s">
        <v>2385</v>
      </c>
      <c r="U929" s="16"/>
      <c r="V929" s="16"/>
      <c r="W929" s="16"/>
      <c r="X929" s="16"/>
      <c r="Y929" s="16"/>
      <c r="Z929" s="16"/>
      <c r="AA929" s="16"/>
      <c r="AB929" s="16"/>
      <c r="AC929" s="16"/>
      <c r="AD929" s="16" t="s">
        <v>2386</v>
      </c>
      <c r="AH929" s="16"/>
      <c r="AJ929" s="16"/>
      <c r="AK929" s="16" t="s">
        <v>747</v>
      </c>
      <c r="AP929" s="16" t="s">
        <v>2387</v>
      </c>
      <c r="AQ929" s="16" t="s">
        <v>1227</v>
      </c>
      <c r="AR929" s="38"/>
      <c r="AS929" s="16"/>
      <c r="AT929" s="16"/>
      <c r="AY929" s="16"/>
      <c r="AZ929" s="16"/>
      <c r="BB929" s="16">
        <f>LEN(BA929)-LEN(SUBSTITUTE(BA929,",",""))+1</f>
        <v>1</v>
      </c>
      <c r="BF929" s="28"/>
      <c r="BJ929" s="25"/>
      <c r="BO929" s="38"/>
      <c r="BQ929" s="38"/>
      <c r="BU929" s="16"/>
      <c r="BV929" s="16"/>
      <c r="BW929" s="29"/>
      <c r="BX929" s="16"/>
      <c r="CA929" s="16"/>
      <c r="CE929" s="16"/>
      <c r="CG929" s="16"/>
      <c r="CH929" s="16"/>
      <c r="CJ929" s="16"/>
      <c r="CK929" s="16"/>
      <c r="CL929" s="16"/>
      <c r="CR929" s="16"/>
      <c r="CV929" s="16"/>
      <c r="CW929" s="16"/>
      <c r="CX929" s="16"/>
      <c r="CY929" s="16"/>
      <c r="DA929" s="16"/>
      <c r="DD929" s="19"/>
      <c r="DE929" s="16"/>
      <c r="DL929" s="16"/>
      <c r="DN929" s="16"/>
      <c r="DO929" s="16"/>
      <c r="DQ929" s="16"/>
      <c r="DS929" s="16"/>
      <c r="EC929" s="16"/>
      <c r="EF929" s="16"/>
      <c r="EG929" s="16"/>
      <c r="EH929" s="16"/>
      <c r="EJ929" s="16"/>
      <c r="EO929" s="16"/>
    </row>
    <row r="930" spans="1:145" x14ac:dyDescent="0.25">
      <c r="A930" s="16" t="s">
        <v>6214</v>
      </c>
      <c r="I930" t="s">
        <v>2122</v>
      </c>
      <c r="J930"/>
      <c r="K930" s="16" t="s">
        <v>730</v>
      </c>
      <c r="L930" s="16"/>
      <c r="O930" s="16" t="s">
        <v>119</v>
      </c>
      <c r="P930" s="16"/>
      <c r="Q930" s="16"/>
      <c r="S930" s="16">
        <f t="shared" si="14"/>
        <v>1</v>
      </c>
      <c r="T930" s="16" t="s">
        <v>2121</v>
      </c>
      <c r="U930" s="16"/>
      <c r="V930" s="16"/>
      <c r="W930" s="16"/>
      <c r="X930" s="16"/>
      <c r="Y930" s="16"/>
      <c r="Z930" s="16"/>
      <c r="AA930" s="16"/>
      <c r="AB930" s="16"/>
      <c r="AC930" s="16"/>
      <c r="AD930" s="16" t="s">
        <v>2122</v>
      </c>
      <c r="AH930" s="16"/>
      <c r="AJ930" s="16"/>
      <c r="AK930" s="16" t="s">
        <v>1208</v>
      </c>
      <c r="AP930" s="16" t="s">
        <v>727</v>
      </c>
      <c r="AQ930" s="16" t="s">
        <v>1714</v>
      </c>
      <c r="AR930" s="38"/>
      <c r="AS930" s="16"/>
      <c r="AT930" s="16"/>
      <c r="AY930" s="16"/>
      <c r="AZ930" s="16"/>
      <c r="BB930" s="16">
        <f>LEN(BA930)-LEN(SUBSTITUTE(BA930,",",""))+1</f>
        <v>1</v>
      </c>
      <c r="BF930" s="28"/>
      <c r="BJ930" s="25"/>
      <c r="BO930" s="38"/>
      <c r="BQ930" s="38"/>
      <c r="BU930" s="16"/>
      <c r="BV930" s="16"/>
      <c r="BW930" s="29"/>
      <c r="BX930" s="16"/>
      <c r="CA930" s="16"/>
      <c r="CE930" s="16"/>
      <c r="CG930" s="16"/>
      <c r="CH930" s="16"/>
      <c r="CJ930" s="16"/>
      <c r="CK930" s="16"/>
      <c r="CL930" s="16"/>
      <c r="CR930" s="16"/>
      <c r="CV930" s="16"/>
      <c r="CW930" s="16"/>
      <c r="CX930" s="16"/>
      <c r="CY930" s="16"/>
      <c r="DA930" s="16"/>
      <c r="DD930" s="19"/>
      <c r="DE930" s="16"/>
      <c r="DL930" s="16"/>
      <c r="DN930" s="16"/>
      <c r="DO930" s="16"/>
      <c r="DQ930" s="16"/>
      <c r="DS930" s="16"/>
      <c r="EC930" s="16"/>
      <c r="EF930" s="16"/>
      <c r="EG930" s="16"/>
      <c r="EH930" s="16"/>
      <c r="EJ930" s="16"/>
      <c r="EO930" s="16"/>
    </row>
    <row r="931" spans="1:145" x14ac:dyDescent="0.25">
      <c r="A931" s="16" t="s">
        <v>6214</v>
      </c>
      <c r="I931" t="s">
        <v>2867</v>
      </c>
      <c r="J931"/>
      <c r="K931" s="16" t="s">
        <v>730</v>
      </c>
      <c r="L931" s="16"/>
      <c r="O931" s="16" t="s">
        <v>119</v>
      </c>
      <c r="P931" s="16"/>
      <c r="Q931" s="16"/>
      <c r="S931" s="16">
        <f t="shared" si="14"/>
        <v>1</v>
      </c>
      <c r="T931" s="16" t="s">
        <v>2866</v>
      </c>
      <c r="U931" s="16"/>
      <c r="V931" s="16"/>
      <c r="W931" s="16"/>
      <c r="X931" s="16"/>
      <c r="Y931" s="16"/>
      <c r="Z931" s="16"/>
      <c r="AA931" s="16"/>
      <c r="AB931" s="16"/>
      <c r="AC931" s="16"/>
      <c r="AD931" s="16" t="s">
        <v>2867</v>
      </c>
      <c r="AH931" s="16"/>
      <c r="AJ931" s="16"/>
      <c r="AK931" s="16" t="s">
        <v>2682</v>
      </c>
      <c r="AP931" s="16" t="s">
        <v>2157</v>
      </c>
      <c r="AQ931" s="16" t="s">
        <v>1222</v>
      </c>
      <c r="AR931" s="38"/>
      <c r="AS931" s="16"/>
      <c r="AT931" s="16"/>
      <c r="AY931" s="16"/>
      <c r="AZ931" s="16"/>
      <c r="BF931" s="28"/>
      <c r="BJ931" s="25"/>
      <c r="BO931" s="38"/>
      <c r="BQ931" s="38"/>
      <c r="BU931" s="16"/>
      <c r="BV931" s="16"/>
      <c r="BW931" s="29"/>
      <c r="BX931" s="16"/>
      <c r="CA931" s="16"/>
      <c r="CE931" s="16"/>
      <c r="CG931" s="16"/>
      <c r="CH931" s="16"/>
      <c r="CJ931" s="16"/>
      <c r="CK931" s="16"/>
      <c r="CL931" s="16"/>
      <c r="CR931" s="16"/>
      <c r="CV931" s="16"/>
      <c r="CW931" s="16"/>
      <c r="CX931" s="16"/>
      <c r="CY931" s="16"/>
      <c r="DA931" s="16"/>
      <c r="DD931" s="19"/>
      <c r="DE931" s="16"/>
      <c r="DL931" s="16"/>
      <c r="DN931" s="16"/>
      <c r="DO931" s="16"/>
      <c r="DQ931" s="16"/>
      <c r="DS931" s="16"/>
      <c r="EC931" s="16"/>
      <c r="EF931" s="16"/>
      <c r="EG931" s="16"/>
      <c r="EH931" s="16"/>
      <c r="EJ931" s="16"/>
      <c r="EO931" s="16"/>
    </row>
    <row r="932" spans="1:145" x14ac:dyDescent="0.25">
      <c r="A932" s="16" t="s">
        <v>6214</v>
      </c>
      <c r="I932" t="s">
        <v>2639</v>
      </c>
      <c r="J932"/>
      <c r="K932" s="16" t="s">
        <v>730</v>
      </c>
      <c r="L932" s="16"/>
      <c r="O932" s="16" t="s">
        <v>119</v>
      </c>
      <c r="P932" s="16"/>
      <c r="Q932" s="16"/>
      <c r="S932" s="16">
        <f t="shared" si="14"/>
        <v>1</v>
      </c>
      <c r="T932" s="16" t="s">
        <v>2638</v>
      </c>
      <c r="U932" s="16"/>
      <c r="V932" s="16"/>
      <c r="W932" s="16"/>
      <c r="X932" s="16"/>
      <c r="Y932" s="16"/>
      <c r="Z932" s="16"/>
      <c r="AA932" s="16"/>
      <c r="AB932" s="16"/>
      <c r="AC932" s="16"/>
      <c r="AD932" s="16" t="s">
        <v>2639</v>
      </c>
      <c r="AH932" s="16"/>
      <c r="AJ932" s="16"/>
      <c r="AK932" s="16" t="s">
        <v>1976</v>
      </c>
      <c r="AP932" s="16" t="s">
        <v>1226</v>
      </c>
      <c r="AQ932" s="16" t="s">
        <v>1779</v>
      </c>
      <c r="AR932" s="38"/>
      <c r="AS932" s="16"/>
      <c r="AT932" s="16"/>
      <c r="AY932" s="16"/>
      <c r="AZ932" s="16"/>
      <c r="BF932" s="28"/>
      <c r="BJ932" s="25"/>
      <c r="BO932" s="38"/>
      <c r="BQ932" s="38"/>
      <c r="BU932" s="16"/>
      <c r="BV932" s="16"/>
      <c r="BW932" s="29"/>
      <c r="BX932" s="16"/>
      <c r="CA932" s="16"/>
      <c r="CE932" s="16"/>
      <c r="CG932" s="16"/>
      <c r="CH932" s="16"/>
      <c r="CJ932" s="16"/>
      <c r="CK932" s="16"/>
      <c r="CL932" s="16"/>
      <c r="CR932" s="16"/>
      <c r="CV932" s="16"/>
      <c r="CW932" s="16"/>
      <c r="CX932" s="16"/>
      <c r="CY932" s="16"/>
      <c r="DA932" s="16"/>
      <c r="DD932" s="19"/>
      <c r="DE932" s="16"/>
      <c r="DL932" s="16"/>
      <c r="DN932" s="16"/>
      <c r="DO932" s="16"/>
      <c r="DQ932" s="16"/>
      <c r="DS932" s="16"/>
      <c r="EC932" s="16"/>
      <c r="EF932" s="16"/>
      <c r="EG932" s="16"/>
      <c r="EH932" s="16"/>
      <c r="EJ932" s="16"/>
      <c r="EO932" s="16"/>
    </row>
    <row r="933" spans="1:145" x14ac:dyDescent="0.25">
      <c r="A933" s="16" t="s">
        <v>6214</v>
      </c>
      <c r="I933" t="s">
        <v>2218</v>
      </c>
      <c r="J933"/>
      <c r="K933" s="16" t="s">
        <v>730</v>
      </c>
      <c r="L933" s="16"/>
      <c r="O933" s="16" t="s">
        <v>119</v>
      </c>
      <c r="P933" s="16"/>
      <c r="Q933" s="16"/>
      <c r="S933" s="16">
        <f t="shared" si="14"/>
        <v>1</v>
      </c>
      <c r="T933" s="16" t="s">
        <v>2217</v>
      </c>
      <c r="U933" s="16"/>
      <c r="V933" s="16"/>
      <c r="W933" s="16"/>
      <c r="X933" s="16"/>
      <c r="Y933" s="16"/>
      <c r="Z933" s="16"/>
      <c r="AA933" s="16"/>
      <c r="AB933" s="16"/>
      <c r="AC933" s="16"/>
      <c r="AD933" s="16" t="s">
        <v>2218</v>
      </c>
      <c r="AH933" s="16"/>
      <c r="AJ933" s="16"/>
      <c r="AK933" s="16" t="s">
        <v>2214</v>
      </c>
      <c r="AP933" s="16" t="s">
        <v>727</v>
      </c>
      <c r="AQ933" s="16" t="s">
        <v>1429</v>
      </c>
      <c r="AR933" s="38"/>
      <c r="AS933" s="16"/>
      <c r="AT933" s="16"/>
      <c r="AY933" s="16"/>
      <c r="AZ933" s="16"/>
      <c r="BB933" s="16">
        <f>LEN(BA933)-LEN(SUBSTITUTE(BA933,",",""))+1</f>
        <v>1</v>
      </c>
      <c r="BF933" s="28"/>
      <c r="BJ933" s="25"/>
      <c r="BO933" s="38"/>
      <c r="BQ933" s="38"/>
      <c r="BU933" s="16"/>
      <c r="BV933" s="16"/>
      <c r="BW933" s="29"/>
      <c r="BX933" s="16"/>
      <c r="CA933" s="16"/>
      <c r="CE933" s="16"/>
      <c r="CG933" s="16"/>
      <c r="CH933" s="16"/>
      <c r="CJ933" s="16"/>
      <c r="CK933" s="16"/>
      <c r="CL933" s="16"/>
      <c r="CR933" s="16"/>
      <c r="CV933" s="16"/>
      <c r="CW933" s="16"/>
      <c r="CX933" s="16"/>
      <c r="CY933" s="16"/>
      <c r="DA933" s="16"/>
      <c r="DD933" s="19"/>
      <c r="DE933" s="16"/>
      <c r="DL933" s="16"/>
      <c r="DN933" s="16"/>
      <c r="DO933" s="16"/>
      <c r="DQ933" s="16"/>
      <c r="DS933" s="16"/>
      <c r="EC933" s="16"/>
      <c r="EF933" s="16"/>
      <c r="EG933" s="16"/>
      <c r="EH933" s="16"/>
      <c r="EJ933" s="16"/>
      <c r="EO933" s="16"/>
    </row>
    <row r="934" spans="1:145" x14ac:dyDescent="0.25">
      <c r="A934" s="16" t="s">
        <v>6214</v>
      </c>
      <c r="I934" t="s">
        <v>2303</v>
      </c>
      <c r="J934"/>
      <c r="K934" s="16" t="s">
        <v>730</v>
      </c>
      <c r="L934" s="16"/>
      <c r="O934" s="16" t="s">
        <v>119</v>
      </c>
      <c r="P934" s="16"/>
      <c r="Q934" s="16"/>
      <c r="S934" s="16">
        <f t="shared" si="14"/>
        <v>1</v>
      </c>
      <c r="T934" s="16" t="s">
        <v>2302</v>
      </c>
      <c r="U934" s="16"/>
      <c r="V934" s="16"/>
      <c r="W934" s="16"/>
      <c r="X934" s="16"/>
      <c r="Y934" s="16"/>
      <c r="Z934" s="16"/>
      <c r="AA934" s="16"/>
      <c r="AB934" s="16"/>
      <c r="AC934" s="16"/>
      <c r="AD934" s="16" t="s">
        <v>2303</v>
      </c>
      <c r="AH934" s="16"/>
      <c r="AJ934" s="16"/>
      <c r="AK934" s="16" t="s">
        <v>5858</v>
      </c>
      <c r="AP934" s="16" t="s">
        <v>979</v>
      </c>
      <c r="AQ934" s="16" t="s">
        <v>1276</v>
      </c>
      <c r="AR934" s="38"/>
      <c r="AS934" s="16"/>
      <c r="AT934" s="16"/>
      <c r="AY934" s="16"/>
      <c r="AZ934" s="16"/>
      <c r="BB934" s="16">
        <f>LEN(BA934)-LEN(SUBSTITUTE(BA934,",",""))+1</f>
        <v>1</v>
      </c>
      <c r="BF934" s="28"/>
      <c r="BJ934" s="25"/>
      <c r="BO934" s="38"/>
      <c r="BQ934" s="38"/>
      <c r="BU934" s="16"/>
      <c r="BV934" s="16"/>
      <c r="BW934" s="29"/>
      <c r="BX934" s="16"/>
      <c r="CA934" s="16"/>
      <c r="CE934" s="16"/>
      <c r="CG934" s="16"/>
      <c r="CH934" s="16"/>
      <c r="CJ934" s="16"/>
      <c r="CK934" s="16"/>
      <c r="CL934" s="16"/>
      <c r="CR934" s="16"/>
      <c r="CV934" s="16"/>
      <c r="CW934" s="16"/>
      <c r="CX934" s="16"/>
      <c r="CY934" s="16"/>
      <c r="DA934" s="16"/>
      <c r="DD934" s="19"/>
      <c r="DE934" s="16"/>
      <c r="DL934" s="16"/>
      <c r="DN934" s="16"/>
      <c r="DO934" s="16"/>
      <c r="DQ934" s="16"/>
      <c r="DS934" s="16"/>
      <c r="EC934" s="16"/>
      <c r="EF934" s="16"/>
      <c r="EG934" s="16"/>
      <c r="EH934" s="16"/>
      <c r="EJ934" s="16"/>
      <c r="EO934" s="16"/>
    </row>
    <row r="935" spans="1:145" x14ac:dyDescent="0.25">
      <c r="A935" s="16" t="s">
        <v>6214</v>
      </c>
      <c r="I935" t="s">
        <v>2406</v>
      </c>
      <c r="J935"/>
      <c r="K935" s="16" t="s">
        <v>730</v>
      </c>
      <c r="L935" s="16"/>
      <c r="O935" s="16" t="s">
        <v>119</v>
      </c>
      <c r="P935" s="16"/>
      <c r="Q935" s="16"/>
      <c r="S935" s="16">
        <f t="shared" si="14"/>
        <v>1</v>
      </c>
      <c r="T935" s="16" t="s">
        <v>2405</v>
      </c>
      <c r="U935" s="16"/>
      <c r="V935" s="16"/>
      <c r="W935" s="16"/>
      <c r="X935" s="16"/>
      <c r="Y935" s="16"/>
      <c r="Z935" s="16"/>
      <c r="AA935" s="16"/>
      <c r="AB935" s="16"/>
      <c r="AC935" s="16"/>
      <c r="AD935" s="16" t="s">
        <v>2406</v>
      </c>
      <c r="AH935" s="16"/>
      <c r="AJ935" s="16"/>
      <c r="AK935" s="16" t="s">
        <v>1224</v>
      </c>
      <c r="AP935" s="16" t="s">
        <v>1223</v>
      </c>
      <c r="AQ935" s="16" t="s">
        <v>1230</v>
      </c>
      <c r="AR935" s="38"/>
      <c r="AS935" s="16"/>
      <c r="AT935" s="16"/>
      <c r="AY935" s="16"/>
      <c r="AZ935" s="16"/>
      <c r="BB935" s="16">
        <f>LEN(BA935)-LEN(SUBSTITUTE(BA935,",",""))+1</f>
        <v>1</v>
      </c>
      <c r="BF935" s="28"/>
      <c r="BJ935" s="25"/>
      <c r="BO935" s="38"/>
      <c r="BQ935" s="38"/>
      <c r="BU935" s="16"/>
      <c r="BV935" s="16"/>
      <c r="BW935" s="29"/>
      <c r="BX935" s="16"/>
      <c r="CA935" s="16"/>
      <c r="CE935" s="16"/>
      <c r="CG935" s="16"/>
      <c r="CH935" s="16"/>
      <c r="CJ935" s="16"/>
      <c r="CK935" s="16"/>
      <c r="CL935" s="16"/>
      <c r="CR935" s="16"/>
      <c r="CV935" s="16"/>
      <c r="CW935" s="16"/>
      <c r="CX935" s="16"/>
      <c r="CY935" s="16"/>
      <c r="DA935" s="16"/>
      <c r="DD935" s="19"/>
      <c r="DE935" s="16"/>
      <c r="DL935" s="16"/>
      <c r="DN935" s="16"/>
      <c r="DO935" s="16"/>
      <c r="DQ935" s="16"/>
      <c r="DS935" s="16"/>
      <c r="EC935" s="16"/>
      <c r="EF935" s="16"/>
      <c r="EG935" s="16"/>
      <c r="EH935" s="16"/>
      <c r="EJ935" s="16"/>
      <c r="EO935" s="16"/>
    </row>
    <row r="936" spans="1:145" x14ac:dyDescent="0.25">
      <c r="A936" s="16" t="s">
        <v>6214</v>
      </c>
      <c r="I936" t="s">
        <v>2893</v>
      </c>
      <c r="J936"/>
      <c r="K936" s="16" t="s">
        <v>730</v>
      </c>
      <c r="L936" s="16"/>
      <c r="O936" s="16" t="s">
        <v>119</v>
      </c>
      <c r="P936" s="16"/>
      <c r="Q936" s="16"/>
      <c r="S936" s="16">
        <f t="shared" si="14"/>
        <v>1</v>
      </c>
      <c r="T936" s="16" t="s">
        <v>2892</v>
      </c>
      <c r="U936" s="16"/>
      <c r="V936" s="16"/>
      <c r="W936" s="16"/>
      <c r="X936" s="16"/>
      <c r="Y936" s="16"/>
      <c r="Z936" s="16"/>
      <c r="AA936" s="16"/>
      <c r="AB936" s="16"/>
      <c r="AC936" s="16"/>
      <c r="AD936" s="16" t="s">
        <v>2893</v>
      </c>
      <c r="AH936" s="16"/>
      <c r="AJ936" s="16"/>
      <c r="AK936" s="16" t="s">
        <v>1224</v>
      </c>
      <c r="AP936" s="16" t="s">
        <v>1226</v>
      </c>
      <c r="AQ936" s="16" t="s">
        <v>1383</v>
      </c>
      <c r="AR936" s="38"/>
      <c r="AS936" s="16"/>
      <c r="AT936" s="16"/>
      <c r="AY936" s="16"/>
      <c r="AZ936" s="16"/>
      <c r="BF936" s="28"/>
      <c r="BJ936" s="25"/>
      <c r="BO936" s="38"/>
      <c r="BQ936" s="38"/>
      <c r="BU936" s="16"/>
      <c r="BV936" s="16"/>
      <c r="BW936" s="29"/>
      <c r="BX936" s="16"/>
      <c r="CA936" s="16"/>
      <c r="CE936" s="16"/>
      <c r="CG936" s="16"/>
      <c r="CH936" s="16"/>
      <c r="CJ936" s="16"/>
      <c r="CK936" s="16"/>
      <c r="CL936" s="16"/>
      <c r="CR936" s="16"/>
      <c r="CV936" s="16"/>
      <c r="CW936" s="16"/>
      <c r="CX936" s="16"/>
      <c r="CY936" s="16"/>
      <c r="DA936" s="16"/>
      <c r="DD936" s="19"/>
      <c r="DE936" s="16"/>
      <c r="DL936" s="16"/>
      <c r="DN936" s="16"/>
      <c r="DO936" s="16"/>
      <c r="DQ936" s="16"/>
      <c r="DS936" s="16"/>
      <c r="EC936" s="16"/>
      <c r="EF936" s="16"/>
      <c r="EG936" s="16"/>
      <c r="EH936" s="16"/>
      <c r="EJ936" s="16"/>
      <c r="EO936" s="16"/>
    </row>
    <row r="937" spans="1:145" x14ac:dyDescent="0.25">
      <c r="A937" s="16" t="s">
        <v>6214</v>
      </c>
      <c r="I937" t="s">
        <v>2438</v>
      </c>
      <c r="J937"/>
      <c r="K937" s="16" t="s">
        <v>730</v>
      </c>
      <c r="L937" s="16"/>
      <c r="O937" s="16" t="s">
        <v>119</v>
      </c>
      <c r="P937" s="16"/>
      <c r="Q937" s="16"/>
      <c r="S937" s="16">
        <f t="shared" si="14"/>
        <v>1</v>
      </c>
      <c r="T937" s="16" t="s">
        <v>2437</v>
      </c>
      <c r="U937" s="16"/>
      <c r="V937" s="16"/>
      <c r="W937" s="16"/>
      <c r="X937" s="16"/>
      <c r="Y937" s="16"/>
      <c r="Z937" s="16"/>
      <c r="AA937" s="16"/>
      <c r="AB937" s="16"/>
      <c r="AC937" s="16"/>
      <c r="AD937" s="16" t="s">
        <v>2438</v>
      </c>
      <c r="AH937" s="16"/>
      <c r="AJ937" s="16"/>
      <c r="AK937" s="16" t="s">
        <v>1427</v>
      </c>
      <c r="AP937" s="16" t="s">
        <v>1380</v>
      </c>
      <c r="AQ937" s="16" t="s">
        <v>1924</v>
      </c>
      <c r="AR937" s="38"/>
      <c r="AS937" s="16"/>
      <c r="AT937" s="16"/>
      <c r="AY937" s="16"/>
      <c r="AZ937" s="16"/>
      <c r="BB937" s="16">
        <f>LEN(BA937)-LEN(SUBSTITUTE(BA937,",",""))+1</f>
        <v>1</v>
      </c>
      <c r="BF937" s="28"/>
      <c r="BJ937" s="25"/>
      <c r="BO937" s="38"/>
      <c r="BQ937" s="38"/>
      <c r="BU937" s="16"/>
      <c r="BV937" s="16"/>
      <c r="BW937" s="29"/>
      <c r="BX937" s="16"/>
      <c r="CA937" s="16"/>
      <c r="CE937" s="16"/>
      <c r="CG937" s="16"/>
      <c r="CH937" s="16"/>
      <c r="CJ937" s="16"/>
      <c r="CK937" s="16"/>
      <c r="CL937" s="16"/>
      <c r="CR937" s="16"/>
      <c r="CV937" s="16"/>
      <c r="CW937" s="16"/>
      <c r="CX937" s="16"/>
      <c r="CY937" s="16"/>
      <c r="DA937" s="16"/>
      <c r="DD937" s="19"/>
      <c r="DE937" s="16"/>
      <c r="DL937" s="16"/>
      <c r="DN937" s="16"/>
      <c r="DO937" s="16"/>
      <c r="DQ937" s="16"/>
      <c r="DS937" s="16"/>
      <c r="EC937" s="16"/>
      <c r="EF937" s="16"/>
      <c r="EG937" s="16"/>
      <c r="EH937" s="16"/>
      <c r="EJ937" s="16"/>
      <c r="EO937" s="16"/>
    </row>
    <row r="938" spans="1:145" x14ac:dyDescent="0.25">
      <c r="A938" s="16" t="s">
        <v>6214</v>
      </c>
      <c r="I938" t="s">
        <v>3037</v>
      </c>
      <c r="J938"/>
      <c r="K938" s="16" t="s">
        <v>730</v>
      </c>
      <c r="L938" s="16"/>
      <c r="O938" s="16" t="s">
        <v>119</v>
      </c>
      <c r="P938" s="16"/>
      <c r="Q938" s="16"/>
      <c r="S938" s="16">
        <f t="shared" si="14"/>
        <v>1</v>
      </c>
      <c r="T938" s="16" t="s">
        <v>3036</v>
      </c>
      <c r="U938" s="16"/>
      <c r="V938" s="16"/>
      <c r="W938" s="16"/>
      <c r="X938" s="16"/>
      <c r="Y938" s="16"/>
      <c r="Z938" s="16"/>
      <c r="AA938" s="16"/>
      <c r="AB938" s="16"/>
      <c r="AC938" s="16"/>
      <c r="AD938" s="16" t="s">
        <v>3037</v>
      </c>
      <c r="AH938" s="16"/>
      <c r="AJ938" s="16"/>
      <c r="AK938" s="16" t="s">
        <v>1224</v>
      </c>
      <c r="AP938" s="16" t="s">
        <v>1223</v>
      </c>
      <c r="AQ938" s="16" t="s">
        <v>3038</v>
      </c>
      <c r="AR938" s="38"/>
      <c r="AS938" s="16"/>
      <c r="AT938" s="16"/>
      <c r="AY938" s="16"/>
      <c r="AZ938" s="16"/>
      <c r="BF938" s="28"/>
      <c r="BJ938" s="25"/>
      <c r="BO938" s="38"/>
      <c r="BQ938" s="38"/>
      <c r="BU938" s="16"/>
      <c r="BV938" s="16"/>
      <c r="BW938" s="29"/>
      <c r="BX938" s="16"/>
      <c r="CA938" s="16"/>
      <c r="CE938" s="16"/>
      <c r="CG938" s="16"/>
      <c r="CH938" s="16"/>
      <c r="CJ938" s="16"/>
      <c r="CK938" s="16"/>
      <c r="CL938" s="16"/>
      <c r="CR938" s="16"/>
      <c r="CV938" s="16"/>
      <c r="CW938" s="16"/>
      <c r="CX938" s="16"/>
      <c r="CY938" s="16"/>
      <c r="DA938" s="16"/>
      <c r="DD938" s="19"/>
      <c r="DE938" s="16"/>
      <c r="DL938" s="16"/>
      <c r="DN938" s="16"/>
      <c r="DO938" s="16"/>
      <c r="DQ938" s="16"/>
      <c r="DS938" s="16"/>
      <c r="EC938" s="16"/>
      <c r="EF938" s="16"/>
      <c r="EG938" s="16"/>
      <c r="EH938" s="16"/>
      <c r="EJ938" s="16"/>
      <c r="EO938" s="16"/>
    </row>
    <row r="939" spans="1:145" x14ac:dyDescent="0.25">
      <c r="A939" s="16" t="s">
        <v>6214</v>
      </c>
      <c r="I939" t="s">
        <v>2873</v>
      </c>
      <c r="J939"/>
      <c r="K939" s="16" t="s">
        <v>730</v>
      </c>
      <c r="L939" s="16"/>
      <c r="O939" s="16" t="s">
        <v>119</v>
      </c>
      <c r="P939" s="16"/>
      <c r="Q939" s="16"/>
      <c r="S939" s="16">
        <f t="shared" si="14"/>
        <v>1</v>
      </c>
      <c r="T939" s="16" t="s">
        <v>2872</v>
      </c>
      <c r="U939" s="16"/>
      <c r="V939" s="16"/>
      <c r="W939" s="16"/>
      <c r="X939" s="16"/>
      <c r="Y939" s="16"/>
      <c r="Z939" s="16"/>
      <c r="AA939" s="16"/>
      <c r="AB939" s="16"/>
      <c r="AC939" s="16"/>
      <c r="AD939" s="16" t="s">
        <v>2873</v>
      </c>
      <c r="AH939" s="16"/>
      <c r="AJ939" s="16"/>
      <c r="AK939" s="16" t="s">
        <v>2682</v>
      </c>
      <c r="AP939" s="16" t="s">
        <v>1226</v>
      </c>
      <c r="AQ939" s="16" t="s">
        <v>1714</v>
      </c>
      <c r="AR939" s="38"/>
      <c r="AS939" s="16"/>
      <c r="AT939" s="16"/>
      <c r="AY939" s="16"/>
      <c r="AZ939" s="16"/>
      <c r="BF939" s="28"/>
      <c r="BJ939" s="25"/>
      <c r="BO939" s="38"/>
      <c r="BQ939" s="38"/>
      <c r="BU939" s="16"/>
      <c r="BV939" s="16"/>
      <c r="BW939" s="29"/>
      <c r="BX939" s="16"/>
      <c r="CA939" s="16"/>
      <c r="CE939" s="16"/>
      <c r="CG939" s="16"/>
      <c r="CH939" s="16"/>
      <c r="CJ939" s="16"/>
      <c r="CK939" s="16"/>
      <c r="CL939" s="16"/>
      <c r="CR939" s="16"/>
      <c r="CV939" s="16"/>
      <c r="CW939" s="16"/>
      <c r="CX939" s="16"/>
      <c r="CY939" s="16"/>
      <c r="DA939" s="16"/>
      <c r="DD939" s="19"/>
      <c r="DE939" s="16"/>
      <c r="DL939" s="16"/>
      <c r="DN939" s="16"/>
      <c r="DO939" s="16"/>
      <c r="DQ939" s="16"/>
      <c r="DS939" s="16"/>
      <c r="EC939" s="16"/>
      <c r="EF939" s="16"/>
      <c r="EG939" s="16"/>
      <c r="EH939" s="16"/>
      <c r="EJ939" s="16"/>
      <c r="EO939" s="16"/>
    </row>
    <row r="940" spans="1:145" x14ac:dyDescent="0.25">
      <c r="A940" s="16" t="s">
        <v>6214</v>
      </c>
      <c r="I940" t="s">
        <v>2962</v>
      </c>
      <c r="J940"/>
      <c r="K940" s="16" t="s">
        <v>730</v>
      </c>
      <c r="L940" s="16"/>
      <c r="O940" s="16" t="s">
        <v>119</v>
      </c>
      <c r="P940" s="16"/>
      <c r="Q940" s="16"/>
      <c r="S940" s="16">
        <f t="shared" si="14"/>
        <v>1</v>
      </c>
      <c r="T940" s="16" t="s">
        <v>2961</v>
      </c>
      <c r="U940" s="16"/>
      <c r="V940" s="16"/>
      <c r="W940" s="16"/>
      <c r="X940" s="16"/>
      <c r="Y940" s="16"/>
      <c r="Z940" s="16"/>
      <c r="AA940" s="16"/>
      <c r="AB940" s="16"/>
      <c r="AC940" s="16"/>
      <c r="AD940" s="16" t="s">
        <v>2962</v>
      </c>
      <c r="AH940" s="16"/>
      <c r="AJ940" s="16"/>
      <c r="AK940" s="16" t="s">
        <v>1323</v>
      </c>
      <c r="AP940" s="16" t="s">
        <v>2963</v>
      </c>
      <c r="AQ940" s="16" t="s">
        <v>2609</v>
      </c>
      <c r="AR940" s="38"/>
      <c r="AS940" s="16"/>
      <c r="AT940" s="16"/>
      <c r="AY940" s="16"/>
      <c r="AZ940" s="16"/>
      <c r="BF940" s="28"/>
      <c r="BJ940" s="25"/>
      <c r="BO940" s="38"/>
      <c r="BQ940" s="38"/>
      <c r="BU940" s="16"/>
      <c r="BV940" s="16"/>
      <c r="BW940" s="29"/>
      <c r="BX940" s="16"/>
      <c r="CA940" s="16"/>
      <c r="CE940" s="16"/>
      <c r="CG940" s="16"/>
      <c r="CH940" s="16"/>
      <c r="CJ940" s="16"/>
      <c r="CK940" s="16"/>
      <c r="CL940" s="16"/>
      <c r="CR940" s="16"/>
      <c r="CV940" s="16"/>
      <c r="CW940" s="16"/>
      <c r="CX940" s="16"/>
      <c r="CY940" s="16"/>
      <c r="DA940" s="16"/>
      <c r="DD940" s="19"/>
      <c r="DE940" s="16"/>
      <c r="DL940" s="16"/>
      <c r="DN940" s="16"/>
      <c r="DO940" s="16"/>
      <c r="DQ940" s="16"/>
      <c r="DS940" s="16"/>
      <c r="EC940" s="16"/>
      <c r="EF940" s="16"/>
      <c r="EG940" s="16"/>
      <c r="EH940" s="16"/>
      <c r="EJ940" s="16"/>
      <c r="EO940" s="16"/>
    </row>
    <row r="941" spans="1:145" x14ac:dyDescent="0.25">
      <c r="A941" s="16" t="s">
        <v>6214</v>
      </c>
      <c r="I941" t="s">
        <v>2362</v>
      </c>
      <c r="J941"/>
      <c r="K941" s="16" t="s">
        <v>730</v>
      </c>
      <c r="L941" s="16"/>
      <c r="O941" s="16" t="s">
        <v>119</v>
      </c>
      <c r="P941" s="16"/>
      <c r="Q941" s="16"/>
      <c r="S941" s="16">
        <f t="shared" si="14"/>
        <v>1</v>
      </c>
      <c r="T941" s="16" t="s">
        <v>2360</v>
      </c>
      <c r="U941" s="16"/>
      <c r="V941" s="16"/>
      <c r="W941" s="16"/>
      <c r="X941" s="16"/>
      <c r="Y941" s="16"/>
      <c r="Z941" s="16"/>
      <c r="AA941" s="16"/>
      <c r="AB941" s="16"/>
      <c r="AC941" s="16"/>
      <c r="AD941" s="16" t="s">
        <v>2362</v>
      </c>
      <c r="AH941" s="16"/>
      <c r="AJ941" s="16"/>
      <c r="AK941" s="16" t="s">
        <v>2361</v>
      </c>
      <c r="AP941" s="16" t="s">
        <v>1223</v>
      </c>
      <c r="AQ941" s="16" t="s">
        <v>1222</v>
      </c>
      <c r="AR941" s="38"/>
      <c r="AS941" s="16"/>
      <c r="AT941" s="16"/>
      <c r="AY941" s="16"/>
      <c r="AZ941" s="16"/>
      <c r="BB941" s="16">
        <f>LEN(BA941)-LEN(SUBSTITUTE(BA941,",",""))+1</f>
        <v>1</v>
      </c>
      <c r="BF941" s="28"/>
      <c r="BJ941" s="25"/>
      <c r="BO941" s="38"/>
      <c r="BQ941" s="38"/>
      <c r="BU941" s="16"/>
      <c r="BV941" s="16"/>
      <c r="BW941" s="29"/>
      <c r="BX941" s="16"/>
      <c r="CA941" s="16"/>
      <c r="CE941" s="16"/>
      <c r="CG941" s="16"/>
      <c r="CH941" s="16"/>
      <c r="CJ941" s="16"/>
      <c r="CK941" s="16"/>
      <c r="CL941" s="16"/>
      <c r="CR941" s="16"/>
      <c r="CV941" s="16"/>
      <c r="CW941" s="16"/>
      <c r="CX941" s="16"/>
      <c r="CY941" s="16"/>
      <c r="DA941" s="16"/>
      <c r="DD941" s="19"/>
      <c r="DE941" s="16"/>
      <c r="DL941" s="16"/>
      <c r="DN941" s="16"/>
      <c r="DO941" s="16"/>
      <c r="DQ941" s="16"/>
      <c r="DS941" s="16"/>
      <c r="EC941" s="16"/>
      <c r="EF941" s="16"/>
      <c r="EG941" s="16"/>
      <c r="EH941" s="16"/>
      <c r="EJ941" s="16"/>
      <c r="EO941" s="16"/>
    </row>
    <row r="942" spans="1:145" x14ac:dyDescent="0.25">
      <c r="A942" s="16" t="s">
        <v>6214</v>
      </c>
      <c r="I942" t="s">
        <v>2969</v>
      </c>
      <c r="J942"/>
      <c r="K942" s="16" t="s">
        <v>730</v>
      </c>
      <c r="L942" s="16"/>
      <c r="O942" s="16" t="s">
        <v>119</v>
      </c>
      <c r="P942" s="16"/>
      <c r="Q942" s="16"/>
      <c r="S942" s="16">
        <f t="shared" si="14"/>
        <v>1</v>
      </c>
      <c r="T942" s="16" t="s">
        <v>2968</v>
      </c>
      <c r="U942" s="16"/>
      <c r="V942" s="16"/>
      <c r="W942" s="16"/>
      <c r="X942" s="16"/>
      <c r="Y942" s="16"/>
      <c r="Z942" s="16"/>
      <c r="AA942" s="16"/>
      <c r="AB942" s="16"/>
      <c r="AC942" s="16"/>
      <c r="AD942" s="16" t="s">
        <v>2969</v>
      </c>
      <c r="AH942" s="16"/>
      <c r="AJ942" s="16"/>
      <c r="AK942" s="16" t="s">
        <v>1323</v>
      </c>
      <c r="AP942" s="16" t="s">
        <v>1226</v>
      </c>
      <c r="AQ942" s="16" t="s">
        <v>1429</v>
      </c>
      <c r="AR942" s="38"/>
      <c r="AS942" s="16"/>
      <c r="AT942" s="16"/>
      <c r="AY942" s="16"/>
      <c r="AZ942" s="16"/>
      <c r="BF942" s="28"/>
      <c r="BJ942" s="25"/>
      <c r="BO942" s="38"/>
      <c r="BQ942" s="38"/>
      <c r="BU942" s="16"/>
      <c r="BV942" s="16"/>
      <c r="BW942" s="29"/>
      <c r="BX942" s="16"/>
      <c r="CA942" s="16"/>
      <c r="CE942" s="16"/>
      <c r="CG942" s="16"/>
      <c r="CH942" s="16"/>
      <c r="CJ942" s="16"/>
      <c r="CK942" s="16"/>
      <c r="CL942" s="16"/>
      <c r="CR942" s="16"/>
      <c r="CV942" s="16"/>
      <c r="CW942" s="16"/>
      <c r="CX942" s="16"/>
      <c r="CY942" s="16"/>
      <c r="DA942" s="16"/>
      <c r="DD942" s="19"/>
      <c r="DE942" s="16"/>
      <c r="DL942" s="16"/>
      <c r="DN942" s="16"/>
      <c r="DO942" s="16"/>
      <c r="DQ942" s="16"/>
      <c r="DS942" s="16"/>
      <c r="EC942" s="16"/>
      <c r="EF942" s="16"/>
      <c r="EG942" s="16"/>
      <c r="EH942" s="16"/>
      <c r="EJ942" s="16"/>
      <c r="EO942" s="16"/>
    </row>
    <row r="943" spans="1:145" x14ac:dyDescent="0.25">
      <c r="A943" s="16" t="s">
        <v>6214</v>
      </c>
      <c r="I943" t="s">
        <v>3096</v>
      </c>
      <c r="J943"/>
      <c r="K943" s="16" t="s">
        <v>730</v>
      </c>
      <c r="L943" s="16"/>
      <c r="O943" s="16" t="s">
        <v>119</v>
      </c>
      <c r="P943" s="16"/>
      <c r="Q943" s="16"/>
      <c r="S943" s="16">
        <f t="shared" si="14"/>
        <v>1</v>
      </c>
      <c r="T943" s="16" t="s">
        <v>3095</v>
      </c>
      <c r="U943" s="16"/>
      <c r="V943" s="16"/>
      <c r="W943" s="16"/>
      <c r="X943" s="16"/>
      <c r="Y943" s="16"/>
      <c r="Z943" s="16"/>
      <c r="AA943" s="16"/>
      <c r="AB943" s="16"/>
      <c r="AC943" s="16"/>
      <c r="AD943" s="16" t="s">
        <v>3096</v>
      </c>
      <c r="AH943" s="16"/>
      <c r="AJ943" s="16"/>
      <c r="AK943" s="16" t="s">
        <v>1935</v>
      </c>
      <c r="AP943" s="16" t="s">
        <v>727</v>
      </c>
      <c r="AQ943" s="16" t="s">
        <v>3097</v>
      </c>
      <c r="AR943" s="38"/>
      <c r="AS943" s="16"/>
      <c r="AT943" s="16"/>
      <c r="AY943" s="16"/>
      <c r="AZ943" s="16"/>
      <c r="BF943" s="28"/>
      <c r="BJ943" s="25"/>
      <c r="BO943" s="38"/>
      <c r="BQ943" s="38"/>
      <c r="BU943" s="16"/>
      <c r="BV943" s="16"/>
      <c r="BW943" s="29"/>
      <c r="BX943" s="16"/>
      <c r="CA943" s="16"/>
      <c r="CE943" s="16"/>
      <c r="CG943" s="16"/>
      <c r="CH943" s="16"/>
      <c r="CJ943" s="16"/>
      <c r="CK943" s="16"/>
      <c r="CL943" s="16"/>
      <c r="CR943" s="16"/>
      <c r="CV943" s="16"/>
      <c r="CW943" s="16"/>
      <c r="CX943" s="16"/>
      <c r="CY943" s="16"/>
      <c r="DA943" s="16"/>
      <c r="DD943" s="19"/>
      <c r="DE943" s="16"/>
      <c r="DL943" s="16"/>
      <c r="DN943" s="16"/>
      <c r="DO943" s="16"/>
      <c r="DQ943" s="16"/>
      <c r="DS943" s="16"/>
      <c r="EC943" s="16"/>
      <c r="EF943" s="16"/>
      <c r="EG943" s="16"/>
      <c r="EH943" s="16"/>
      <c r="EJ943" s="16"/>
      <c r="EO943" s="16"/>
    </row>
    <row r="944" spans="1:145" x14ac:dyDescent="0.25">
      <c r="A944" s="16" t="s">
        <v>6214</v>
      </c>
      <c r="I944" t="s">
        <v>2266</v>
      </c>
      <c r="J944"/>
      <c r="K944" s="16" t="s">
        <v>730</v>
      </c>
      <c r="L944" s="16"/>
      <c r="O944" s="16" t="s">
        <v>119</v>
      </c>
      <c r="P944" s="16"/>
      <c r="Q944" s="16"/>
      <c r="S944" s="16">
        <f t="shared" si="14"/>
        <v>1</v>
      </c>
      <c r="T944" s="16" t="s">
        <v>2265</v>
      </c>
      <c r="U944" s="16"/>
      <c r="V944" s="16"/>
      <c r="W944" s="16"/>
      <c r="X944" s="16"/>
      <c r="Y944" s="16"/>
      <c r="Z944" s="16"/>
      <c r="AA944" s="16"/>
      <c r="AB944" s="16"/>
      <c r="AC944" s="16"/>
      <c r="AD944" s="16" t="s">
        <v>2266</v>
      </c>
      <c r="AH944" s="16"/>
      <c r="AJ944" s="16"/>
      <c r="AK944" s="16" t="s">
        <v>1319</v>
      </c>
      <c r="AP944" s="16" t="s">
        <v>2034</v>
      </c>
      <c r="AQ944" s="16" t="s">
        <v>1222</v>
      </c>
      <c r="AR944" s="38"/>
      <c r="AS944" s="16"/>
      <c r="AT944" s="16"/>
      <c r="AY944" s="16"/>
      <c r="AZ944" s="16"/>
      <c r="BB944" s="16">
        <f>LEN(BA944)-LEN(SUBSTITUTE(BA944,",",""))+1</f>
        <v>1</v>
      </c>
      <c r="BF944" s="28"/>
      <c r="BJ944" s="25"/>
      <c r="BO944" s="38"/>
      <c r="BQ944" s="38"/>
      <c r="BU944" s="16"/>
      <c r="BV944" s="16"/>
      <c r="BW944" s="29"/>
      <c r="BX944" s="16"/>
      <c r="CA944" s="16"/>
      <c r="CE944" s="16"/>
      <c r="CG944" s="16"/>
      <c r="CH944" s="16"/>
      <c r="CJ944" s="16"/>
      <c r="CK944" s="16"/>
      <c r="CL944" s="16"/>
      <c r="CR944" s="16"/>
      <c r="CV944" s="16"/>
      <c r="CW944" s="16"/>
      <c r="CX944" s="16"/>
      <c r="CY944" s="16"/>
      <c r="DA944" s="16"/>
      <c r="DD944" s="19"/>
      <c r="DE944" s="16"/>
      <c r="DL944" s="16"/>
      <c r="DN944" s="16"/>
      <c r="DO944" s="16"/>
      <c r="DQ944" s="16"/>
      <c r="DS944" s="16"/>
      <c r="EC944" s="16"/>
      <c r="EF944" s="16"/>
      <c r="EG944" s="16"/>
      <c r="EH944" s="16"/>
      <c r="EJ944" s="16"/>
      <c r="EO944" s="16"/>
    </row>
    <row r="945" spans="1:145" x14ac:dyDescent="0.25">
      <c r="A945" s="16" t="s">
        <v>6214</v>
      </c>
      <c r="I945" t="s">
        <v>2798</v>
      </c>
      <c r="J945"/>
      <c r="K945" s="16" t="s">
        <v>730</v>
      </c>
      <c r="L945" s="16"/>
      <c r="O945" s="16" t="s">
        <v>119</v>
      </c>
      <c r="P945" s="16"/>
      <c r="Q945" s="16"/>
      <c r="S945" s="16">
        <f t="shared" si="14"/>
        <v>1</v>
      </c>
      <c r="T945" s="16" t="s">
        <v>2797</v>
      </c>
      <c r="U945" s="16"/>
      <c r="V945" s="16"/>
      <c r="W945" s="16"/>
      <c r="X945" s="16"/>
      <c r="Y945" s="16"/>
      <c r="Z945" s="16"/>
      <c r="AA945" s="16"/>
      <c r="AB945" s="16"/>
      <c r="AC945" s="16"/>
      <c r="AD945" s="16" t="s">
        <v>2798</v>
      </c>
      <c r="AH945" s="16"/>
      <c r="AJ945" s="16"/>
      <c r="AK945" s="16" t="s">
        <v>1265</v>
      </c>
      <c r="AP945" s="16" t="s">
        <v>2799</v>
      </c>
      <c r="AQ945" s="16" t="s">
        <v>1219</v>
      </c>
      <c r="AR945" s="38"/>
      <c r="AS945" s="16"/>
      <c r="AT945" s="16"/>
      <c r="AY945" s="16"/>
      <c r="AZ945" s="16"/>
      <c r="BF945" s="28"/>
      <c r="BJ945" s="25"/>
      <c r="BO945" s="38"/>
      <c r="BQ945" s="38"/>
      <c r="BU945" s="16"/>
      <c r="BV945" s="16"/>
      <c r="BW945" s="29"/>
      <c r="BX945" s="16"/>
      <c r="CA945" s="16"/>
      <c r="CE945" s="16"/>
      <c r="CG945" s="16"/>
      <c r="CH945" s="16"/>
      <c r="CJ945" s="16"/>
      <c r="CK945" s="16"/>
      <c r="CL945" s="16"/>
      <c r="CR945" s="16"/>
      <c r="CV945" s="16"/>
      <c r="CW945" s="16"/>
      <c r="CX945" s="16"/>
      <c r="CY945" s="16"/>
      <c r="DA945" s="16"/>
      <c r="DD945" s="19"/>
      <c r="DE945" s="16"/>
      <c r="DL945" s="16"/>
      <c r="DN945" s="16"/>
      <c r="DO945" s="16"/>
      <c r="DQ945" s="16"/>
      <c r="DS945" s="16"/>
      <c r="EC945" s="16"/>
      <c r="EF945" s="16"/>
      <c r="EG945" s="16"/>
      <c r="EH945" s="16"/>
      <c r="EJ945" s="16"/>
      <c r="EO945" s="16"/>
    </row>
    <row r="946" spans="1:145" x14ac:dyDescent="0.25">
      <c r="A946" s="16" t="s">
        <v>6214</v>
      </c>
      <c r="I946" t="s">
        <v>2628</v>
      </c>
      <c r="J946"/>
      <c r="K946" s="16" t="s">
        <v>730</v>
      </c>
      <c r="L946" s="16"/>
      <c r="O946" s="16" t="s">
        <v>119</v>
      </c>
      <c r="P946" s="16"/>
      <c r="Q946" s="16"/>
      <c r="S946" s="16">
        <f t="shared" si="14"/>
        <v>1</v>
      </c>
      <c r="T946" s="16" t="s">
        <v>2627</v>
      </c>
      <c r="U946" s="16"/>
      <c r="V946" s="16"/>
      <c r="W946" s="16"/>
      <c r="X946" s="16"/>
      <c r="Y946" s="16"/>
      <c r="Z946" s="16"/>
      <c r="AA946" s="16"/>
      <c r="AB946" s="16"/>
      <c r="AC946" s="16"/>
      <c r="AD946" s="16" t="s">
        <v>2628</v>
      </c>
      <c r="AH946" s="16"/>
      <c r="AJ946" s="16"/>
      <c r="AK946" s="16" t="s">
        <v>1224</v>
      </c>
      <c r="AP946" s="16" t="s">
        <v>1223</v>
      </c>
      <c r="AQ946" s="16" t="s">
        <v>2629</v>
      </c>
      <c r="AR946" s="38"/>
      <c r="AS946" s="16"/>
      <c r="AT946" s="16"/>
      <c r="AY946" s="16"/>
      <c r="AZ946" s="16"/>
      <c r="BB946" s="16">
        <f>LEN(BA946)-LEN(SUBSTITUTE(BA946,",",""))+1</f>
        <v>1</v>
      </c>
      <c r="BF946" s="28"/>
      <c r="BJ946" s="25"/>
      <c r="BO946" s="38"/>
      <c r="BQ946" s="38"/>
      <c r="BU946" s="16"/>
      <c r="BV946" s="16"/>
      <c r="BW946" s="29"/>
      <c r="BX946" s="16"/>
      <c r="CA946" s="16"/>
      <c r="CE946" s="16"/>
      <c r="CG946" s="16"/>
      <c r="CH946" s="16"/>
      <c r="CJ946" s="16"/>
      <c r="CK946" s="16"/>
      <c r="CL946" s="16"/>
      <c r="CR946" s="16"/>
      <c r="CV946" s="16"/>
      <c r="CW946" s="16"/>
      <c r="CX946" s="16"/>
      <c r="CY946" s="16"/>
      <c r="DA946" s="16"/>
      <c r="DD946" s="19"/>
      <c r="DE946" s="16"/>
      <c r="DL946" s="16"/>
      <c r="DN946" s="16"/>
      <c r="DO946" s="16"/>
      <c r="DQ946" s="16"/>
      <c r="DS946" s="16"/>
      <c r="EC946" s="16"/>
      <c r="EF946" s="16"/>
      <c r="EG946" s="16"/>
      <c r="EH946" s="16"/>
      <c r="EJ946" s="16"/>
      <c r="EO946" s="16"/>
    </row>
    <row r="947" spans="1:145" x14ac:dyDescent="0.25">
      <c r="A947" s="16" t="s">
        <v>6214</v>
      </c>
      <c r="I947" t="s">
        <v>2079</v>
      </c>
      <c r="J947"/>
      <c r="K947" s="16" t="s">
        <v>730</v>
      </c>
      <c r="L947" s="16"/>
      <c r="O947" s="16" t="s">
        <v>119</v>
      </c>
      <c r="P947" s="16"/>
      <c r="Q947" s="16"/>
      <c r="S947" s="16">
        <f t="shared" si="14"/>
        <v>1</v>
      </c>
      <c r="T947" s="16" t="s">
        <v>2078</v>
      </c>
      <c r="U947" s="16"/>
      <c r="V947" s="16"/>
      <c r="W947" s="16"/>
      <c r="X947" s="16"/>
      <c r="Y947" s="16"/>
      <c r="Z947" s="16"/>
      <c r="AA947" s="16"/>
      <c r="AB947" s="16"/>
      <c r="AC947" s="16"/>
      <c r="AD947" s="16" t="s">
        <v>2079</v>
      </c>
      <c r="AH947" s="16"/>
      <c r="AJ947" s="16"/>
      <c r="AK947" s="16" t="s">
        <v>1032</v>
      </c>
      <c r="AP947" s="16" t="s">
        <v>2080</v>
      </c>
      <c r="AQ947" s="16" t="s">
        <v>1227</v>
      </c>
      <c r="AR947" s="38"/>
      <c r="AS947" s="16"/>
      <c r="AT947" s="16"/>
      <c r="AY947" s="16"/>
      <c r="AZ947" s="16"/>
      <c r="BB947" s="16">
        <f>LEN(BA947)-LEN(SUBSTITUTE(BA947,",",""))+1</f>
        <v>1</v>
      </c>
      <c r="BF947" s="28"/>
      <c r="BJ947" s="25"/>
      <c r="BO947" s="38"/>
      <c r="BQ947" s="38"/>
      <c r="BU947" s="16"/>
      <c r="BV947" s="16"/>
      <c r="BW947" s="29"/>
      <c r="BX947" s="16"/>
      <c r="CA947" s="16"/>
      <c r="CE947" s="16"/>
      <c r="CG947" s="16"/>
      <c r="CH947" s="16"/>
      <c r="CJ947" s="16"/>
      <c r="CK947" s="16"/>
      <c r="CL947" s="16"/>
      <c r="CR947" s="16"/>
      <c r="CV947" s="16"/>
      <c r="CW947" s="16"/>
      <c r="CX947" s="16"/>
      <c r="CY947" s="16"/>
      <c r="DA947" s="16"/>
      <c r="DD947" s="19"/>
      <c r="DE947" s="16"/>
      <c r="DL947" s="16"/>
      <c r="DN947" s="16"/>
      <c r="DO947" s="16"/>
      <c r="DQ947" s="16"/>
      <c r="DS947" s="16"/>
      <c r="EC947" s="16"/>
      <c r="EF947" s="16"/>
      <c r="EG947" s="16"/>
      <c r="EH947" s="16"/>
      <c r="EJ947" s="16"/>
      <c r="EO947" s="16"/>
    </row>
    <row r="948" spans="1:145" x14ac:dyDescent="0.25">
      <c r="A948" s="16" t="s">
        <v>6214</v>
      </c>
      <c r="I948" t="s">
        <v>1936</v>
      </c>
      <c r="J948"/>
      <c r="K948" s="16" t="s">
        <v>730</v>
      </c>
      <c r="L948" s="16"/>
      <c r="O948" s="16" t="s">
        <v>119</v>
      </c>
      <c r="P948" s="16"/>
      <c r="Q948" s="16"/>
      <c r="S948" s="16">
        <f t="shared" si="14"/>
        <v>1</v>
      </c>
      <c r="T948" s="16" t="s">
        <v>1934</v>
      </c>
      <c r="U948" s="16"/>
      <c r="V948" s="16"/>
      <c r="W948" s="16"/>
      <c r="X948" s="16"/>
      <c r="Y948" s="16"/>
      <c r="Z948" s="16"/>
      <c r="AA948" s="16"/>
      <c r="AB948" s="16"/>
      <c r="AC948" s="16"/>
      <c r="AD948" s="16" t="s">
        <v>1936</v>
      </c>
      <c r="AH948" s="16"/>
      <c r="AJ948" s="16"/>
      <c r="AK948" s="16" t="s">
        <v>1935</v>
      </c>
      <c r="AP948" s="16" t="s">
        <v>1508</v>
      </c>
      <c r="AQ948" s="16" t="s">
        <v>1937</v>
      </c>
      <c r="AR948" s="38"/>
      <c r="AS948" s="16"/>
      <c r="AT948" s="16"/>
      <c r="AY948" s="16"/>
      <c r="AZ948" s="16"/>
      <c r="BB948" s="16">
        <f>LEN(BA948)-LEN(SUBSTITUTE(BA948,",",""))+1</f>
        <v>1</v>
      </c>
      <c r="BD948" s="16">
        <f>LEN(BC948)-LEN(SUBSTITUTE(BC948,",",""))+1</f>
        <v>1</v>
      </c>
      <c r="BF948" s="28">
        <f>Table1[[#This Row], [no. of introduced regions]]/Table1[[#This Row], [no. of native regions]]</f>
        <v>1</v>
      </c>
      <c r="BJ948" s="25"/>
      <c r="BO948" s="38"/>
      <c r="BQ948" s="38"/>
      <c r="BU948" s="16"/>
      <c r="BV948" s="16"/>
      <c r="BW948" s="29"/>
      <c r="BX948" s="16"/>
      <c r="CA948" s="16"/>
      <c r="CE948" s="16"/>
      <c r="CG948" s="16"/>
      <c r="CH948" s="16"/>
      <c r="CJ948" s="16"/>
      <c r="CK948" s="16"/>
      <c r="CL948" s="16"/>
      <c r="CR948" s="16"/>
      <c r="CV948" s="16"/>
      <c r="CW948" s="16"/>
      <c r="CX948" s="16"/>
      <c r="CY948" s="16"/>
      <c r="DA948" s="16"/>
      <c r="DD948" s="19"/>
      <c r="DE948" s="16"/>
      <c r="DL948" s="16"/>
      <c r="DN948" s="16"/>
      <c r="DO948" s="16"/>
      <c r="DQ948" s="16"/>
      <c r="DS948" s="16"/>
      <c r="EC948" s="16"/>
      <c r="EF948" s="16"/>
      <c r="EG948" s="16"/>
      <c r="EH948" s="16"/>
      <c r="EJ948" s="16"/>
      <c r="EO948" s="16"/>
    </row>
    <row r="949" spans="1:145" x14ac:dyDescent="0.25">
      <c r="A949" s="16" t="s">
        <v>6214</v>
      </c>
      <c r="I949" t="s">
        <v>2994</v>
      </c>
      <c r="J949"/>
      <c r="K949" s="16" t="s">
        <v>730</v>
      </c>
      <c r="L949" s="16"/>
      <c r="O949" s="16" t="s">
        <v>119</v>
      </c>
      <c r="P949" s="16"/>
      <c r="Q949" s="16"/>
      <c r="S949" s="16">
        <f t="shared" si="14"/>
        <v>1</v>
      </c>
      <c r="T949" s="16" t="s">
        <v>2993</v>
      </c>
      <c r="U949" s="16"/>
      <c r="V949" s="16"/>
      <c r="W949" s="16"/>
      <c r="X949" s="16"/>
      <c r="Y949" s="16"/>
      <c r="Z949" s="16"/>
      <c r="AA949" s="16"/>
      <c r="AB949" s="16"/>
      <c r="AC949" s="16"/>
      <c r="AD949" s="16" t="s">
        <v>2994</v>
      </c>
      <c r="AH949" s="16"/>
      <c r="AJ949" s="16"/>
      <c r="AK949" s="16" t="s">
        <v>2536</v>
      </c>
      <c r="AP949" s="16" t="s">
        <v>1226</v>
      </c>
      <c r="AQ949" s="16" t="s">
        <v>1341</v>
      </c>
      <c r="AR949" s="38"/>
      <c r="AS949" s="16"/>
      <c r="AT949" s="16"/>
      <c r="AY949" s="16"/>
      <c r="AZ949" s="16"/>
      <c r="BF949" s="28"/>
      <c r="BJ949" s="25"/>
      <c r="BO949" s="38"/>
      <c r="BQ949" s="38"/>
      <c r="BU949" s="16"/>
      <c r="BV949" s="16"/>
      <c r="BW949" s="29"/>
      <c r="BX949" s="16"/>
      <c r="CA949" s="16"/>
      <c r="CE949" s="16"/>
      <c r="CG949" s="16"/>
      <c r="CH949" s="16"/>
      <c r="CJ949" s="16"/>
      <c r="CK949" s="16"/>
      <c r="CL949" s="16"/>
      <c r="CR949" s="16"/>
      <c r="CV949" s="16"/>
      <c r="CW949" s="16"/>
      <c r="CX949" s="16"/>
      <c r="CY949" s="16"/>
      <c r="DA949" s="16"/>
      <c r="DD949" s="19"/>
      <c r="DE949" s="16"/>
      <c r="DL949" s="16"/>
      <c r="DN949" s="16"/>
      <c r="DO949" s="16"/>
      <c r="DQ949" s="16"/>
      <c r="DS949" s="16"/>
      <c r="EC949" s="16"/>
      <c r="EF949" s="16"/>
      <c r="EG949" s="16"/>
      <c r="EH949" s="16"/>
      <c r="EJ949" s="16"/>
      <c r="EO949" s="16"/>
    </row>
    <row r="950" spans="1:145" x14ac:dyDescent="0.25">
      <c r="A950" s="16" t="s">
        <v>6214</v>
      </c>
      <c r="I950" t="s">
        <v>2507</v>
      </c>
      <c r="J950"/>
      <c r="K950" s="16" t="s">
        <v>730</v>
      </c>
      <c r="L950" s="16"/>
      <c r="O950" s="16" t="s">
        <v>119</v>
      </c>
      <c r="P950" s="16"/>
      <c r="Q950" s="16"/>
      <c r="S950" s="16">
        <f t="shared" si="14"/>
        <v>1</v>
      </c>
      <c r="T950" s="16" t="s">
        <v>2506</v>
      </c>
      <c r="U950" s="16"/>
      <c r="V950" s="16"/>
      <c r="W950" s="16"/>
      <c r="X950" s="16"/>
      <c r="Y950" s="16"/>
      <c r="Z950" s="16"/>
      <c r="AA950" s="16"/>
      <c r="AB950" s="16"/>
      <c r="AC950" s="16"/>
      <c r="AD950" s="16" t="s">
        <v>2507</v>
      </c>
      <c r="AH950" s="16"/>
      <c r="AJ950" s="16"/>
      <c r="AK950" s="16" t="s">
        <v>1224</v>
      </c>
      <c r="AP950" s="16" t="s">
        <v>1223</v>
      </c>
      <c r="AQ950" s="16" t="s">
        <v>2508</v>
      </c>
      <c r="AR950" s="38"/>
      <c r="AS950" s="16"/>
      <c r="AT950" s="16"/>
      <c r="AY950" s="16"/>
      <c r="AZ950" s="16"/>
      <c r="BB950" s="16">
        <f>LEN(BA950)-LEN(SUBSTITUTE(BA950,",",""))+1</f>
        <v>1</v>
      </c>
      <c r="BF950" s="28"/>
      <c r="BJ950" s="25"/>
      <c r="BO950" s="38"/>
      <c r="BQ950" s="38"/>
      <c r="BU950" s="16"/>
      <c r="BV950" s="16"/>
      <c r="BW950" s="29"/>
      <c r="BX950" s="16"/>
      <c r="CA950" s="16"/>
      <c r="CE950" s="16"/>
      <c r="CG950" s="16"/>
      <c r="CH950" s="16"/>
      <c r="CJ950" s="16"/>
      <c r="CK950" s="16"/>
      <c r="CL950" s="16"/>
      <c r="CR950" s="16"/>
      <c r="CV950" s="16"/>
      <c r="CW950" s="16"/>
      <c r="CX950" s="16"/>
      <c r="CY950" s="16"/>
      <c r="DA950" s="16"/>
      <c r="DD950" s="19"/>
      <c r="DE950" s="16"/>
      <c r="DL950" s="16"/>
      <c r="DN950" s="16"/>
      <c r="DO950" s="16"/>
      <c r="DQ950" s="16"/>
      <c r="DS950" s="16"/>
      <c r="EC950" s="16"/>
      <c r="EF950" s="16"/>
      <c r="EG950" s="16"/>
      <c r="EH950" s="16"/>
      <c r="EJ950" s="16"/>
      <c r="EO950" s="16"/>
    </row>
    <row r="951" spans="1:145" x14ac:dyDescent="0.25">
      <c r="A951" s="16" t="s">
        <v>6214</v>
      </c>
      <c r="I951" t="s">
        <v>2097</v>
      </c>
      <c r="J951"/>
      <c r="K951" s="16" t="s">
        <v>730</v>
      </c>
      <c r="L951" s="16"/>
      <c r="O951" s="16" t="s">
        <v>119</v>
      </c>
      <c r="P951" s="16"/>
      <c r="Q951" s="16"/>
      <c r="S951" s="16">
        <f t="shared" si="14"/>
        <v>1</v>
      </c>
      <c r="T951" s="16" t="s">
        <v>2096</v>
      </c>
      <c r="U951" s="16"/>
      <c r="V951" s="16"/>
      <c r="W951" s="16"/>
      <c r="X951" s="16"/>
      <c r="Y951" s="16"/>
      <c r="Z951" s="16"/>
      <c r="AA951" s="16"/>
      <c r="AB951" s="16"/>
      <c r="AC951" s="16"/>
      <c r="AD951" s="16" t="s">
        <v>2097</v>
      </c>
      <c r="AH951" s="16"/>
      <c r="AJ951" s="16"/>
      <c r="AK951" s="16" t="s">
        <v>1032</v>
      </c>
      <c r="AP951" s="16" t="s">
        <v>2098</v>
      </c>
      <c r="AQ951" s="16" t="s">
        <v>2099</v>
      </c>
      <c r="AR951" s="38"/>
      <c r="AS951" s="16"/>
      <c r="AT951" s="16"/>
      <c r="AY951" s="16"/>
      <c r="AZ951" s="16"/>
      <c r="BB951" s="16">
        <f>LEN(BA951)-LEN(SUBSTITUTE(BA951,",",""))+1</f>
        <v>1</v>
      </c>
      <c r="BF951" s="28"/>
      <c r="BJ951" s="25"/>
      <c r="BO951" s="38"/>
      <c r="BQ951" s="38"/>
      <c r="BU951" s="16"/>
      <c r="BV951" s="16"/>
      <c r="BW951" s="29"/>
      <c r="BX951" s="16"/>
      <c r="CA951" s="16"/>
      <c r="CE951" s="16"/>
      <c r="CG951" s="16"/>
      <c r="CH951" s="16"/>
      <c r="CJ951" s="16"/>
      <c r="CK951" s="16"/>
      <c r="CL951" s="16"/>
      <c r="CR951" s="16"/>
      <c r="CV951" s="16"/>
      <c r="CW951" s="16"/>
      <c r="CX951" s="16"/>
      <c r="CY951" s="16"/>
      <c r="DA951" s="16"/>
      <c r="DD951" s="19"/>
      <c r="DE951" s="16"/>
      <c r="DL951" s="16"/>
      <c r="DN951" s="16"/>
      <c r="DO951" s="16"/>
      <c r="DQ951" s="16"/>
      <c r="DS951" s="16"/>
      <c r="EC951" s="16"/>
      <c r="EF951" s="16"/>
      <c r="EG951" s="16"/>
      <c r="EH951" s="16"/>
      <c r="EJ951" s="16"/>
      <c r="EO951" s="16"/>
    </row>
    <row r="952" spans="1:145" x14ac:dyDescent="0.25">
      <c r="A952" s="16" t="s">
        <v>6214</v>
      </c>
      <c r="I952" t="s">
        <v>2047</v>
      </c>
      <c r="J952"/>
      <c r="K952" s="16" t="s">
        <v>730</v>
      </c>
      <c r="L952" s="16"/>
      <c r="O952" s="16" t="s">
        <v>119</v>
      </c>
      <c r="P952" s="16"/>
      <c r="Q952" s="16"/>
      <c r="S952" s="16">
        <f t="shared" si="14"/>
        <v>1</v>
      </c>
      <c r="T952" s="16" t="s">
        <v>2997</v>
      </c>
      <c r="U952" s="16" t="s">
        <v>677</v>
      </c>
      <c r="V952" s="16"/>
      <c r="W952" t="s">
        <v>2046</v>
      </c>
      <c r="X952" s="16" t="s">
        <v>7200</v>
      </c>
      <c r="Y952" s="16"/>
      <c r="Z952" s="16"/>
      <c r="AA952" s="16"/>
      <c r="AB952" s="16"/>
      <c r="AC952" s="16"/>
      <c r="AD952" s="16" t="s">
        <v>2047</v>
      </c>
      <c r="AH952" s="16"/>
      <c r="AJ952" s="16"/>
      <c r="AK952" s="16" t="s">
        <v>1323</v>
      </c>
      <c r="AP952" s="16" t="s">
        <v>2577</v>
      </c>
      <c r="AQ952" s="16" t="s">
        <v>7201</v>
      </c>
      <c r="AR952" s="38"/>
      <c r="AS952" s="16"/>
      <c r="AT952" s="16"/>
      <c r="AY952" s="16"/>
      <c r="AZ952" s="16"/>
      <c r="BF952" s="28"/>
      <c r="BJ952" s="25"/>
      <c r="BO952" s="38"/>
      <c r="BQ952" s="38"/>
      <c r="BU952" s="16"/>
      <c r="BV952" s="16"/>
      <c r="BW952" s="29"/>
      <c r="BX952" s="16"/>
      <c r="CA952" s="16"/>
      <c r="CE952" s="16"/>
      <c r="CG952" s="16"/>
      <c r="CH952" s="16"/>
      <c r="CJ952" s="16"/>
      <c r="CK952" s="16"/>
      <c r="CL952" s="16"/>
      <c r="CR952" s="16"/>
      <c r="CV952" s="16"/>
      <c r="CW952" s="16"/>
      <c r="CX952" s="16"/>
      <c r="CY952" s="16"/>
      <c r="DA952" s="16"/>
      <c r="DD952" s="19"/>
      <c r="DE952" s="16"/>
      <c r="DL952" s="16"/>
      <c r="DN952" s="16"/>
      <c r="DO952" s="16"/>
      <c r="DQ952" s="16"/>
      <c r="DS952" s="16"/>
      <c r="EC952" s="16"/>
      <c r="EF952" s="16"/>
      <c r="EG952" s="16"/>
      <c r="EH952" s="16"/>
      <c r="EJ952" s="16"/>
      <c r="EO952" s="16"/>
    </row>
    <row r="953" spans="1:145" x14ac:dyDescent="0.25">
      <c r="A953" s="16" t="s">
        <v>6214</v>
      </c>
      <c r="I953" t="s">
        <v>2152</v>
      </c>
      <c r="J953"/>
      <c r="K953" s="16" t="s">
        <v>730</v>
      </c>
      <c r="L953" s="16"/>
      <c r="O953" s="16" t="s">
        <v>119</v>
      </c>
      <c r="P953" s="16"/>
      <c r="Q953" s="16"/>
      <c r="S953" s="16">
        <f t="shared" si="14"/>
        <v>1</v>
      </c>
      <c r="T953" s="16" t="s">
        <v>2151</v>
      </c>
      <c r="U953" s="16"/>
      <c r="V953" s="16"/>
      <c r="W953" s="16"/>
      <c r="X953" s="16"/>
      <c r="Y953" s="16"/>
      <c r="Z953" s="16"/>
      <c r="AA953" s="16"/>
      <c r="AB953" s="16"/>
      <c r="AC953" s="16"/>
      <c r="AD953" s="16" t="s">
        <v>2152</v>
      </c>
      <c r="AH953" s="16"/>
      <c r="AJ953" s="16"/>
      <c r="AK953" s="16" t="s">
        <v>1287</v>
      </c>
      <c r="AP953" s="16" t="s">
        <v>727</v>
      </c>
      <c r="AQ953" s="16" t="s">
        <v>1751</v>
      </c>
      <c r="AR953" s="38"/>
      <c r="AS953" s="16"/>
      <c r="AT953" s="16"/>
      <c r="AY953" s="16"/>
      <c r="AZ953" s="16"/>
      <c r="BB953" s="16">
        <f>LEN(BA953)-LEN(SUBSTITUTE(BA953,",",""))+1</f>
        <v>1</v>
      </c>
      <c r="BF953" s="28"/>
      <c r="BJ953" s="25"/>
      <c r="BO953" s="38"/>
      <c r="BQ953" s="38"/>
      <c r="BU953" s="16"/>
      <c r="BV953" s="16"/>
      <c r="BW953" s="29"/>
      <c r="BX953" s="16"/>
      <c r="CA953" s="16"/>
      <c r="CE953" s="16"/>
      <c r="CG953" s="16"/>
      <c r="CH953" s="16"/>
      <c r="CJ953" s="16"/>
      <c r="CK953" s="16"/>
      <c r="CL953" s="16"/>
      <c r="CR953" s="16"/>
      <c r="CV953" s="16"/>
      <c r="CW953" s="16"/>
      <c r="CX953" s="16"/>
      <c r="CY953" s="16"/>
      <c r="DA953" s="16"/>
      <c r="DD953" s="19"/>
      <c r="DE953" s="16"/>
      <c r="DL953" s="16"/>
      <c r="DN953" s="16"/>
      <c r="DO953" s="16"/>
      <c r="DQ953" s="16"/>
      <c r="DS953" s="16"/>
      <c r="EC953" s="16"/>
      <c r="EF953" s="16"/>
      <c r="EG953" s="16"/>
      <c r="EH953" s="16"/>
      <c r="EJ953" s="16"/>
      <c r="EO953" s="16"/>
    </row>
    <row r="954" spans="1:145" x14ac:dyDescent="0.25">
      <c r="A954" s="16" t="s">
        <v>6214</v>
      </c>
      <c r="I954" t="s">
        <v>2232</v>
      </c>
      <c r="J954"/>
      <c r="K954" s="16" t="s">
        <v>730</v>
      </c>
      <c r="L954" s="16"/>
      <c r="O954" s="16" t="s">
        <v>119</v>
      </c>
      <c r="P954" s="16"/>
      <c r="Q954" s="16"/>
      <c r="S954" s="16">
        <f t="shared" si="14"/>
        <v>1</v>
      </c>
      <c r="T954" s="16" t="s">
        <v>2231</v>
      </c>
      <c r="U954" s="16"/>
      <c r="V954" s="16"/>
      <c r="W954" s="16"/>
      <c r="X954" s="16"/>
      <c r="Y954" s="16"/>
      <c r="Z954" s="16"/>
      <c r="AA954" s="16"/>
      <c r="AB954" s="16"/>
      <c r="AC954" s="16"/>
      <c r="AD954" s="16" t="s">
        <v>2232</v>
      </c>
      <c r="AH954" s="16"/>
      <c r="AJ954" s="16"/>
      <c r="AK954" s="16" t="s">
        <v>1323</v>
      </c>
      <c r="AP954" s="16" t="s">
        <v>2233</v>
      </c>
      <c r="AQ954" s="16" t="s">
        <v>2234</v>
      </c>
      <c r="AR954" s="38"/>
      <c r="AS954" s="16"/>
      <c r="AT954" s="16"/>
      <c r="AY954" s="16"/>
      <c r="AZ954" s="16"/>
      <c r="BB954" s="16">
        <f>LEN(BA954)-LEN(SUBSTITUTE(BA954,",",""))+1</f>
        <v>1</v>
      </c>
      <c r="BF954" s="28"/>
      <c r="BJ954" s="25"/>
      <c r="BO954" s="38"/>
      <c r="BQ954" s="38"/>
      <c r="BU954" s="16"/>
      <c r="BV954" s="16"/>
      <c r="BW954" s="29"/>
      <c r="BX954" s="16"/>
      <c r="CA954" s="16"/>
      <c r="CE954" s="16"/>
      <c r="CG954" s="16"/>
      <c r="CH954" s="16"/>
      <c r="CJ954" s="16"/>
      <c r="CK954" s="16"/>
      <c r="CL954" s="16"/>
      <c r="CR954" s="16"/>
      <c r="CV954" s="16"/>
      <c r="CW954" s="16"/>
      <c r="CX954" s="16"/>
      <c r="CY954" s="16"/>
      <c r="DA954" s="16"/>
      <c r="DD954" s="19"/>
      <c r="DE954" s="16"/>
      <c r="DL954" s="16"/>
      <c r="DN954" s="16"/>
      <c r="DO954" s="16"/>
      <c r="DQ954" s="16"/>
      <c r="DS954" s="16"/>
      <c r="EC954" s="16"/>
      <c r="EF954" s="16"/>
      <c r="EG954" s="16"/>
      <c r="EH954" s="16"/>
      <c r="EJ954" s="16"/>
      <c r="EO954" s="16"/>
    </row>
    <row r="955" spans="1:145" x14ac:dyDescent="0.25">
      <c r="A955" s="16" t="s">
        <v>6214</v>
      </c>
      <c r="I955" t="s">
        <v>2856</v>
      </c>
      <c r="J955"/>
      <c r="K955" s="16" t="s">
        <v>730</v>
      </c>
      <c r="L955" s="16"/>
      <c r="O955" s="16" t="s">
        <v>119</v>
      </c>
      <c r="P955" s="16"/>
      <c r="Q955" s="16"/>
      <c r="S955" s="16">
        <f t="shared" si="14"/>
        <v>1</v>
      </c>
      <c r="T955" s="16" t="s">
        <v>2855</v>
      </c>
      <c r="U955" s="16"/>
      <c r="V955" s="16"/>
      <c r="W955" s="16"/>
      <c r="X955" s="16"/>
      <c r="Y955" s="16"/>
      <c r="Z955" s="16"/>
      <c r="AA955" s="16"/>
      <c r="AB955" s="16"/>
      <c r="AC955" s="16"/>
      <c r="AD955" s="16" t="s">
        <v>2856</v>
      </c>
      <c r="AH955" s="16"/>
      <c r="AJ955" s="16"/>
      <c r="AK955" s="16" t="s">
        <v>1188</v>
      </c>
      <c r="AP955" s="16" t="s">
        <v>1586</v>
      </c>
      <c r="AQ955" s="16" t="s">
        <v>2593</v>
      </c>
      <c r="AR955" s="38"/>
      <c r="AS955" s="16"/>
      <c r="AT955" s="16"/>
      <c r="AY955" s="16"/>
      <c r="AZ955" s="16"/>
      <c r="BF955" s="28"/>
      <c r="BJ955" s="25"/>
      <c r="BO955" s="38"/>
      <c r="BQ955" s="38"/>
      <c r="BU955" s="16"/>
      <c r="BV955" s="16"/>
      <c r="BW955" s="29"/>
      <c r="BX955" s="16"/>
      <c r="CA955" s="16"/>
      <c r="CE955" s="16"/>
      <c r="CG955" s="16"/>
      <c r="CH955" s="16"/>
      <c r="CJ955" s="16"/>
      <c r="CK955" s="16"/>
      <c r="CL955" s="16"/>
      <c r="CR955" s="16"/>
      <c r="CV955" s="16"/>
      <c r="CW955" s="16"/>
      <c r="CX955" s="16"/>
      <c r="CY955" s="16"/>
      <c r="DA955" s="16"/>
      <c r="DD955" s="19"/>
      <c r="DE955" s="16"/>
      <c r="DL955" s="16"/>
      <c r="DN955" s="16"/>
      <c r="DO955" s="16"/>
      <c r="DQ955" s="16"/>
      <c r="DS955" s="16"/>
      <c r="EC955" s="16"/>
      <c r="EF955" s="16"/>
      <c r="EG955" s="16"/>
      <c r="EH955" s="16"/>
      <c r="EJ955" s="16"/>
      <c r="EO955" s="16"/>
    </row>
    <row r="956" spans="1:145" x14ac:dyDescent="0.25">
      <c r="A956" s="16" t="s">
        <v>6214</v>
      </c>
      <c r="I956" t="s">
        <v>1895</v>
      </c>
      <c r="J956"/>
      <c r="K956" s="16" t="s">
        <v>730</v>
      </c>
      <c r="L956" s="16"/>
      <c r="O956" s="16" t="s">
        <v>119</v>
      </c>
      <c r="P956" s="16"/>
      <c r="Q956" s="16"/>
      <c r="S956" s="16">
        <f t="shared" si="14"/>
        <v>1</v>
      </c>
      <c r="T956" s="16" t="s">
        <v>1894</v>
      </c>
      <c r="U956" s="16"/>
      <c r="V956" s="16"/>
      <c r="W956" s="16"/>
      <c r="X956" s="16"/>
      <c r="Y956" s="16"/>
      <c r="Z956" s="16"/>
      <c r="AA956" s="16"/>
      <c r="AB956" s="16"/>
      <c r="AC956" s="16"/>
      <c r="AD956" s="16" t="s">
        <v>1895</v>
      </c>
      <c r="AH956" s="16"/>
      <c r="AJ956" s="16"/>
      <c r="AK956" s="16" t="s">
        <v>747</v>
      </c>
      <c r="AP956" s="16" t="s">
        <v>1137</v>
      </c>
      <c r="AQ956" s="16" t="s">
        <v>1170</v>
      </c>
      <c r="AR956" s="38"/>
      <c r="AS956" s="16"/>
      <c r="AT956" s="16"/>
      <c r="AY956" s="16"/>
      <c r="AZ956" s="16"/>
      <c r="BB956" s="16">
        <f>LEN(BA956)-LEN(SUBSTITUTE(BA956,",",""))+1</f>
        <v>1</v>
      </c>
      <c r="BD956" s="16">
        <f>LEN(BC956)-LEN(SUBSTITUTE(BC956,",",""))+1</f>
        <v>1</v>
      </c>
      <c r="BF956" s="28">
        <f>Table1[[#This Row], [no. of introduced regions]]/Table1[[#This Row], [no. of native regions]]</f>
        <v>1</v>
      </c>
      <c r="BJ956" s="25"/>
      <c r="BO956" s="38"/>
      <c r="BQ956" s="38"/>
      <c r="BU956" s="16"/>
      <c r="BV956" s="16"/>
      <c r="BW956" s="29"/>
      <c r="BX956" s="16"/>
      <c r="CA956" s="16"/>
      <c r="CE956" s="16"/>
      <c r="CG956" s="16"/>
      <c r="CH956" s="16"/>
      <c r="CJ956" s="16"/>
      <c r="CK956" s="16"/>
      <c r="CL956" s="16"/>
      <c r="CR956" s="16"/>
      <c r="CV956" s="16"/>
      <c r="CW956" s="16"/>
      <c r="CX956" s="16"/>
      <c r="CY956" s="16"/>
      <c r="DA956" s="16"/>
      <c r="DD956" s="19"/>
      <c r="DE956" s="16"/>
      <c r="DL956" s="16"/>
      <c r="DN956" s="16"/>
      <c r="DO956" s="16"/>
      <c r="DQ956" s="16"/>
      <c r="DS956" s="16"/>
      <c r="EC956" s="16"/>
      <c r="EF956" s="16"/>
      <c r="EG956" s="16"/>
      <c r="EH956" s="16"/>
      <c r="EJ956" s="16"/>
      <c r="EO956" s="16"/>
    </row>
    <row r="957" spans="1:145" x14ac:dyDescent="0.25">
      <c r="A957" s="16" t="s">
        <v>6214</v>
      </c>
      <c r="I957" t="s">
        <v>2747</v>
      </c>
      <c r="J957"/>
      <c r="K957" s="16" t="s">
        <v>730</v>
      </c>
      <c r="L957" s="16"/>
      <c r="O957" s="16" t="s">
        <v>119</v>
      </c>
      <c r="P957" s="16"/>
      <c r="Q957" s="16"/>
      <c r="S957" s="16">
        <f t="shared" si="14"/>
        <v>1</v>
      </c>
      <c r="T957" s="16" t="s">
        <v>2746</v>
      </c>
      <c r="U957" s="16"/>
      <c r="V957" s="16"/>
      <c r="W957" s="16"/>
      <c r="X957" s="16"/>
      <c r="Y957" s="16"/>
      <c r="Z957" s="16"/>
      <c r="AA957" s="16"/>
      <c r="AB957" s="16"/>
      <c r="AC957" s="16"/>
      <c r="AD957" s="16" t="s">
        <v>2747</v>
      </c>
      <c r="AH957" s="16"/>
      <c r="AJ957" s="16"/>
      <c r="AK957" s="16" t="s">
        <v>1464</v>
      </c>
      <c r="AP957" s="16" t="s">
        <v>1234</v>
      </c>
      <c r="AQ957" s="16" t="s">
        <v>1230</v>
      </c>
      <c r="AR957" s="38"/>
      <c r="AS957" s="16"/>
      <c r="AT957" s="16"/>
      <c r="AY957" s="16"/>
      <c r="AZ957" s="16"/>
      <c r="BF957" s="28"/>
      <c r="BJ957" s="25"/>
      <c r="BO957" s="38"/>
      <c r="BQ957" s="38"/>
      <c r="BU957" s="16"/>
      <c r="BV957" s="16"/>
      <c r="BW957" s="29"/>
      <c r="BX957" s="16"/>
      <c r="CA957" s="16"/>
      <c r="CE957" s="16"/>
      <c r="CG957" s="16"/>
      <c r="CH957" s="16"/>
      <c r="CJ957" s="16"/>
      <c r="CK957" s="16"/>
      <c r="CL957" s="16"/>
      <c r="CR957" s="16"/>
      <c r="CV957" s="16"/>
      <c r="CW957" s="16"/>
      <c r="CX957" s="16"/>
      <c r="CY957" s="16"/>
      <c r="DA957" s="16"/>
      <c r="DD957" s="19"/>
      <c r="DE957" s="16"/>
      <c r="DL957" s="16"/>
      <c r="DN957" s="16"/>
      <c r="DO957" s="16"/>
      <c r="DQ957" s="16"/>
      <c r="DS957" s="16"/>
      <c r="EC957" s="16"/>
      <c r="EF957" s="16"/>
      <c r="EG957" s="16"/>
      <c r="EH957" s="16"/>
      <c r="EJ957" s="16"/>
      <c r="EO957" s="16"/>
    </row>
    <row r="958" spans="1:145" x14ac:dyDescent="0.25">
      <c r="A958" s="16" t="s">
        <v>6214</v>
      </c>
      <c r="I958" t="s">
        <v>2917</v>
      </c>
      <c r="J958"/>
      <c r="K958" s="16" t="s">
        <v>730</v>
      </c>
      <c r="L958" s="16"/>
      <c r="O958" s="16" t="s">
        <v>119</v>
      </c>
      <c r="P958" s="16"/>
      <c r="Q958" s="16"/>
      <c r="S958" s="16">
        <f t="shared" si="14"/>
        <v>1</v>
      </c>
      <c r="T958" s="16" t="s">
        <v>2916</v>
      </c>
      <c r="U958" s="16"/>
      <c r="V958" s="16"/>
      <c r="W958" s="16"/>
      <c r="X958" s="16"/>
      <c r="Y958" s="16"/>
      <c r="Z958" s="16"/>
      <c r="AA958" s="16"/>
      <c r="AB958" s="16"/>
      <c r="AC958" s="16"/>
      <c r="AD958" s="16" t="s">
        <v>2917</v>
      </c>
      <c r="AH958" s="16"/>
      <c r="AJ958" s="16"/>
      <c r="AK958" s="16" t="s">
        <v>1224</v>
      </c>
      <c r="AP958" s="16" t="s">
        <v>1226</v>
      </c>
      <c r="AQ958" s="16" t="s">
        <v>2918</v>
      </c>
      <c r="AR958" s="38"/>
      <c r="AS958" s="16"/>
      <c r="AT958" s="16"/>
      <c r="AY958" s="16"/>
      <c r="AZ958" s="16"/>
      <c r="BF958" s="28"/>
      <c r="BJ958" s="25"/>
      <c r="BO958" s="38"/>
      <c r="BQ958" s="38"/>
      <c r="BU958" s="16"/>
      <c r="BV958" s="16"/>
      <c r="BW958" s="29"/>
      <c r="BX958" s="16"/>
      <c r="CA958" s="16"/>
      <c r="CE958" s="16"/>
      <c r="CG958" s="16"/>
      <c r="CH958" s="16"/>
      <c r="CJ958" s="16"/>
      <c r="CK958" s="16"/>
      <c r="CL958" s="16"/>
      <c r="CR958" s="16"/>
      <c r="CV958" s="16"/>
      <c r="CW958" s="16"/>
      <c r="CX958" s="16"/>
      <c r="CY958" s="16"/>
      <c r="DA958" s="16"/>
      <c r="DD958" s="19"/>
      <c r="DE958" s="16"/>
      <c r="DL958" s="16"/>
      <c r="DN958" s="16"/>
      <c r="DO958" s="16"/>
      <c r="DQ958" s="16"/>
      <c r="DS958" s="16"/>
      <c r="EC958" s="16"/>
      <c r="EF958" s="16"/>
      <c r="EG958" s="16"/>
      <c r="EH958" s="16"/>
      <c r="EJ958" s="16"/>
      <c r="EO958" s="16"/>
    </row>
    <row r="959" spans="1:145" x14ac:dyDescent="0.25">
      <c r="A959" s="16" t="s">
        <v>6214</v>
      </c>
      <c r="I959" t="s">
        <v>3106</v>
      </c>
      <c r="J959"/>
      <c r="K959" s="16" t="s">
        <v>730</v>
      </c>
      <c r="L959" s="16"/>
      <c r="O959" s="16" t="s">
        <v>119</v>
      </c>
      <c r="P959" s="16"/>
      <c r="Q959" s="16"/>
      <c r="S959" s="16">
        <f t="shared" ref="S959:S1022" si="15">SUM(COUNTIF(L959:R959,"yes"))</f>
        <v>1</v>
      </c>
      <c r="T959" s="16" t="s">
        <v>3105</v>
      </c>
      <c r="U959" s="16"/>
      <c r="V959" s="16"/>
      <c r="W959" s="16"/>
      <c r="X959" s="16"/>
      <c r="Y959" s="16"/>
      <c r="Z959" s="16"/>
      <c r="AA959" s="16"/>
      <c r="AB959" s="16"/>
      <c r="AC959" s="16"/>
      <c r="AD959" s="16" t="s">
        <v>3106</v>
      </c>
      <c r="AH959" s="16"/>
      <c r="AJ959" s="16"/>
      <c r="AK959" s="16" t="s">
        <v>1032</v>
      </c>
      <c r="AP959" s="16" t="s">
        <v>727</v>
      </c>
      <c r="AQ959" s="16" t="s">
        <v>3107</v>
      </c>
      <c r="AR959" s="38"/>
      <c r="AS959" s="16"/>
      <c r="AT959" s="16"/>
      <c r="AY959" s="16"/>
      <c r="AZ959" s="16"/>
      <c r="BF959" s="28"/>
      <c r="BJ959" s="25"/>
      <c r="BO959" s="38"/>
      <c r="BQ959" s="38"/>
      <c r="BU959" s="16"/>
      <c r="BV959" s="16"/>
      <c r="BW959" s="29"/>
      <c r="BX959" s="16"/>
      <c r="CA959" s="16"/>
      <c r="CE959" s="16"/>
      <c r="CG959" s="16"/>
      <c r="CH959" s="16"/>
      <c r="CJ959" s="16"/>
      <c r="CK959" s="16"/>
      <c r="CL959" s="16"/>
      <c r="CR959" s="16"/>
      <c r="CV959" s="16"/>
      <c r="CW959" s="16"/>
      <c r="CX959" s="16"/>
      <c r="CY959" s="16"/>
      <c r="DA959" s="16"/>
      <c r="DD959" s="19"/>
      <c r="DE959" s="16"/>
      <c r="DL959" s="16"/>
      <c r="DN959" s="16"/>
      <c r="DO959" s="16"/>
      <c r="DQ959" s="16"/>
      <c r="DS959" s="16"/>
      <c r="EC959" s="16"/>
      <c r="EF959" s="16"/>
      <c r="EG959" s="16"/>
      <c r="EH959" s="16"/>
      <c r="EJ959" s="16"/>
      <c r="EO959" s="16"/>
    </row>
    <row r="960" spans="1:145" x14ac:dyDescent="0.25">
      <c r="A960" s="16" t="s">
        <v>6214</v>
      </c>
      <c r="I960" t="s">
        <v>3120</v>
      </c>
      <c r="J960"/>
      <c r="K960" s="16" t="s">
        <v>730</v>
      </c>
      <c r="L960" s="16"/>
      <c r="O960" s="16" t="s">
        <v>119</v>
      </c>
      <c r="P960" s="16"/>
      <c r="Q960" s="16"/>
      <c r="S960" s="16">
        <f t="shared" si="15"/>
        <v>1</v>
      </c>
      <c r="T960" s="16" t="s">
        <v>3119</v>
      </c>
      <c r="U960" s="16"/>
      <c r="V960" s="16"/>
      <c r="W960" s="16"/>
      <c r="X960" s="16"/>
      <c r="Y960" s="16"/>
      <c r="Z960" s="16"/>
      <c r="AA960" s="16"/>
      <c r="AB960" s="16"/>
      <c r="AC960" s="16"/>
      <c r="AD960" s="16" t="s">
        <v>3120</v>
      </c>
      <c r="AH960" s="16"/>
      <c r="AJ960" s="16"/>
      <c r="AK960" s="16" t="s">
        <v>1032</v>
      </c>
      <c r="AP960" s="16" t="s">
        <v>1881</v>
      </c>
      <c r="AQ960" s="16" t="s">
        <v>2279</v>
      </c>
      <c r="AR960" s="38"/>
      <c r="AS960" s="16"/>
      <c r="AT960" s="16"/>
      <c r="AY960" s="16"/>
      <c r="AZ960" s="16"/>
      <c r="BF960" s="28"/>
      <c r="BJ960" s="25"/>
      <c r="BO960" s="38"/>
      <c r="BQ960" s="38"/>
      <c r="BU960" s="16"/>
      <c r="BV960" s="16"/>
      <c r="BW960" s="29"/>
      <c r="BX960" s="16"/>
      <c r="CA960" s="16"/>
      <c r="CE960" s="16"/>
      <c r="CG960" s="16"/>
      <c r="CH960" s="16"/>
      <c r="CJ960" s="16"/>
      <c r="CK960" s="16"/>
      <c r="CL960" s="16"/>
      <c r="CR960" s="16"/>
      <c r="CV960" s="16"/>
      <c r="CW960" s="16"/>
      <c r="CX960" s="16"/>
      <c r="CY960" s="16"/>
      <c r="DA960" s="16"/>
      <c r="DD960" s="19"/>
      <c r="DE960" s="16"/>
      <c r="DL960" s="16"/>
      <c r="DN960" s="16"/>
      <c r="DO960" s="16"/>
      <c r="DQ960" s="16"/>
      <c r="DS960" s="16"/>
      <c r="EC960" s="16"/>
      <c r="EF960" s="16"/>
      <c r="EG960" s="16"/>
      <c r="EH960" s="16"/>
      <c r="EJ960" s="16"/>
      <c r="EO960" s="16"/>
    </row>
    <row r="961" spans="1:145" x14ac:dyDescent="0.25">
      <c r="A961" s="16" t="s">
        <v>6214</v>
      </c>
      <c r="I961" t="s">
        <v>2696</v>
      </c>
      <c r="J961"/>
      <c r="K961" s="16" t="s">
        <v>730</v>
      </c>
      <c r="L961" s="16"/>
      <c r="O961" s="16" t="s">
        <v>119</v>
      </c>
      <c r="P961" s="16"/>
      <c r="Q961" s="16"/>
      <c r="S961" s="16">
        <f t="shared" si="15"/>
        <v>1</v>
      </c>
      <c r="T961" s="16" t="s">
        <v>2694</v>
      </c>
      <c r="U961" s="16"/>
      <c r="V961" s="16"/>
      <c r="W961" s="16" t="s">
        <v>2695</v>
      </c>
      <c r="X961" s="16"/>
      <c r="Y961" s="16"/>
      <c r="Z961" s="16"/>
      <c r="AA961" s="16"/>
      <c r="AB961" s="16"/>
      <c r="AC961" s="16"/>
      <c r="AD961" s="16" t="s">
        <v>2696</v>
      </c>
      <c r="AH961" s="16"/>
      <c r="AJ961" s="16"/>
      <c r="AK961" s="16" t="s">
        <v>788</v>
      </c>
      <c r="AP961" s="16" t="s">
        <v>2697</v>
      </c>
      <c r="AQ961" s="16" t="s">
        <v>2515</v>
      </c>
      <c r="AR961" s="38"/>
      <c r="AS961" s="16"/>
      <c r="AT961" s="16"/>
      <c r="AY961" s="16"/>
      <c r="AZ961" s="16"/>
      <c r="BF961" s="28"/>
      <c r="BJ961" s="25"/>
      <c r="BO961" s="38"/>
      <c r="BQ961" s="38"/>
      <c r="BU961" s="16"/>
      <c r="BV961" s="16"/>
      <c r="BW961" s="29"/>
      <c r="BX961" s="16"/>
      <c r="CA961" s="16"/>
      <c r="CE961" s="16"/>
      <c r="CG961" s="16"/>
      <c r="CH961" s="16"/>
      <c r="CJ961" s="16"/>
      <c r="CK961" s="16"/>
      <c r="CL961" s="16"/>
      <c r="CR961" s="16"/>
      <c r="CV961" s="16"/>
      <c r="CW961" s="16"/>
      <c r="CX961" s="16"/>
      <c r="CY961" s="16"/>
      <c r="DA961" s="16"/>
      <c r="DD961" s="19"/>
      <c r="DE961" s="16"/>
      <c r="DL961" s="16"/>
      <c r="DN961" s="16"/>
      <c r="DO961" s="16"/>
      <c r="DQ961" s="16"/>
      <c r="DS961" s="16"/>
      <c r="EC961" s="16"/>
      <c r="EF961" s="16"/>
      <c r="EG961" s="16"/>
      <c r="EH961" s="16"/>
      <c r="EJ961" s="16"/>
      <c r="EO961" s="16"/>
    </row>
    <row r="962" spans="1:145" x14ac:dyDescent="0.25">
      <c r="A962" s="16" t="s">
        <v>6214</v>
      </c>
      <c r="I962" t="s">
        <v>2448</v>
      </c>
      <c r="J962"/>
      <c r="K962" s="16" t="s">
        <v>730</v>
      </c>
      <c r="L962" s="16"/>
      <c r="O962" s="16" t="s">
        <v>119</v>
      </c>
      <c r="P962" s="16"/>
      <c r="Q962" s="16"/>
      <c r="S962" s="16">
        <f t="shared" si="15"/>
        <v>1</v>
      </c>
      <c r="T962" s="16" t="s">
        <v>2447</v>
      </c>
      <c r="U962" s="16"/>
      <c r="V962" s="16"/>
      <c r="W962" s="16"/>
      <c r="X962" s="16"/>
      <c r="Y962" s="16"/>
      <c r="Z962" s="16"/>
      <c r="AA962" s="16"/>
      <c r="AB962" s="16"/>
      <c r="AC962" s="16"/>
      <c r="AD962" s="16" t="s">
        <v>2448</v>
      </c>
      <c r="AH962" s="16"/>
      <c r="AJ962" s="16"/>
      <c r="AK962" s="16" t="s">
        <v>788</v>
      </c>
      <c r="AP962" s="16" t="s">
        <v>727</v>
      </c>
      <c r="AQ962" s="16" t="s">
        <v>2031</v>
      </c>
      <c r="AR962" s="38"/>
      <c r="AS962" s="16"/>
      <c r="AT962" s="16"/>
      <c r="AY962" s="16"/>
      <c r="AZ962" s="16"/>
      <c r="BB962" s="16">
        <f>LEN(BA962)-LEN(SUBSTITUTE(BA962,",",""))+1</f>
        <v>1</v>
      </c>
      <c r="BF962" s="28"/>
      <c r="BJ962" s="25"/>
      <c r="BO962" s="38"/>
      <c r="BQ962" s="38"/>
      <c r="BU962" s="16"/>
      <c r="BV962" s="16"/>
      <c r="BW962" s="29"/>
      <c r="BX962" s="16"/>
      <c r="CA962" s="16"/>
      <c r="CE962" s="16"/>
      <c r="CG962" s="16"/>
      <c r="CH962" s="16"/>
      <c r="CJ962" s="16"/>
      <c r="CK962" s="16"/>
      <c r="CL962" s="16"/>
      <c r="CR962" s="16"/>
      <c r="CV962" s="16"/>
      <c r="CW962" s="16"/>
      <c r="CX962" s="16"/>
      <c r="CY962" s="16"/>
      <c r="DA962" s="16"/>
      <c r="DD962" s="19"/>
      <c r="DE962" s="16"/>
      <c r="DL962" s="16"/>
      <c r="DN962" s="16"/>
      <c r="DO962" s="16"/>
      <c r="DQ962" s="16"/>
      <c r="DS962" s="16"/>
      <c r="EC962" s="16"/>
      <c r="EF962" s="16"/>
      <c r="EG962" s="16"/>
      <c r="EH962" s="16"/>
      <c r="EJ962" s="16"/>
      <c r="EO962" s="16"/>
    </row>
    <row r="963" spans="1:145" x14ac:dyDescent="0.25">
      <c r="A963" s="16" t="s">
        <v>6214</v>
      </c>
      <c r="I963" t="s">
        <v>2243</v>
      </c>
      <c r="J963"/>
      <c r="K963" s="16" t="s">
        <v>730</v>
      </c>
      <c r="L963" s="16"/>
      <c r="O963" s="16" t="s">
        <v>119</v>
      </c>
      <c r="P963" s="16"/>
      <c r="Q963" s="16"/>
      <c r="S963" s="16">
        <f t="shared" si="15"/>
        <v>1</v>
      </c>
      <c r="T963" s="16" t="s">
        <v>2242</v>
      </c>
      <c r="U963" s="16"/>
      <c r="V963" s="16"/>
      <c r="W963" s="16"/>
      <c r="X963" s="16"/>
      <c r="Y963" s="16"/>
      <c r="Z963" s="16"/>
      <c r="AA963" s="16"/>
      <c r="AB963" s="16"/>
      <c r="AC963" s="16"/>
      <c r="AD963" s="16" t="s">
        <v>2243</v>
      </c>
      <c r="AH963" s="16"/>
      <c r="AJ963" s="16"/>
      <c r="AK963" s="16" t="s">
        <v>747</v>
      </c>
      <c r="AP963" s="16" t="s">
        <v>2244</v>
      </c>
      <c r="AQ963" s="16" t="s">
        <v>1227</v>
      </c>
      <c r="AR963" s="38"/>
      <c r="AS963" s="16"/>
      <c r="AT963" s="16"/>
      <c r="AY963" s="16"/>
      <c r="AZ963" s="16"/>
      <c r="BB963" s="16">
        <f>LEN(BA963)-LEN(SUBSTITUTE(BA963,",",""))+1</f>
        <v>1</v>
      </c>
      <c r="BF963" s="28"/>
      <c r="BJ963" s="25"/>
      <c r="BO963" s="38"/>
      <c r="BQ963" s="38"/>
      <c r="BU963" s="16"/>
      <c r="BV963" s="16"/>
      <c r="BW963" s="29"/>
      <c r="BX963" s="16"/>
      <c r="CA963" s="16"/>
      <c r="CE963" s="16"/>
      <c r="CG963" s="16"/>
      <c r="CH963" s="16"/>
      <c r="CJ963" s="16"/>
      <c r="CK963" s="16"/>
      <c r="CL963" s="16"/>
      <c r="CR963" s="16"/>
      <c r="CV963" s="16"/>
      <c r="CW963" s="16"/>
      <c r="CX963" s="16"/>
      <c r="CY963" s="16"/>
      <c r="DA963" s="16"/>
      <c r="DD963" s="19"/>
      <c r="DE963" s="16"/>
      <c r="DL963" s="16"/>
      <c r="DN963" s="16"/>
      <c r="DO963" s="16"/>
      <c r="DQ963" s="16"/>
      <c r="DS963" s="16"/>
      <c r="EC963" s="16"/>
      <c r="EF963" s="16"/>
      <c r="EG963" s="16"/>
      <c r="EH963" s="16"/>
      <c r="EJ963" s="16"/>
      <c r="EO963" s="16"/>
    </row>
    <row r="964" spans="1:145" x14ac:dyDescent="0.25">
      <c r="A964" s="16" t="s">
        <v>6214</v>
      </c>
      <c r="I964" t="s">
        <v>2777</v>
      </c>
      <c r="J964"/>
      <c r="K964" s="16" t="s">
        <v>730</v>
      </c>
      <c r="L964" s="16"/>
      <c r="O964" s="16" t="s">
        <v>119</v>
      </c>
      <c r="P964" s="16"/>
      <c r="Q964" s="16"/>
      <c r="S964" s="16">
        <f t="shared" si="15"/>
        <v>1</v>
      </c>
      <c r="T964" s="16" t="s">
        <v>2776</v>
      </c>
      <c r="U964" s="16"/>
      <c r="V964" s="16"/>
      <c r="W964" s="16"/>
      <c r="X964" s="16"/>
      <c r="Y964" s="16"/>
      <c r="Z964" s="16"/>
      <c r="AA964" s="16"/>
      <c r="AB964" s="16"/>
      <c r="AC964" s="16"/>
      <c r="AD964" s="16" t="s">
        <v>2777</v>
      </c>
      <c r="AH964" s="16"/>
      <c r="AJ964" s="16"/>
      <c r="AK964" s="16" t="s">
        <v>1188</v>
      </c>
      <c r="AP964" s="16" t="s">
        <v>929</v>
      </c>
      <c r="AQ964" s="16" t="s">
        <v>1222</v>
      </c>
      <c r="AR964" s="38"/>
      <c r="AS964" s="16"/>
      <c r="AT964" s="16"/>
      <c r="AY964" s="16"/>
      <c r="AZ964" s="16"/>
      <c r="BF964" s="28"/>
      <c r="BJ964" s="25"/>
      <c r="BO964" s="38"/>
      <c r="BQ964" s="38"/>
      <c r="BU964" s="16"/>
      <c r="BV964" s="16"/>
      <c r="BW964" s="29"/>
      <c r="BX964" s="16"/>
      <c r="CA964" s="16"/>
      <c r="CE964" s="16"/>
      <c r="CG964" s="16"/>
      <c r="CH964" s="16"/>
      <c r="CJ964" s="16"/>
      <c r="CK964" s="16"/>
      <c r="CL964" s="16"/>
      <c r="CR964" s="16"/>
      <c r="CV964" s="16"/>
      <c r="CW964" s="16"/>
      <c r="CX964" s="16"/>
      <c r="CY964" s="16"/>
      <c r="DA964" s="16"/>
      <c r="DD964" s="19"/>
      <c r="DE964" s="16"/>
      <c r="DL964" s="16"/>
      <c r="DN964" s="16"/>
      <c r="DO964" s="16"/>
      <c r="DQ964" s="16"/>
      <c r="DS964" s="16"/>
      <c r="EC964" s="16"/>
      <c r="EF964" s="16"/>
      <c r="EG964" s="16"/>
      <c r="EH964" s="16"/>
      <c r="EJ964" s="16"/>
      <c r="EO964" s="16"/>
    </row>
    <row r="965" spans="1:145" x14ac:dyDescent="0.25">
      <c r="A965" s="16" t="s">
        <v>6214</v>
      </c>
      <c r="I965" t="s">
        <v>2104</v>
      </c>
      <c r="J965"/>
      <c r="K965" s="16" t="s">
        <v>730</v>
      </c>
      <c r="L965" s="16"/>
      <c r="O965" s="16" t="s">
        <v>119</v>
      </c>
      <c r="P965" s="16"/>
      <c r="Q965" s="16"/>
      <c r="S965" s="16">
        <f t="shared" si="15"/>
        <v>1</v>
      </c>
      <c r="T965" s="16" t="s">
        <v>2103</v>
      </c>
      <c r="U965" s="16"/>
      <c r="V965" s="16"/>
      <c r="W965" s="16"/>
      <c r="X965" s="16"/>
      <c r="Y965" s="16"/>
      <c r="Z965" s="16"/>
      <c r="AA965" s="16"/>
      <c r="AB965" s="16"/>
      <c r="AC965" s="16"/>
      <c r="AD965" s="16" t="s">
        <v>2104</v>
      </c>
      <c r="AH965" s="16"/>
      <c r="AJ965" s="16"/>
      <c r="AK965" s="16" t="s">
        <v>1032</v>
      </c>
      <c r="AP965" s="16" t="s">
        <v>727</v>
      </c>
      <c r="AQ965" s="16" t="s">
        <v>2105</v>
      </c>
      <c r="AR965" s="38"/>
      <c r="AS965" s="16"/>
      <c r="AT965" s="16"/>
      <c r="AY965" s="16"/>
      <c r="AZ965" s="16"/>
      <c r="BB965" s="16">
        <f>LEN(BA965)-LEN(SUBSTITUTE(BA965,",",""))+1</f>
        <v>1</v>
      </c>
      <c r="BF965" s="28"/>
      <c r="BJ965" s="25"/>
      <c r="BO965" s="38"/>
      <c r="BQ965" s="38"/>
      <c r="BU965" s="16"/>
      <c r="BV965" s="16"/>
      <c r="BW965" s="29"/>
      <c r="BX965" s="16"/>
      <c r="CA965" s="16"/>
      <c r="CE965" s="16"/>
      <c r="CG965" s="16"/>
      <c r="CH965" s="16"/>
      <c r="CJ965" s="16"/>
      <c r="CK965" s="16"/>
      <c r="CL965" s="16"/>
      <c r="CR965" s="16"/>
      <c r="CV965" s="16"/>
      <c r="CW965" s="16"/>
      <c r="CX965" s="16"/>
      <c r="CY965" s="16"/>
      <c r="DA965" s="16"/>
      <c r="DD965" s="19"/>
      <c r="DE965" s="16"/>
      <c r="DL965" s="16"/>
      <c r="DN965" s="16"/>
      <c r="DO965" s="16"/>
      <c r="DQ965" s="16"/>
      <c r="DS965" s="16"/>
      <c r="EC965" s="16"/>
      <c r="EF965" s="16"/>
      <c r="EG965" s="16"/>
      <c r="EH965" s="16"/>
      <c r="EJ965" s="16"/>
      <c r="EO965" s="16"/>
    </row>
    <row r="966" spans="1:145" x14ac:dyDescent="0.25">
      <c r="A966" s="16" t="s">
        <v>6214</v>
      </c>
      <c r="I966" t="s">
        <v>2139</v>
      </c>
      <c r="J966"/>
      <c r="K966" s="16" t="s">
        <v>730</v>
      </c>
      <c r="L966" s="16"/>
      <c r="O966" s="16" t="s">
        <v>119</v>
      </c>
      <c r="P966" s="16"/>
      <c r="Q966" s="16"/>
      <c r="S966" s="16">
        <f t="shared" si="15"/>
        <v>1</v>
      </c>
      <c r="T966" s="16" t="s">
        <v>2138</v>
      </c>
      <c r="U966" s="16"/>
      <c r="V966" s="16"/>
      <c r="W966" s="16"/>
      <c r="X966" s="16"/>
      <c r="Y966" s="16"/>
      <c r="Z966" s="16"/>
      <c r="AA966" s="16"/>
      <c r="AB966" s="16"/>
      <c r="AC966" s="16"/>
      <c r="AD966" s="16" t="s">
        <v>2139</v>
      </c>
      <c r="AH966" s="16"/>
      <c r="AJ966" s="16"/>
      <c r="AK966" s="16" t="s">
        <v>2134</v>
      </c>
      <c r="AP966" s="16" t="s">
        <v>979</v>
      </c>
      <c r="AQ966" s="16" t="s">
        <v>1189</v>
      </c>
      <c r="AR966" s="38"/>
      <c r="AS966" s="16"/>
      <c r="AT966" s="16"/>
      <c r="AY966" s="16"/>
      <c r="AZ966" s="16"/>
      <c r="BB966" s="16">
        <f>LEN(BA966)-LEN(SUBSTITUTE(BA966,",",""))+1</f>
        <v>1</v>
      </c>
      <c r="BF966" s="28"/>
      <c r="BJ966" s="25"/>
      <c r="BO966" s="38"/>
      <c r="BQ966" s="38"/>
      <c r="BU966" s="16"/>
      <c r="BV966" s="16"/>
      <c r="BW966" s="29"/>
      <c r="BX966" s="16"/>
      <c r="CA966" s="16"/>
      <c r="CE966" s="16"/>
      <c r="CG966" s="16"/>
      <c r="CH966" s="16"/>
      <c r="CJ966" s="16"/>
      <c r="CK966" s="16"/>
      <c r="CL966" s="16"/>
      <c r="CR966" s="16"/>
      <c r="CV966" s="16"/>
      <c r="CW966" s="16"/>
      <c r="CX966" s="16"/>
      <c r="CY966" s="16"/>
      <c r="DA966" s="16"/>
      <c r="DD966" s="19"/>
      <c r="DE966" s="16"/>
      <c r="DL966" s="16"/>
      <c r="DN966" s="16"/>
      <c r="DO966" s="16"/>
      <c r="DQ966" s="16"/>
      <c r="DS966" s="16"/>
      <c r="EC966" s="16"/>
      <c r="EF966" s="16"/>
      <c r="EG966" s="16"/>
      <c r="EH966" s="16"/>
      <c r="EJ966" s="16"/>
      <c r="EO966" s="16"/>
    </row>
    <row r="967" spans="1:145" x14ac:dyDescent="0.25">
      <c r="A967" s="16" t="s">
        <v>6214</v>
      </c>
      <c r="I967" t="s">
        <v>2205</v>
      </c>
      <c r="J967"/>
      <c r="K967" s="16" t="s">
        <v>730</v>
      </c>
      <c r="L967" s="16"/>
      <c r="O967" s="16" t="s">
        <v>119</v>
      </c>
      <c r="P967" s="16"/>
      <c r="Q967" s="16"/>
      <c r="S967" s="16">
        <f t="shared" si="15"/>
        <v>1</v>
      </c>
      <c r="T967" s="16" t="s">
        <v>2204</v>
      </c>
      <c r="U967" s="16"/>
      <c r="V967" s="16"/>
      <c r="W967" s="16"/>
      <c r="X967" s="16"/>
      <c r="Y967" s="16"/>
      <c r="Z967" s="16"/>
      <c r="AA967" s="16"/>
      <c r="AB967" s="16"/>
      <c r="AC967" s="16"/>
      <c r="AD967" s="16" t="s">
        <v>2205</v>
      </c>
      <c r="AH967" s="16"/>
      <c r="AJ967" s="16"/>
      <c r="AK967" s="16" t="s">
        <v>1224</v>
      </c>
      <c r="AP967" s="16" t="s">
        <v>1223</v>
      </c>
      <c r="AQ967" s="16" t="s">
        <v>2206</v>
      </c>
      <c r="AR967" s="38"/>
      <c r="AS967" s="16"/>
      <c r="AT967" s="16"/>
      <c r="AY967" s="16"/>
      <c r="AZ967" s="16"/>
      <c r="BB967" s="16">
        <f>LEN(BA967)-LEN(SUBSTITUTE(BA967,",",""))+1</f>
        <v>1</v>
      </c>
      <c r="BF967" s="28"/>
      <c r="BJ967" s="25"/>
      <c r="BO967" s="38"/>
      <c r="BQ967" s="38"/>
      <c r="BU967" s="16"/>
      <c r="BV967" s="16"/>
      <c r="BW967" s="29"/>
      <c r="BX967" s="16"/>
      <c r="CA967" s="16"/>
      <c r="CE967" s="16"/>
      <c r="CG967" s="16"/>
      <c r="CH967" s="16"/>
      <c r="CJ967" s="16"/>
      <c r="CK967" s="16"/>
      <c r="CL967" s="16"/>
      <c r="CR967" s="16"/>
      <c r="CV967" s="16"/>
      <c r="CW967" s="16"/>
      <c r="CX967" s="16"/>
      <c r="CY967" s="16"/>
      <c r="DA967" s="16"/>
      <c r="DD967" s="19"/>
      <c r="DE967" s="16"/>
      <c r="DL967" s="16"/>
      <c r="DN967" s="16"/>
      <c r="DO967" s="16"/>
      <c r="DQ967" s="16"/>
      <c r="DS967" s="16"/>
      <c r="EC967" s="16"/>
      <c r="EF967" s="16"/>
      <c r="EG967" s="16"/>
      <c r="EH967" s="16"/>
      <c r="EJ967" s="16"/>
      <c r="EO967" s="16"/>
    </row>
    <row r="968" spans="1:145" x14ac:dyDescent="0.25">
      <c r="A968" s="16" t="s">
        <v>6214</v>
      </c>
      <c r="I968" t="s">
        <v>1845</v>
      </c>
      <c r="J968"/>
      <c r="K968" s="16" t="s">
        <v>730</v>
      </c>
      <c r="L968" s="16"/>
      <c r="O968" s="16" t="s">
        <v>119</v>
      </c>
      <c r="P968" s="16"/>
      <c r="Q968" s="16"/>
      <c r="S968" s="16">
        <f t="shared" si="15"/>
        <v>1</v>
      </c>
      <c r="T968" s="16" t="s">
        <v>1844</v>
      </c>
      <c r="U968" s="16"/>
      <c r="V968" s="16"/>
      <c r="W968" s="16"/>
      <c r="X968" s="16"/>
      <c r="Y968" s="16"/>
      <c r="Z968" s="16"/>
      <c r="AA968" s="16"/>
      <c r="AB968" s="16"/>
      <c r="AC968" s="16"/>
      <c r="AD968" s="16" t="s">
        <v>1845</v>
      </c>
      <c r="AH968" s="16"/>
      <c r="AJ968" s="16"/>
      <c r="AK968" s="16" t="s">
        <v>1308</v>
      </c>
      <c r="AP968" s="16" t="s">
        <v>1800</v>
      </c>
      <c r="AQ968" s="16" t="s">
        <v>1260</v>
      </c>
      <c r="AR968" s="38"/>
      <c r="AS968" s="16"/>
      <c r="AT968" s="16"/>
      <c r="AY968" s="16"/>
      <c r="AZ968" s="16"/>
      <c r="BB968" s="16">
        <f>LEN(BA968)-LEN(SUBSTITUTE(BA968,",",""))+1</f>
        <v>1</v>
      </c>
      <c r="BD968" s="16">
        <f>LEN(BC968)-LEN(SUBSTITUTE(BC968,",",""))+1</f>
        <v>1</v>
      </c>
      <c r="BF968" s="28">
        <f>Table1[[#This Row], [no. of introduced regions]]/Table1[[#This Row], [no. of native regions]]</f>
        <v>1</v>
      </c>
      <c r="BJ968" s="25"/>
      <c r="BO968" s="38"/>
      <c r="BQ968" s="38"/>
      <c r="BU968" s="16"/>
      <c r="BV968" s="16"/>
      <c r="BW968" s="29"/>
      <c r="BX968" s="16"/>
      <c r="CA968" s="16"/>
      <c r="CE968" s="16"/>
      <c r="CG968" s="16"/>
      <c r="CH968" s="16"/>
      <c r="CJ968" s="16"/>
      <c r="CK968" s="16"/>
      <c r="CL968" s="16"/>
      <c r="CR968" s="16"/>
      <c r="CV968" s="16"/>
      <c r="CW968" s="16"/>
      <c r="CX968" s="16"/>
      <c r="CY968" s="16"/>
      <c r="DA968" s="16"/>
      <c r="DD968" s="19"/>
      <c r="DE968" s="16"/>
      <c r="DL968" s="16"/>
      <c r="DN968" s="16"/>
      <c r="DO968" s="16"/>
      <c r="DQ968" s="16"/>
      <c r="DS968" s="16"/>
      <c r="EC968" s="16"/>
      <c r="EF968" s="16"/>
      <c r="EG968" s="16"/>
      <c r="EH968" s="16"/>
      <c r="EJ968" s="16"/>
      <c r="EO968" s="16"/>
    </row>
    <row r="969" spans="1:145" x14ac:dyDescent="0.25">
      <c r="A969" s="16" t="s">
        <v>6214</v>
      </c>
      <c r="I969" t="s">
        <v>2050</v>
      </c>
      <c r="J969"/>
      <c r="K969" s="16" t="s">
        <v>730</v>
      </c>
      <c r="L969" s="16"/>
      <c r="O969" s="16" t="s">
        <v>119</v>
      </c>
      <c r="P969" s="16"/>
      <c r="Q969" s="16"/>
      <c r="S969" s="16">
        <f t="shared" si="15"/>
        <v>1</v>
      </c>
      <c r="T969" s="16" t="s">
        <v>2049</v>
      </c>
      <c r="U969" s="16"/>
      <c r="V969" s="16"/>
      <c r="W969" s="16"/>
      <c r="X969" s="16"/>
      <c r="Y969" s="16"/>
      <c r="Z969" s="16"/>
      <c r="AA969" s="16"/>
      <c r="AB969" s="16"/>
      <c r="AC969" s="16"/>
      <c r="AD969" s="16" t="s">
        <v>2050</v>
      </c>
      <c r="AH969" s="16"/>
      <c r="AJ969" s="16"/>
      <c r="AK969" s="16" t="s">
        <v>1423</v>
      </c>
      <c r="AP969" s="16" t="s">
        <v>1988</v>
      </c>
      <c r="AQ969" s="16" t="s">
        <v>1697</v>
      </c>
      <c r="AR969" s="38"/>
      <c r="AS969" s="16"/>
      <c r="AT969" s="16"/>
      <c r="AY969" s="16"/>
      <c r="AZ969" s="16"/>
      <c r="BB969" s="16">
        <f>LEN(BA969)-LEN(SUBSTITUTE(BA969,",",""))+1</f>
        <v>1</v>
      </c>
      <c r="BF969" s="28"/>
      <c r="BJ969" s="25"/>
      <c r="BO969" s="38"/>
      <c r="BQ969" s="38"/>
      <c r="BU969" s="16"/>
      <c r="BV969" s="16"/>
      <c r="BW969" s="29"/>
      <c r="BX969" s="16"/>
      <c r="CA969" s="16"/>
      <c r="CE969" s="16"/>
      <c r="CG969" s="16"/>
      <c r="CH969" s="16"/>
      <c r="CJ969" s="16"/>
      <c r="CK969" s="16"/>
      <c r="CL969" s="16"/>
      <c r="CR969" s="16"/>
      <c r="CV969" s="16"/>
      <c r="CW969" s="16"/>
      <c r="CX969" s="16"/>
      <c r="CY969" s="16"/>
      <c r="DA969" s="16"/>
      <c r="DD969" s="19"/>
      <c r="DE969" s="16"/>
      <c r="DL969" s="16"/>
      <c r="DN969" s="16"/>
      <c r="DO969" s="16"/>
      <c r="DQ969" s="16"/>
      <c r="DS969" s="16"/>
      <c r="EC969" s="16"/>
      <c r="EF969" s="16"/>
      <c r="EG969" s="16"/>
      <c r="EH969" s="16"/>
      <c r="EJ969" s="16"/>
      <c r="EO969" s="16"/>
    </row>
    <row r="970" spans="1:145" x14ac:dyDescent="0.25">
      <c r="A970" s="16" t="s">
        <v>6214</v>
      </c>
      <c r="I970" t="s">
        <v>2790</v>
      </c>
      <c r="J970"/>
      <c r="K970" s="16" t="s">
        <v>730</v>
      </c>
      <c r="L970" s="16"/>
      <c r="O970" s="16" t="s">
        <v>119</v>
      </c>
      <c r="P970" s="16"/>
      <c r="Q970" s="16"/>
      <c r="S970" s="16">
        <f t="shared" si="15"/>
        <v>1</v>
      </c>
      <c r="T970" s="16" t="s">
        <v>2789</v>
      </c>
      <c r="U970" s="16"/>
      <c r="V970" s="16"/>
      <c r="W970" s="16"/>
      <c r="X970" s="16"/>
      <c r="Y970" s="16"/>
      <c r="Z970" s="16"/>
      <c r="AA970" s="16"/>
      <c r="AB970" s="16"/>
      <c r="AC970" s="16"/>
      <c r="AD970" s="16" t="s">
        <v>2790</v>
      </c>
      <c r="AH970" s="16"/>
      <c r="AJ970" s="16"/>
      <c r="AK970" s="16" t="s">
        <v>1224</v>
      </c>
      <c r="AP970" s="16" t="s">
        <v>1226</v>
      </c>
      <c r="AQ970" s="16" t="s">
        <v>1341</v>
      </c>
      <c r="AR970" s="38"/>
      <c r="AS970" s="16"/>
      <c r="AT970" s="16"/>
      <c r="AY970" s="16"/>
      <c r="AZ970" s="16"/>
      <c r="BF970" s="28"/>
      <c r="BJ970" s="25"/>
      <c r="BO970" s="38"/>
      <c r="BQ970" s="38"/>
      <c r="BU970" s="16"/>
      <c r="BV970" s="16"/>
      <c r="BW970" s="29"/>
      <c r="BX970" s="16"/>
      <c r="CA970" s="16"/>
      <c r="CE970" s="16"/>
      <c r="CG970" s="16"/>
      <c r="CH970" s="16"/>
      <c r="CJ970" s="16"/>
      <c r="CK970" s="16"/>
      <c r="CL970" s="16"/>
      <c r="CR970" s="16"/>
      <c r="CV970" s="16"/>
      <c r="CW970" s="16"/>
      <c r="CX970" s="16"/>
      <c r="CY970" s="16"/>
      <c r="DA970" s="16"/>
      <c r="DD970" s="19"/>
      <c r="DE970" s="16"/>
      <c r="DL970" s="16"/>
      <c r="DN970" s="16"/>
      <c r="DO970" s="16"/>
      <c r="DQ970" s="16"/>
      <c r="DS970" s="16"/>
      <c r="EC970" s="16"/>
      <c r="EF970" s="16"/>
      <c r="EG970" s="16"/>
      <c r="EH970" s="16"/>
      <c r="EJ970" s="16"/>
      <c r="EO970" s="16"/>
    </row>
    <row r="971" spans="1:145" x14ac:dyDescent="0.25">
      <c r="A971" s="16" t="s">
        <v>6214</v>
      </c>
      <c r="I971" t="s">
        <v>1929</v>
      </c>
      <c r="J971"/>
      <c r="K971" s="16" t="s">
        <v>730</v>
      </c>
      <c r="L971" s="16"/>
      <c r="O971" s="16" t="s">
        <v>119</v>
      </c>
      <c r="P971" s="16"/>
      <c r="Q971" s="16"/>
      <c r="S971" s="16">
        <f t="shared" si="15"/>
        <v>1</v>
      </c>
      <c r="T971" s="16" t="s">
        <v>1927</v>
      </c>
      <c r="U971" s="16"/>
      <c r="V971" s="16"/>
      <c r="W971" s="16"/>
      <c r="X971" s="16"/>
      <c r="Y971" s="16"/>
      <c r="Z971" s="16"/>
      <c r="AA971" s="16"/>
      <c r="AB971" s="16"/>
      <c r="AC971" s="16"/>
      <c r="AD971" s="16" t="s">
        <v>1929</v>
      </c>
      <c r="AH971" s="16"/>
      <c r="AJ971" s="16"/>
      <c r="AK971" s="16" t="s">
        <v>1928</v>
      </c>
      <c r="AP971" s="16" t="s">
        <v>929</v>
      </c>
      <c r="AQ971" s="16" t="s">
        <v>1341</v>
      </c>
      <c r="AR971" s="38"/>
      <c r="AS971" s="16"/>
      <c r="AT971" s="16"/>
      <c r="AY971" s="16"/>
      <c r="AZ971" s="16"/>
      <c r="BB971" s="16">
        <f>LEN(BA971)-LEN(SUBSTITUTE(BA971,",",""))+1</f>
        <v>1</v>
      </c>
      <c r="BD971" s="16">
        <f>LEN(BC971)-LEN(SUBSTITUTE(BC971,",",""))+1</f>
        <v>1</v>
      </c>
      <c r="BF971" s="28">
        <f>Table1[[#This Row], [no. of introduced regions]]/Table1[[#This Row], [no. of native regions]]</f>
        <v>1</v>
      </c>
      <c r="BJ971" s="25"/>
      <c r="BO971" s="38"/>
      <c r="BQ971" s="38"/>
      <c r="BU971" s="16"/>
      <c r="BV971" s="16"/>
      <c r="BW971" s="29"/>
      <c r="BX971" s="16"/>
      <c r="CA971" s="16"/>
      <c r="CE971" s="16"/>
      <c r="CG971" s="16"/>
      <c r="CH971" s="16"/>
      <c r="CJ971" s="16"/>
      <c r="CK971" s="16"/>
      <c r="CL971" s="16"/>
      <c r="CR971" s="16"/>
      <c r="CV971" s="16"/>
      <c r="CW971" s="16"/>
      <c r="CX971" s="16"/>
      <c r="CY971" s="16"/>
      <c r="DA971" s="16"/>
      <c r="DD971" s="19"/>
      <c r="DE971" s="16"/>
      <c r="DL971" s="16"/>
      <c r="DN971" s="16"/>
      <c r="DO971" s="16"/>
      <c r="DQ971" s="16"/>
      <c r="DS971" s="16"/>
      <c r="EC971" s="16"/>
      <c r="EF971" s="16"/>
      <c r="EG971" s="16"/>
      <c r="EH971" s="16"/>
      <c r="EJ971" s="16"/>
      <c r="EO971" s="16"/>
    </row>
    <row r="972" spans="1:145" x14ac:dyDescent="0.25">
      <c r="A972" s="16" t="s">
        <v>6214</v>
      </c>
      <c r="I972" t="s">
        <v>2384</v>
      </c>
      <c r="J972"/>
      <c r="K972" s="16" t="s">
        <v>730</v>
      </c>
      <c r="L972" s="16"/>
      <c r="O972" s="16" t="s">
        <v>119</v>
      </c>
      <c r="P972" s="16"/>
      <c r="Q972" s="16"/>
      <c r="S972" s="16">
        <f t="shared" si="15"/>
        <v>1</v>
      </c>
      <c r="T972" s="16" t="s">
        <v>2383</v>
      </c>
      <c r="U972" s="16"/>
      <c r="V972" s="16"/>
      <c r="W972" s="16"/>
      <c r="X972" s="16"/>
      <c r="Y972" s="16"/>
      <c r="Z972" s="16"/>
      <c r="AA972" s="16"/>
      <c r="AB972" s="16"/>
      <c r="AC972" s="16"/>
      <c r="AD972" s="16" t="s">
        <v>2384</v>
      </c>
      <c r="AH972" s="16"/>
      <c r="AJ972" s="16"/>
      <c r="AK972" s="16" t="s">
        <v>1413</v>
      </c>
      <c r="AP972" s="16" t="s">
        <v>727</v>
      </c>
      <c r="AQ972" s="16" t="s">
        <v>1341</v>
      </c>
      <c r="AR972" s="38"/>
      <c r="AS972" s="16"/>
      <c r="AT972" s="16"/>
      <c r="AY972" s="16"/>
      <c r="AZ972" s="16"/>
      <c r="BB972" s="16">
        <f>LEN(BA972)-LEN(SUBSTITUTE(BA972,",",""))+1</f>
        <v>1</v>
      </c>
      <c r="BF972" s="28"/>
      <c r="BJ972" s="25"/>
      <c r="BO972" s="38"/>
      <c r="BQ972" s="38"/>
      <c r="BU972" s="16"/>
      <c r="BV972" s="16"/>
      <c r="BW972" s="29"/>
      <c r="BX972" s="16"/>
      <c r="CA972" s="16"/>
      <c r="CE972" s="16"/>
      <c r="CG972" s="16"/>
      <c r="CH972" s="16"/>
      <c r="CJ972" s="16"/>
      <c r="CK972" s="16"/>
      <c r="CL972" s="16"/>
      <c r="CR972" s="16"/>
      <c r="CV972" s="16"/>
      <c r="CW972" s="16"/>
      <c r="CX972" s="16"/>
      <c r="CY972" s="16"/>
      <c r="DA972" s="16"/>
      <c r="DD972" s="19"/>
      <c r="DE972" s="16"/>
      <c r="DL972" s="16"/>
      <c r="DN972" s="16"/>
      <c r="DO972" s="16"/>
      <c r="DQ972" s="16"/>
      <c r="DS972" s="16"/>
      <c r="EC972" s="16"/>
      <c r="EF972" s="16"/>
      <c r="EG972" s="16"/>
      <c r="EH972" s="16"/>
      <c r="EJ972" s="16"/>
      <c r="EO972" s="16"/>
    </row>
    <row r="973" spans="1:145" x14ac:dyDescent="0.25">
      <c r="A973" s="16" t="s">
        <v>6214</v>
      </c>
      <c r="I973" t="s">
        <v>1676</v>
      </c>
      <c r="J973"/>
      <c r="K973" s="16" t="s">
        <v>730</v>
      </c>
      <c r="L973" s="16"/>
      <c r="O973" s="16" t="s">
        <v>119</v>
      </c>
      <c r="P973" s="16"/>
      <c r="Q973" s="16"/>
      <c r="S973" s="16">
        <f t="shared" si="15"/>
        <v>1</v>
      </c>
      <c r="T973" s="16" t="s">
        <v>1677</v>
      </c>
      <c r="U973" s="16"/>
      <c r="V973" s="16"/>
      <c r="W973" s="16"/>
      <c r="X973" s="16"/>
      <c r="Y973" s="16"/>
      <c r="Z973" s="16"/>
      <c r="AA973" s="16"/>
      <c r="AB973" s="16"/>
      <c r="AC973" s="16"/>
      <c r="AD973" s="16" t="s">
        <v>1678</v>
      </c>
      <c r="AH973" s="16"/>
      <c r="AJ973" s="16" t="s">
        <v>6292</v>
      </c>
      <c r="AK973" s="16" t="s">
        <v>945</v>
      </c>
      <c r="AP973" s="16" t="s">
        <v>727</v>
      </c>
      <c r="AQ973" s="16" t="s">
        <v>1679</v>
      </c>
      <c r="AR973" s="38"/>
      <c r="AS973" s="16"/>
      <c r="AT973" s="16"/>
      <c r="AY973" s="16"/>
      <c r="AZ973" s="16"/>
      <c r="BF973" s="28"/>
      <c r="BJ973" s="25"/>
      <c r="BO973" s="38"/>
      <c r="BQ973" s="38"/>
      <c r="BU973" s="16"/>
      <c r="BV973" s="16"/>
      <c r="BW973" s="29"/>
      <c r="BX973" s="16"/>
      <c r="CA973" s="16"/>
      <c r="CE973" s="16"/>
      <c r="CG973" s="16"/>
      <c r="CH973" s="16"/>
      <c r="CJ973" s="16"/>
      <c r="CK973" s="16"/>
      <c r="CL973" s="16"/>
      <c r="CR973" s="16"/>
      <c r="CV973" s="16"/>
      <c r="CW973" s="16"/>
      <c r="CX973" s="16"/>
      <c r="CY973" s="16"/>
      <c r="DA973" s="16"/>
      <c r="DD973" s="19"/>
      <c r="DE973" s="16"/>
      <c r="DL973" s="16"/>
      <c r="DN973" s="16"/>
      <c r="DO973" s="16"/>
      <c r="DQ973" s="16"/>
      <c r="DS973" s="16"/>
      <c r="EC973" s="16"/>
      <c r="EF973" s="16"/>
      <c r="EG973" s="16"/>
      <c r="EH973" s="16"/>
      <c r="EJ973" s="16"/>
      <c r="EO973" s="16"/>
    </row>
    <row r="974" spans="1:145" x14ac:dyDescent="0.25">
      <c r="A974" s="16" t="s">
        <v>6214</v>
      </c>
      <c r="I974" t="s">
        <v>2381</v>
      </c>
      <c r="J974"/>
      <c r="K974" s="16" t="s">
        <v>730</v>
      </c>
      <c r="L974" s="16"/>
      <c r="O974" s="16" t="s">
        <v>119</v>
      </c>
      <c r="P974" s="16"/>
      <c r="Q974" s="16"/>
      <c r="S974" s="16">
        <f t="shared" si="15"/>
        <v>1</v>
      </c>
      <c r="T974" s="16" t="s">
        <v>2380</v>
      </c>
      <c r="U974" s="16"/>
      <c r="V974" s="16"/>
      <c r="W974" s="16"/>
      <c r="X974" s="16"/>
      <c r="Y974" s="16"/>
      <c r="Z974" s="16"/>
      <c r="AA974" s="16"/>
      <c r="AB974" s="16"/>
      <c r="AC974" s="16"/>
      <c r="AD974" s="16" t="s">
        <v>2381</v>
      </c>
      <c r="AH974" s="16"/>
      <c r="AJ974" s="16"/>
      <c r="AK974" s="16" t="s">
        <v>2378</v>
      </c>
      <c r="AP974" s="16" t="s">
        <v>979</v>
      </c>
      <c r="AQ974" s="16" t="s">
        <v>1260</v>
      </c>
      <c r="AR974" s="38"/>
      <c r="AS974" s="16"/>
      <c r="AT974" s="16"/>
      <c r="AY974" s="16"/>
      <c r="AZ974" s="16"/>
      <c r="BB974" s="16">
        <f>LEN(BA974)-LEN(SUBSTITUTE(BA974,",",""))+1</f>
        <v>1</v>
      </c>
      <c r="BF974" s="28"/>
      <c r="BJ974" s="25"/>
      <c r="BO974" s="38"/>
      <c r="BQ974" s="38"/>
      <c r="BU974" s="16"/>
      <c r="BV974" s="16"/>
      <c r="BW974" s="29"/>
      <c r="BX974" s="16"/>
      <c r="CA974" s="16"/>
      <c r="CE974" s="16"/>
      <c r="CG974" s="16"/>
      <c r="CH974" s="16"/>
      <c r="CJ974" s="16"/>
      <c r="CK974" s="16"/>
      <c r="CL974" s="16"/>
      <c r="CR974" s="16"/>
      <c r="CV974" s="16"/>
      <c r="CW974" s="16"/>
      <c r="CX974" s="16"/>
      <c r="CY974" s="16"/>
      <c r="DA974" s="16"/>
      <c r="DD974" s="19"/>
      <c r="DE974" s="16"/>
      <c r="DL974" s="16"/>
      <c r="DN974" s="16"/>
      <c r="DO974" s="16"/>
      <c r="DQ974" s="16"/>
      <c r="DS974" s="16"/>
      <c r="EC974" s="16"/>
      <c r="EF974" s="16"/>
      <c r="EG974" s="16"/>
      <c r="EH974" s="16"/>
      <c r="EJ974" s="16"/>
      <c r="EO974" s="16"/>
    </row>
    <row r="975" spans="1:145" x14ac:dyDescent="0.25">
      <c r="A975" s="16" t="s">
        <v>6214</v>
      </c>
      <c r="I975" t="s">
        <v>2618</v>
      </c>
      <c r="J975"/>
      <c r="K975" s="16" t="s">
        <v>730</v>
      </c>
      <c r="L975" s="16"/>
      <c r="O975" s="16" t="s">
        <v>119</v>
      </c>
      <c r="P975" s="16"/>
      <c r="Q975" s="16"/>
      <c r="S975" s="16">
        <f t="shared" si="15"/>
        <v>1</v>
      </c>
      <c r="T975" s="16" t="s">
        <v>2617</v>
      </c>
      <c r="U975" s="16"/>
      <c r="V975" s="16"/>
      <c r="W975" s="16"/>
      <c r="X975" s="16"/>
      <c r="Y975" s="16"/>
      <c r="Z975" s="16"/>
      <c r="AA975" s="16"/>
      <c r="AB975" s="16"/>
      <c r="AC975" s="16"/>
      <c r="AD975" s="16" t="s">
        <v>2618</v>
      </c>
      <c r="AH975" s="16"/>
      <c r="AJ975" s="16"/>
      <c r="AK975" s="16" t="s">
        <v>1208</v>
      </c>
      <c r="AP975" s="16" t="s">
        <v>1223</v>
      </c>
      <c r="AQ975" s="16" t="s">
        <v>1873</v>
      </c>
      <c r="AR975" s="38"/>
      <c r="AS975" s="16"/>
      <c r="AT975" s="16"/>
      <c r="AY975" s="16"/>
      <c r="AZ975" s="16"/>
      <c r="BB975" s="16">
        <f>LEN(BA975)-LEN(SUBSTITUTE(BA975,",",""))+1</f>
        <v>1</v>
      </c>
      <c r="BF975" s="28"/>
      <c r="BJ975" s="25"/>
      <c r="BO975" s="38"/>
      <c r="BQ975" s="38"/>
      <c r="BU975" s="16"/>
      <c r="BV975" s="16"/>
      <c r="BW975" s="29"/>
      <c r="BX975" s="16"/>
      <c r="CA975" s="16"/>
      <c r="CE975" s="16"/>
      <c r="CG975" s="16"/>
      <c r="CH975" s="16"/>
      <c r="CJ975" s="16"/>
      <c r="CK975" s="16"/>
      <c r="CL975" s="16"/>
      <c r="CR975" s="16"/>
      <c r="CV975" s="16"/>
      <c r="CW975" s="16"/>
      <c r="CX975" s="16"/>
      <c r="CY975" s="16"/>
      <c r="DA975" s="16"/>
      <c r="DD975" s="19"/>
      <c r="DE975" s="16"/>
      <c r="DL975" s="16"/>
      <c r="DN975" s="16"/>
      <c r="DO975" s="16"/>
      <c r="DQ975" s="16"/>
      <c r="DS975" s="16"/>
      <c r="EC975" s="16"/>
      <c r="EF975" s="16"/>
      <c r="EG975" s="16"/>
      <c r="EH975" s="16"/>
      <c r="EJ975" s="16"/>
      <c r="EO975" s="16"/>
    </row>
    <row r="976" spans="1:145" x14ac:dyDescent="0.25">
      <c r="A976" s="16" t="s">
        <v>6214</v>
      </c>
      <c r="I976" t="s">
        <v>2477</v>
      </c>
      <c r="J976"/>
      <c r="K976" s="16" t="s">
        <v>730</v>
      </c>
      <c r="L976" s="16"/>
      <c r="O976" s="16" t="s">
        <v>119</v>
      </c>
      <c r="P976" s="16"/>
      <c r="Q976" s="16"/>
      <c r="S976" s="16">
        <f t="shared" si="15"/>
        <v>1</v>
      </c>
      <c r="T976" s="16" t="s">
        <v>2476</v>
      </c>
      <c r="U976" s="16"/>
      <c r="V976" s="16"/>
      <c r="W976" s="16"/>
      <c r="X976" s="16"/>
      <c r="Y976" s="16"/>
      <c r="Z976" s="16"/>
      <c r="AA976" s="16"/>
      <c r="AB976" s="16"/>
      <c r="AC976" s="16"/>
      <c r="AD976" s="16" t="s">
        <v>2477</v>
      </c>
      <c r="AH976" s="16"/>
      <c r="AJ976" s="16"/>
      <c r="AK976" s="16" t="s">
        <v>1224</v>
      </c>
      <c r="AP976" s="16" t="s">
        <v>1380</v>
      </c>
      <c r="AQ976" s="16" t="s">
        <v>2478</v>
      </c>
      <c r="AR976" s="38"/>
      <c r="AS976" s="16"/>
      <c r="AT976" s="16"/>
      <c r="AY976" s="16"/>
      <c r="AZ976" s="16"/>
      <c r="BB976" s="16">
        <f>LEN(BA976)-LEN(SUBSTITUTE(BA976,",",""))+1</f>
        <v>1</v>
      </c>
      <c r="BF976" s="28"/>
      <c r="BJ976" s="25"/>
      <c r="BO976" s="38"/>
      <c r="BQ976" s="38"/>
      <c r="BU976" s="16"/>
      <c r="BV976" s="16"/>
      <c r="BW976" s="29"/>
      <c r="BX976" s="16"/>
      <c r="CA976" s="16"/>
      <c r="CE976" s="16"/>
      <c r="CG976" s="16"/>
      <c r="CH976" s="16"/>
      <c r="CJ976" s="16"/>
      <c r="CK976" s="16"/>
      <c r="CL976" s="16"/>
      <c r="CR976" s="16"/>
      <c r="CV976" s="16"/>
      <c r="CW976" s="16"/>
      <c r="CX976" s="16"/>
      <c r="CY976" s="16"/>
      <c r="DA976" s="16"/>
      <c r="DD976" s="19"/>
      <c r="DE976" s="16"/>
      <c r="DL976" s="16"/>
      <c r="DN976" s="16"/>
      <c r="DO976" s="16"/>
      <c r="DQ976" s="16"/>
      <c r="DS976" s="16"/>
      <c r="EC976" s="16"/>
      <c r="EF976" s="16"/>
      <c r="EG976" s="16"/>
      <c r="EH976" s="16"/>
      <c r="EJ976" s="16"/>
      <c r="EO976" s="16"/>
    </row>
    <row r="977" spans="1:145" x14ac:dyDescent="0.25">
      <c r="A977" s="16" t="s">
        <v>6214</v>
      </c>
      <c r="I977" t="s">
        <v>2573</v>
      </c>
      <c r="J977"/>
      <c r="K977" s="16" t="s">
        <v>730</v>
      </c>
      <c r="L977" s="16"/>
      <c r="O977" s="16" t="s">
        <v>119</v>
      </c>
      <c r="P977" s="16"/>
      <c r="Q977" s="16"/>
      <c r="S977" s="16">
        <f t="shared" si="15"/>
        <v>1</v>
      </c>
      <c r="T977" s="16" t="s">
        <v>2571</v>
      </c>
      <c r="U977" s="16"/>
      <c r="V977" s="16"/>
      <c r="W977" s="16" t="s">
        <v>2572</v>
      </c>
      <c r="X977" s="16"/>
      <c r="Y977" s="16"/>
      <c r="Z977" s="16"/>
      <c r="AA977" s="16"/>
      <c r="AB977" s="16"/>
      <c r="AC977" s="16"/>
      <c r="AD977" s="16" t="s">
        <v>2573</v>
      </c>
      <c r="AH977" s="16"/>
      <c r="AJ977" s="16"/>
      <c r="AK977" s="16" t="s">
        <v>1255</v>
      </c>
      <c r="AP977" s="16" t="s">
        <v>2157</v>
      </c>
      <c r="AQ977" s="16" t="s">
        <v>1314</v>
      </c>
      <c r="AR977" s="38"/>
      <c r="AS977" s="16"/>
      <c r="AT977" s="16"/>
      <c r="AY977" s="16"/>
      <c r="AZ977" s="16"/>
      <c r="BB977" s="16">
        <f>LEN(BA977)-LEN(SUBSTITUTE(BA977,",",""))+1</f>
        <v>1</v>
      </c>
      <c r="BF977" s="28"/>
      <c r="BJ977" s="25"/>
      <c r="BO977" s="38"/>
      <c r="BQ977" s="38"/>
      <c r="BU977" s="16"/>
      <c r="BV977" s="16"/>
      <c r="BW977" s="29"/>
      <c r="BX977" s="16"/>
      <c r="CA977" s="16"/>
      <c r="CE977" s="16"/>
      <c r="CG977" s="16"/>
      <c r="CH977" s="16"/>
      <c r="CJ977" s="16"/>
      <c r="CK977" s="16"/>
      <c r="CL977" s="16"/>
      <c r="CR977" s="16"/>
      <c r="CV977" s="16"/>
      <c r="CW977" s="16"/>
      <c r="CX977" s="16"/>
      <c r="CY977" s="16"/>
      <c r="DA977" s="16"/>
      <c r="DD977" s="19"/>
      <c r="DE977" s="16"/>
      <c r="DL977" s="16"/>
      <c r="DN977" s="16"/>
      <c r="DO977" s="16"/>
      <c r="DQ977" s="16"/>
      <c r="DS977" s="16"/>
      <c r="EC977" s="16"/>
      <c r="EF977" s="16"/>
      <c r="EG977" s="16"/>
      <c r="EH977" s="16"/>
      <c r="EJ977" s="16"/>
      <c r="EO977" s="16"/>
    </row>
    <row r="978" spans="1:145" x14ac:dyDescent="0.25">
      <c r="A978" s="16" t="s">
        <v>6214</v>
      </c>
      <c r="I978" t="s">
        <v>2632</v>
      </c>
      <c r="J978"/>
      <c r="K978" s="16" t="s">
        <v>730</v>
      </c>
      <c r="L978" s="16"/>
      <c r="O978" s="16" t="s">
        <v>119</v>
      </c>
      <c r="P978" s="16"/>
      <c r="Q978" s="16"/>
      <c r="S978" s="16">
        <f t="shared" si="15"/>
        <v>1</v>
      </c>
      <c r="T978" s="16" t="s">
        <v>2630</v>
      </c>
      <c r="U978" s="16"/>
      <c r="V978" s="16"/>
      <c r="W978" s="16"/>
      <c r="X978" s="16"/>
      <c r="Y978" s="16"/>
      <c r="Z978" s="16"/>
      <c r="AA978" s="16"/>
      <c r="AB978" s="16"/>
      <c r="AC978" s="16"/>
      <c r="AD978" s="16" t="s">
        <v>2632</v>
      </c>
      <c r="AH978" s="16"/>
      <c r="AJ978" s="16"/>
      <c r="AK978" s="16" t="s">
        <v>2631</v>
      </c>
      <c r="AP978" s="16" t="s">
        <v>1226</v>
      </c>
      <c r="AQ978" s="16" t="s">
        <v>2633</v>
      </c>
      <c r="AR978" s="38"/>
      <c r="AS978" s="16"/>
      <c r="AT978" s="16"/>
      <c r="AY978" s="16"/>
      <c r="AZ978" s="16"/>
      <c r="BF978" s="28"/>
      <c r="BJ978" s="25"/>
      <c r="BO978" s="38"/>
      <c r="BQ978" s="38"/>
      <c r="BU978" s="16"/>
      <c r="BV978" s="16"/>
      <c r="BW978" s="29"/>
      <c r="BX978" s="16"/>
      <c r="CA978" s="16"/>
      <c r="CE978" s="16"/>
      <c r="CG978" s="16"/>
      <c r="CH978" s="16"/>
      <c r="CJ978" s="16"/>
      <c r="CK978" s="16"/>
      <c r="CL978" s="16"/>
      <c r="CR978" s="16"/>
      <c r="CV978" s="16"/>
      <c r="CW978" s="16"/>
      <c r="CX978" s="16"/>
      <c r="CY978" s="16"/>
      <c r="DA978" s="16"/>
      <c r="DD978" s="19"/>
      <c r="DE978" s="16"/>
      <c r="DL978" s="16"/>
      <c r="DN978" s="16"/>
      <c r="DO978" s="16"/>
      <c r="DQ978" s="16"/>
      <c r="DS978" s="16"/>
      <c r="EC978" s="16"/>
      <c r="EF978" s="16"/>
      <c r="EG978" s="16"/>
      <c r="EH978" s="16"/>
      <c r="EJ978" s="16"/>
      <c r="EO978" s="16"/>
    </row>
    <row r="979" spans="1:145" x14ac:dyDescent="0.25">
      <c r="A979" s="16" t="s">
        <v>6214</v>
      </c>
      <c r="I979" t="s">
        <v>1808</v>
      </c>
      <c r="J979"/>
      <c r="K979" s="16" t="s">
        <v>730</v>
      </c>
      <c r="L979" s="16"/>
      <c r="O979" s="16" t="s">
        <v>119</v>
      </c>
      <c r="P979" s="16"/>
      <c r="Q979" s="16"/>
      <c r="S979" s="16">
        <f t="shared" si="15"/>
        <v>1</v>
      </c>
      <c r="T979" s="16" t="s">
        <v>1807</v>
      </c>
      <c r="U979" s="16"/>
      <c r="V979" s="16"/>
      <c r="W979" s="16"/>
      <c r="X979" s="16"/>
      <c r="Y979" s="16"/>
      <c r="Z979" s="16"/>
      <c r="AA979" s="16"/>
      <c r="AB979" s="16"/>
      <c r="AC979" s="16"/>
      <c r="AD979" s="16" t="s">
        <v>1808</v>
      </c>
      <c r="AH979" s="16"/>
      <c r="AJ979" s="16"/>
      <c r="AK979" s="16" t="s">
        <v>1308</v>
      </c>
      <c r="AP979" s="16" t="s">
        <v>1800</v>
      </c>
      <c r="AQ979" s="16" t="s">
        <v>1035</v>
      </c>
      <c r="AR979" s="38"/>
      <c r="AS979" s="16"/>
      <c r="AT979" s="16"/>
      <c r="AY979" s="16"/>
      <c r="AZ979" s="16"/>
      <c r="BB979" s="16">
        <f>LEN(BA979)-LEN(SUBSTITUTE(BA979,",",""))+1</f>
        <v>1</v>
      </c>
      <c r="BD979" s="16">
        <f>LEN(BC979)-LEN(SUBSTITUTE(BC979,",",""))+1</f>
        <v>1</v>
      </c>
      <c r="BE979" s="16">
        <f>Table1[[#This Row], [no. of native regions]]+Table1[[#This Row], [no. of introduced regions]]</f>
        <v>2</v>
      </c>
      <c r="BF979" s="28">
        <f>Table1[[#This Row], [no. of introduced regions]]/Table1[[#This Row], [no. of native regions]]</f>
        <v>1</v>
      </c>
      <c r="BJ979" s="25"/>
      <c r="BO979" s="38"/>
      <c r="BQ979" s="38"/>
      <c r="BU979" s="16"/>
      <c r="BV979" s="16"/>
      <c r="BW979" s="29"/>
      <c r="BX979" s="16"/>
      <c r="CA979" s="16"/>
      <c r="CE979" s="16"/>
      <c r="CG979" s="16"/>
      <c r="CH979" s="16"/>
      <c r="CJ979" s="16"/>
      <c r="CK979" s="16"/>
      <c r="CL979" s="16"/>
      <c r="CR979" s="16"/>
      <c r="CV979" s="16"/>
      <c r="CW979" s="16"/>
      <c r="CX979" s="16"/>
      <c r="CY979" s="16"/>
      <c r="DA979" s="16"/>
      <c r="DD979" s="19"/>
      <c r="DE979" s="16"/>
      <c r="DL979" s="16"/>
      <c r="DN979" s="16"/>
      <c r="DO979" s="16"/>
      <c r="DQ979" s="16"/>
      <c r="DS979" s="16"/>
      <c r="EC979" s="16"/>
      <c r="EF979" s="16"/>
      <c r="EG979" s="16"/>
      <c r="EH979" s="16"/>
      <c r="EJ979" s="16"/>
      <c r="EO979" s="16"/>
    </row>
    <row r="980" spans="1:145" x14ac:dyDescent="0.25">
      <c r="A980" s="16" t="s">
        <v>6214</v>
      </c>
      <c r="I980" t="s">
        <v>2732</v>
      </c>
      <c r="J980"/>
      <c r="K980" s="16" t="s">
        <v>730</v>
      </c>
      <c r="L980" s="16"/>
      <c r="O980" s="16" t="s">
        <v>119</v>
      </c>
      <c r="P980" s="16"/>
      <c r="Q980" s="16"/>
      <c r="S980" s="16">
        <f t="shared" si="15"/>
        <v>1</v>
      </c>
      <c r="T980" s="16" t="s">
        <v>2731</v>
      </c>
      <c r="U980" s="16"/>
      <c r="V980" s="16"/>
      <c r="W980" s="16"/>
      <c r="X980" s="16"/>
      <c r="Y980" s="16"/>
      <c r="Z980" s="16"/>
      <c r="AA980" s="16"/>
      <c r="AB980" s="16"/>
      <c r="AC980" s="16"/>
      <c r="AD980" s="16" t="s">
        <v>2732</v>
      </c>
      <c r="AH980" s="16"/>
      <c r="AJ980" s="16"/>
      <c r="AK980" s="16" t="s">
        <v>945</v>
      </c>
      <c r="AP980" s="16" t="s">
        <v>727</v>
      </c>
      <c r="AQ980" s="16" t="s">
        <v>1709</v>
      </c>
      <c r="AR980" s="38"/>
      <c r="AS980" s="16"/>
      <c r="AT980" s="16"/>
      <c r="AY980" s="16"/>
      <c r="AZ980" s="16"/>
      <c r="BF980" s="28"/>
      <c r="BJ980" s="25"/>
      <c r="BO980" s="38"/>
      <c r="BQ980" s="38"/>
      <c r="BU980" s="16"/>
      <c r="BV980" s="16"/>
      <c r="BW980" s="29"/>
      <c r="BX980" s="16"/>
      <c r="CA980" s="16"/>
      <c r="CE980" s="16"/>
      <c r="CG980" s="16"/>
      <c r="CH980" s="16"/>
      <c r="CJ980" s="16"/>
      <c r="CK980" s="16"/>
      <c r="CL980" s="16"/>
      <c r="CR980" s="16"/>
      <c r="CV980" s="16"/>
      <c r="CW980" s="16"/>
      <c r="CX980" s="16"/>
      <c r="CY980" s="16"/>
      <c r="DA980" s="16"/>
      <c r="DD980" s="19"/>
      <c r="DE980" s="16"/>
      <c r="DL980" s="16"/>
      <c r="DN980" s="16"/>
      <c r="DO980" s="16"/>
      <c r="DQ980" s="16"/>
      <c r="DS980" s="16"/>
      <c r="EC980" s="16"/>
      <c r="EF980" s="16"/>
      <c r="EG980" s="16"/>
      <c r="EH980" s="16"/>
      <c r="EJ980" s="16"/>
      <c r="EO980" s="16"/>
    </row>
    <row r="981" spans="1:145" x14ac:dyDescent="0.25">
      <c r="A981" s="16" t="s">
        <v>6214</v>
      </c>
      <c r="I981" t="s">
        <v>2929</v>
      </c>
      <c r="J981"/>
      <c r="K981" s="16" t="s">
        <v>730</v>
      </c>
      <c r="L981" s="16"/>
      <c r="O981" s="16" t="s">
        <v>119</v>
      </c>
      <c r="P981" s="16"/>
      <c r="Q981" s="16"/>
      <c r="S981" s="16">
        <f t="shared" si="15"/>
        <v>1</v>
      </c>
      <c r="T981" s="16" t="s">
        <v>2928</v>
      </c>
      <c r="U981" s="16"/>
      <c r="V981" s="16"/>
      <c r="W981" s="16"/>
      <c r="X981" s="16"/>
      <c r="Y981" s="16"/>
      <c r="Z981" s="16"/>
      <c r="AA981" s="16"/>
      <c r="AB981" s="16"/>
      <c r="AC981" s="16"/>
      <c r="AD981" s="16" t="s">
        <v>2929</v>
      </c>
      <c r="AH981" s="16"/>
      <c r="AJ981" s="16"/>
      <c r="AK981" s="16" t="s">
        <v>960</v>
      </c>
      <c r="AP981" s="16" t="s">
        <v>1881</v>
      </c>
      <c r="AQ981" s="16" t="s">
        <v>1709</v>
      </c>
      <c r="AR981" s="38"/>
      <c r="AS981" s="16"/>
      <c r="AT981" s="16"/>
      <c r="AY981" s="16"/>
      <c r="AZ981" s="16"/>
      <c r="BF981" s="28"/>
      <c r="BJ981" s="25"/>
      <c r="BO981" s="38"/>
      <c r="BQ981" s="38"/>
      <c r="BU981" s="16"/>
      <c r="BV981" s="16"/>
      <c r="BW981" s="29"/>
      <c r="BX981" s="16"/>
      <c r="CA981" s="16"/>
      <c r="CE981" s="16"/>
      <c r="CG981" s="16"/>
      <c r="CH981" s="16"/>
      <c r="CJ981" s="16"/>
      <c r="CK981" s="16"/>
      <c r="CL981" s="16"/>
      <c r="CR981" s="16"/>
      <c r="CV981" s="16"/>
      <c r="CW981" s="16"/>
      <c r="CX981" s="16"/>
      <c r="CY981" s="16"/>
      <c r="DA981" s="16"/>
      <c r="DD981" s="19"/>
      <c r="DE981" s="16"/>
      <c r="DL981" s="16"/>
      <c r="DN981" s="16"/>
      <c r="DO981" s="16"/>
      <c r="DQ981" s="16"/>
      <c r="DS981" s="16"/>
      <c r="EC981" s="16"/>
      <c r="EF981" s="16"/>
      <c r="EG981" s="16"/>
      <c r="EH981" s="16"/>
      <c r="EJ981" s="16"/>
      <c r="EO981" s="16"/>
    </row>
    <row r="982" spans="1:145" x14ac:dyDescent="0.25">
      <c r="A982" s="16" t="s">
        <v>6214</v>
      </c>
      <c r="I982" t="s">
        <v>2734</v>
      </c>
      <c r="J982"/>
      <c r="K982" s="16" t="s">
        <v>730</v>
      </c>
      <c r="L982" s="16"/>
      <c r="O982" s="16" t="s">
        <v>119</v>
      </c>
      <c r="P982" s="16"/>
      <c r="Q982" s="16"/>
      <c r="S982" s="16">
        <f t="shared" si="15"/>
        <v>1</v>
      </c>
      <c r="T982" s="16" t="s">
        <v>2733</v>
      </c>
      <c r="U982" s="16"/>
      <c r="V982" s="16"/>
      <c r="W982" s="16"/>
      <c r="X982" s="16"/>
      <c r="Y982" s="16"/>
      <c r="Z982" s="16"/>
      <c r="AA982" s="16"/>
      <c r="AB982" s="16"/>
      <c r="AC982" s="16"/>
      <c r="AD982" s="16" t="s">
        <v>2734</v>
      </c>
      <c r="AH982" s="16"/>
      <c r="AJ982" s="16"/>
      <c r="AK982" s="16" t="s">
        <v>945</v>
      </c>
      <c r="AP982" s="16" t="s">
        <v>727</v>
      </c>
      <c r="AQ982" s="16" t="s">
        <v>1748</v>
      </c>
      <c r="AR982" s="38"/>
      <c r="AS982" s="16"/>
      <c r="AT982" s="16"/>
      <c r="AY982" s="16"/>
      <c r="AZ982" s="16"/>
      <c r="BF982" s="28"/>
      <c r="BJ982" s="25"/>
      <c r="BO982" s="38"/>
      <c r="BQ982" s="38"/>
      <c r="BU982" s="16"/>
      <c r="BV982" s="16"/>
      <c r="BW982" s="29"/>
      <c r="BX982" s="16"/>
      <c r="CA982" s="16"/>
      <c r="CE982" s="16"/>
      <c r="CG982" s="16"/>
      <c r="CH982" s="16"/>
      <c r="CJ982" s="16"/>
      <c r="CK982" s="16"/>
      <c r="CL982" s="16"/>
      <c r="CR982" s="16"/>
      <c r="CV982" s="16"/>
      <c r="CW982" s="16"/>
      <c r="CX982" s="16"/>
      <c r="CY982" s="16"/>
      <c r="DA982" s="16"/>
      <c r="DD982" s="19"/>
      <c r="DE982" s="16"/>
      <c r="DL982" s="16"/>
      <c r="DN982" s="16"/>
      <c r="DO982" s="16"/>
      <c r="DQ982" s="16"/>
      <c r="DS982" s="16"/>
      <c r="EC982" s="16"/>
      <c r="EF982" s="16"/>
      <c r="EG982" s="16"/>
      <c r="EH982" s="16"/>
      <c r="EJ982" s="16"/>
      <c r="EO982" s="16"/>
    </row>
    <row r="983" spans="1:145" x14ac:dyDescent="0.25">
      <c r="A983" s="16" t="s">
        <v>6214</v>
      </c>
      <c r="I983" t="s">
        <v>2530</v>
      </c>
      <c r="J983"/>
      <c r="K983" s="16" t="s">
        <v>730</v>
      </c>
      <c r="L983" s="16"/>
      <c r="O983" s="16" t="s">
        <v>119</v>
      </c>
      <c r="P983" s="16"/>
      <c r="Q983" s="16"/>
      <c r="S983" s="16">
        <f t="shared" si="15"/>
        <v>1</v>
      </c>
      <c r="T983" s="16" t="s">
        <v>2529</v>
      </c>
      <c r="U983" s="16"/>
      <c r="V983" s="16"/>
      <c r="W983" s="16"/>
      <c r="X983" s="16"/>
      <c r="Y983" s="16"/>
      <c r="Z983" s="16"/>
      <c r="AA983" s="16"/>
      <c r="AB983" s="16"/>
      <c r="AC983" s="16"/>
      <c r="AD983" s="16" t="s">
        <v>2530</v>
      </c>
      <c r="AH983" s="16"/>
      <c r="AJ983" s="16"/>
      <c r="AK983" s="16" t="s">
        <v>1867</v>
      </c>
      <c r="AP983" s="16" t="s">
        <v>1382</v>
      </c>
      <c r="AQ983" s="16" t="s">
        <v>1748</v>
      </c>
      <c r="AR983" s="38"/>
      <c r="AS983" s="16"/>
      <c r="AT983" s="16"/>
      <c r="AY983" s="16"/>
      <c r="AZ983" s="16"/>
      <c r="BB983" s="16">
        <f>LEN(BA983)-LEN(SUBSTITUTE(BA983,",",""))+1</f>
        <v>1</v>
      </c>
      <c r="BF983" s="28"/>
      <c r="BJ983" s="25"/>
      <c r="BO983" s="38"/>
      <c r="BQ983" s="38"/>
      <c r="BU983" s="16"/>
      <c r="BV983" s="16"/>
      <c r="BW983" s="29"/>
      <c r="BX983" s="16"/>
      <c r="CA983" s="16"/>
      <c r="CE983" s="16"/>
      <c r="CG983" s="16"/>
      <c r="CH983" s="16"/>
      <c r="CJ983" s="16"/>
      <c r="CK983" s="16"/>
      <c r="CL983" s="16"/>
      <c r="CR983" s="16"/>
      <c r="CV983" s="16"/>
      <c r="CW983" s="16"/>
      <c r="CX983" s="16"/>
      <c r="CY983" s="16"/>
      <c r="DA983" s="16"/>
      <c r="DD983" s="19"/>
      <c r="DE983" s="16"/>
      <c r="DL983" s="16"/>
      <c r="DN983" s="16"/>
      <c r="DO983" s="16"/>
      <c r="DQ983" s="16"/>
      <c r="DS983" s="16"/>
      <c r="EC983" s="16"/>
      <c r="EF983" s="16"/>
      <c r="EG983" s="16"/>
      <c r="EH983" s="16"/>
      <c r="EJ983" s="16"/>
      <c r="EO983" s="16"/>
    </row>
    <row r="984" spans="1:145" x14ac:dyDescent="0.25">
      <c r="A984" s="16" t="s">
        <v>6214</v>
      </c>
      <c r="I984" t="s">
        <v>2373</v>
      </c>
      <c r="J984"/>
      <c r="K984" s="16" t="s">
        <v>730</v>
      </c>
      <c r="L984" s="16"/>
      <c r="O984" s="16" t="s">
        <v>119</v>
      </c>
      <c r="P984" s="16"/>
      <c r="Q984" s="16"/>
      <c r="S984" s="16">
        <f t="shared" si="15"/>
        <v>1</v>
      </c>
      <c r="T984" s="16" t="s">
        <v>2372</v>
      </c>
      <c r="U984" s="16"/>
      <c r="V984" s="16"/>
      <c r="W984" s="16"/>
      <c r="X984" s="16"/>
      <c r="Y984" s="16"/>
      <c r="Z984" s="16"/>
      <c r="AA984" s="16"/>
      <c r="AB984" s="16"/>
      <c r="AC984" s="16"/>
      <c r="AD984" s="16" t="s">
        <v>2373</v>
      </c>
      <c r="AH984" s="16"/>
      <c r="AJ984" s="16"/>
      <c r="AK984" s="16" t="s">
        <v>1512</v>
      </c>
      <c r="AP984" s="16" t="s">
        <v>1508</v>
      </c>
      <c r="AQ984" s="16" t="s">
        <v>2374</v>
      </c>
      <c r="AR984" s="38"/>
      <c r="AS984" s="16"/>
      <c r="AT984" s="16"/>
      <c r="AY984" s="16"/>
      <c r="AZ984" s="16"/>
      <c r="BB984" s="16">
        <f>LEN(BA984)-LEN(SUBSTITUTE(BA984,",",""))+1</f>
        <v>1</v>
      </c>
      <c r="BF984" s="28"/>
      <c r="BJ984" s="25"/>
      <c r="BO984" s="38"/>
      <c r="BQ984" s="38"/>
      <c r="BU984" s="16"/>
      <c r="BV984" s="16"/>
      <c r="BW984" s="29"/>
      <c r="BX984" s="16"/>
      <c r="CA984" s="16"/>
      <c r="CE984" s="16"/>
      <c r="CG984" s="16"/>
      <c r="CH984" s="16"/>
      <c r="CJ984" s="16"/>
      <c r="CK984" s="16"/>
      <c r="CL984" s="16"/>
      <c r="CR984" s="16"/>
      <c r="CV984" s="16"/>
      <c r="CW984" s="16"/>
      <c r="CX984" s="16"/>
      <c r="CY984" s="16"/>
      <c r="DA984" s="16"/>
      <c r="DD984" s="19"/>
      <c r="DE984" s="16"/>
      <c r="DL984" s="16"/>
      <c r="DN984" s="16"/>
      <c r="DO984" s="16"/>
      <c r="DQ984" s="16"/>
      <c r="DS984" s="16"/>
      <c r="EC984" s="16"/>
      <c r="EF984" s="16"/>
      <c r="EG984" s="16"/>
      <c r="EH984" s="16"/>
      <c r="EJ984" s="16"/>
      <c r="EO984" s="16"/>
    </row>
    <row r="985" spans="1:145" x14ac:dyDescent="0.25">
      <c r="A985" s="16" t="s">
        <v>6214</v>
      </c>
      <c r="I985" t="s">
        <v>2429</v>
      </c>
      <c r="J985"/>
      <c r="K985" s="16" t="s">
        <v>730</v>
      </c>
      <c r="L985" s="16"/>
      <c r="O985" s="16" t="s">
        <v>119</v>
      </c>
      <c r="P985" s="16"/>
      <c r="Q985" s="16"/>
      <c r="S985" s="16">
        <f t="shared" si="15"/>
        <v>1</v>
      </c>
      <c r="T985" s="16" t="s">
        <v>2428</v>
      </c>
      <c r="U985" s="16"/>
      <c r="V985" s="16"/>
      <c r="W985" s="16"/>
      <c r="X985" s="16"/>
      <c r="Y985" s="16"/>
      <c r="Z985" s="16"/>
      <c r="AA985" s="16"/>
      <c r="AB985" s="16"/>
      <c r="AC985" s="16"/>
      <c r="AD985" s="16" t="s">
        <v>2429</v>
      </c>
      <c r="AH985" s="16"/>
      <c r="AJ985" s="16"/>
      <c r="AK985" s="16" t="s">
        <v>1427</v>
      </c>
      <c r="AP985" s="16" t="s">
        <v>1380</v>
      </c>
      <c r="AQ985" s="16" t="s">
        <v>1341</v>
      </c>
      <c r="AR985" s="38"/>
      <c r="AS985" s="16"/>
      <c r="AT985" s="16"/>
      <c r="AY985" s="16"/>
      <c r="AZ985" s="16"/>
      <c r="BB985" s="16">
        <f>LEN(BA985)-LEN(SUBSTITUTE(BA985,",",""))+1</f>
        <v>1</v>
      </c>
      <c r="BF985" s="28"/>
      <c r="BJ985" s="25"/>
      <c r="BO985" s="38"/>
      <c r="BQ985" s="38"/>
      <c r="BU985" s="16"/>
      <c r="BV985" s="16"/>
      <c r="BW985" s="29"/>
      <c r="BX985" s="16"/>
      <c r="CA985" s="16"/>
      <c r="CE985" s="16"/>
      <c r="CG985" s="16"/>
      <c r="CH985" s="16"/>
      <c r="CJ985" s="16"/>
      <c r="CK985" s="16"/>
      <c r="CL985" s="16"/>
      <c r="CR985" s="16"/>
      <c r="CV985" s="16"/>
      <c r="CW985" s="16"/>
      <c r="CX985" s="16"/>
      <c r="CY985" s="16"/>
      <c r="DA985" s="16"/>
      <c r="DD985" s="19"/>
      <c r="DE985" s="16"/>
      <c r="DL985" s="16"/>
      <c r="DN985" s="16"/>
      <c r="DO985" s="16"/>
      <c r="DQ985" s="16"/>
      <c r="DS985" s="16"/>
      <c r="EC985" s="16"/>
      <c r="EF985" s="16"/>
      <c r="EG985" s="16"/>
      <c r="EH985" s="16"/>
      <c r="EJ985" s="16"/>
      <c r="EO985" s="16"/>
    </row>
    <row r="986" spans="1:145" x14ac:dyDescent="0.25">
      <c r="A986" s="16" t="s">
        <v>6214</v>
      </c>
      <c r="I986" t="s">
        <v>1919</v>
      </c>
      <c r="J986"/>
      <c r="K986" s="16" t="s">
        <v>730</v>
      </c>
      <c r="L986" s="16"/>
      <c r="O986" s="16" t="s">
        <v>119</v>
      </c>
      <c r="P986" s="16"/>
      <c r="Q986" s="16"/>
      <c r="S986" s="16">
        <f t="shared" si="15"/>
        <v>1</v>
      </c>
      <c r="T986" s="16" t="s">
        <v>1918</v>
      </c>
      <c r="U986" s="16"/>
      <c r="V986" s="16"/>
      <c r="W986" s="16"/>
      <c r="X986" s="16"/>
      <c r="Y986" s="16"/>
      <c r="Z986" s="16"/>
      <c r="AA986" s="16"/>
      <c r="AB986" s="16"/>
      <c r="AC986" s="16"/>
      <c r="AD986" s="16" t="s">
        <v>1919</v>
      </c>
      <c r="AH986" s="16"/>
      <c r="AJ986" s="16"/>
      <c r="AK986" s="16" t="s">
        <v>1208</v>
      </c>
      <c r="AP986" s="16" t="s">
        <v>1382</v>
      </c>
      <c r="AQ986" s="16" t="s">
        <v>1525</v>
      </c>
      <c r="AR986" s="38"/>
      <c r="AS986" s="16"/>
      <c r="AT986" s="16"/>
      <c r="AY986" s="16"/>
      <c r="AZ986" s="16"/>
      <c r="BB986" s="16">
        <f>LEN(BA986)-LEN(SUBSTITUTE(BA986,",",""))+1</f>
        <v>1</v>
      </c>
      <c r="BD986" s="16">
        <f>LEN(BC986)-LEN(SUBSTITUTE(BC986,",",""))+1</f>
        <v>1</v>
      </c>
      <c r="BF986" s="28">
        <f>Table1[[#This Row], [no. of introduced regions]]/Table1[[#This Row], [no. of native regions]]</f>
        <v>1</v>
      </c>
      <c r="BJ986" s="25"/>
      <c r="BO986" s="38"/>
      <c r="BQ986" s="38"/>
      <c r="BU986" s="16"/>
      <c r="BV986" s="16"/>
      <c r="BW986" s="29"/>
      <c r="BX986" s="16"/>
      <c r="CA986" s="16"/>
      <c r="CE986" s="16"/>
      <c r="CG986" s="16"/>
      <c r="CH986" s="16"/>
      <c r="CJ986" s="16"/>
      <c r="CK986" s="16"/>
      <c r="CL986" s="16"/>
      <c r="CR986" s="16"/>
      <c r="CV986" s="16"/>
      <c r="CW986" s="16"/>
      <c r="CX986" s="16"/>
      <c r="CY986" s="16"/>
      <c r="DA986" s="16"/>
      <c r="DD986" s="19"/>
      <c r="DE986" s="16"/>
      <c r="DL986" s="16"/>
      <c r="DN986" s="16"/>
      <c r="DO986" s="16"/>
      <c r="DQ986" s="16"/>
      <c r="DS986" s="16"/>
      <c r="EC986" s="16"/>
      <c r="EF986" s="16"/>
      <c r="EG986" s="16"/>
      <c r="EH986" s="16"/>
      <c r="EJ986" s="16"/>
      <c r="EO986" s="16"/>
    </row>
    <row r="987" spans="1:145" x14ac:dyDescent="0.25">
      <c r="A987" s="16" t="s">
        <v>6214</v>
      </c>
      <c r="I987" t="s">
        <v>2586</v>
      </c>
      <c r="J987"/>
      <c r="K987" s="16" t="s">
        <v>730</v>
      </c>
      <c r="L987" s="16"/>
      <c r="O987" s="16" t="s">
        <v>119</v>
      </c>
      <c r="P987" s="16"/>
      <c r="Q987" s="16"/>
      <c r="S987" s="16">
        <f t="shared" si="15"/>
        <v>1</v>
      </c>
      <c r="T987" s="16" t="s">
        <v>2585</v>
      </c>
      <c r="U987" s="16"/>
      <c r="V987" s="16"/>
      <c r="W987" s="16"/>
      <c r="X987" s="16"/>
      <c r="Y987" s="16"/>
      <c r="Z987" s="16"/>
      <c r="AA987" s="16"/>
      <c r="AB987" s="16"/>
      <c r="AC987" s="16"/>
      <c r="AD987" s="16" t="s">
        <v>2586</v>
      </c>
      <c r="AH987" s="16"/>
      <c r="AJ987" s="16"/>
      <c r="AK987" s="16" t="s">
        <v>1496</v>
      </c>
      <c r="AP987" s="16" t="s">
        <v>2587</v>
      </c>
      <c r="AQ987" s="16" t="s">
        <v>2588</v>
      </c>
      <c r="AR987" s="38"/>
      <c r="AS987" s="16"/>
      <c r="AT987" s="16"/>
      <c r="AY987" s="16"/>
      <c r="AZ987" s="16"/>
      <c r="BB987" s="16">
        <f>LEN(BA987)-LEN(SUBSTITUTE(BA987,",",""))+1</f>
        <v>1</v>
      </c>
      <c r="BF987" s="28"/>
      <c r="BJ987" s="25"/>
      <c r="BO987" s="38"/>
      <c r="BQ987" s="38"/>
      <c r="BU987" s="16"/>
      <c r="BV987" s="16"/>
      <c r="BW987" s="29"/>
      <c r="BX987" s="16"/>
      <c r="CA987" s="16"/>
      <c r="CE987" s="16"/>
      <c r="CG987" s="16"/>
      <c r="CH987" s="16"/>
      <c r="CJ987" s="16"/>
      <c r="CK987" s="16"/>
      <c r="CL987" s="16"/>
      <c r="CR987" s="16"/>
      <c r="CV987" s="16"/>
      <c r="CW987" s="16"/>
      <c r="CX987" s="16"/>
      <c r="CY987" s="16"/>
      <c r="DA987" s="16"/>
      <c r="DD987" s="19"/>
      <c r="DE987" s="16"/>
      <c r="DL987" s="16"/>
      <c r="DN987" s="16"/>
      <c r="DO987" s="16"/>
      <c r="DQ987" s="16"/>
      <c r="DS987" s="16"/>
      <c r="EC987" s="16"/>
      <c r="EF987" s="16"/>
      <c r="EG987" s="16"/>
      <c r="EH987" s="16"/>
      <c r="EJ987" s="16"/>
      <c r="EO987" s="16"/>
    </row>
    <row r="988" spans="1:145" x14ac:dyDescent="0.25">
      <c r="A988" s="16" t="s">
        <v>6214</v>
      </c>
      <c r="I988" t="s">
        <v>3131</v>
      </c>
      <c r="J988"/>
      <c r="K988" s="16" t="s">
        <v>730</v>
      </c>
      <c r="L988" s="16"/>
      <c r="O988" s="16" t="s">
        <v>119</v>
      </c>
      <c r="P988" s="16"/>
      <c r="Q988" s="16"/>
      <c r="S988" s="16">
        <f t="shared" si="15"/>
        <v>1</v>
      </c>
      <c r="T988" s="16" t="s">
        <v>3130</v>
      </c>
      <c r="U988" s="16"/>
      <c r="V988" s="16"/>
      <c r="W988" s="16"/>
      <c r="X988" s="16"/>
      <c r="Y988" s="16"/>
      <c r="Z988" s="16"/>
      <c r="AA988" s="16"/>
      <c r="AB988" s="16"/>
      <c r="AC988" s="16"/>
      <c r="AD988" s="16" t="s">
        <v>3131</v>
      </c>
      <c r="AH988" s="16"/>
      <c r="AJ988" s="16"/>
      <c r="AK988" s="16" t="s">
        <v>747</v>
      </c>
      <c r="AP988" s="16" t="s">
        <v>929</v>
      </c>
      <c r="AQ988" s="16" t="s">
        <v>1873</v>
      </c>
      <c r="AR988" s="38"/>
      <c r="AS988" s="16"/>
      <c r="AT988" s="16"/>
      <c r="AY988" s="16"/>
      <c r="AZ988" s="16"/>
      <c r="BF988" s="28"/>
      <c r="BJ988" s="25"/>
      <c r="BO988" s="38"/>
      <c r="BQ988" s="38"/>
      <c r="BU988" s="16"/>
      <c r="BV988" s="16"/>
      <c r="BW988" s="29"/>
      <c r="BX988" s="16"/>
      <c r="CA988" s="16"/>
      <c r="CE988" s="16"/>
      <c r="CG988" s="16"/>
      <c r="CH988" s="16"/>
      <c r="CJ988" s="16"/>
      <c r="CK988" s="16"/>
      <c r="CL988" s="16"/>
      <c r="CR988" s="16"/>
      <c r="CV988" s="16"/>
      <c r="CW988" s="16"/>
      <c r="CX988" s="16"/>
      <c r="CY988" s="16"/>
      <c r="DA988" s="16"/>
      <c r="DD988" s="19"/>
      <c r="DE988" s="16"/>
      <c r="DL988" s="16"/>
      <c r="DN988" s="16"/>
      <c r="DO988" s="16"/>
      <c r="DQ988" s="16"/>
      <c r="DS988" s="16"/>
      <c r="EC988" s="16"/>
      <c r="EF988" s="16"/>
      <c r="EG988" s="16"/>
      <c r="EH988" s="16"/>
      <c r="EJ988" s="16"/>
      <c r="EO988" s="16"/>
    </row>
    <row r="989" spans="1:145" x14ac:dyDescent="0.25">
      <c r="A989" s="16" t="s">
        <v>6214</v>
      </c>
      <c r="I989" t="s">
        <v>2742</v>
      </c>
      <c r="J989"/>
      <c r="K989" s="16" t="s">
        <v>730</v>
      </c>
      <c r="L989" s="16"/>
      <c r="O989" s="16" t="s">
        <v>119</v>
      </c>
      <c r="P989" s="16"/>
      <c r="Q989" s="16"/>
      <c r="S989" s="16">
        <f t="shared" si="15"/>
        <v>1</v>
      </c>
      <c r="T989" s="16" t="s">
        <v>2741</v>
      </c>
      <c r="U989" s="16"/>
      <c r="V989" s="16"/>
      <c r="W989" s="16"/>
      <c r="X989" s="16"/>
      <c r="Y989" s="16"/>
      <c r="Z989" s="16"/>
      <c r="AA989" s="16"/>
      <c r="AB989" s="16"/>
      <c r="AC989" s="16"/>
      <c r="AD989" s="16" t="s">
        <v>2742</v>
      </c>
      <c r="AH989" s="16"/>
      <c r="AJ989" s="16"/>
      <c r="AK989" s="16" t="s">
        <v>945</v>
      </c>
      <c r="AP989" s="16" t="s">
        <v>852</v>
      </c>
      <c r="AQ989" s="16" t="s">
        <v>1873</v>
      </c>
      <c r="AR989" s="38"/>
      <c r="AS989" s="16"/>
      <c r="AT989" s="16"/>
      <c r="AY989" s="16"/>
      <c r="AZ989" s="16"/>
      <c r="BF989" s="28"/>
      <c r="BJ989" s="25"/>
      <c r="BO989" s="38"/>
      <c r="BQ989" s="38"/>
      <c r="BU989" s="16"/>
      <c r="BV989" s="16"/>
      <c r="BW989" s="29"/>
      <c r="BX989" s="16"/>
      <c r="CA989" s="16"/>
      <c r="CE989" s="16"/>
      <c r="CG989" s="16"/>
      <c r="CH989" s="16"/>
      <c r="CJ989" s="16"/>
      <c r="CK989" s="16"/>
      <c r="CL989" s="16"/>
      <c r="CR989" s="16"/>
      <c r="CV989" s="16"/>
      <c r="CW989" s="16"/>
      <c r="CX989" s="16"/>
      <c r="CY989" s="16"/>
      <c r="DA989" s="16"/>
      <c r="DD989" s="19"/>
      <c r="DE989" s="16"/>
      <c r="DL989" s="16"/>
      <c r="DN989" s="16"/>
      <c r="DO989" s="16"/>
      <c r="DQ989" s="16"/>
      <c r="DS989" s="16"/>
      <c r="EC989" s="16"/>
      <c r="EF989" s="16"/>
      <c r="EG989" s="16"/>
      <c r="EH989" s="16"/>
      <c r="EJ989" s="16"/>
      <c r="EO989" s="16"/>
    </row>
    <row r="990" spans="1:145" x14ac:dyDescent="0.25">
      <c r="A990" s="16" t="s">
        <v>6214</v>
      </c>
      <c r="I990" t="s">
        <v>2200</v>
      </c>
      <c r="J990"/>
      <c r="K990" s="16" t="s">
        <v>730</v>
      </c>
      <c r="L990" s="16"/>
      <c r="O990" s="16" t="s">
        <v>119</v>
      </c>
      <c r="P990" s="16"/>
      <c r="Q990" s="16"/>
      <c r="S990" s="16">
        <f t="shared" si="15"/>
        <v>1</v>
      </c>
      <c r="T990" s="16" t="s">
        <v>2199</v>
      </c>
      <c r="U990" s="16"/>
      <c r="V990" s="16"/>
      <c r="W990" s="16"/>
      <c r="X990" s="16"/>
      <c r="Y990" s="16"/>
      <c r="Z990" s="16"/>
      <c r="AA990" s="16"/>
      <c r="AB990" s="16"/>
      <c r="AC990" s="16"/>
      <c r="AD990" s="16" t="s">
        <v>2200</v>
      </c>
      <c r="AH990" s="16"/>
      <c r="AJ990" s="16"/>
      <c r="AK990" s="16" t="s">
        <v>1255</v>
      </c>
      <c r="AP990" s="16" t="s">
        <v>1226</v>
      </c>
      <c r="AQ990" s="16" t="s">
        <v>2201</v>
      </c>
      <c r="AR990" s="38"/>
      <c r="AS990" s="16"/>
      <c r="AT990" s="16"/>
      <c r="AY990" s="16"/>
      <c r="AZ990" s="16"/>
      <c r="BB990" s="16">
        <f>LEN(BA990)-LEN(SUBSTITUTE(BA990,",",""))+1</f>
        <v>1</v>
      </c>
      <c r="BF990" s="28"/>
      <c r="BJ990" s="25"/>
      <c r="BO990" s="38"/>
      <c r="BQ990" s="38"/>
      <c r="BU990" s="16"/>
      <c r="BV990" s="16"/>
      <c r="BW990" s="29"/>
      <c r="BX990" s="16"/>
      <c r="CA990" s="16"/>
      <c r="CE990" s="16"/>
      <c r="CG990" s="16"/>
      <c r="CH990" s="16"/>
      <c r="CJ990" s="16"/>
      <c r="CK990" s="16"/>
      <c r="CL990" s="16"/>
      <c r="CR990" s="16"/>
      <c r="CV990" s="16"/>
      <c r="CW990" s="16"/>
      <c r="CX990" s="16"/>
      <c r="CY990" s="16"/>
      <c r="DA990" s="16"/>
      <c r="DD990" s="19"/>
      <c r="DE990" s="16"/>
      <c r="DL990" s="16"/>
      <c r="DN990" s="16"/>
      <c r="DO990" s="16"/>
      <c r="DQ990" s="16"/>
      <c r="DS990" s="16"/>
      <c r="EC990" s="16"/>
      <c r="EF990" s="16"/>
      <c r="EG990" s="16"/>
      <c r="EH990" s="16"/>
      <c r="EJ990" s="16"/>
      <c r="EO990" s="16"/>
    </row>
    <row r="991" spans="1:145" x14ac:dyDescent="0.25">
      <c r="A991" s="16" t="s">
        <v>6214</v>
      </c>
      <c r="I991" t="s">
        <v>3034</v>
      </c>
      <c r="J991"/>
      <c r="K991" s="16" t="s">
        <v>730</v>
      </c>
      <c r="L991" s="16"/>
      <c r="O991" s="16" t="s">
        <v>119</v>
      </c>
      <c r="P991" s="16"/>
      <c r="Q991" s="16"/>
      <c r="S991" s="16">
        <f t="shared" si="15"/>
        <v>1</v>
      </c>
      <c r="T991" s="16" t="s">
        <v>3033</v>
      </c>
      <c r="U991" s="16"/>
      <c r="V991" s="16"/>
      <c r="W991" s="16"/>
      <c r="X991" s="16"/>
      <c r="Y991" s="16"/>
      <c r="Z991" s="16"/>
      <c r="AA991" s="16"/>
      <c r="AB991" s="16"/>
      <c r="AC991" s="16"/>
      <c r="AD991" s="16" t="s">
        <v>3034</v>
      </c>
      <c r="AH991" s="16"/>
      <c r="AJ991" s="16"/>
      <c r="AK991" s="16" t="s">
        <v>1224</v>
      </c>
      <c r="AP991" s="16" t="s">
        <v>1380</v>
      </c>
      <c r="AQ991" s="16" t="s">
        <v>2768</v>
      </c>
      <c r="AR991" s="38"/>
      <c r="AS991" s="16"/>
      <c r="AT991" s="16"/>
      <c r="AY991" s="16"/>
      <c r="AZ991" s="16"/>
      <c r="BF991" s="28"/>
      <c r="BJ991" s="25"/>
      <c r="BO991" s="38"/>
      <c r="BQ991" s="38"/>
      <c r="BU991" s="16"/>
      <c r="BV991" s="16"/>
      <c r="BW991" s="29"/>
      <c r="BX991" s="16"/>
      <c r="CA991" s="16"/>
      <c r="CE991" s="16"/>
      <c r="CG991" s="16"/>
      <c r="CH991" s="16"/>
      <c r="CJ991" s="16"/>
      <c r="CK991" s="16"/>
      <c r="CL991" s="16"/>
      <c r="CR991" s="16"/>
      <c r="CV991" s="16"/>
      <c r="CW991" s="16"/>
      <c r="CX991" s="16"/>
      <c r="CY991" s="16"/>
      <c r="DA991" s="16"/>
      <c r="DD991" s="19"/>
      <c r="DE991" s="16"/>
      <c r="DL991" s="16"/>
      <c r="DN991" s="16"/>
      <c r="DO991" s="16"/>
      <c r="DQ991" s="16"/>
      <c r="DS991" s="16"/>
      <c r="EC991" s="16"/>
      <c r="EF991" s="16"/>
      <c r="EG991" s="16"/>
      <c r="EH991" s="16"/>
      <c r="EJ991" s="16"/>
      <c r="EO991" s="16"/>
    </row>
    <row r="992" spans="1:145" x14ac:dyDescent="0.25">
      <c r="A992" s="16" t="s">
        <v>6214</v>
      </c>
      <c r="I992" t="s">
        <v>2570</v>
      </c>
      <c r="J992"/>
      <c r="K992" s="16" t="s">
        <v>730</v>
      </c>
      <c r="L992" s="16"/>
      <c r="O992" s="16" t="s">
        <v>119</v>
      </c>
      <c r="P992" s="16"/>
      <c r="Q992" s="16"/>
      <c r="S992" s="16">
        <f t="shared" si="15"/>
        <v>1</v>
      </c>
      <c r="T992" s="16" t="s">
        <v>2569</v>
      </c>
      <c r="U992" s="16"/>
      <c r="V992" s="16"/>
      <c r="W992" s="16"/>
      <c r="X992" s="16"/>
      <c r="Y992" s="16"/>
      <c r="Z992" s="16"/>
      <c r="AA992" s="16"/>
      <c r="AB992" s="16"/>
      <c r="AC992" s="16"/>
      <c r="AD992" s="16" t="s">
        <v>2570</v>
      </c>
      <c r="AH992" s="16"/>
      <c r="AJ992" s="16"/>
      <c r="AK992" s="16" t="s">
        <v>1255</v>
      </c>
      <c r="AP992" s="16" t="s">
        <v>2157</v>
      </c>
      <c r="AQ992" s="16" t="s">
        <v>1314</v>
      </c>
      <c r="AR992" s="38"/>
      <c r="AS992" s="16"/>
      <c r="AT992" s="16"/>
      <c r="AY992" s="16"/>
      <c r="AZ992" s="16"/>
      <c r="BB992" s="16">
        <f>LEN(BA992)-LEN(SUBSTITUTE(BA992,",",""))+1</f>
        <v>1</v>
      </c>
      <c r="BF992" s="28"/>
      <c r="BJ992" s="25"/>
      <c r="BO992" s="38"/>
      <c r="BQ992" s="38"/>
      <c r="BU992" s="16"/>
      <c r="BV992" s="16"/>
      <c r="BW992" s="29"/>
      <c r="BX992" s="16"/>
      <c r="CA992" s="16"/>
      <c r="CE992" s="16"/>
      <c r="CG992" s="16"/>
      <c r="CH992" s="16"/>
      <c r="CJ992" s="16"/>
      <c r="CK992" s="16"/>
      <c r="CL992" s="16"/>
      <c r="CR992" s="16"/>
      <c r="CV992" s="16"/>
      <c r="CW992" s="16"/>
      <c r="CX992" s="16"/>
      <c r="CY992" s="16"/>
      <c r="DA992" s="16"/>
      <c r="DD992" s="19"/>
      <c r="DE992" s="16"/>
      <c r="DL992" s="16"/>
      <c r="DN992" s="16"/>
      <c r="DO992" s="16"/>
      <c r="DQ992" s="16"/>
      <c r="DS992" s="16"/>
      <c r="EC992" s="16"/>
      <c r="EF992" s="16"/>
      <c r="EG992" s="16"/>
      <c r="EH992" s="16"/>
      <c r="EJ992" s="16"/>
      <c r="EO992" s="16"/>
    </row>
    <row r="993" spans="1:145" x14ac:dyDescent="0.25">
      <c r="A993" s="16" t="s">
        <v>6214</v>
      </c>
      <c r="I993" t="s">
        <v>2008</v>
      </c>
      <c r="J993"/>
      <c r="K993" s="16" t="s">
        <v>730</v>
      </c>
      <c r="L993" s="16"/>
      <c r="O993" s="16" t="s">
        <v>119</v>
      </c>
      <c r="P993" s="16"/>
      <c r="Q993" s="16"/>
      <c r="S993" s="16">
        <f t="shared" si="15"/>
        <v>1</v>
      </c>
      <c r="T993" s="16" t="s">
        <v>2006</v>
      </c>
      <c r="U993" s="16"/>
      <c r="V993" s="16"/>
      <c r="W993" s="16"/>
      <c r="X993" s="16"/>
      <c r="Y993" s="16"/>
      <c r="Z993" s="16"/>
      <c r="AA993" s="16"/>
      <c r="AB993" s="16"/>
      <c r="AC993" s="16"/>
      <c r="AD993" s="16" t="s">
        <v>2008</v>
      </c>
      <c r="AH993" s="16"/>
      <c r="AJ993" s="16"/>
      <c r="AK993" s="16" t="s">
        <v>2007</v>
      </c>
      <c r="AP993" s="16" t="s">
        <v>1869</v>
      </c>
      <c r="AQ993" s="16" t="s">
        <v>2009</v>
      </c>
      <c r="AR993" s="38"/>
      <c r="AS993" s="16"/>
      <c r="AT993" s="16"/>
      <c r="AY993" s="16"/>
      <c r="AZ993" s="16"/>
      <c r="BB993" s="16">
        <f>LEN(BA993)-LEN(SUBSTITUTE(BA993,",",""))+1</f>
        <v>1</v>
      </c>
      <c r="BD993" s="16">
        <f>LEN(BC993)-LEN(SUBSTITUTE(BC993,",",""))+1</f>
        <v>1</v>
      </c>
      <c r="BF993" s="28"/>
      <c r="BJ993" s="25"/>
      <c r="BO993" s="38"/>
      <c r="BQ993" s="38"/>
      <c r="BU993" s="16"/>
      <c r="BV993" s="16"/>
      <c r="BW993" s="29"/>
      <c r="BX993" s="16"/>
      <c r="CA993" s="16"/>
      <c r="CE993" s="16"/>
      <c r="CG993" s="16"/>
      <c r="CH993" s="16"/>
      <c r="CJ993" s="16"/>
      <c r="CK993" s="16"/>
      <c r="CL993" s="16"/>
      <c r="CR993" s="16"/>
      <c r="CV993" s="16"/>
      <c r="CW993" s="16"/>
      <c r="CX993" s="16"/>
      <c r="CY993" s="16"/>
      <c r="DA993" s="16"/>
      <c r="DD993" s="19"/>
      <c r="DE993" s="16"/>
      <c r="DL993" s="16"/>
      <c r="DN993" s="16"/>
      <c r="DO993" s="16"/>
      <c r="DQ993" s="16"/>
      <c r="DS993" s="16"/>
      <c r="EC993" s="16"/>
      <c r="EF993" s="16"/>
      <c r="EG993" s="16"/>
      <c r="EH993" s="16"/>
      <c r="EJ993" s="16"/>
      <c r="EO993" s="16"/>
    </row>
    <row r="994" spans="1:145" x14ac:dyDescent="0.25">
      <c r="A994" s="16" t="s">
        <v>6214</v>
      </c>
      <c r="I994" t="s">
        <v>2915</v>
      </c>
      <c r="J994"/>
      <c r="K994" s="16" t="s">
        <v>730</v>
      </c>
      <c r="L994" s="16"/>
      <c r="O994" s="16" t="s">
        <v>119</v>
      </c>
      <c r="P994" s="16"/>
      <c r="Q994" s="16"/>
      <c r="S994" s="16">
        <f t="shared" si="15"/>
        <v>1</v>
      </c>
      <c r="T994" s="16" t="s">
        <v>2914</v>
      </c>
      <c r="U994" s="16"/>
      <c r="V994" s="16"/>
      <c r="W994" s="16"/>
      <c r="X994" s="16"/>
      <c r="Y994" s="16"/>
      <c r="Z994" s="16"/>
      <c r="AA994" s="16"/>
      <c r="AB994" s="16"/>
      <c r="AC994" s="16"/>
      <c r="AD994" s="16" t="s">
        <v>2915</v>
      </c>
      <c r="AH994" s="16"/>
      <c r="AJ994" s="16"/>
      <c r="AK994" s="16" t="s">
        <v>1224</v>
      </c>
      <c r="AP994" s="16" t="s">
        <v>1380</v>
      </c>
      <c r="AQ994" s="16" t="s">
        <v>1383</v>
      </c>
      <c r="AR994" s="38"/>
      <c r="AS994" s="16"/>
      <c r="AT994" s="16"/>
      <c r="AY994" s="16"/>
      <c r="AZ994" s="16"/>
      <c r="BF994" s="28"/>
      <c r="BJ994" s="25"/>
      <c r="BO994" s="38"/>
      <c r="BQ994" s="38"/>
      <c r="BU994" s="16"/>
      <c r="BV994" s="16"/>
      <c r="BW994" s="29"/>
      <c r="BX994" s="16"/>
      <c r="CA994" s="16"/>
      <c r="CE994" s="16"/>
      <c r="CG994" s="16"/>
      <c r="CH994" s="16"/>
      <c r="CJ994" s="16"/>
      <c r="CK994" s="16"/>
      <c r="CL994" s="16"/>
      <c r="CR994" s="16"/>
      <c r="CV994" s="16"/>
      <c r="CW994" s="16"/>
      <c r="CX994" s="16"/>
      <c r="CY994" s="16"/>
      <c r="DA994" s="16"/>
      <c r="DD994" s="19"/>
      <c r="DE994" s="16"/>
      <c r="DL994" s="16"/>
      <c r="DN994" s="16"/>
      <c r="DO994" s="16"/>
      <c r="DQ994" s="16"/>
      <c r="DS994" s="16"/>
      <c r="EC994" s="16"/>
      <c r="EF994" s="16"/>
      <c r="EG994" s="16"/>
      <c r="EH994" s="16"/>
      <c r="EJ994" s="16"/>
      <c r="EO994" s="16"/>
    </row>
    <row r="995" spans="1:145" x14ac:dyDescent="0.25">
      <c r="A995" s="16" t="s">
        <v>6214</v>
      </c>
      <c r="I995" t="s">
        <v>2229</v>
      </c>
      <c r="J995"/>
      <c r="K995" s="16" t="s">
        <v>730</v>
      </c>
      <c r="L995" s="16"/>
      <c r="O995" s="16" t="s">
        <v>119</v>
      </c>
      <c r="P995" s="16"/>
      <c r="Q995" s="16"/>
      <c r="S995" s="16">
        <f t="shared" si="15"/>
        <v>1</v>
      </c>
      <c r="T995" s="16" t="s">
        <v>2227</v>
      </c>
      <c r="U995" s="16"/>
      <c r="V995" s="16"/>
      <c r="W995" s="16"/>
      <c r="X995" s="16"/>
      <c r="Y995" s="16"/>
      <c r="Z995" s="16"/>
      <c r="AA995" s="16"/>
      <c r="AB995" s="16"/>
      <c r="AC995" s="16"/>
      <c r="AD995" s="16" t="s">
        <v>2229</v>
      </c>
      <c r="AH995" s="16"/>
      <c r="AJ995" s="16"/>
      <c r="AK995" s="16" t="s">
        <v>2228</v>
      </c>
      <c r="AP995" s="16" t="s">
        <v>1226</v>
      </c>
      <c r="AQ995" s="16" t="s">
        <v>2230</v>
      </c>
      <c r="AR995" s="38"/>
      <c r="AS995" s="16"/>
      <c r="AT995" s="16"/>
      <c r="AY995" s="16"/>
      <c r="AZ995" s="16"/>
      <c r="BB995" s="16">
        <f>LEN(BA995)-LEN(SUBSTITUTE(BA995,",",""))+1</f>
        <v>1</v>
      </c>
      <c r="BF995" s="28"/>
      <c r="BJ995" s="25"/>
      <c r="BO995" s="38"/>
      <c r="BQ995" s="38"/>
      <c r="BU995" s="16"/>
      <c r="BV995" s="16"/>
      <c r="BW995" s="29"/>
      <c r="BX995" s="16"/>
      <c r="CA995" s="16"/>
      <c r="CE995" s="16"/>
      <c r="CG995" s="16"/>
      <c r="CH995" s="16"/>
      <c r="CJ995" s="16"/>
      <c r="CK995" s="16"/>
      <c r="CL995" s="16"/>
      <c r="CR995" s="16"/>
      <c r="CV995" s="16"/>
      <c r="CW995" s="16"/>
      <c r="CX995" s="16"/>
      <c r="CY995" s="16"/>
      <c r="DA995" s="16"/>
      <c r="DD995" s="19"/>
      <c r="DE995" s="16"/>
      <c r="DL995" s="16"/>
      <c r="DN995" s="16"/>
      <c r="DO995" s="16"/>
      <c r="DQ995" s="16"/>
      <c r="DS995" s="16"/>
      <c r="EC995" s="16"/>
      <c r="EF995" s="16"/>
      <c r="EG995" s="16"/>
      <c r="EH995" s="16"/>
      <c r="EJ995" s="16"/>
      <c r="EO995" s="16"/>
    </row>
    <row r="996" spans="1:145" x14ac:dyDescent="0.25">
      <c r="A996" s="16" t="s">
        <v>6214</v>
      </c>
      <c r="I996" t="s">
        <v>2841</v>
      </c>
      <c r="J996"/>
      <c r="K996" s="16" t="s">
        <v>730</v>
      </c>
      <c r="L996" s="16"/>
      <c r="O996" s="16" t="s">
        <v>119</v>
      </c>
      <c r="P996" s="16"/>
      <c r="Q996" s="16"/>
      <c r="S996" s="16">
        <f t="shared" si="15"/>
        <v>1</v>
      </c>
      <c r="T996" s="16" t="s">
        <v>2840</v>
      </c>
      <c r="U996" s="16"/>
      <c r="V996" s="16"/>
      <c r="W996" s="16"/>
      <c r="X996" s="16"/>
      <c r="Y996" s="16"/>
      <c r="Z996" s="16"/>
      <c r="AA996" s="16"/>
      <c r="AB996" s="16"/>
      <c r="AC996" s="16"/>
      <c r="AD996" s="16" t="s">
        <v>2841</v>
      </c>
      <c r="AH996" s="16"/>
      <c r="AJ996" s="16"/>
      <c r="AK996" s="16" t="s">
        <v>2838</v>
      </c>
      <c r="AP996" s="16" t="s">
        <v>727</v>
      </c>
      <c r="AQ996" s="16" t="s">
        <v>1341</v>
      </c>
      <c r="AR996" s="38"/>
      <c r="AS996" s="16"/>
      <c r="AT996" s="16"/>
      <c r="AY996" s="16"/>
      <c r="AZ996" s="16"/>
      <c r="BF996" s="28"/>
      <c r="BJ996" s="25"/>
      <c r="BO996" s="38"/>
      <c r="BQ996" s="38"/>
      <c r="BU996" s="16"/>
      <c r="BV996" s="16"/>
      <c r="BW996" s="29"/>
      <c r="BX996" s="16"/>
      <c r="CA996" s="16"/>
      <c r="CE996" s="16"/>
      <c r="CG996" s="16"/>
      <c r="CH996" s="16"/>
      <c r="CJ996" s="16"/>
      <c r="CK996" s="16"/>
      <c r="CL996" s="16"/>
      <c r="CR996" s="16"/>
      <c r="CV996" s="16"/>
      <c r="CW996" s="16"/>
      <c r="CX996" s="16"/>
      <c r="CY996" s="16"/>
      <c r="DA996" s="16"/>
      <c r="DD996" s="19"/>
      <c r="DE996" s="16"/>
      <c r="DL996" s="16"/>
      <c r="DN996" s="16"/>
      <c r="DO996" s="16"/>
      <c r="DQ996" s="16"/>
      <c r="DS996" s="16"/>
      <c r="EC996" s="16"/>
      <c r="EF996" s="16"/>
      <c r="EG996" s="16"/>
      <c r="EH996" s="16"/>
      <c r="EJ996" s="16"/>
      <c r="EO996" s="16"/>
    </row>
    <row r="997" spans="1:145" x14ac:dyDescent="0.25">
      <c r="A997" s="16" t="s">
        <v>6214</v>
      </c>
      <c r="I997" t="s">
        <v>1680</v>
      </c>
      <c r="J997"/>
      <c r="K997" s="16" t="s">
        <v>730</v>
      </c>
      <c r="L997" s="16"/>
      <c r="O997" s="16" t="s">
        <v>119</v>
      </c>
      <c r="P997" s="16"/>
      <c r="Q997" s="16"/>
      <c r="S997" s="16">
        <f t="shared" si="15"/>
        <v>1</v>
      </c>
      <c r="T997" s="16" t="s">
        <v>1681</v>
      </c>
      <c r="U997" s="16"/>
      <c r="V997" s="16"/>
      <c r="W997" s="16"/>
      <c r="X997" s="16"/>
      <c r="Y997" s="16"/>
      <c r="Z997" s="16"/>
      <c r="AA997" s="16"/>
      <c r="AB997" s="16"/>
      <c r="AC997" s="16"/>
      <c r="AD997" s="16" t="s">
        <v>1682</v>
      </c>
      <c r="AH997" s="16"/>
      <c r="AJ997" s="16" t="s">
        <v>6292</v>
      </c>
      <c r="AK997" s="16" t="s">
        <v>1323</v>
      </c>
      <c r="AP997" s="16" t="s">
        <v>1310</v>
      </c>
      <c r="AQ997" s="16" t="s">
        <v>1683</v>
      </c>
      <c r="AR997" s="38"/>
      <c r="AS997" s="16"/>
      <c r="AT997" s="16"/>
      <c r="AY997" s="16"/>
      <c r="AZ997" s="16"/>
      <c r="BB997" s="16">
        <f>LEN(BA997)-LEN(SUBSTITUTE(BA997,",",""))+1</f>
        <v>1</v>
      </c>
      <c r="BD997" s="16">
        <f>LEN(BC997)-LEN(SUBSTITUTE(BC997,",",""))+1</f>
        <v>1</v>
      </c>
      <c r="BF997" s="28">
        <f>Table1[[#This Row], [no. of introduced regions]]/Table1[[#This Row], [no. of native regions]]</f>
        <v>1</v>
      </c>
      <c r="BJ997" s="25"/>
      <c r="BO997" s="38"/>
      <c r="BQ997" s="38"/>
      <c r="BU997" s="16"/>
      <c r="BV997" s="16"/>
      <c r="BW997" s="29"/>
      <c r="BX997" s="16"/>
      <c r="CA997" s="16"/>
      <c r="CE997" s="16"/>
      <c r="CG997" s="16"/>
      <c r="CH997" s="16"/>
      <c r="CJ997" s="16"/>
      <c r="CK997" s="16"/>
      <c r="CL997" s="16"/>
      <c r="CR997" s="16"/>
      <c r="CV997" s="16"/>
      <c r="CW997" s="16"/>
      <c r="CX997" s="16"/>
      <c r="CY997" s="16"/>
      <c r="DA997" s="16"/>
      <c r="DD997" s="19"/>
      <c r="DE997" s="16"/>
      <c r="DL997" s="16"/>
      <c r="DN997" s="16"/>
      <c r="DO997" s="16"/>
      <c r="DQ997" s="16"/>
      <c r="DS997" s="16"/>
      <c r="EC997" s="16"/>
      <c r="EF997" s="16"/>
      <c r="EG997" s="16"/>
      <c r="EH997" s="16"/>
      <c r="EJ997" s="16"/>
      <c r="EO997" s="16"/>
    </row>
    <row r="998" spans="1:145" x14ac:dyDescent="0.25">
      <c r="A998" s="16" t="s">
        <v>6214</v>
      </c>
      <c r="I998" t="s">
        <v>2287</v>
      </c>
      <c r="J998"/>
      <c r="K998" s="16" t="s">
        <v>730</v>
      </c>
      <c r="L998" s="16"/>
      <c r="O998" s="16" t="s">
        <v>119</v>
      </c>
      <c r="P998" s="16"/>
      <c r="Q998" s="16"/>
      <c r="S998" s="16">
        <f t="shared" si="15"/>
        <v>1</v>
      </c>
      <c r="T998" s="16" t="s">
        <v>2286</v>
      </c>
      <c r="U998" s="16"/>
      <c r="V998" s="16"/>
      <c r="W998" s="16"/>
      <c r="X998" s="16"/>
      <c r="Y998" s="16"/>
      <c r="Z998" s="16"/>
      <c r="AA998" s="16"/>
      <c r="AB998" s="16"/>
      <c r="AC998" s="16"/>
      <c r="AD998" s="16" t="s">
        <v>2287</v>
      </c>
      <c r="AH998" s="16"/>
      <c r="AJ998" s="16"/>
      <c r="AK998" s="16" t="s">
        <v>2022</v>
      </c>
      <c r="AP998" s="16" t="s">
        <v>929</v>
      </c>
      <c r="AQ998" s="16" t="s">
        <v>1525</v>
      </c>
      <c r="AR998" s="38"/>
      <c r="AS998" s="16"/>
      <c r="AT998" s="16"/>
      <c r="AY998" s="16"/>
      <c r="AZ998" s="16"/>
      <c r="BB998" s="16">
        <f>LEN(BA998)-LEN(SUBSTITUTE(BA998,",",""))+1</f>
        <v>1</v>
      </c>
      <c r="BF998" s="28"/>
      <c r="BJ998" s="25"/>
      <c r="BO998" s="38"/>
      <c r="BQ998" s="38"/>
      <c r="BU998" s="16"/>
      <c r="BV998" s="16"/>
      <c r="BW998" s="29"/>
      <c r="BX998" s="16"/>
      <c r="CA998" s="16"/>
      <c r="CE998" s="16"/>
      <c r="CG998" s="16"/>
      <c r="CH998" s="16"/>
      <c r="CJ998" s="16"/>
      <c r="CK998" s="16"/>
      <c r="CL998" s="16"/>
      <c r="CR998" s="16"/>
      <c r="CV998" s="16"/>
      <c r="CW998" s="16"/>
      <c r="CX998" s="16"/>
      <c r="CY998" s="16"/>
      <c r="DA998" s="16"/>
      <c r="DD998" s="19"/>
      <c r="DE998" s="16"/>
      <c r="DL998" s="16"/>
      <c r="DN998" s="16"/>
      <c r="DO998" s="16"/>
      <c r="DQ998" s="16"/>
      <c r="DS998" s="16"/>
      <c r="EC998" s="16"/>
      <c r="EF998" s="16"/>
      <c r="EG998" s="16"/>
      <c r="EH998" s="16"/>
      <c r="EJ998" s="16"/>
      <c r="EO998" s="16"/>
    </row>
    <row r="999" spans="1:145" x14ac:dyDescent="0.25">
      <c r="A999" s="16" t="s">
        <v>6214</v>
      </c>
      <c r="I999" t="s">
        <v>3104</v>
      </c>
      <c r="J999"/>
      <c r="K999" s="16" t="s">
        <v>730</v>
      </c>
      <c r="L999" s="16"/>
      <c r="O999" s="16" t="s">
        <v>119</v>
      </c>
      <c r="P999" s="16"/>
      <c r="Q999" s="16"/>
      <c r="S999" s="16">
        <f t="shared" si="15"/>
        <v>1</v>
      </c>
      <c r="T999" s="16" t="s">
        <v>3103</v>
      </c>
      <c r="U999" s="16"/>
      <c r="V999" s="16"/>
      <c r="W999" s="16"/>
      <c r="X999" s="16"/>
      <c r="Y999" s="16"/>
      <c r="Z999" s="16"/>
      <c r="AA999" s="16"/>
      <c r="AB999" s="16"/>
      <c r="AC999" s="16"/>
      <c r="AD999" s="16" t="s">
        <v>3104</v>
      </c>
      <c r="AH999" s="16"/>
      <c r="AJ999" s="16"/>
      <c r="AK999" s="16" t="s">
        <v>1032</v>
      </c>
      <c r="AP999" s="16" t="s">
        <v>727</v>
      </c>
      <c r="AQ999" s="16" t="s">
        <v>598</v>
      </c>
      <c r="AR999" s="38"/>
      <c r="AS999" s="16"/>
      <c r="AT999" s="16"/>
      <c r="AY999" s="16"/>
      <c r="AZ999" s="16"/>
      <c r="BF999" s="28"/>
      <c r="BJ999" s="25"/>
      <c r="BO999" s="38"/>
      <c r="BQ999" s="38"/>
      <c r="BU999" s="16"/>
      <c r="BV999" s="16"/>
      <c r="BW999" s="29"/>
      <c r="BX999" s="16"/>
      <c r="CA999" s="16"/>
      <c r="CE999" s="16"/>
      <c r="CG999" s="16"/>
      <c r="CH999" s="16"/>
      <c r="CJ999" s="16"/>
      <c r="CK999" s="16"/>
      <c r="CL999" s="16"/>
      <c r="CR999" s="16"/>
      <c r="CV999" s="16"/>
      <c r="CW999" s="16"/>
      <c r="CX999" s="16"/>
      <c r="CY999" s="16"/>
      <c r="DA999" s="16"/>
      <c r="DD999" s="19"/>
      <c r="DE999" s="16"/>
      <c r="DL999" s="16"/>
      <c r="DN999" s="16"/>
      <c r="DO999" s="16"/>
      <c r="DQ999" s="16"/>
      <c r="DS999" s="16"/>
      <c r="EC999" s="16"/>
      <c r="EF999" s="16"/>
      <c r="EG999" s="16"/>
      <c r="EH999" s="16"/>
      <c r="EJ999" s="16"/>
      <c r="EO999" s="16"/>
    </row>
    <row r="1000" spans="1:145" x14ac:dyDescent="0.25">
      <c r="A1000" s="16" t="s">
        <v>6214</v>
      </c>
      <c r="I1000" t="s">
        <v>2061</v>
      </c>
      <c r="J1000"/>
      <c r="K1000" s="16" t="s">
        <v>730</v>
      </c>
      <c r="L1000" s="16"/>
      <c r="O1000" s="16" t="s">
        <v>119</v>
      </c>
      <c r="P1000" s="16"/>
      <c r="Q1000" s="16"/>
      <c r="S1000" s="16">
        <f t="shared" si="15"/>
        <v>1</v>
      </c>
      <c r="T1000" s="16" t="s">
        <v>2060</v>
      </c>
      <c r="U1000" s="16"/>
      <c r="V1000" s="16"/>
      <c r="W1000" s="16"/>
      <c r="X1000" s="16"/>
      <c r="Y1000" s="16"/>
      <c r="Z1000" s="16"/>
      <c r="AA1000" s="16"/>
      <c r="AB1000" s="16"/>
      <c r="AC1000" s="16"/>
      <c r="AD1000" s="16" t="s">
        <v>2061</v>
      </c>
      <c r="AH1000" s="16"/>
      <c r="AJ1000" s="16"/>
      <c r="AK1000" s="16" t="s">
        <v>1032</v>
      </c>
      <c r="AP1000" s="16" t="s">
        <v>727</v>
      </c>
      <c r="AQ1000" s="16" t="s">
        <v>2062</v>
      </c>
      <c r="AR1000" s="38"/>
      <c r="AS1000" s="16"/>
      <c r="AT1000" s="16"/>
      <c r="AY1000" s="16"/>
      <c r="AZ1000" s="16"/>
      <c r="BB1000" s="16">
        <f>LEN(BA1000)-LEN(SUBSTITUTE(BA1000,",",""))+1</f>
        <v>1</v>
      </c>
      <c r="BF1000" s="28"/>
      <c r="BJ1000" s="25"/>
      <c r="BO1000" s="38"/>
      <c r="BQ1000" s="38"/>
      <c r="BU1000" s="16"/>
      <c r="BV1000" s="16"/>
      <c r="BW1000" s="29"/>
      <c r="BX1000" s="16"/>
      <c r="CA1000" s="16"/>
      <c r="CE1000" s="16"/>
      <c r="CG1000" s="16"/>
      <c r="CH1000" s="16"/>
      <c r="CJ1000" s="16"/>
      <c r="CK1000" s="16"/>
      <c r="CL1000" s="16"/>
      <c r="CR1000" s="16"/>
      <c r="CV1000" s="16"/>
      <c r="CW1000" s="16"/>
      <c r="CX1000" s="16"/>
      <c r="CY1000" s="16"/>
      <c r="DA1000" s="16"/>
      <c r="DD1000" s="19"/>
      <c r="DE1000" s="16"/>
      <c r="DL1000" s="16"/>
      <c r="DN1000" s="16"/>
      <c r="DO1000" s="16"/>
      <c r="DQ1000" s="16"/>
      <c r="DS1000" s="16"/>
      <c r="EC1000" s="16"/>
      <c r="EF1000" s="16"/>
      <c r="EG1000" s="16"/>
      <c r="EH1000" s="16"/>
      <c r="EJ1000" s="16"/>
      <c r="EO1000" s="16"/>
    </row>
    <row r="1001" spans="1:145" x14ac:dyDescent="0.25">
      <c r="A1001" s="16" t="s">
        <v>6214</v>
      </c>
      <c r="I1001" t="s">
        <v>3109</v>
      </c>
      <c r="J1001"/>
      <c r="K1001" s="16" t="s">
        <v>730</v>
      </c>
      <c r="L1001" s="16"/>
      <c r="O1001" s="16" t="s">
        <v>119</v>
      </c>
      <c r="P1001" s="16"/>
      <c r="Q1001" s="16"/>
      <c r="S1001" s="16">
        <f t="shared" si="15"/>
        <v>1</v>
      </c>
      <c r="T1001" s="16" t="s">
        <v>3108</v>
      </c>
      <c r="U1001" s="16"/>
      <c r="V1001" s="16"/>
      <c r="W1001" s="16"/>
      <c r="X1001" s="16"/>
      <c r="Y1001" s="16"/>
      <c r="Z1001" s="16"/>
      <c r="AA1001" s="16"/>
      <c r="AB1001" s="16"/>
      <c r="AC1001" s="16"/>
      <c r="AD1001" s="16" t="s">
        <v>3109</v>
      </c>
      <c r="AH1001" s="16" t="s">
        <v>3110</v>
      </c>
      <c r="AI1001" s="16" t="s">
        <v>3111</v>
      </c>
      <c r="AJ1001" s="16"/>
      <c r="AK1001" s="16" t="s">
        <v>1032</v>
      </c>
      <c r="AP1001" s="16" t="s">
        <v>727</v>
      </c>
      <c r="AQ1001" s="16" t="s">
        <v>1035</v>
      </c>
      <c r="AR1001" s="38"/>
      <c r="AS1001" s="16"/>
      <c r="AT1001" s="16"/>
      <c r="AY1001" s="16"/>
      <c r="AZ1001" s="16"/>
      <c r="BF1001" s="28"/>
      <c r="BJ1001" s="25"/>
      <c r="BO1001" s="38"/>
      <c r="BQ1001" s="38"/>
      <c r="BU1001" s="16"/>
      <c r="BV1001" s="16" t="s">
        <v>3112</v>
      </c>
      <c r="BW1001" s="29"/>
      <c r="BX1001" s="16"/>
      <c r="CA1001" s="16"/>
      <c r="CE1001" s="16"/>
      <c r="CG1001" s="16"/>
      <c r="CH1001" s="16"/>
      <c r="CJ1001" s="16"/>
      <c r="CK1001" s="16"/>
      <c r="CL1001" s="16"/>
      <c r="CR1001" s="16"/>
      <c r="CV1001" s="16"/>
      <c r="CW1001" s="16"/>
      <c r="CX1001" s="16"/>
      <c r="CY1001" s="16"/>
      <c r="DA1001" s="16"/>
      <c r="DD1001" s="19"/>
      <c r="DE1001" s="16"/>
      <c r="DL1001" s="16"/>
      <c r="DN1001" s="16"/>
      <c r="DO1001" s="16"/>
      <c r="DQ1001" s="16"/>
      <c r="DS1001" s="16"/>
      <c r="EC1001" s="16"/>
      <c r="EF1001" s="16"/>
      <c r="EG1001" s="16"/>
      <c r="EH1001" s="16"/>
      <c r="EJ1001" s="16"/>
      <c r="EO1001" s="16"/>
    </row>
    <row r="1002" spans="1:145" x14ac:dyDescent="0.25">
      <c r="A1002" s="16" t="s">
        <v>6214</v>
      </c>
      <c r="I1002" t="s">
        <v>3133</v>
      </c>
      <c r="J1002"/>
      <c r="K1002" s="16" t="s">
        <v>730</v>
      </c>
      <c r="L1002" s="16"/>
      <c r="O1002" s="16" t="s">
        <v>119</v>
      </c>
      <c r="P1002" s="16"/>
      <c r="Q1002" s="16"/>
      <c r="S1002" s="16">
        <f t="shared" si="15"/>
        <v>1</v>
      </c>
      <c r="T1002" s="16" t="s">
        <v>3132</v>
      </c>
      <c r="U1002" s="16"/>
      <c r="V1002" s="16"/>
      <c r="W1002" s="16"/>
      <c r="X1002" s="16"/>
      <c r="Y1002" s="16"/>
      <c r="Z1002" s="16"/>
      <c r="AA1002" s="16"/>
      <c r="AB1002" s="16"/>
      <c r="AC1002" s="16"/>
      <c r="AD1002" s="16" t="s">
        <v>3133</v>
      </c>
      <c r="AH1002" s="16"/>
      <c r="AJ1002" s="16"/>
      <c r="AK1002" s="16" t="s">
        <v>1224</v>
      </c>
      <c r="AP1002" s="16" t="s">
        <v>1226</v>
      </c>
      <c r="AQ1002" s="16" t="s">
        <v>3134</v>
      </c>
      <c r="AR1002" s="38"/>
      <c r="AS1002" s="16"/>
      <c r="AT1002" s="16"/>
      <c r="AY1002" s="16"/>
      <c r="AZ1002" s="16"/>
      <c r="BF1002" s="28"/>
      <c r="BJ1002" s="25"/>
      <c r="BO1002" s="38"/>
      <c r="BQ1002" s="38"/>
      <c r="BU1002" s="16"/>
      <c r="BV1002" s="16"/>
      <c r="BW1002" s="29"/>
      <c r="BX1002" s="16"/>
      <c r="CA1002" s="16"/>
      <c r="CE1002" s="16"/>
      <c r="CG1002" s="16"/>
      <c r="CH1002" s="16"/>
      <c r="CJ1002" s="16"/>
      <c r="CK1002" s="16"/>
      <c r="CL1002" s="16"/>
      <c r="CR1002" s="16"/>
      <c r="CV1002" s="16"/>
      <c r="CW1002" s="16"/>
      <c r="CX1002" s="16"/>
      <c r="CY1002" s="16"/>
      <c r="DA1002" s="16"/>
      <c r="DD1002" s="19"/>
      <c r="DE1002" s="16"/>
      <c r="DL1002" s="16"/>
      <c r="DN1002" s="16"/>
      <c r="DO1002" s="16"/>
      <c r="DQ1002" s="16"/>
      <c r="DS1002" s="16"/>
      <c r="EC1002" s="16"/>
      <c r="EF1002" s="16"/>
      <c r="EG1002" s="16"/>
      <c r="EH1002" s="16"/>
      <c r="EJ1002" s="16"/>
      <c r="EO1002" s="16"/>
    </row>
    <row r="1003" spans="1:145" x14ac:dyDescent="0.25">
      <c r="A1003" s="16" t="s">
        <v>6214</v>
      </c>
      <c r="I1003" t="s">
        <v>6218</v>
      </c>
      <c r="J1003"/>
      <c r="K1003" s="16" t="s">
        <v>6219</v>
      </c>
      <c r="L1003" s="16"/>
      <c r="P1003" s="16" t="s">
        <v>119</v>
      </c>
      <c r="Q1003" s="16"/>
      <c r="S1003" s="16">
        <f t="shared" si="15"/>
        <v>1</v>
      </c>
      <c r="T1003" s="16"/>
      <c r="U1003" s="16"/>
      <c r="V1003" s="16"/>
      <c r="W1003" s="16"/>
      <c r="X1003" s="16"/>
      <c r="Y1003" s="16"/>
      <c r="Z1003" s="16"/>
      <c r="AA1003" s="16"/>
      <c r="AB1003" s="16"/>
      <c r="AC1003" s="16"/>
      <c r="AH1003" s="16"/>
      <c r="AJ1003" s="16" t="s">
        <v>6292</v>
      </c>
      <c r="AK1003" s="16"/>
      <c r="AP1003" s="16"/>
      <c r="AQ1003" s="16"/>
      <c r="AR1003" s="38"/>
      <c r="AS1003" s="16"/>
      <c r="AT1003" s="16"/>
      <c r="AY1003" s="16"/>
      <c r="AZ1003" s="16"/>
      <c r="BF1003" s="28"/>
      <c r="BJ1003" s="25"/>
      <c r="BO1003" s="38"/>
      <c r="BQ1003" s="38"/>
      <c r="BU1003" s="16"/>
      <c r="BV1003" s="16"/>
      <c r="BW1003" s="29"/>
      <c r="BX1003" s="16"/>
      <c r="CA1003" s="16"/>
      <c r="CE1003" s="16"/>
      <c r="CG1003" s="16"/>
      <c r="CH1003" s="16"/>
      <c r="CJ1003" s="16"/>
      <c r="CK1003" s="16"/>
      <c r="CL1003" s="16"/>
      <c r="CR1003" s="16"/>
      <c r="CV1003" s="16"/>
      <c r="CW1003" s="16"/>
      <c r="CX1003" s="16"/>
      <c r="CY1003" s="16"/>
      <c r="DA1003" s="16"/>
      <c r="DD1003" s="19"/>
      <c r="DE1003" s="16"/>
      <c r="DL1003" s="16"/>
      <c r="DN1003" s="16"/>
      <c r="DO1003" s="16"/>
      <c r="DQ1003" s="16"/>
      <c r="DS1003" s="16"/>
      <c r="EC1003" s="16"/>
      <c r="EF1003" s="16"/>
      <c r="EG1003" s="16"/>
      <c r="EH1003" s="16"/>
      <c r="EJ1003" s="16"/>
      <c r="EO1003" s="16"/>
    </row>
    <row r="1004" spans="1:145" x14ac:dyDescent="0.25">
      <c r="A1004" s="16" t="s">
        <v>6214</v>
      </c>
      <c r="I1004" t="s">
        <v>6221</v>
      </c>
      <c r="J1004"/>
      <c r="K1004" s="16" t="s">
        <v>6219</v>
      </c>
      <c r="L1004" s="16"/>
      <c r="P1004" s="16" t="s">
        <v>119</v>
      </c>
      <c r="Q1004" s="16"/>
      <c r="S1004" s="16">
        <f t="shared" si="15"/>
        <v>1</v>
      </c>
      <c r="T1004" s="16"/>
      <c r="U1004" s="16"/>
      <c r="V1004" s="16"/>
      <c r="W1004" s="16"/>
      <c r="X1004" s="16"/>
      <c r="Y1004" s="16"/>
      <c r="Z1004" s="16"/>
      <c r="AA1004" s="16"/>
      <c r="AB1004" s="16"/>
      <c r="AC1004" s="16"/>
      <c r="AH1004" s="16"/>
      <c r="AJ1004" s="16" t="s">
        <v>6292</v>
      </c>
      <c r="AK1004" s="16"/>
      <c r="AP1004" s="16"/>
      <c r="AQ1004" s="16"/>
      <c r="AR1004" s="38"/>
      <c r="AS1004" s="16"/>
      <c r="AT1004" s="16"/>
      <c r="AY1004" s="16"/>
      <c r="AZ1004" s="16"/>
      <c r="BF1004" s="28"/>
      <c r="BJ1004" s="25"/>
      <c r="BO1004" s="38"/>
      <c r="BQ1004" s="38"/>
      <c r="BU1004" s="16"/>
      <c r="BV1004" s="16"/>
      <c r="BW1004" s="29"/>
      <c r="BX1004" s="16"/>
      <c r="CA1004" s="16"/>
      <c r="CE1004" s="16"/>
      <c r="CG1004" s="16"/>
      <c r="CH1004" s="16"/>
      <c r="CJ1004" s="16"/>
      <c r="CK1004" s="16"/>
      <c r="CL1004" s="16"/>
      <c r="CR1004" s="16"/>
      <c r="CV1004" s="16"/>
      <c r="CW1004" s="16"/>
      <c r="CX1004" s="16"/>
      <c r="CY1004" s="16"/>
      <c r="DA1004" s="16"/>
      <c r="DD1004" s="19"/>
      <c r="DE1004" s="16"/>
      <c r="DL1004" s="16"/>
      <c r="DN1004" s="16"/>
      <c r="DO1004" s="16"/>
      <c r="DQ1004" s="16"/>
      <c r="DS1004" s="16"/>
      <c r="EC1004" s="16"/>
      <c r="EF1004" s="16"/>
      <c r="EG1004" s="16"/>
      <c r="EH1004" s="16"/>
      <c r="EJ1004" s="16"/>
      <c r="EO1004" s="16"/>
    </row>
    <row r="1005" spans="1:145" x14ac:dyDescent="0.25">
      <c r="A1005" s="16" t="s">
        <v>6214</v>
      </c>
      <c r="I1005" t="s">
        <v>6226</v>
      </c>
      <c r="J1005"/>
      <c r="K1005" s="16" t="s">
        <v>6219</v>
      </c>
      <c r="L1005" s="16"/>
      <c r="P1005" s="16" t="s">
        <v>119</v>
      </c>
      <c r="Q1005" s="16"/>
      <c r="S1005" s="16">
        <f t="shared" si="15"/>
        <v>1</v>
      </c>
      <c r="T1005" s="16"/>
      <c r="U1005" s="16"/>
      <c r="V1005" s="16"/>
      <c r="W1005" s="16"/>
      <c r="X1005" s="16"/>
      <c r="Y1005" s="16"/>
      <c r="Z1005" s="16"/>
      <c r="AA1005" s="16"/>
      <c r="AB1005" s="16"/>
      <c r="AC1005" s="16"/>
      <c r="AH1005" s="16"/>
      <c r="AJ1005" s="16" t="s">
        <v>6292</v>
      </c>
      <c r="AK1005" s="16"/>
      <c r="AP1005" s="16"/>
      <c r="AQ1005" s="16"/>
      <c r="AR1005" s="38"/>
      <c r="AS1005" s="16"/>
      <c r="AT1005" s="16"/>
      <c r="AY1005" s="16"/>
      <c r="AZ1005" s="16"/>
      <c r="BF1005" s="28"/>
      <c r="BJ1005" s="25"/>
      <c r="BO1005" s="38"/>
      <c r="BQ1005" s="38"/>
      <c r="BU1005" s="16"/>
      <c r="BV1005" s="16"/>
      <c r="BW1005" s="29"/>
      <c r="BX1005" s="16"/>
      <c r="CA1005" s="16"/>
      <c r="CE1005" s="16"/>
      <c r="CG1005" s="16"/>
      <c r="CH1005" s="16"/>
      <c r="CJ1005" s="16"/>
      <c r="CK1005" s="16"/>
      <c r="CL1005" s="16"/>
      <c r="CR1005" s="16"/>
      <c r="CV1005" s="16"/>
      <c r="CW1005" s="16"/>
      <c r="CX1005" s="16"/>
      <c r="CY1005" s="16"/>
      <c r="DA1005" s="16"/>
      <c r="DD1005" s="19"/>
      <c r="DE1005" s="16"/>
      <c r="DL1005" s="16"/>
      <c r="DN1005" s="16"/>
      <c r="DO1005" s="16"/>
      <c r="DQ1005" s="16"/>
      <c r="DS1005" s="16"/>
      <c r="EC1005" s="16"/>
      <c r="EF1005" s="16"/>
      <c r="EG1005" s="16"/>
      <c r="EH1005" s="16"/>
      <c r="EJ1005" s="16"/>
      <c r="EO1005" s="16"/>
    </row>
    <row r="1006" spans="1:145" x14ac:dyDescent="0.25">
      <c r="A1006" s="16" t="s">
        <v>6214</v>
      </c>
      <c r="I1006" t="s">
        <v>6227</v>
      </c>
      <c r="J1006"/>
      <c r="K1006" s="16" t="s">
        <v>6219</v>
      </c>
      <c r="L1006" s="16"/>
      <c r="P1006" s="16" t="s">
        <v>119</v>
      </c>
      <c r="Q1006" s="16"/>
      <c r="S1006" s="16">
        <f t="shared" si="15"/>
        <v>1</v>
      </c>
      <c r="T1006" s="16"/>
      <c r="U1006" s="16"/>
      <c r="V1006" s="16"/>
      <c r="W1006" s="16"/>
      <c r="X1006" s="16"/>
      <c r="Y1006" s="16"/>
      <c r="Z1006" s="16"/>
      <c r="AA1006" s="16"/>
      <c r="AB1006" s="16"/>
      <c r="AC1006" s="16"/>
      <c r="AH1006" s="16"/>
      <c r="AJ1006" s="16" t="s">
        <v>6292</v>
      </c>
      <c r="AK1006" s="16"/>
      <c r="AP1006" s="16"/>
      <c r="AQ1006" s="16"/>
      <c r="AR1006" s="38"/>
      <c r="AS1006" s="16"/>
      <c r="AT1006" s="16"/>
      <c r="AY1006" s="16"/>
      <c r="AZ1006" s="16"/>
      <c r="BF1006" s="28"/>
      <c r="BJ1006" s="25"/>
      <c r="BO1006" s="38"/>
      <c r="BQ1006" s="38"/>
      <c r="BU1006" s="16"/>
      <c r="BV1006" s="16"/>
      <c r="BW1006" s="29"/>
      <c r="BX1006" s="16"/>
      <c r="CA1006" s="16"/>
      <c r="CE1006" s="16"/>
      <c r="CG1006" s="16"/>
      <c r="CH1006" s="16"/>
      <c r="CJ1006" s="16"/>
      <c r="CK1006" s="16"/>
      <c r="CL1006" s="16"/>
      <c r="CR1006" s="16"/>
      <c r="CV1006" s="16"/>
      <c r="CW1006" s="16"/>
      <c r="CX1006" s="16"/>
      <c r="CY1006" s="16"/>
      <c r="DA1006" s="16"/>
      <c r="DD1006" s="19"/>
      <c r="DE1006" s="16"/>
      <c r="DL1006" s="16"/>
      <c r="DN1006" s="16"/>
      <c r="DO1006" s="16"/>
      <c r="DQ1006" s="16"/>
      <c r="DS1006" s="16"/>
      <c r="EC1006" s="16"/>
      <c r="EF1006" s="16"/>
      <c r="EG1006" s="16"/>
      <c r="EH1006" s="16"/>
      <c r="EJ1006" s="16"/>
      <c r="EO1006" s="16"/>
    </row>
    <row r="1007" spans="1:145" x14ac:dyDescent="0.25">
      <c r="A1007" s="16" t="s">
        <v>6214</v>
      </c>
      <c r="I1007" t="s">
        <v>6229</v>
      </c>
      <c r="J1007"/>
      <c r="K1007" s="16" t="s">
        <v>6219</v>
      </c>
      <c r="L1007" s="16"/>
      <c r="P1007" s="16" t="s">
        <v>119</v>
      </c>
      <c r="Q1007" s="16"/>
      <c r="S1007" s="16">
        <f t="shared" si="15"/>
        <v>1</v>
      </c>
      <c r="T1007" s="16"/>
      <c r="U1007" s="16"/>
      <c r="V1007" s="16"/>
      <c r="W1007" s="16"/>
      <c r="X1007" s="16"/>
      <c r="Y1007" s="16"/>
      <c r="Z1007" s="16"/>
      <c r="AA1007" s="16"/>
      <c r="AB1007" s="16"/>
      <c r="AC1007" s="16"/>
      <c r="AH1007" s="16"/>
      <c r="AJ1007" s="16" t="s">
        <v>6292</v>
      </c>
      <c r="AK1007" s="16"/>
      <c r="AP1007" s="16"/>
      <c r="AQ1007" s="16"/>
      <c r="AR1007" s="38"/>
      <c r="AS1007" s="16"/>
      <c r="AT1007" s="16"/>
      <c r="AY1007" s="16"/>
      <c r="AZ1007" s="16"/>
      <c r="BF1007" s="28"/>
      <c r="BJ1007" s="25"/>
      <c r="BO1007" s="38"/>
      <c r="BQ1007" s="38"/>
      <c r="BU1007" s="16"/>
      <c r="BV1007" s="16"/>
      <c r="BW1007" s="29"/>
      <c r="BX1007" s="16"/>
      <c r="CA1007" s="16"/>
      <c r="CE1007" s="16"/>
      <c r="CG1007" s="16"/>
      <c r="CH1007" s="16"/>
      <c r="CJ1007" s="16"/>
      <c r="CK1007" s="16"/>
      <c r="CL1007" s="16"/>
      <c r="CR1007" s="16"/>
      <c r="CV1007" s="16"/>
      <c r="CW1007" s="16"/>
      <c r="CX1007" s="16"/>
      <c r="CY1007" s="16"/>
      <c r="DA1007" s="16"/>
      <c r="DD1007" s="19"/>
      <c r="DE1007" s="16"/>
      <c r="DL1007" s="16"/>
      <c r="DN1007" s="16"/>
      <c r="DO1007" s="16"/>
      <c r="DQ1007" s="16"/>
      <c r="DS1007" s="16"/>
      <c r="EC1007" s="16"/>
      <c r="EF1007" s="16"/>
      <c r="EG1007" s="16"/>
      <c r="EH1007" s="16"/>
      <c r="EJ1007" s="16"/>
      <c r="EO1007" s="16"/>
    </row>
    <row r="1008" spans="1:145" x14ac:dyDescent="0.25">
      <c r="A1008" s="16" t="s">
        <v>6214</v>
      </c>
      <c r="I1008" t="s">
        <v>6232</v>
      </c>
      <c r="J1008"/>
      <c r="K1008" s="16" t="s">
        <v>6219</v>
      </c>
      <c r="L1008" s="16"/>
      <c r="P1008" s="16" t="s">
        <v>119</v>
      </c>
      <c r="Q1008" s="16"/>
      <c r="S1008" s="16">
        <f t="shared" si="15"/>
        <v>1</v>
      </c>
      <c r="T1008" s="16"/>
      <c r="U1008" s="16"/>
      <c r="V1008" s="16"/>
      <c r="W1008" s="16"/>
      <c r="X1008" s="16"/>
      <c r="Y1008" s="16"/>
      <c r="Z1008" s="16"/>
      <c r="AA1008" s="16"/>
      <c r="AB1008" s="16"/>
      <c r="AC1008" s="16"/>
      <c r="AH1008" s="16"/>
      <c r="AJ1008" s="16" t="s">
        <v>6292</v>
      </c>
      <c r="AK1008" s="16"/>
      <c r="AP1008" s="16"/>
      <c r="AQ1008" s="16"/>
      <c r="AR1008" s="38"/>
      <c r="AS1008" s="16"/>
      <c r="AT1008" s="16"/>
      <c r="AY1008" s="16"/>
      <c r="AZ1008" s="16"/>
      <c r="BF1008" s="28"/>
      <c r="BJ1008" s="25"/>
      <c r="BO1008" s="38"/>
      <c r="BQ1008" s="38"/>
      <c r="BU1008" s="16"/>
      <c r="BV1008" s="16"/>
      <c r="BW1008" s="29"/>
      <c r="BX1008" s="16"/>
      <c r="CA1008" s="16"/>
      <c r="CE1008" s="16"/>
      <c r="CG1008" s="16"/>
      <c r="CH1008" s="16"/>
      <c r="CJ1008" s="16"/>
      <c r="CK1008" s="16"/>
      <c r="CL1008" s="16"/>
      <c r="CR1008" s="16"/>
      <c r="CV1008" s="16"/>
      <c r="CW1008" s="16"/>
      <c r="CX1008" s="16"/>
      <c r="CY1008" s="16"/>
      <c r="DA1008" s="16"/>
      <c r="DD1008" s="19"/>
      <c r="DE1008" s="16"/>
      <c r="DL1008" s="16"/>
      <c r="DN1008" s="16"/>
      <c r="DO1008" s="16"/>
      <c r="DQ1008" s="16"/>
      <c r="DS1008" s="16"/>
      <c r="EC1008" s="16"/>
      <c r="EF1008" s="16"/>
      <c r="EG1008" s="16"/>
      <c r="EH1008" s="16"/>
      <c r="EJ1008" s="16"/>
      <c r="EO1008" s="16"/>
    </row>
    <row r="1009" spans="1:145" x14ac:dyDescent="0.25">
      <c r="A1009" s="16" t="s">
        <v>6214</v>
      </c>
      <c r="I1009" t="s">
        <v>6234</v>
      </c>
      <c r="J1009"/>
      <c r="K1009" s="16" t="s">
        <v>6219</v>
      </c>
      <c r="L1009" s="16"/>
      <c r="P1009" s="16" t="s">
        <v>119</v>
      </c>
      <c r="Q1009" s="16"/>
      <c r="S1009" s="16">
        <f t="shared" si="15"/>
        <v>1</v>
      </c>
      <c r="T1009" s="16"/>
      <c r="U1009" s="16"/>
      <c r="V1009" s="16"/>
      <c r="W1009" s="16"/>
      <c r="X1009" s="16"/>
      <c r="Y1009" s="16"/>
      <c r="Z1009" s="16"/>
      <c r="AA1009" s="16"/>
      <c r="AB1009" s="16"/>
      <c r="AC1009" s="16"/>
      <c r="AH1009" s="16"/>
      <c r="AJ1009" s="16" t="s">
        <v>6292</v>
      </c>
      <c r="AK1009" s="16"/>
      <c r="AP1009" s="16"/>
      <c r="AQ1009" s="16"/>
      <c r="AR1009" s="38"/>
      <c r="AS1009" s="16"/>
      <c r="AT1009" s="16"/>
      <c r="AY1009" s="16"/>
      <c r="AZ1009" s="16"/>
      <c r="BF1009" s="28"/>
      <c r="BJ1009" s="25"/>
      <c r="BO1009" s="38"/>
      <c r="BQ1009" s="38"/>
      <c r="BU1009" s="16"/>
      <c r="BV1009" s="16"/>
      <c r="BW1009" s="29"/>
      <c r="BX1009" s="16"/>
      <c r="CA1009" s="16"/>
      <c r="CE1009" s="16"/>
      <c r="CG1009" s="16"/>
      <c r="CH1009" s="16"/>
      <c r="CJ1009" s="16"/>
      <c r="CK1009" s="16"/>
      <c r="CL1009" s="16"/>
      <c r="CR1009" s="16"/>
      <c r="CV1009" s="16"/>
      <c r="CW1009" s="16"/>
      <c r="CX1009" s="16"/>
      <c r="CY1009" s="16"/>
      <c r="DA1009" s="16"/>
      <c r="DD1009" s="19"/>
      <c r="DE1009" s="16"/>
      <c r="DL1009" s="16"/>
      <c r="DN1009" s="16"/>
      <c r="DO1009" s="16"/>
      <c r="DQ1009" s="16"/>
      <c r="DS1009" s="16"/>
      <c r="EC1009" s="16"/>
      <c r="EF1009" s="16"/>
      <c r="EG1009" s="16"/>
      <c r="EH1009" s="16"/>
      <c r="EJ1009" s="16"/>
      <c r="EO1009" s="16"/>
    </row>
    <row r="1010" spans="1:145" x14ac:dyDescent="0.25">
      <c r="A1010" s="16" t="s">
        <v>6214</v>
      </c>
      <c r="I1010" t="s">
        <v>6235</v>
      </c>
      <c r="J1010"/>
      <c r="K1010" s="16" t="s">
        <v>6219</v>
      </c>
      <c r="L1010" s="16"/>
      <c r="P1010" s="16" t="s">
        <v>119</v>
      </c>
      <c r="Q1010" s="16"/>
      <c r="S1010" s="16">
        <f t="shared" si="15"/>
        <v>1</v>
      </c>
      <c r="T1010" s="16"/>
      <c r="U1010" s="16"/>
      <c r="V1010" s="16"/>
      <c r="W1010" s="16"/>
      <c r="X1010" s="16"/>
      <c r="Y1010" s="16"/>
      <c r="Z1010" s="16"/>
      <c r="AA1010" s="16"/>
      <c r="AB1010" s="16"/>
      <c r="AC1010" s="16"/>
      <c r="AH1010" s="16"/>
      <c r="AJ1010" s="16" t="s">
        <v>6292</v>
      </c>
      <c r="AK1010" s="16"/>
      <c r="AP1010" s="16"/>
      <c r="AQ1010" s="16"/>
      <c r="AR1010" s="38"/>
      <c r="AS1010" s="16"/>
      <c r="AT1010" s="16"/>
      <c r="AY1010" s="16"/>
      <c r="AZ1010" s="16"/>
      <c r="BF1010" s="28"/>
      <c r="BJ1010" s="25"/>
      <c r="BO1010" s="38"/>
      <c r="BQ1010" s="38"/>
      <c r="BU1010" s="16"/>
      <c r="BV1010" s="16"/>
      <c r="BW1010" s="29"/>
      <c r="BX1010" s="16"/>
      <c r="CA1010" s="16"/>
      <c r="CE1010" s="16"/>
      <c r="CG1010" s="16"/>
      <c r="CH1010" s="16"/>
      <c r="CJ1010" s="16"/>
      <c r="CK1010" s="16"/>
      <c r="CL1010" s="16"/>
      <c r="CR1010" s="16"/>
      <c r="CV1010" s="16"/>
      <c r="CW1010" s="16"/>
      <c r="CX1010" s="16"/>
      <c r="CY1010" s="16"/>
      <c r="DA1010" s="16"/>
      <c r="DD1010" s="19"/>
      <c r="DE1010" s="16"/>
      <c r="DL1010" s="16"/>
      <c r="DN1010" s="16"/>
      <c r="DO1010" s="16"/>
      <c r="DQ1010" s="16"/>
      <c r="DS1010" s="16"/>
      <c r="EC1010" s="16"/>
      <c r="EF1010" s="16"/>
      <c r="EG1010" s="16"/>
      <c r="EH1010" s="16"/>
      <c r="EJ1010" s="16"/>
      <c r="EO1010" s="16"/>
    </row>
    <row r="1011" spans="1:145" x14ac:dyDescent="0.25">
      <c r="A1011" s="16" t="s">
        <v>6214</v>
      </c>
      <c r="I1011" t="s">
        <v>594</v>
      </c>
      <c r="J1011"/>
      <c r="K1011" s="16" t="s">
        <v>6219</v>
      </c>
      <c r="L1011" s="16"/>
      <c r="P1011" s="16" t="s">
        <v>119</v>
      </c>
      <c r="Q1011" s="16"/>
      <c r="S1011" s="16">
        <f t="shared" si="15"/>
        <v>1</v>
      </c>
      <c r="T1011" s="16"/>
      <c r="U1011" s="16"/>
      <c r="V1011" s="16"/>
      <c r="W1011" s="16"/>
      <c r="X1011" s="16"/>
      <c r="Y1011" s="16"/>
      <c r="Z1011" s="16"/>
      <c r="AA1011" s="16"/>
      <c r="AB1011" s="16"/>
      <c r="AC1011" s="16"/>
      <c r="AH1011" s="16"/>
      <c r="AJ1011" s="16" t="s">
        <v>6292</v>
      </c>
      <c r="AK1011" s="16"/>
      <c r="AP1011" s="16"/>
      <c r="AQ1011" s="16"/>
      <c r="AR1011" s="38"/>
      <c r="AS1011" s="16"/>
      <c r="AT1011" s="16"/>
      <c r="AY1011" s="16"/>
      <c r="AZ1011" s="16"/>
      <c r="BF1011" s="28"/>
      <c r="BJ1011" s="25"/>
      <c r="BO1011" s="38"/>
      <c r="BQ1011" s="38"/>
      <c r="BU1011" s="16"/>
      <c r="BV1011" s="16"/>
      <c r="BW1011" s="29"/>
      <c r="BX1011" s="16"/>
      <c r="CA1011" s="16"/>
      <c r="CE1011" s="16"/>
      <c r="CG1011" s="16"/>
      <c r="CH1011" s="16"/>
      <c r="CJ1011" s="16"/>
      <c r="CK1011" s="16"/>
      <c r="CL1011" s="16"/>
      <c r="CR1011" s="16"/>
      <c r="CV1011" s="16"/>
      <c r="CW1011" s="16"/>
      <c r="CX1011" s="16"/>
      <c r="CY1011" s="16"/>
      <c r="DA1011" s="16"/>
      <c r="DD1011" s="19"/>
      <c r="DE1011" s="16"/>
      <c r="DL1011" s="16"/>
      <c r="DN1011" s="16"/>
      <c r="DO1011" s="16"/>
      <c r="DQ1011" s="16"/>
      <c r="DS1011" s="16"/>
      <c r="EC1011" s="16"/>
      <c r="EF1011" s="16"/>
      <c r="EG1011" s="16"/>
      <c r="EH1011" s="16"/>
      <c r="EJ1011" s="16"/>
      <c r="EO1011" s="16"/>
    </row>
    <row r="1012" spans="1:145" x14ac:dyDescent="0.25">
      <c r="A1012" s="16" t="s">
        <v>6214</v>
      </c>
      <c r="I1012" t="s">
        <v>6237</v>
      </c>
      <c r="J1012"/>
      <c r="K1012" s="16" t="s">
        <v>6219</v>
      </c>
      <c r="L1012" s="16"/>
      <c r="P1012" s="16" t="s">
        <v>119</v>
      </c>
      <c r="Q1012" s="16"/>
      <c r="S1012" s="16">
        <f t="shared" si="15"/>
        <v>1</v>
      </c>
      <c r="T1012" s="16"/>
      <c r="U1012" s="16"/>
      <c r="V1012" s="16"/>
      <c r="W1012" s="16"/>
      <c r="X1012" s="16"/>
      <c r="Y1012" s="16"/>
      <c r="Z1012" s="16"/>
      <c r="AA1012" s="16"/>
      <c r="AB1012" s="16"/>
      <c r="AC1012" s="16"/>
      <c r="AH1012" s="16"/>
      <c r="AJ1012" s="16" t="s">
        <v>6292</v>
      </c>
      <c r="AK1012" s="16"/>
      <c r="AP1012" s="16"/>
      <c r="AQ1012" s="16"/>
      <c r="AR1012" s="38"/>
      <c r="AS1012" s="16"/>
      <c r="AT1012" s="16"/>
      <c r="AY1012" s="16"/>
      <c r="AZ1012" s="16"/>
      <c r="BF1012" s="28"/>
      <c r="BJ1012" s="25"/>
      <c r="BO1012" s="38"/>
      <c r="BQ1012" s="38"/>
      <c r="BU1012" s="16"/>
      <c r="BV1012" s="16"/>
      <c r="BW1012" s="29"/>
      <c r="BX1012" s="16"/>
      <c r="CA1012" s="16"/>
      <c r="CE1012" s="16"/>
      <c r="CG1012" s="16"/>
      <c r="CH1012" s="16"/>
      <c r="CJ1012" s="16"/>
      <c r="CK1012" s="16"/>
      <c r="CL1012" s="16"/>
      <c r="CR1012" s="16"/>
      <c r="CV1012" s="16"/>
      <c r="CW1012" s="16"/>
      <c r="CX1012" s="16"/>
      <c r="CY1012" s="16"/>
      <c r="DA1012" s="16"/>
      <c r="DD1012" s="19"/>
      <c r="DE1012" s="16"/>
      <c r="DL1012" s="16"/>
      <c r="DN1012" s="16"/>
      <c r="DO1012" s="16"/>
      <c r="DQ1012" s="16"/>
      <c r="DS1012" s="16"/>
      <c r="EC1012" s="16"/>
      <c r="EF1012" s="16"/>
      <c r="EG1012" s="16"/>
      <c r="EH1012" s="16"/>
      <c r="EJ1012" s="16"/>
      <c r="EO1012" s="16"/>
    </row>
    <row r="1013" spans="1:145" x14ac:dyDescent="0.25">
      <c r="A1013" s="16" t="s">
        <v>6214</v>
      </c>
      <c r="I1013" t="s">
        <v>6240</v>
      </c>
      <c r="J1013"/>
      <c r="K1013" s="16" t="s">
        <v>6219</v>
      </c>
      <c r="L1013" s="16"/>
      <c r="P1013" s="16" t="s">
        <v>119</v>
      </c>
      <c r="Q1013" s="16"/>
      <c r="S1013" s="16">
        <f t="shared" si="15"/>
        <v>1</v>
      </c>
      <c r="T1013" s="16"/>
      <c r="U1013" s="16"/>
      <c r="V1013" s="16"/>
      <c r="W1013" s="16"/>
      <c r="X1013" s="16"/>
      <c r="Y1013" s="16"/>
      <c r="Z1013" s="16"/>
      <c r="AA1013" s="16"/>
      <c r="AB1013" s="16"/>
      <c r="AC1013" s="16"/>
      <c r="AH1013" s="16"/>
      <c r="AJ1013" s="16" t="s">
        <v>6292</v>
      </c>
      <c r="AK1013" s="16"/>
      <c r="AP1013" s="16"/>
      <c r="AQ1013" s="16"/>
      <c r="AR1013" s="38"/>
      <c r="AS1013" s="16"/>
      <c r="AT1013" s="16"/>
      <c r="AY1013" s="16"/>
      <c r="AZ1013" s="16"/>
      <c r="BF1013" s="28"/>
      <c r="BJ1013" s="25"/>
      <c r="BO1013" s="38"/>
      <c r="BQ1013" s="38"/>
      <c r="BU1013" s="16"/>
      <c r="BV1013" s="16"/>
      <c r="BW1013" s="29"/>
      <c r="BX1013" s="16"/>
      <c r="CA1013" s="16"/>
      <c r="CE1013" s="16"/>
      <c r="CG1013" s="16"/>
      <c r="CH1013" s="16"/>
      <c r="CJ1013" s="16"/>
      <c r="CK1013" s="16"/>
      <c r="CL1013" s="16"/>
      <c r="CR1013" s="16"/>
      <c r="CV1013" s="16"/>
      <c r="CW1013" s="16"/>
      <c r="CX1013" s="16"/>
      <c r="CY1013" s="16"/>
      <c r="DA1013" s="16"/>
      <c r="DD1013" s="19"/>
      <c r="DE1013" s="16"/>
      <c r="DL1013" s="16"/>
      <c r="DN1013" s="16"/>
      <c r="DO1013" s="16"/>
      <c r="DQ1013" s="16"/>
      <c r="DS1013" s="16"/>
      <c r="EC1013" s="16"/>
      <c r="EF1013" s="16"/>
      <c r="EG1013" s="16"/>
      <c r="EH1013" s="16"/>
      <c r="EJ1013" s="16"/>
      <c r="EO1013" s="16"/>
    </row>
    <row r="1014" spans="1:145" x14ac:dyDescent="0.25">
      <c r="A1014" s="16" t="s">
        <v>6214</v>
      </c>
      <c r="I1014" t="s">
        <v>6241</v>
      </c>
      <c r="J1014"/>
      <c r="K1014" s="16" t="s">
        <v>6219</v>
      </c>
      <c r="L1014" s="16"/>
      <c r="P1014" s="16" t="s">
        <v>119</v>
      </c>
      <c r="Q1014" s="16"/>
      <c r="S1014" s="16">
        <f t="shared" si="15"/>
        <v>1</v>
      </c>
      <c r="T1014" s="16"/>
      <c r="U1014" s="16"/>
      <c r="V1014" s="16"/>
      <c r="W1014" s="16"/>
      <c r="X1014" s="16"/>
      <c r="Y1014" s="16"/>
      <c r="Z1014" s="16"/>
      <c r="AA1014" s="16"/>
      <c r="AB1014" s="16"/>
      <c r="AC1014" s="16"/>
      <c r="AH1014" s="16"/>
      <c r="AJ1014" s="16" t="s">
        <v>6292</v>
      </c>
      <c r="AK1014" s="16"/>
      <c r="AP1014" s="16"/>
      <c r="AQ1014" s="16"/>
      <c r="AR1014" s="38"/>
      <c r="AS1014" s="16"/>
      <c r="AT1014" s="16"/>
      <c r="AY1014" s="16"/>
      <c r="AZ1014" s="16"/>
      <c r="BF1014" s="28"/>
      <c r="BJ1014" s="25"/>
      <c r="BO1014" s="38"/>
      <c r="BQ1014" s="38"/>
      <c r="BU1014" s="16"/>
      <c r="BV1014" s="16"/>
      <c r="BW1014" s="29"/>
      <c r="BX1014" s="16"/>
      <c r="CA1014" s="16"/>
      <c r="CE1014" s="16"/>
      <c r="CG1014" s="16"/>
      <c r="CH1014" s="16"/>
      <c r="CJ1014" s="16"/>
      <c r="CK1014" s="16"/>
      <c r="CL1014" s="16"/>
      <c r="CR1014" s="16"/>
      <c r="CV1014" s="16"/>
      <c r="CW1014" s="16"/>
      <c r="CX1014" s="16"/>
      <c r="CY1014" s="16"/>
      <c r="DA1014" s="16"/>
      <c r="DD1014" s="19"/>
      <c r="DE1014" s="16"/>
      <c r="DL1014" s="16"/>
      <c r="DN1014" s="16"/>
      <c r="DO1014" s="16"/>
      <c r="DQ1014" s="16"/>
      <c r="DS1014" s="16"/>
      <c r="EC1014" s="16"/>
      <c r="EF1014" s="16"/>
      <c r="EG1014" s="16"/>
      <c r="EH1014" s="16"/>
      <c r="EJ1014" s="16"/>
      <c r="EO1014" s="16"/>
    </row>
    <row r="1015" spans="1:145" x14ac:dyDescent="0.25">
      <c r="A1015" s="16" t="s">
        <v>6214</v>
      </c>
      <c r="I1015" t="s">
        <v>6242</v>
      </c>
      <c r="J1015"/>
      <c r="K1015" s="16" t="s">
        <v>6219</v>
      </c>
      <c r="L1015" s="16"/>
      <c r="P1015" s="16" t="s">
        <v>119</v>
      </c>
      <c r="Q1015" s="16"/>
      <c r="S1015" s="16">
        <f t="shared" si="15"/>
        <v>1</v>
      </c>
      <c r="T1015" s="16"/>
      <c r="U1015" s="16"/>
      <c r="V1015" s="16"/>
      <c r="W1015" s="16"/>
      <c r="X1015" s="16"/>
      <c r="Y1015" s="16"/>
      <c r="Z1015" s="16"/>
      <c r="AA1015" s="16"/>
      <c r="AB1015" s="16"/>
      <c r="AC1015" s="16"/>
      <c r="AH1015" s="16"/>
      <c r="AI1015" s="16" t="s">
        <v>1457</v>
      </c>
      <c r="AJ1015" s="16" t="s">
        <v>6292</v>
      </c>
      <c r="AK1015" s="16"/>
      <c r="AP1015" s="16"/>
      <c r="AQ1015" s="16"/>
      <c r="AR1015" s="38"/>
      <c r="AS1015" s="16"/>
      <c r="AT1015" s="16"/>
      <c r="AY1015" s="16"/>
      <c r="AZ1015" s="16"/>
      <c r="BF1015" s="28"/>
      <c r="BJ1015" s="25"/>
      <c r="BO1015" s="38"/>
      <c r="BQ1015" s="38"/>
      <c r="BU1015" s="16"/>
      <c r="BV1015" s="16"/>
      <c r="BW1015" s="29"/>
      <c r="BX1015" s="16"/>
      <c r="CA1015" s="16"/>
      <c r="CE1015" s="16"/>
      <c r="CG1015" s="16"/>
      <c r="CH1015" s="16"/>
      <c r="CJ1015" s="16"/>
      <c r="CK1015" s="16"/>
      <c r="CL1015" s="16"/>
      <c r="CR1015" s="16"/>
      <c r="CV1015" s="16"/>
      <c r="CW1015" s="16"/>
      <c r="CX1015" s="16"/>
      <c r="CY1015" s="16"/>
      <c r="DA1015" s="16"/>
      <c r="DD1015" s="19"/>
      <c r="DE1015" s="16"/>
      <c r="DL1015" s="16"/>
      <c r="DN1015" s="16"/>
      <c r="DO1015" s="16"/>
      <c r="DQ1015" s="16"/>
      <c r="DS1015" s="16"/>
      <c r="EC1015" s="16"/>
      <c r="EF1015" s="16"/>
      <c r="EG1015" s="16"/>
      <c r="EH1015" s="16"/>
      <c r="EJ1015" s="16"/>
      <c r="EO1015" s="16"/>
    </row>
    <row r="1016" spans="1:145" x14ac:dyDescent="0.25">
      <c r="A1016" s="16" t="s">
        <v>6214</v>
      </c>
      <c r="I1016" t="s">
        <v>6249</v>
      </c>
      <c r="J1016"/>
      <c r="K1016" s="16" t="s">
        <v>6219</v>
      </c>
      <c r="L1016" s="16"/>
      <c r="P1016" s="16" t="s">
        <v>119</v>
      </c>
      <c r="Q1016" s="16"/>
      <c r="S1016" s="16">
        <f t="shared" si="15"/>
        <v>1</v>
      </c>
      <c r="T1016" s="16"/>
      <c r="U1016" s="16"/>
      <c r="V1016" s="16"/>
      <c r="W1016" s="16"/>
      <c r="X1016" s="16"/>
      <c r="Y1016" s="16"/>
      <c r="Z1016" s="16"/>
      <c r="AA1016" s="16"/>
      <c r="AB1016" s="16"/>
      <c r="AC1016" s="16"/>
      <c r="AH1016" s="16"/>
      <c r="AJ1016" s="16" t="s">
        <v>6292</v>
      </c>
      <c r="AK1016" s="16"/>
      <c r="AP1016" s="16"/>
      <c r="AQ1016" s="16"/>
      <c r="AR1016" s="38"/>
      <c r="AS1016" s="16"/>
      <c r="AT1016" s="16"/>
      <c r="AY1016" s="16"/>
      <c r="AZ1016" s="16"/>
      <c r="BF1016" s="28"/>
      <c r="BJ1016" s="25"/>
      <c r="BO1016" s="38"/>
      <c r="BQ1016" s="38"/>
      <c r="BU1016" s="16"/>
      <c r="BV1016" s="16"/>
      <c r="BW1016" s="29"/>
      <c r="BX1016" s="16"/>
      <c r="CA1016" s="16"/>
      <c r="CE1016" s="16"/>
      <c r="CG1016" s="16"/>
      <c r="CH1016" s="16"/>
      <c r="CJ1016" s="16"/>
      <c r="CK1016" s="16"/>
      <c r="CL1016" s="16"/>
      <c r="CR1016" s="16"/>
      <c r="CV1016" s="16"/>
      <c r="CW1016" s="16"/>
      <c r="CX1016" s="16"/>
      <c r="CY1016" s="16"/>
      <c r="DA1016" s="16"/>
      <c r="DD1016" s="19"/>
      <c r="DE1016" s="16"/>
      <c r="DL1016" s="16"/>
      <c r="DN1016" s="16"/>
      <c r="DO1016" s="16"/>
      <c r="DQ1016" s="16"/>
      <c r="DS1016" s="16"/>
      <c r="EC1016" s="16"/>
      <c r="EF1016" s="16"/>
      <c r="EG1016" s="16"/>
      <c r="EH1016" s="16"/>
      <c r="EJ1016" s="16"/>
      <c r="EO1016" s="16"/>
    </row>
    <row r="1017" spans="1:145" x14ac:dyDescent="0.25">
      <c r="A1017" s="16" t="s">
        <v>6214</v>
      </c>
      <c r="I1017" t="s">
        <v>6250</v>
      </c>
      <c r="J1017"/>
      <c r="K1017" s="16" t="s">
        <v>6219</v>
      </c>
      <c r="L1017" s="16"/>
      <c r="P1017" s="16" t="s">
        <v>119</v>
      </c>
      <c r="Q1017" s="16"/>
      <c r="S1017" s="16">
        <f t="shared" si="15"/>
        <v>1</v>
      </c>
      <c r="T1017" s="16"/>
      <c r="U1017" s="16"/>
      <c r="V1017" s="16"/>
      <c r="W1017" s="16"/>
      <c r="X1017" s="16"/>
      <c r="Y1017" s="16"/>
      <c r="Z1017" s="16"/>
      <c r="AA1017" s="16"/>
      <c r="AB1017" s="16"/>
      <c r="AC1017" s="16"/>
      <c r="AH1017" s="16"/>
      <c r="AJ1017" s="16" t="s">
        <v>6292</v>
      </c>
      <c r="AK1017" s="16"/>
      <c r="AP1017" s="16"/>
      <c r="AQ1017" s="16"/>
      <c r="AR1017" s="38"/>
      <c r="AS1017" s="16"/>
      <c r="AT1017" s="16"/>
      <c r="AY1017" s="16"/>
      <c r="AZ1017" s="16"/>
      <c r="BF1017" s="28"/>
      <c r="BJ1017" s="25"/>
      <c r="BO1017" s="38"/>
      <c r="BQ1017" s="38"/>
      <c r="BU1017" s="16"/>
      <c r="BV1017" s="16"/>
      <c r="BW1017" s="29"/>
      <c r="BX1017" s="16"/>
      <c r="CA1017" s="16"/>
      <c r="CE1017" s="16"/>
      <c r="CG1017" s="16"/>
      <c r="CH1017" s="16"/>
      <c r="CJ1017" s="16"/>
      <c r="CK1017" s="16"/>
      <c r="CL1017" s="16"/>
      <c r="CR1017" s="16"/>
      <c r="CV1017" s="16"/>
      <c r="CW1017" s="16"/>
      <c r="CX1017" s="16"/>
      <c r="CY1017" s="16"/>
      <c r="DA1017" s="16"/>
      <c r="DD1017" s="19"/>
      <c r="DE1017" s="16"/>
      <c r="DL1017" s="16"/>
      <c r="DN1017" s="16"/>
      <c r="DO1017" s="16"/>
      <c r="DQ1017" s="16"/>
      <c r="DS1017" s="16"/>
      <c r="EC1017" s="16"/>
      <c r="EF1017" s="16"/>
      <c r="EG1017" s="16"/>
      <c r="EH1017" s="16"/>
      <c r="EJ1017" s="16"/>
      <c r="EO1017" s="16"/>
    </row>
    <row r="1018" spans="1:145" x14ac:dyDescent="0.25">
      <c r="A1018" s="16" t="s">
        <v>6214</v>
      </c>
      <c r="I1018" t="s">
        <v>6252</v>
      </c>
      <c r="J1018"/>
      <c r="K1018" s="16" t="s">
        <v>6219</v>
      </c>
      <c r="L1018" s="16"/>
      <c r="P1018" s="16" t="s">
        <v>119</v>
      </c>
      <c r="Q1018" s="16"/>
      <c r="S1018" s="16">
        <f t="shared" si="15"/>
        <v>1</v>
      </c>
      <c r="T1018" s="16"/>
      <c r="U1018" s="16"/>
      <c r="V1018" s="16"/>
      <c r="W1018" s="16"/>
      <c r="X1018" s="16"/>
      <c r="Y1018" s="16"/>
      <c r="Z1018" s="16"/>
      <c r="AA1018" s="16"/>
      <c r="AB1018" s="16"/>
      <c r="AC1018" s="16"/>
      <c r="AH1018" s="16"/>
      <c r="AJ1018" s="16" t="s">
        <v>6292</v>
      </c>
      <c r="AK1018" s="16"/>
      <c r="AP1018" s="16"/>
      <c r="AQ1018" s="16"/>
      <c r="AR1018" s="38"/>
      <c r="AS1018" s="16"/>
      <c r="AT1018" s="16"/>
      <c r="AY1018" s="16"/>
      <c r="AZ1018" s="16"/>
      <c r="BF1018" s="28"/>
      <c r="BJ1018" s="25"/>
      <c r="BO1018" s="38"/>
      <c r="BQ1018" s="38"/>
      <c r="BU1018" s="16"/>
      <c r="BV1018" s="16"/>
      <c r="BW1018" s="29"/>
      <c r="BX1018" s="16"/>
      <c r="CA1018" s="16"/>
      <c r="CE1018" s="16"/>
      <c r="CG1018" s="16"/>
      <c r="CH1018" s="16"/>
      <c r="CJ1018" s="16"/>
      <c r="CK1018" s="16"/>
      <c r="CL1018" s="16"/>
      <c r="CR1018" s="16"/>
      <c r="CV1018" s="16"/>
      <c r="CW1018" s="16"/>
      <c r="CX1018" s="16"/>
      <c r="CY1018" s="16"/>
      <c r="DA1018" s="16"/>
      <c r="DD1018" s="19"/>
      <c r="DE1018" s="16"/>
      <c r="DL1018" s="16"/>
      <c r="DN1018" s="16"/>
      <c r="DO1018" s="16"/>
      <c r="DQ1018" s="16"/>
      <c r="DS1018" s="16"/>
      <c r="EC1018" s="16"/>
      <c r="EF1018" s="16"/>
      <c r="EG1018" s="16"/>
      <c r="EH1018" s="16"/>
      <c r="EJ1018" s="16"/>
      <c r="EO1018" s="16"/>
    </row>
    <row r="1019" spans="1:145" x14ac:dyDescent="0.25">
      <c r="A1019" s="16" t="s">
        <v>6214</v>
      </c>
      <c r="I1019" t="s">
        <v>6254</v>
      </c>
      <c r="J1019"/>
      <c r="K1019" s="16" t="s">
        <v>6219</v>
      </c>
      <c r="L1019" s="16"/>
      <c r="P1019" s="16" t="s">
        <v>119</v>
      </c>
      <c r="Q1019" s="16"/>
      <c r="S1019" s="16">
        <f t="shared" si="15"/>
        <v>1</v>
      </c>
      <c r="T1019" s="16"/>
      <c r="U1019" s="16"/>
      <c r="V1019" s="16"/>
      <c r="W1019" s="16"/>
      <c r="X1019" s="16"/>
      <c r="Y1019" s="16"/>
      <c r="Z1019" s="16"/>
      <c r="AA1019" s="16"/>
      <c r="AB1019" s="16"/>
      <c r="AC1019" s="16"/>
      <c r="AH1019" s="16"/>
      <c r="AJ1019" s="16" t="s">
        <v>6292</v>
      </c>
      <c r="AK1019" s="16"/>
      <c r="AP1019" s="16"/>
      <c r="AQ1019" s="16"/>
      <c r="AR1019" s="38"/>
      <c r="AS1019" s="16"/>
      <c r="AT1019" s="16"/>
      <c r="AY1019" s="21"/>
      <c r="AZ1019" s="16"/>
      <c r="BF1019" s="28"/>
      <c r="BJ1019" s="25"/>
      <c r="BO1019" s="38"/>
      <c r="BQ1019" s="38"/>
      <c r="BU1019" s="16"/>
      <c r="BV1019" s="16"/>
      <c r="BW1019" s="29"/>
      <c r="BX1019" s="16"/>
      <c r="CA1019" s="16"/>
      <c r="CE1019" s="16"/>
      <c r="CG1019" s="16"/>
      <c r="CH1019" s="16"/>
      <c r="CJ1019" s="16"/>
      <c r="CK1019" s="16"/>
      <c r="CL1019" s="16"/>
      <c r="CR1019" s="16"/>
      <c r="CV1019" s="16"/>
      <c r="CW1019" s="16"/>
      <c r="CX1019" s="16"/>
      <c r="CY1019" s="16"/>
      <c r="DA1019" s="16"/>
      <c r="DD1019" s="19"/>
      <c r="DE1019" s="16"/>
      <c r="DL1019" s="16"/>
      <c r="DN1019" s="16"/>
      <c r="DO1019" s="16"/>
      <c r="DQ1019" s="16"/>
      <c r="DS1019" s="16"/>
      <c r="EC1019" s="16"/>
      <c r="EF1019" s="16"/>
      <c r="EG1019" s="16"/>
      <c r="EH1019" s="16"/>
      <c r="EJ1019" s="16"/>
      <c r="EO1019" s="16"/>
    </row>
    <row r="1020" spans="1:145" x14ac:dyDescent="0.25">
      <c r="A1020" s="16" t="s">
        <v>6214</v>
      </c>
      <c r="I1020" t="s">
        <v>6257</v>
      </c>
      <c r="J1020"/>
      <c r="K1020" s="16" t="s">
        <v>6219</v>
      </c>
      <c r="L1020" s="16"/>
      <c r="P1020" s="16" t="s">
        <v>119</v>
      </c>
      <c r="Q1020" s="16"/>
      <c r="S1020" s="16">
        <f t="shared" si="15"/>
        <v>1</v>
      </c>
      <c r="T1020" s="16"/>
      <c r="U1020" s="16"/>
      <c r="V1020" s="16"/>
      <c r="W1020" s="16"/>
      <c r="X1020" s="16"/>
      <c r="Y1020" s="16"/>
      <c r="Z1020" s="16"/>
      <c r="AA1020" s="16"/>
      <c r="AB1020" s="16"/>
      <c r="AC1020" s="16"/>
      <c r="AH1020" s="16"/>
      <c r="AJ1020" s="16" t="s">
        <v>6292</v>
      </c>
      <c r="AK1020" s="16"/>
      <c r="AP1020" s="16"/>
      <c r="AQ1020" s="16"/>
      <c r="AR1020" s="38"/>
      <c r="AS1020" s="16"/>
      <c r="AT1020" s="16"/>
      <c r="AY1020" s="21"/>
      <c r="AZ1020" s="16"/>
      <c r="BF1020" s="28"/>
      <c r="BJ1020" s="25"/>
      <c r="BO1020" s="38"/>
      <c r="BQ1020" s="38"/>
      <c r="BU1020" s="16"/>
      <c r="BV1020" s="16"/>
      <c r="BW1020" s="29"/>
      <c r="BX1020" s="16"/>
      <c r="CA1020" s="16"/>
      <c r="CE1020" s="16"/>
      <c r="CG1020" s="16"/>
      <c r="CH1020" s="16"/>
      <c r="CJ1020" s="16"/>
      <c r="CK1020" s="16"/>
      <c r="CL1020" s="16"/>
      <c r="CR1020" s="16"/>
      <c r="CV1020" s="16"/>
      <c r="CW1020" s="16"/>
      <c r="CX1020" s="16"/>
      <c r="CY1020" s="16"/>
      <c r="DA1020" s="16"/>
      <c r="DD1020" s="19"/>
      <c r="DE1020" s="16"/>
      <c r="DL1020" s="16"/>
      <c r="DN1020" s="16"/>
      <c r="DO1020" s="16"/>
      <c r="DQ1020" s="16"/>
      <c r="DS1020" s="16"/>
      <c r="EC1020" s="16"/>
      <c r="EF1020" s="16"/>
      <c r="EG1020" s="16"/>
      <c r="EH1020" s="16"/>
      <c r="EJ1020" s="16"/>
      <c r="EO1020" s="16"/>
    </row>
    <row r="1021" spans="1:145" x14ac:dyDescent="0.25">
      <c r="A1021" s="16" t="s">
        <v>6214</v>
      </c>
      <c r="I1021" t="s">
        <v>1502</v>
      </c>
      <c r="J1021"/>
      <c r="L1021" s="16"/>
      <c r="P1021" s="16" t="s">
        <v>119</v>
      </c>
      <c r="Q1021" s="16"/>
      <c r="S1021" s="16">
        <f t="shared" si="15"/>
        <v>1</v>
      </c>
      <c r="T1021" s="16" t="s">
        <v>1504</v>
      </c>
      <c r="U1021" s="16" t="s">
        <v>677</v>
      </c>
      <c r="V1021" s="16"/>
      <c r="W1021" s="16"/>
      <c r="X1021" s="16"/>
      <c r="Y1021" s="16"/>
      <c r="Z1021" s="16"/>
      <c r="AA1021" s="16"/>
      <c r="AB1021" s="16"/>
      <c r="AC1021" s="16"/>
      <c r="AH1021" s="16"/>
      <c r="AJ1021" s="16" t="s">
        <v>6292</v>
      </c>
      <c r="AK1021" s="16"/>
      <c r="AL1021" s="16" t="s">
        <v>1503</v>
      </c>
      <c r="AP1021" s="16"/>
      <c r="AQ1021" s="16"/>
      <c r="AR1021" s="38"/>
      <c r="AS1021" s="16"/>
      <c r="AT1021" s="16"/>
      <c r="AY1021" s="16"/>
      <c r="AZ1021" s="16"/>
      <c r="BB1021" s="16">
        <f>LEN(BA1021)-LEN(SUBSTITUTE(BA1021,",",""))+1</f>
        <v>1</v>
      </c>
      <c r="BF1021" s="28"/>
      <c r="BJ1021" s="25"/>
      <c r="BL1021" s="16" t="s">
        <v>1505</v>
      </c>
      <c r="BO1021" s="38"/>
      <c r="BQ1021" s="38"/>
      <c r="BU1021" s="16"/>
      <c r="BV1021" s="16"/>
      <c r="BW1021" s="29"/>
      <c r="BX1021" s="16"/>
      <c r="CA1021" s="16"/>
      <c r="CE1021" s="16"/>
      <c r="CG1021" s="16"/>
      <c r="CH1021" s="16"/>
      <c r="CJ1021" s="16"/>
      <c r="CK1021" s="16"/>
      <c r="CL1021" s="16"/>
      <c r="CR1021" s="16"/>
      <c r="CV1021" s="16"/>
      <c r="CW1021" s="16"/>
      <c r="CX1021" s="16"/>
      <c r="CY1021" s="16"/>
      <c r="DA1021" s="16"/>
      <c r="DD1021" s="19"/>
      <c r="DE1021" s="16"/>
      <c r="DL1021" s="16"/>
      <c r="DN1021" s="16"/>
      <c r="DO1021" s="16"/>
      <c r="DQ1021" s="16"/>
      <c r="DS1021" s="16"/>
      <c r="EC1021" s="16"/>
      <c r="EF1021" s="16"/>
      <c r="EG1021" s="16"/>
      <c r="EH1021" s="16"/>
      <c r="EJ1021" s="16"/>
      <c r="EO1021" s="16"/>
    </row>
    <row r="1022" spans="1:145" x14ac:dyDescent="0.25">
      <c r="A1022" s="16" t="s">
        <v>6214</v>
      </c>
      <c r="I1022" t="s">
        <v>571</v>
      </c>
      <c r="J1022"/>
      <c r="K1022" s="16" t="s">
        <v>5842</v>
      </c>
      <c r="L1022" s="16"/>
      <c r="P1022" s="16"/>
      <c r="Q1022" s="16"/>
      <c r="R1022" s="16" t="s">
        <v>119</v>
      </c>
      <c r="S1022" s="16">
        <f t="shared" si="15"/>
        <v>1</v>
      </c>
      <c r="T1022" s="16" t="s">
        <v>570</v>
      </c>
      <c r="U1022" s="16" t="s">
        <v>1343</v>
      </c>
      <c r="V1022" s="16"/>
      <c r="W1022" s="16" t="s">
        <v>5903</v>
      </c>
      <c r="X1022" s="16" t="s">
        <v>1344</v>
      </c>
      <c r="Y1022" s="16"/>
      <c r="Z1022" s="16" t="s">
        <v>1345</v>
      </c>
      <c r="AA1022" s="16"/>
      <c r="AB1022" s="16"/>
      <c r="AC1022" s="16"/>
      <c r="AD1022" s="16" t="s">
        <v>1349</v>
      </c>
      <c r="AH1022" s="16"/>
      <c r="AJ1022" s="16" t="s">
        <v>6292</v>
      </c>
      <c r="AK1022" s="16" t="s">
        <v>1348</v>
      </c>
      <c r="AL1022" s="16" t="s">
        <v>1165</v>
      </c>
      <c r="AP1022" s="16" t="s">
        <v>1234</v>
      </c>
      <c r="AQ1022" s="16" t="s">
        <v>1350</v>
      </c>
      <c r="AR1022" s="38"/>
      <c r="AS1022" s="16" t="s">
        <v>5880</v>
      </c>
      <c r="AT1022" s="16"/>
      <c r="AV1022" s="16">
        <v>12</v>
      </c>
      <c r="AW1022" s="16">
        <v>51</v>
      </c>
      <c r="AX1022" s="16" t="s">
        <v>5869</v>
      </c>
      <c r="AY1022" s="21" t="s">
        <v>1346</v>
      </c>
      <c r="AZ1022" s="16" t="s">
        <v>5983</v>
      </c>
      <c r="BA1022" s="16" t="s">
        <v>1351</v>
      </c>
      <c r="BB1022" s="16">
        <f>LEN(BA1022)-LEN(SUBSTITUTE(BA1022,",",""))+1</f>
        <v>3</v>
      </c>
      <c r="BC1022" s="16" t="s">
        <v>666</v>
      </c>
      <c r="BD1022" s="16">
        <f>LEN(BC1022)-LEN(SUBSTITUTE(BC1022,",",""))+1</f>
        <v>1</v>
      </c>
      <c r="BE1022" s="16">
        <f>Table1[[#This Row], [no. of native regions]]+Table1[[#This Row], [no. of introduced regions]]</f>
        <v>4</v>
      </c>
      <c r="BF1022" s="28">
        <f>Table1[[#This Row], [no. of introduced regions]]/Table1[[#This Row], [no. of native regions]]</f>
        <v>0.33333333333333331</v>
      </c>
      <c r="BJ1022" s="25"/>
      <c r="BK1022" s="16" t="s">
        <v>1352</v>
      </c>
      <c r="BL1022" s="16" t="s">
        <v>1355</v>
      </c>
      <c r="BO1022" s="38" t="s">
        <v>1198</v>
      </c>
      <c r="BQ1022" s="38"/>
      <c r="BR1022" s="16" t="s">
        <v>571</v>
      </c>
      <c r="BU1022" s="16"/>
      <c r="BV1022" s="16" t="s">
        <v>159</v>
      </c>
      <c r="BW1022" s="29" t="s">
        <v>572</v>
      </c>
      <c r="BX1022" s="16" t="s">
        <v>1356</v>
      </c>
      <c r="CA1022" s="16"/>
      <c r="CC1022" s="16" t="s">
        <v>573</v>
      </c>
      <c r="CD1022" s="16" t="s">
        <v>574</v>
      </c>
      <c r="CE1022" s="16" t="s">
        <v>1357</v>
      </c>
      <c r="CF1022" s="16" t="s">
        <v>1358</v>
      </c>
      <c r="CG1022" s="16" t="s">
        <v>1359</v>
      </c>
      <c r="CH1022" s="16"/>
      <c r="CJ1022" s="16"/>
      <c r="CK1022" s="16"/>
      <c r="CL1022" s="16"/>
      <c r="CN1022" s="16" t="s">
        <v>1361</v>
      </c>
      <c r="CQ1022" s="16" t="s">
        <v>1353</v>
      </c>
      <c r="CR1022" s="16" t="s">
        <v>119</v>
      </c>
      <c r="CS1022" s="16" t="s">
        <v>3164</v>
      </c>
      <c r="CU1022" s="16" t="s">
        <v>159</v>
      </c>
      <c r="CV1022" s="16" t="s">
        <v>572</v>
      </c>
      <c r="CW1022" s="16" t="s">
        <v>1354</v>
      </c>
      <c r="CX1022" s="16" t="s">
        <v>4266</v>
      </c>
      <c r="CY1022" s="16" t="s">
        <v>4012</v>
      </c>
      <c r="CZ1022" s="16" t="s">
        <v>3242</v>
      </c>
      <c r="DA1022" s="16" t="s">
        <v>3565</v>
      </c>
      <c r="DC1022" s="16" t="s">
        <v>119</v>
      </c>
      <c r="DD1022" s="19">
        <v>540</v>
      </c>
      <c r="DE1022" s="16"/>
      <c r="DI1022" s="16" t="s">
        <v>1347</v>
      </c>
      <c r="DL1022" s="16"/>
      <c r="DN1022" s="16"/>
      <c r="DO1022" s="16"/>
      <c r="DQ1022" s="16"/>
      <c r="DS1022" s="16"/>
      <c r="DV1022" s="16" t="s">
        <v>1360</v>
      </c>
      <c r="EC1022" s="16"/>
      <c r="EF1022" s="16"/>
      <c r="EG1022" s="16"/>
      <c r="EH1022" s="16"/>
      <c r="EJ1022" s="16"/>
      <c r="EO1022" s="16"/>
    </row>
    <row r="1023" spans="1:145" x14ac:dyDescent="0.25">
      <c r="A1023" s="16" t="s">
        <v>6214</v>
      </c>
      <c r="I1023" t="s">
        <v>5949</v>
      </c>
      <c r="J1023"/>
      <c r="K1023" s="16" t="s">
        <v>5842</v>
      </c>
      <c r="L1023" s="16"/>
      <c r="P1023" s="16"/>
      <c r="Q1023" s="16"/>
      <c r="R1023" s="16" t="s">
        <v>119</v>
      </c>
      <c r="S1023" s="16">
        <f t="shared" ref="S1023:S1086" si="16">SUM(COUNTIF(L1023:R1023,"yes"))</f>
        <v>1</v>
      </c>
      <c r="T1023" s="16" t="s">
        <v>5950</v>
      </c>
      <c r="U1023" s="16" t="s">
        <v>1131</v>
      </c>
      <c r="V1023" s="16"/>
      <c r="W1023" s="16"/>
      <c r="X1023" s="16"/>
      <c r="Y1023" s="16"/>
      <c r="Z1023" s="16" t="s">
        <v>5951</v>
      </c>
      <c r="AA1023" s="16"/>
      <c r="AB1023" s="16"/>
      <c r="AC1023" s="16"/>
      <c r="AH1023" s="16" t="s">
        <v>5953</v>
      </c>
      <c r="AI1023" s="16" t="s">
        <v>6002</v>
      </c>
      <c r="AJ1023" s="16" t="s">
        <v>6292</v>
      </c>
      <c r="AK1023" s="16" t="s">
        <v>5858</v>
      </c>
      <c r="AL1023" s="16" t="s">
        <v>5802</v>
      </c>
      <c r="AP1023" s="16" t="s">
        <v>5919</v>
      </c>
      <c r="AQ1023" s="16" t="s">
        <v>5896</v>
      </c>
      <c r="AR1023" s="38"/>
      <c r="AS1023" s="16"/>
      <c r="AT1023" s="16"/>
      <c r="AV1023" s="16">
        <v>30</v>
      </c>
      <c r="AW1023" s="16">
        <v>69</v>
      </c>
      <c r="AX1023" s="16" t="s">
        <v>707</v>
      </c>
      <c r="AY1023" s="21" t="s">
        <v>5952</v>
      </c>
      <c r="AZ1023" s="16" t="s">
        <v>5999</v>
      </c>
      <c r="BA1023" s="16" t="s">
        <v>6000</v>
      </c>
      <c r="BB1023" s="16">
        <f>LEN(BA1023)-LEN(SUBSTITUTE(BA1023,",",""))+1</f>
        <v>10</v>
      </c>
      <c r="BC1023" s="16" t="s">
        <v>6001</v>
      </c>
      <c r="BD1023" s="16">
        <f>LEN(BC1023)-LEN(SUBSTITUTE(BC1023,",",""))+1</f>
        <v>40</v>
      </c>
      <c r="BE1023" s="16">
        <f>Table1[[#This Row], [no. of native regions]]+Table1[[#This Row], [no. of introduced regions]]</f>
        <v>50</v>
      </c>
      <c r="BF1023" s="28">
        <f>Table1[[#This Row], [no. of introduced regions]]/Table1[[#This Row], [no. of native regions]]</f>
        <v>4</v>
      </c>
      <c r="BJ1023" s="25"/>
      <c r="BO1023" s="38"/>
      <c r="BQ1023" s="38"/>
      <c r="BU1023" s="16"/>
      <c r="BV1023" s="16" t="s">
        <v>5332</v>
      </c>
      <c r="BW1023" s="29" t="s">
        <v>5333</v>
      </c>
      <c r="BX1023" s="16"/>
      <c r="CA1023" s="16"/>
      <c r="CE1023" s="16"/>
      <c r="CG1023" s="16"/>
      <c r="CH1023" s="16"/>
      <c r="CJ1023" s="16"/>
      <c r="CK1023" s="16"/>
      <c r="CL1023" s="16"/>
      <c r="CQ1023" s="16" t="s">
        <v>5334</v>
      </c>
      <c r="CR1023" s="16" t="s">
        <v>119</v>
      </c>
      <c r="CS1023" s="16" t="s">
        <v>3164</v>
      </c>
      <c r="CU1023" s="16" t="s">
        <v>5332</v>
      </c>
      <c r="CV1023" s="16" t="s">
        <v>5333</v>
      </c>
      <c r="CW1023" s="16" t="s">
        <v>5331</v>
      </c>
      <c r="CX1023" s="16" t="s">
        <v>6083</v>
      </c>
      <c r="CY1023" s="16" t="s">
        <v>3518</v>
      </c>
      <c r="CZ1023" s="16" t="s">
        <v>3370</v>
      </c>
      <c r="DA1023" s="16" t="s">
        <v>3219</v>
      </c>
      <c r="DC1023" s="16" t="s">
        <v>119</v>
      </c>
      <c r="DD1023" s="19">
        <v>756</v>
      </c>
      <c r="DE1023" s="16"/>
      <c r="DL1023" s="16"/>
      <c r="DN1023" s="16"/>
      <c r="DO1023" s="16"/>
      <c r="DQ1023" s="16"/>
      <c r="DS1023" s="16"/>
      <c r="EC1023" s="16"/>
      <c r="EF1023" s="16"/>
      <c r="EG1023" s="16"/>
      <c r="EH1023" s="16"/>
      <c r="EJ1023" s="16"/>
      <c r="EO1023" s="16"/>
    </row>
    <row r="1024" spans="1:145" x14ac:dyDescent="0.25">
      <c r="A1024" s="16" t="s">
        <v>6214</v>
      </c>
      <c r="I1024" t="s">
        <v>5915</v>
      </c>
      <c r="J1024"/>
      <c r="K1024" s="16" t="s">
        <v>5842</v>
      </c>
      <c r="L1024" s="16"/>
      <c r="P1024" s="16"/>
      <c r="Q1024" s="16"/>
      <c r="R1024" s="16" t="s">
        <v>119</v>
      </c>
      <c r="S1024" s="16">
        <f t="shared" si="16"/>
        <v>1</v>
      </c>
      <c r="T1024" s="16" t="s">
        <v>5917</v>
      </c>
      <c r="U1024" s="16" t="s">
        <v>5918</v>
      </c>
      <c r="V1024" s="16"/>
      <c r="W1024" s="16" t="s">
        <v>5916</v>
      </c>
      <c r="X1024" s="16" t="s">
        <v>677</v>
      </c>
      <c r="Y1024" s="16"/>
      <c r="Z1024" s="16"/>
      <c r="AA1024" s="16"/>
      <c r="AB1024" s="16"/>
      <c r="AC1024" s="16"/>
      <c r="AH1024" s="16"/>
      <c r="AJ1024" s="16" t="s">
        <v>6292</v>
      </c>
      <c r="AK1024" s="16" t="s">
        <v>5858</v>
      </c>
      <c r="AL1024" s="16" t="s">
        <v>5802</v>
      </c>
      <c r="AP1024" s="16" t="s">
        <v>5919</v>
      </c>
      <c r="AQ1024" s="16" t="s">
        <v>1408</v>
      </c>
      <c r="AR1024" s="38"/>
      <c r="AS1024" s="16"/>
      <c r="AT1024" s="16"/>
      <c r="AV1024" s="16">
        <v>22</v>
      </c>
      <c r="AW1024" s="16">
        <v>96</v>
      </c>
      <c r="AX1024" s="16" t="s">
        <v>707</v>
      </c>
      <c r="AY1024" s="21" t="s">
        <v>5347</v>
      </c>
      <c r="AZ1024" s="16" t="s">
        <v>5982</v>
      </c>
      <c r="BA1024" s="16" t="s">
        <v>5980</v>
      </c>
      <c r="BB1024" s="16">
        <f>LEN(BA1024)-LEN(SUBSTITUTE(BA1024,",",""))+1</f>
        <v>10</v>
      </c>
      <c r="BC1024" s="16" t="s">
        <v>5981</v>
      </c>
      <c r="BD1024" s="16">
        <f>LEN(BC1024)-LEN(SUBSTITUTE(BC1024,",",""))+1</f>
        <v>26</v>
      </c>
      <c r="BE1024" s="16">
        <f>Table1[[#This Row], [no. of native regions]]+Table1[[#This Row], [no. of introduced regions]]</f>
        <v>36</v>
      </c>
      <c r="BF1024" s="28">
        <f>Table1[[#This Row], [no. of introduced regions]]/Table1[[#This Row], [no. of native regions]]</f>
        <v>2.6</v>
      </c>
      <c r="BJ1024" s="25"/>
      <c r="BO1024" s="38"/>
      <c r="BQ1024" s="38"/>
      <c r="BU1024" s="16"/>
      <c r="BV1024" s="16" t="s">
        <v>372</v>
      </c>
      <c r="BW1024" s="29" t="s">
        <v>5348</v>
      </c>
      <c r="BX1024" s="16"/>
      <c r="CA1024" s="16"/>
      <c r="CE1024" s="16"/>
      <c r="CG1024" s="16"/>
      <c r="CH1024" s="16"/>
      <c r="CJ1024" s="16"/>
      <c r="CK1024" s="16"/>
      <c r="CL1024" s="16"/>
      <c r="CQ1024" s="16" t="s">
        <v>398</v>
      </c>
      <c r="CR1024" s="16" t="s">
        <v>119</v>
      </c>
      <c r="CS1024" s="16" t="s">
        <v>3164</v>
      </c>
      <c r="CU1024" s="16" t="s">
        <v>372</v>
      </c>
      <c r="CV1024" s="16" t="s">
        <v>5348</v>
      </c>
      <c r="CW1024" s="16"/>
      <c r="CX1024" s="16" t="s">
        <v>6082</v>
      </c>
      <c r="CY1024" s="16" t="s">
        <v>4087</v>
      </c>
      <c r="CZ1024" s="16" t="s">
        <v>3745</v>
      </c>
      <c r="DA1024" s="16" t="s">
        <v>4563</v>
      </c>
      <c r="DC1024" s="16" t="s">
        <v>119</v>
      </c>
      <c r="DD1024" s="19">
        <v>659</v>
      </c>
      <c r="DE1024" s="16"/>
      <c r="DL1024" s="16"/>
      <c r="DN1024" s="16"/>
      <c r="DO1024" s="16"/>
      <c r="DQ1024" s="16"/>
      <c r="DS1024" s="16"/>
      <c r="EC1024" s="16"/>
      <c r="EF1024" s="16"/>
      <c r="EG1024" s="16"/>
      <c r="EH1024" s="16"/>
      <c r="EJ1024" s="16"/>
      <c r="EO1024" s="16"/>
    </row>
    <row r="1025" spans="1:145" x14ac:dyDescent="0.25">
      <c r="A1025" s="16" t="s">
        <v>6214</v>
      </c>
      <c r="I1025" t="s">
        <v>5930</v>
      </c>
      <c r="J1025"/>
      <c r="K1025" s="16" t="s">
        <v>5842</v>
      </c>
      <c r="L1025" s="16"/>
      <c r="P1025" s="16"/>
      <c r="Q1025" s="16"/>
      <c r="R1025" s="16" t="s">
        <v>119</v>
      </c>
      <c r="S1025" s="16">
        <f t="shared" si="16"/>
        <v>1</v>
      </c>
      <c r="T1025" s="16" t="s">
        <v>5959</v>
      </c>
      <c r="U1025" s="16"/>
      <c r="V1025" s="16"/>
      <c r="W1025" s="16" t="s">
        <v>5931</v>
      </c>
      <c r="X1025" s="16" t="s">
        <v>1404</v>
      </c>
      <c r="Y1025" s="16"/>
      <c r="Z1025" s="16" t="s">
        <v>5932</v>
      </c>
      <c r="AA1025" s="16"/>
      <c r="AB1025" s="16"/>
      <c r="AC1025" s="16"/>
      <c r="AH1025" s="16"/>
      <c r="AJ1025" s="16" t="s">
        <v>6292</v>
      </c>
      <c r="AK1025" s="16" t="s">
        <v>5858</v>
      </c>
      <c r="AL1025" s="16" t="s">
        <v>5802</v>
      </c>
      <c r="AP1025" s="16" t="s">
        <v>5933</v>
      </c>
      <c r="AQ1025" s="16" t="s">
        <v>5896</v>
      </c>
      <c r="AR1025" s="38"/>
      <c r="AS1025" s="16"/>
      <c r="AT1025" s="16"/>
      <c r="AV1025" s="16">
        <v>19</v>
      </c>
      <c r="AW1025" s="16">
        <v>14</v>
      </c>
      <c r="AX1025" s="16" t="s">
        <v>707</v>
      </c>
      <c r="AY1025" s="21" t="s">
        <v>5960</v>
      </c>
      <c r="AZ1025" s="16"/>
      <c r="BB1025" s="16">
        <f>LEN(BA1025)-LEN(SUBSTITUTE(BA1025,",",""))+1</f>
        <v>1</v>
      </c>
      <c r="BD1025" s="16">
        <f>LEN(BC1025)-LEN(SUBSTITUTE(BC1025,",",""))+1</f>
        <v>1</v>
      </c>
      <c r="BE1025" s="16">
        <f>Table1[[#This Row], [no. of native regions]]+Table1[[#This Row], [no. of introduced regions]]</f>
        <v>2</v>
      </c>
      <c r="BF1025" s="28">
        <f>Table1[[#This Row], [no. of introduced regions]]/Table1[[#This Row], [no. of native regions]]</f>
        <v>1</v>
      </c>
      <c r="BJ1025" s="25"/>
      <c r="BO1025" s="38"/>
      <c r="BQ1025" s="38"/>
      <c r="BU1025" s="16"/>
      <c r="BV1025" s="16" t="s">
        <v>5370</v>
      </c>
      <c r="BW1025" s="29" t="s">
        <v>5371</v>
      </c>
      <c r="BX1025" s="16"/>
      <c r="CA1025" s="16"/>
      <c r="CE1025" s="16"/>
      <c r="CG1025" s="16"/>
      <c r="CH1025" s="16"/>
      <c r="CJ1025" s="16"/>
      <c r="CK1025" s="16"/>
      <c r="CL1025" s="16"/>
      <c r="CQ1025" s="16" t="s">
        <v>5372</v>
      </c>
      <c r="CR1025" s="16" t="s">
        <v>119</v>
      </c>
      <c r="CS1025" s="16" t="s">
        <v>3164</v>
      </c>
      <c r="CU1025" s="16" t="s">
        <v>5370</v>
      </c>
      <c r="CV1025" s="16" t="s">
        <v>5371</v>
      </c>
      <c r="CW1025" s="16" t="s">
        <v>5369</v>
      </c>
      <c r="CX1025" s="16" t="s">
        <v>6084</v>
      </c>
      <c r="CY1025" s="16" t="s">
        <v>5320</v>
      </c>
      <c r="CZ1025" s="16" t="s">
        <v>3337</v>
      </c>
      <c r="DA1025" s="16" t="s">
        <v>5176</v>
      </c>
      <c r="DC1025" s="16" t="s">
        <v>119</v>
      </c>
      <c r="DD1025" s="19">
        <v>1894</v>
      </c>
      <c r="DE1025" s="16"/>
      <c r="DL1025" s="16"/>
      <c r="DN1025" s="16"/>
      <c r="DO1025" s="16"/>
      <c r="DQ1025" s="16"/>
      <c r="DS1025" s="16"/>
      <c r="EC1025" s="16"/>
      <c r="EF1025" s="16"/>
      <c r="EG1025" s="16"/>
      <c r="EH1025" s="16"/>
      <c r="EJ1025" s="16"/>
      <c r="EO1025" s="16"/>
    </row>
    <row r="1026" spans="1:145" x14ac:dyDescent="0.25">
      <c r="A1026" s="16" t="s">
        <v>6214</v>
      </c>
      <c r="I1026" t="s">
        <v>6017</v>
      </c>
      <c r="J1026"/>
      <c r="K1026" s="16" t="s">
        <v>5842</v>
      </c>
      <c r="L1026" s="16"/>
      <c r="P1026" s="16"/>
      <c r="Q1026" s="16"/>
      <c r="R1026" s="16" t="s">
        <v>119</v>
      </c>
      <c r="S1026" s="16">
        <f t="shared" si="16"/>
        <v>1</v>
      </c>
      <c r="T1026" s="16" t="s">
        <v>5841</v>
      </c>
      <c r="U1026" s="16" t="s">
        <v>5844</v>
      </c>
      <c r="V1026" s="16"/>
      <c r="W1026" s="16"/>
      <c r="X1026" s="16"/>
      <c r="Y1026" s="16"/>
      <c r="Z1026" s="16"/>
      <c r="AA1026" s="21" t="s">
        <v>6018</v>
      </c>
      <c r="AB1026" s="16"/>
      <c r="AC1026" s="21"/>
      <c r="AH1026" s="16" t="s">
        <v>5840</v>
      </c>
      <c r="AI1026" s="16" t="s">
        <v>6017</v>
      </c>
      <c r="AJ1026" s="16"/>
      <c r="AK1026" s="16" t="s">
        <v>1265</v>
      </c>
      <c r="AL1026" s="16" t="s">
        <v>5802</v>
      </c>
      <c r="AP1026" s="16" t="s">
        <v>979</v>
      </c>
      <c r="AQ1026" s="16" t="s">
        <v>1260</v>
      </c>
      <c r="AR1026" s="38"/>
      <c r="AS1026" s="16"/>
      <c r="AT1026" s="16"/>
      <c r="AV1026" s="16">
        <v>41</v>
      </c>
      <c r="AW1026" s="16">
        <v>75</v>
      </c>
      <c r="AX1026" s="16" t="s">
        <v>707</v>
      </c>
      <c r="AY1026" s="21" t="s">
        <v>5843</v>
      </c>
      <c r="AZ1026" s="16" t="s">
        <v>5845</v>
      </c>
      <c r="BA1026" s="16" t="s">
        <v>5846</v>
      </c>
      <c r="BB1026" s="16">
        <f>LEN(BA1026)-LEN(SUBSTITUTE(BA1026,",",""))+1</f>
        <v>13</v>
      </c>
      <c r="BC1026" s="16" t="s">
        <v>5847</v>
      </c>
      <c r="BD1026" s="16">
        <f>LEN(BC1026)-LEN(SUBSTITUTE(BC1026,",",""))+1</f>
        <v>116</v>
      </c>
      <c r="BE1026" s="16">
        <f>Table1[[#This Row], [no. of native regions]]+Table1[[#This Row], [no. of introduced regions]]</f>
        <v>129</v>
      </c>
      <c r="BF1026" s="28">
        <f>Table1[[#This Row], [no. of introduced regions]]/Table1[[#This Row], [no. of native regions]]</f>
        <v>8.9230769230769234</v>
      </c>
      <c r="BJ1026" s="25"/>
      <c r="BO1026" s="38"/>
      <c r="BQ1026" s="38"/>
      <c r="BU1026" s="16"/>
      <c r="BV1026" s="16" t="s">
        <v>5849</v>
      </c>
      <c r="BW1026" s="29" t="s">
        <v>5850</v>
      </c>
      <c r="BX1026" s="16"/>
      <c r="CA1026" s="16"/>
      <c r="CE1026" s="16"/>
      <c r="CG1026" s="16"/>
      <c r="CH1026" s="16"/>
      <c r="CJ1026" s="16"/>
      <c r="CK1026" s="16"/>
      <c r="CL1026" s="16"/>
      <c r="CQ1026" s="16" t="s">
        <v>3737</v>
      </c>
      <c r="CR1026" s="16" t="s">
        <v>119</v>
      </c>
      <c r="CS1026" s="16" t="s">
        <v>3164</v>
      </c>
      <c r="CU1026" s="16" t="s">
        <v>3735</v>
      </c>
      <c r="CV1026" s="16" t="s">
        <v>5848</v>
      </c>
      <c r="CW1026" s="16" t="s">
        <v>3734</v>
      </c>
      <c r="CX1026" s="16" t="s">
        <v>3736</v>
      </c>
      <c r="CY1026" s="16" t="s">
        <v>3184</v>
      </c>
      <c r="CZ1026" s="16" t="s">
        <v>3346</v>
      </c>
      <c r="DA1026" s="16" t="s">
        <v>3738</v>
      </c>
      <c r="DC1026" s="16" t="s">
        <v>119</v>
      </c>
      <c r="DD1026" s="19">
        <v>659</v>
      </c>
      <c r="DE1026" s="16"/>
      <c r="DL1026" s="16"/>
      <c r="DN1026" s="16"/>
      <c r="DO1026" s="16"/>
      <c r="DQ1026" s="16"/>
      <c r="DS1026" s="16"/>
      <c r="EC1026" s="16"/>
      <c r="EF1026" s="16"/>
      <c r="EG1026" s="16"/>
      <c r="EH1026" s="16"/>
      <c r="EJ1026" s="16"/>
      <c r="EO1026" s="16"/>
    </row>
    <row r="1027" spans="1:145" x14ac:dyDescent="0.25">
      <c r="A1027" s="16" t="s">
        <v>6214</v>
      </c>
      <c r="I1027" t="s">
        <v>1244</v>
      </c>
      <c r="J1027"/>
      <c r="K1027" s="16" t="s">
        <v>1246</v>
      </c>
      <c r="L1027" s="16"/>
      <c r="P1027" s="16"/>
      <c r="Q1027" s="16"/>
      <c r="S1027" s="16">
        <f t="shared" si="16"/>
        <v>0</v>
      </c>
      <c r="T1027" s="16" t="s">
        <v>1245</v>
      </c>
      <c r="U1027" s="16"/>
      <c r="V1027" s="16"/>
      <c r="W1027" s="16"/>
      <c r="X1027" s="16"/>
      <c r="Y1027" s="16"/>
      <c r="Z1027" s="16"/>
      <c r="AA1027" s="16"/>
      <c r="AB1027" s="16"/>
      <c r="AC1027" s="16"/>
      <c r="AH1027" s="16"/>
      <c r="AJ1027" s="16"/>
      <c r="AK1027" s="16" t="s">
        <v>945</v>
      </c>
      <c r="AP1027" s="16"/>
      <c r="AQ1027" s="16"/>
      <c r="AR1027" s="38"/>
      <c r="AS1027" s="16"/>
      <c r="AT1027" s="16"/>
      <c r="AY1027" s="16"/>
      <c r="AZ1027" s="16"/>
      <c r="BF1027" s="28"/>
      <c r="BJ1027" s="25"/>
      <c r="BO1027" s="38"/>
      <c r="BQ1027" s="38"/>
      <c r="BU1027" s="16"/>
      <c r="BV1027" s="16"/>
      <c r="BW1027" s="29"/>
      <c r="BX1027" s="16"/>
      <c r="CA1027" s="16"/>
      <c r="CC1027" s="16" t="s">
        <v>1247</v>
      </c>
      <c r="CE1027" s="16"/>
      <c r="CG1027" s="16"/>
      <c r="CH1027" s="16"/>
      <c r="CJ1027" s="16"/>
      <c r="CK1027" s="16"/>
      <c r="CL1027" s="16"/>
      <c r="CR1027" s="16"/>
      <c r="CV1027" s="16"/>
      <c r="CW1027" s="16"/>
      <c r="CX1027" s="16"/>
      <c r="CY1027" s="16"/>
      <c r="DA1027" s="16"/>
      <c r="DD1027" s="19"/>
      <c r="DE1027" s="16"/>
      <c r="DL1027" s="16"/>
      <c r="DN1027" s="16"/>
      <c r="DO1027" s="16"/>
      <c r="DQ1027" s="16"/>
      <c r="DS1027" s="16"/>
      <c r="EC1027" s="16"/>
      <c r="EF1027" s="16"/>
      <c r="EG1027" s="16"/>
      <c r="EH1027" s="16"/>
      <c r="EJ1027" s="16"/>
      <c r="EO1027" s="16"/>
    </row>
    <row r="1028" spans="1:145" x14ac:dyDescent="0.25">
      <c r="A1028" s="16" t="s">
        <v>6214</v>
      </c>
      <c r="I1028" t="s">
        <v>5873</v>
      </c>
      <c r="J1028"/>
      <c r="K1028" s="16" t="s">
        <v>5842</v>
      </c>
      <c r="L1028" s="16"/>
      <c r="P1028" s="16"/>
      <c r="Q1028" s="16"/>
      <c r="S1028" s="16">
        <f t="shared" si="16"/>
        <v>0</v>
      </c>
      <c r="T1028" s="16" t="s">
        <v>5875</v>
      </c>
      <c r="U1028" s="16" t="s">
        <v>5876</v>
      </c>
      <c r="V1028" s="16"/>
      <c r="W1028" s="16" t="s">
        <v>5874</v>
      </c>
      <c r="X1028" s="16" t="s">
        <v>894</v>
      </c>
      <c r="Y1028" s="16"/>
      <c r="Z1028" s="16"/>
      <c r="AA1028" s="16"/>
      <c r="AB1028" s="16"/>
      <c r="AC1028" s="16"/>
      <c r="AH1028" s="16"/>
      <c r="AJ1028" s="16" t="s">
        <v>6292</v>
      </c>
      <c r="AK1028" s="16" t="s">
        <v>5878</v>
      </c>
      <c r="AL1028" s="16" t="s">
        <v>1223</v>
      </c>
      <c r="AP1028" s="16" t="s">
        <v>5859</v>
      </c>
      <c r="AQ1028" s="16" t="s">
        <v>1741</v>
      </c>
      <c r="AR1028" s="38"/>
      <c r="AS1028" s="16" t="s">
        <v>5880</v>
      </c>
      <c r="AT1028" s="16"/>
      <c r="AV1028" s="16">
        <v>21</v>
      </c>
      <c r="AW1028" s="16">
        <v>56</v>
      </c>
      <c r="AX1028" s="16" t="s">
        <v>707</v>
      </c>
      <c r="AY1028" s="21" t="s">
        <v>5877</v>
      </c>
      <c r="AZ1028" s="16" t="s">
        <v>5881</v>
      </c>
      <c r="BA1028" s="16" t="s">
        <v>5880</v>
      </c>
      <c r="BB1028" s="16">
        <f>LEN(BA1028)-LEN(SUBSTITUTE(BA1028,",",""))+1</f>
        <v>1</v>
      </c>
      <c r="BC1028" s="16" t="s">
        <v>5879</v>
      </c>
      <c r="BD1028" s="16">
        <f>LEN(BC1028)-LEN(SUBSTITUTE(BC1028,",",""))+1</f>
        <v>74</v>
      </c>
      <c r="BE1028" s="16">
        <f>Table1[[#This Row], [no. of native regions]]+Table1[[#This Row], [no. of introduced regions]]</f>
        <v>75</v>
      </c>
      <c r="BF1028" s="28">
        <f>Table1[[#This Row], [no. of introduced regions]]/Table1[[#This Row], [no. of native regions]]</f>
        <v>74</v>
      </c>
      <c r="BJ1028" s="25"/>
      <c r="BO1028" s="38"/>
      <c r="BQ1028" s="38"/>
      <c r="BU1028" s="16"/>
      <c r="BV1028" s="16" t="s">
        <v>6122</v>
      </c>
      <c r="BW1028" s="29" t="s">
        <v>6123</v>
      </c>
      <c r="BX1028" s="16" t="s">
        <v>6124</v>
      </c>
      <c r="CA1028" s="16"/>
      <c r="CE1028" s="16"/>
      <c r="CG1028" s="16"/>
      <c r="CH1028" s="16"/>
      <c r="CJ1028" s="16"/>
      <c r="CK1028" s="16"/>
      <c r="CL1028" s="16"/>
      <c r="CR1028" s="16"/>
      <c r="CV1028" s="16"/>
      <c r="CW1028" s="16"/>
      <c r="CX1028" s="16"/>
      <c r="CY1028" s="16"/>
      <c r="DA1028" s="16"/>
      <c r="DC1028" s="16" t="s">
        <v>119</v>
      </c>
      <c r="DD1028" s="19">
        <v>973</v>
      </c>
      <c r="DE1028" s="16"/>
      <c r="DL1028" s="16"/>
      <c r="DN1028" s="16"/>
      <c r="DO1028" s="16"/>
      <c r="DQ1028" s="16"/>
      <c r="DS1028" s="16"/>
      <c r="EC1028" s="16"/>
      <c r="EF1028" s="16"/>
      <c r="EG1028" s="16"/>
      <c r="EH1028" s="16"/>
      <c r="EJ1028" s="16"/>
      <c r="EO1028" s="16"/>
    </row>
    <row r="1029" spans="1:145" x14ac:dyDescent="0.25">
      <c r="A1029" s="16" t="s">
        <v>6214</v>
      </c>
      <c r="I1029" t="s">
        <v>6020</v>
      </c>
      <c r="J1029"/>
      <c r="K1029" s="16" t="s">
        <v>5842</v>
      </c>
      <c r="L1029" s="16"/>
      <c r="P1029" s="16"/>
      <c r="Q1029" s="16"/>
      <c r="S1029" s="16">
        <f t="shared" si="16"/>
        <v>0</v>
      </c>
      <c r="T1029" s="16" t="s">
        <v>5865</v>
      </c>
      <c r="U1029" s="16" t="s">
        <v>5866</v>
      </c>
      <c r="V1029" s="16"/>
      <c r="W1029" s="16"/>
      <c r="X1029" s="16"/>
      <c r="Y1029" s="16"/>
      <c r="Z1029" s="16"/>
      <c r="AA1029" s="21" t="s">
        <v>6019</v>
      </c>
      <c r="AB1029" s="16"/>
      <c r="AC1029" s="21"/>
      <c r="AH1029" s="16" t="s">
        <v>5864</v>
      </c>
      <c r="AI1029" s="16" t="s">
        <v>6020</v>
      </c>
      <c r="AJ1029" s="16" t="s">
        <v>6292</v>
      </c>
      <c r="AK1029" s="16" t="s">
        <v>5858</v>
      </c>
      <c r="AL1029" s="16" t="s">
        <v>5802</v>
      </c>
      <c r="AP1029" s="16" t="s">
        <v>5868</v>
      </c>
      <c r="AQ1029" s="16" t="s">
        <v>5869</v>
      </c>
      <c r="AR1029" s="38"/>
      <c r="AS1029" s="16"/>
      <c r="AT1029" s="16"/>
      <c r="AV1029" s="16">
        <v>39</v>
      </c>
      <c r="AW1029" s="16">
        <v>60</v>
      </c>
      <c r="AX1029" s="16" t="s">
        <v>707</v>
      </c>
      <c r="AY1029" s="21" t="s">
        <v>5867</v>
      </c>
      <c r="AZ1029" s="16" t="s">
        <v>5870</v>
      </c>
      <c r="BA1029" s="16" t="s">
        <v>5871</v>
      </c>
      <c r="BB1029" s="16">
        <f>LEN(BA1029)-LEN(SUBSTITUTE(BA1029,",",""))+1</f>
        <v>34</v>
      </c>
      <c r="BC1029" s="16" t="s">
        <v>5872</v>
      </c>
      <c r="BD1029" s="16">
        <f>LEN(BC1029)-LEN(SUBSTITUTE(BC1029,",",""))+1</f>
        <v>1</v>
      </c>
      <c r="BE1029" s="16">
        <f>Table1[[#This Row], [no. of native regions]]+Table1[[#This Row], [no. of introduced regions]]</f>
        <v>35</v>
      </c>
      <c r="BF1029" s="28">
        <f>Table1[[#This Row], [no. of introduced regions]]/Table1[[#This Row], [no. of native regions]]</f>
        <v>2.9411764705882353E-2</v>
      </c>
      <c r="BJ1029" s="25"/>
      <c r="BO1029" s="38"/>
      <c r="BQ1029" s="38"/>
      <c r="BU1029" s="16"/>
      <c r="BV1029" s="16" t="s">
        <v>6119</v>
      </c>
      <c r="BW1029" s="29" t="s">
        <v>6120</v>
      </c>
      <c r="BX1029" s="16" t="s">
        <v>6121</v>
      </c>
      <c r="CA1029" s="16"/>
      <c r="CE1029" s="16"/>
      <c r="CG1029" s="16"/>
      <c r="CH1029" s="16"/>
      <c r="CJ1029" s="16"/>
      <c r="CK1029" s="16"/>
      <c r="CL1029" s="16"/>
      <c r="CR1029" s="16"/>
      <c r="CV1029" s="16"/>
      <c r="CW1029" s="16"/>
      <c r="CX1029" s="16"/>
      <c r="CY1029" s="16"/>
      <c r="DA1029" s="16"/>
      <c r="DC1029" s="16" t="s">
        <v>119</v>
      </c>
      <c r="DD1029" s="19">
        <v>739</v>
      </c>
      <c r="DE1029" s="16"/>
      <c r="DL1029" s="16"/>
      <c r="DN1029" s="16"/>
      <c r="DO1029" s="16"/>
      <c r="DQ1029" s="16"/>
      <c r="DS1029" s="16"/>
      <c r="EC1029" s="16"/>
      <c r="EF1029" s="16"/>
      <c r="EG1029" s="16"/>
      <c r="EH1029" s="16"/>
      <c r="EJ1029" s="16"/>
      <c r="EO1029" s="16"/>
    </row>
    <row r="1030" spans="1:145" x14ac:dyDescent="0.25">
      <c r="A1030" s="16" t="s">
        <v>6214</v>
      </c>
      <c r="I1030" t="s">
        <v>5852</v>
      </c>
      <c r="J1030"/>
      <c r="K1030" s="16" t="s">
        <v>5842</v>
      </c>
      <c r="L1030" s="16"/>
      <c r="P1030" s="16"/>
      <c r="Q1030" s="16"/>
      <c r="S1030" s="16">
        <f t="shared" si="16"/>
        <v>0</v>
      </c>
      <c r="T1030" s="16" t="s">
        <v>5853</v>
      </c>
      <c r="U1030" s="16" t="s">
        <v>5854</v>
      </c>
      <c r="V1030" s="16"/>
      <c r="W1030" s="16" t="s">
        <v>5855</v>
      </c>
      <c r="X1030" s="16" t="s">
        <v>5856</v>
      </c>
      <c r="Y1030" s="16"/>
      <c r="Z1030" s="16"/>
      <c r="AA1030" s="16"/>
      <c r="AB1030" s="16"/>
      <c r="AC1030" s="16"/>
      <c r="AH1030" s="16"/>
      <c r="AJ1030" s="16" t="s">
        <v>6292</v>
      </c>
      <c r="AK1030" s="16" t="s">
        <v>5858</v>
      </c>
      <c r="AL1030" s="16" t="s">
        <v>5802</v>
      </c>
      <c r="AP1030" s="16" t="s">
        <v>5859</v>
      </c>
      <c r="AQ1030" s="16" t="s">
        <v>5860</v>
      </c>
      <c r="AR1030" s="38"/>
      <c r="AS1030" s="16"/>
      <c r="AT1030" s="16"/>
      <c r="AV1030" s="16">
        <v>24</v>
      </c>
      <c r="AW1030" s="16">
        <v>90</v>
      </c>
      <c r="AX1030" s="16" t="s">
        <v>707</v>
      </c>
      <c r="AY1030" s="21" t="s">
        <v>5857</v>
      </c>
      <c r="AZ1030" s="16" t="s">
        <v>5861</v>
      </c>
      <c r="BA1030" s="16" t="s">
        <v>5862</v>
      </c>
      <c r="BB1030" s="16">
        <f>LEN(BA1030)-LEN(SUBSTITUTE(BA1030,",",""))+1</f>
        <v>10</v>
      </c>
      <c r="BC1030" s="16" t="s">
        <v>5863</v>
      </c>
      <c r="BD1030" s="16">
        <f>LEN(BC1030)-LEN(SUBSTITUTE(BC1030,",",""))+1</f>
        <v>3</v>
      </c>
      <c r="BE1030" s="16">
        <f>Table1[[#This Row], [no. of native regions]]+Table1[[#This Row], [no. of introduced regions]]</f>
        <v>13</v>
      </c>
      <c r="BF1030" s="28">
        <f>Table1[[#This Row], [no. of introduced regions]]/Table1[[#This Row], [no. of native regions]]</f>
        <v>0.3</v>
      </c>
      <c r="BJ1030" s="25"/>
      <c r="BO1030" s="38"/>
      <c r="BQ1030" s="38"/>
      <c r="BU1030" s="16"/>
      <c r="BV1030" s="16" t="s">
        <v>6162</v>
      </c>
      <c r="BW1030" s="29" t="s">
        <v>6163</v>
      </c>
      <c r="BX1030" s="16"/>
      <c r="CA1030" s="16"/>
      <c r="CE1030" s="16"/>
      <c r="CG1030" s="16"/>
      <c r="CH1030" s="16"/>
      <c r="CJ1030" s="16"/>
      <c r="CK1030" s="16"/>
      <c r="CL1030" s="16"/>
      <c r="CR1030" s="16"/>
      <c r="CV1030" s="16"/>
      <c r="CW1030" s="16"/>
      <c r="CX1030" s="16"/>
      <c r="CY1030" s="16"/>
      <c r="DA1030" s="16"/>
      <c r="DC1030" s="16" t="s">
        <v>119</v>
      </c>
      <c r="DD1030" s="19">
        <v>1596</v>
      </c>
      <c r="DE1030" s="16"/>
      <c r="DL1030" s="16"/>
      <c r="DN1030" s="16"/>
      <c r="DO1030" s="16"/>
      <c r="DQ1030" s="16"/>
      <c r="DS1030" s="16"/>
      <c r="EC1030" s="16"/>
      <c r="EF1030" s="16"/>
      <c r="EG1030" s="16"/>
      <c r="EH1030" s="16"/>
      <c r="EJ1030" s="16"/>
      <c r="EO1030" s="16"/>
    </row>
    <row r="1031" spans="1:145" x14ac:dyDescent="0.25">
      <c r="A1031" s="16" t="s">
        <v>6214</v>
      </c>
      <c r="I1031" t="s">
        <v>5996</v>
      </c>
      <c r="J1031"/>
      <c r="K1031" s="16" t="s">
        <v>5842</v>
      </c>
      <c r="L1031" s="16"/>
      <c r="P1031" s="16"/>
      <c r="Q1031" s="16"/>
      <c r="S1031" s="16">
        <f t="shared" si="16"/>
        <v>0</v>
      </c>
      <c r="T1031" s="16" t="s">
        <v>5889</v>
      </c>
      <c r="U1031" s="16" t="s">
        <v>5890</v>
      </c>
      <c r="V1031" s="16"/>
      <c r="W1031" s="16"/>
      <c r="X1031" s="16"/>
      <c r="Y1031" s="16"/>
      <c r="Z1031" s="16"/>
      <c r="AA1031" s="21" t="s">
        <v>5998</v>
      </c>
      <c r="AB1031" s="16"/>
      <c r="AC1031" s="21"/>
      <c r="AH1031" s="16" t="s">
        <v>5888</v>
      </c>
      <c r="AI1031" s="16" t="s">
        <v>5997</v>
      </c>
      <c r="AJ1031" s="16" t="s">
        <v>6292</v>
      </c>
      <c r="AK1031" s="16" t="s">
        <v>5892</v>
      </c>
      <c r="AL1031" s="16" t="s">
        <v>5802</v>
      </c>
      <c r="AP1031" s="16" t="s">
        <v>5897</v>
      </c>
      <c r="AQ1031" s="16" t="s">
        <v>5896</v>
      </c>
      <c r="AR1031" s="38"/>
      <c r="AS1031" s="16"/>
      <c r="AT1031" s="16"/>
      <c r="AV1031" s="16">
        <v>26</v>
      </c>
      <c r="AW1031" s="16">
        <v>85</v>
      </c>
      <c r="AX1031" s="16" t="s">
        <v>707</v>
      </c>
      <c r="AY1031" s="21" t="s">
        <v>5891</v>
      </c>
      <c r="AZ1031" s="16" t="s">
        <v>5893</v>
      </c>
      <c r="BA1031" s="16" t="s">
        <v>5894</v>
      </c>
      <c r="BB1031" s="16">
        <f>LEN(BA1031)-LEN(SUBSTITUTE(BA1031,",",""))+1</f>
        <v>6</v>
      </c>
      <c r="BC1031" s="16" t="s">
        <v>5895</v>
      </c>
      <c r="BD1031" s="16">
        <f>LEN(BC1031)-LEN(SUBSTITUTE(BC1031,",",""))+1</f>
        <v>23</v>
      </c>
      <c r="BE1031" s="16">
        <f>Table1[[#This Row], [no. of native regions]]+Table1[[#This Row], [no. of introduced regions]]</f>
        <v>29</v>
      </c>
      <c r="BF1031" s="28">
        <f>Table1[[#This Row], [no. of introduced regions]]/Table1[[#This Row], [no. of native regions]]</f>
        <v>3.8333333333333335</v>
      </c>
      <c r="BJ1031" s="25"/>
      <c r="BO1031" s="38"/>
      <c r="BQ1031" s="38"/>
      <c r="BU1031" s="16"/>
      <c r="BV1031" s="16" t="s">
        <v>6125</v>
      </c>
      <c r="BW1031" s="29" t="s">
        <v>3838</v>
      </c>
      <c r="BX1031" s="16"/>
      <c r="CA1031" s="16"/>
      <c r="CE1031" s="16"/>
      <c r="CG1031" s="16"/>
      <c r="CH1031" s="16"/>
      <c r="CJ1031" s="16"/>
      <c r="CK1031" s="16"/>
      <c r="CL1031" s="16"/>
      <c r="CR1031" s="16"/>
      <c r="CV1031" s="16"/>
      <c r="CW1031" s="16"/>
      <c r="CX1031" s="16"/>
      <c r="CY1031" s="16"/>
      <c r="DA1031" s="16"/>
      <c r="DC1031" s="16" t="s">
        <v>119</v>
      </c>
      <c r="DD1031" s="19" t="s">
        <v>14</v>
      </c>
      <c r="DE1031" s="16"/>
      <c r="DL1031" s="16"/>
      <c r="DN1031" s="16"/>
      <c r="DO1031" s="16"/>
      <c r="DQ1031" s="16"/>
      <c r="DS1031" s="16"/>
      <c r="EC1031" s="16"/>
      <c r="EF1031" s="16"/>
      <c r="EG1031" s="16"/>
      <c r="EH1031" s="16"/>
      <c r="EJ1031" s="16"/>
      <c r="EO1031" s="16"/>
    </row>
    <row r="1032" spans="1:145" x14ac:dyDescent="0.25">
      <c r="A1032" s="16" t="s">
        <v>6214</v>
      </c>
      <c r="I1032" t="s">
        <v>6069</v>
      </c>
      <c r="J1032"/>
      <c r="K1032" s="16" t="s">
        <v>5842</v>
      </c>
      <c r="L1032" s="16"/>
      <c r="P1032" s="16"/>
      <c r="Q1032" s="16"/>
      <c r="S1032" s="16">
        <f t="shared" si="16"/>
        <v>0</v>
      </c>
      <c r="T1032" s="16" t="s">
        <v>6070</v>
      </c>
      <c r="U1032" s="16" t="s">
        <v>677</v>
      </c>
      <c r="V1032" s="16"/>
      <c r="W1032" s="16"/>
      <c r="X1032" s="16"/>
      <c r="Y1032" s="16"/>
      <c r="Z1032" s="16"/>
      <c r="AA1032" s="16"/>
      <c r="AB1032" s="16"/>
      <c r="AC1032" s="16"/>
      <c r="AH1032" s="16"/>
      <c r="AJ1032" s="16" t="s">
        <v>6292</v>
      </c>
      <c r="AK1032" s="16" t="s">
        <v>1317</v>
      </c>
      <c r="AL1032" s="16" t="s">
        <v>727</v>
      </c>
      <c r="AP1032" s="16" t="s">
        <v>727</v>
      </c>
      <c r="AQ1032" s="16" t="s">
        <v>1230</v>
      </c>
      <c r="AR1032" s="38"/>
      <c r="AS1032" s="16" t="s">
        <v>6075</v>
      </c>
      <c r="AT1032" s="16"/>
      <c r="AV1032" s="16">
        <v>33</v>
      </c>
      <c r="AW1032" s="16">
        <v>44</v>
      </c>
      <c r="AX1032" s="16" t="s">
        <v>5869</v>
      </c>
      <c r="AY1032" s="16" t="s">
        <v>6071</v>
      </c>
      <c r="AZ1032" s="16" t="s">
        <v>6072</v>
      </c>
      <c r="BA1032" s="16" t="s">
        <v>6073</v>
      </c>
      <c r="BB1032" s="16">
        <f>LEN(BA1032)-LEN(SUBSTITUTE(BA1032,",",""))+1</f>
        <v>6</v>
      </c>
      <c r="BC1032" s="16" t="s">
        <v>6074</v>
      </c>
      <c r="BD1032" s="16">
        <f>LEN(BC1032)-LEN(SUBSTITUTE(BC1032,",",""))+1</f>
        <v>49</v>
      </c>
      <c r="BE1032" s="16">
        <f>Table1[[#This Row], [no. of native regions]]+Table1[[#This Row], [no. of introduced regions]]</f>
        <v>55</v>
      </c>
      <c r="BF1032" s="28">
        <f>Table1[[#This Row], [no. of introduced regions]]/Table1[[#This Row], [no. of native regions]]</f>
        <v>8.1666666666666661</v>
      </c>
      <c r="BJ1032" s="25"/>
      <c r="BO1032" s="38"/>
      <c r="BQ1032" s="38"/>
      <c r="BU1032" s="16"/>
      <c r="BV1032" s="16" t="s">
        <v>6151</v>
      </c>
      <c r="BW1032" s="29" t="s">
        <v>6152</v>
      </c>
      <c r="BX1032" s="16"/>
      <c r="CA1032" s="16"/>
      <c r="CE1032" s="16"/>
      <c r="CG1032" s="16"/>
      <c r="CH1032" s="16"/>
      <c r="CJ1032" s="16"/>
      <c r="CK1032" s="16"/>
      <c r="CL1032" s="16"/>
      <c r="CR1032" s="16"/>
      <c r="CV1032" s="16"/>
      <c r="CW1032" s="16"/>
      <c r="CX1032" s="16"/>
      <c r="CY1032" s="16"/>
      <c r="DA1032" s="16"/>
      <c r="DC1032" s="16" t="s">
        <v>119</v>
      </c>
      <c r="DD1032" s="19">
        <v>300</v>
      </c>
      <c r="DE1032" s="16"/>
      <c r="DL1032" s="16"/>
      <c r="DN1032" s="16"/>
      <c r="DO1032" s="16"/>
      <c r="DQ1032" s="16"/>
      <c r="DS1032" s="16"/>
      <c r="EC1032" s="16"/>
      <c r="EF1032" s="16"/>
      <c r="EG1032" s="16"/>
      <c r="EH1032" s="16"/>
      <c r="EJ1032" s="16"/>
      <c r="EO1032" s="16"/>
    </row>
    <row r="1033" spans="1:145" x14ac:dyDescent="0.25">
      <c r="A1033" s="16" t="s">
        <v>6214</v>
      </c>
      <c r="I1033" t="s">
        <v>5910</v>
      </c>
      <c r="J1033"/>
      <c r="K1033" s="16" t="s">
        <v>5842</v>
      </c>
      <c r="L1033" s="16"/>
      <c r="P1033" s="16"/>
      <c r="Q1033" s="16"/>
      <c r="S1033" s="16">
        <f t="shared" si="16"/>
        <v>0</v>
      </c>
      <c r="T1033" s="16" t="s">
        <v>5908</v>
      </c>
      <c r="U1033" s="16" t="s">
        <v>677</v>
      </c>
      <c r="V1033" s="16"/>
      <c r="W1033" s="16"/>
      <c r="X1033" s="16"/>
      <c r="Y1033" s="16"/>
      <c r="Z1033" s="16"/>
      <c r="AA1033" s="16"/>
      <c r="AB1033" s="16"/>
      <c r="AC1033" s="16"/>
      <c r="AH1033" s="16"/>
      <c r="AJ1033" s="16" t="s">
        <v>6292</v>
      </c>
      <c r="AK1033" s="16" t="s">
        <v>1255</v>
      </c>
      <c r="AL1033" s="16" t="s">
        <v>5911</v>
      </c>
      <c r="AP1033" s="16" t="s">
        <v>979</v>
      </c>
      <c r="AQ1033" s="16" t="s">
        <v>1314</v>
      </c>
      <c r="AR1033" s="38"/>
      <c r="AS1033" s="16"/>
      <c r="AT1033" s="16"/>
      <c r="AV1033" s="16">
        <v>39</v>
      </c>
      <c r="AW1033" s="16">
        <v>35</v>
      </c>
      <c r="AX1033" s="16" t="s">
        <v>731</v>
      </c>
      <c r="AY1033" s="21" t="s">
        <v>5909</v>
      </c>
      <c r="AZ1033" s="16" t="s">
        <v>5914</v>
      </c>
      <c r="BA1033" s="16" t="s">
        <v>5913</v>
      </c>
      <c r="BB1033" s="16">
        <f>LEN(BA1033)-LEN(SUBSTITUTE(BA1033,",",""))+1</f>
        <v>21</v>
      </c>
      <c r="BC1033" s="16" t="s">
        <v>5912</v>
      </c>
      <c r="BD1033" s="16">
        <f>LEN(BC1033)-LEN(SUBSTITUTE(BC1033,",",""))+1</f>
        <v>202</v>
      </c>
      <c r="BE1033" s="16">
        <f>Table1[[#This Row], [no. of native regions]]+Table1[[#This Row], [no. of introduced regions]]</f>
        <v>223</v>
      </c>
      <c r="BF1033" s="28">
        <f>Table1[[#This Row], [no. of introduced regions]]/Table1[[#This Row], [no. of native regions]]</f>
        <v>9.6190476190476186</v>
      </c>
      <c r="BJ1033" s="25"/>
      <c r="BO1033" s="38"/>
      <c r="BQ1033" s="38"/>
      <c r="BU1033" s="16"/>
      <c r="BV1033" s="16" t="s">
        <v>6127</v>
      </c>
      <c r="BW1033" s="29" t="s">
        <v>6128</v>
      </c>
      <c r="BX1033" s="16"/>
      <c r="CA1033" s="16"/>
      <c r="CE1033" s="16"/>
      <c r="CG1033" s="16"/>
      <c r="CH1033" s="16"/>
      <c r="CJ1033" s="16"/>
      <c r="CK1033" s="16"/>
      <c r="CL1033" s="16"/>
      <c r="CR1033" s="16"/>
      <c r="CU1033" s="23" t="s">
        <v>6129</v>
      </c>
      <c r="CV1033" s="16" t="s">
        <v>6130</v>
      </c>
      <c r="CW1033" s="16"/>
      <c r="CX1033" s="16"/>
      <c r="CY1033" s="16"/>
      <c r="DA1033" s="16"/>
      <c r="DC1033" s="16" t="s">
        <v>119</v>
      </c>
      <c r="DD1033" s="19">
        <v>659</v>
      </c>
      <c r="DE1033" s="16"/>
      <c r="DL1033" s="16"/>
      <c r="DN1033" s="16"/>
      <c r="DO1033" s="16"/>
      <c r="DQ1033" s="16"/>
      <c r="DS1033" s="16"/>
      <c r="EC1033" s="16"/>
      <c r="EF1033" s="16"/>
      <c r="EG1033" s="16"/>
      <c r="EH1033" s="16"/>
      <c r="EJ1033" s="16"/>
      <c r="EO1033" s="16"/>
    </row>
    <row r="1034" spans="1:145" x14ac:dyDescent="0.25">
      <c r="A1034" s="16" t="s">
        <v>6214</v>
      </c>
      <c r="I1034" t="s">
        <v>6076</v>
      </c>
      <c r="J1034"/>
      <c r="K1034" s="16" t="s">
        <v>5842</v>
      </c>
      <c r="L1034" s="16"/>
      <c r="P1034" s="16"/>
      <c r="Q1034" s="16"/>
      <c r="S1034" s="16">
        <f t="shared" si="16"/>
        <v>0</v>
      </c>
      <c r="T1034" s="16" t="s">
        <v>6077</v>
      </c>
      <c r="U1034" s="16" t="s">
        <v>677</v>
      </c>
      <c r="V1034" s="16"/>
      <c r="W1034" s="16"/>
      <c r="X1034" s="16"/>
      <c r="Y1034" s="16"/>
      <c r="Z1034" s="16"/>
      <c r="AA1034" s="16"/>
      <c r="AB1034" s="16"/>
      <c r="AC1034" s="16"/>
      <c r="AH1034" s="16"/>
      <c r="AJ1034" s="16" t="s">
        <v>6292</v>
      </c>
      <c r="AK1034" s="16" t="s">
        <v>1972</v>
      </c>
      <c r="AL1034" s="16" t="s">
        <v>727</v>
      </c>
      <c r="AP1034" s="16" t="s">
        <v>727</v>
      </c>
      <c r="AQ1034" s="16" t="s">
        <v>1230</v>
      </c>
      <c r="AR1034" s="38"/>
      <c r="AS1034" s="16" t="s">
        <v>2342</v>
      </c>
      <c r="AT1034" s="16"/>
      <c r="AV1034" s="16">
        <v>36</v>
      </c>
      <c r="AW1034" s="16">
        <v>51</v>
      </c>
      <c r="AX1034" s="16" t="s">
        <v>707</v>
      </c>
      <c r="AY1034" s="21" t="s">
        <v>6078</v>
      </c>
      <c r="AZ1034" s="16" t="s">
        <v>6081</v>
      </c>
      <c r="BA1034" s="16" t="s">
        <v>6079</v>
      </c>
      <c r="BB1034" s="16">
        <f>LEN(BA1034)-LEN(SUBSTITUTE(BA1034,",",""))+1</f>
        <v>15</v>
      </c>
      <c r="BC1034" s="16" t="s">
        <v>6080</v>
      </c>
      <c r="BD1034" s="16">
        <f>LEN(BC1034)-LEN(SUBSTITUTE(BC1034,",",""))+1</f>
        <v>83</v>
      </c>
      <c r="BE1034" s="16">
        <f>Table1[[#This Row], [no. of native regions]]+Table1[[#This Row], [no. of introduced regions]]</f>
        <v>98</v>
      </c>
      <c r="BF1034" s="28">
        <f>Table1[[#This Row], [no. of introduced regions]]/Table1[[#This Row], [no. of native regions]]</f>
        <v>5.5333333333333332</v>
      </c>
      <c r="BJ1034" s="25"/>
      <c r="BO1034" s="38"/>
      <c r="BQ1034" s="38"/>
      <c r="BU1034" s="16"/>
      <c r="BV1034" s="16" t="s">
        <v>6138</v>
      </c>
      <c r="BW1034" s="29" t="s">
        <v>6139</v>
      </c>
      <c r="BX1034" s="16" t="s">
        <v>6140</v>
      </c>
      <c r="CA1034" s="16"/>
      <c r="CE1034" s="16"/>
      <c r="CG1034" s="16"/>
      <c r="CH1034" s="16"/>
      <c r="CJ1034" s="16"/>
      <c r="CK1034" s="16"/>
      <c r="CL1034" s="16"/>
      <c r="CR1034" s="16"/>
      <c r="CV1034" s="16"/>
      <c r="CW1034" s="16"/>
      <c r="CX1034" s="16"/>
      <c r="CY1034" s="16"/>
      <c r="DA1034" s="16"/>
      <c r="DC1034" s="16" t="s">
        <v>119</v>
      </c>
      <c r="DD1034" s="19">
        <v>1407</v>
      </c>
      <c r="DE1034" s="16"/>
      <c r="DL1034" s="16"/>
      <c r="DN1034" s="16"/>
      <c r="DO1034" s="16"/>
      <c r="DQ1034" s="16"/>
      <c r="DS1034" s="16"/>
      <c r="EC1034" s="16"/>
      <c r="EF1034" s="16"/>
      <c r="EG1034" s="16"/>
      <c r="EH1034" s="16"/>
      <c r="EJ1034" s="16"/>
      <c r="EO1034" s="16"/>
    </row>
    <row r="1035" spans="1:145" x14ac:dyDescent="0.25">
      <c r="A1035" s="16" t="s">
        <v>6214</v>
      </c>
      <c r="I1035" t="s">
        <v>5962</v>
      </c>
      <c r="J1035"/>
      <c r="K1035" s="16" t="s">
        <v>5842</v>
      </c>
      <c r="L1035" s="16"/>
      <c r="P1035" s="16"/>
      <c r="Q1035" s="16"/>
      <c r="S1035" s="16">
        <f t="shared" si="16"/>
        <v>0</v>
      </c>
      <c r="T1035" s="16" t="s">
        <v>5963</v>
      </c>
      <c r="U1035" s="16" t="s">
        <v>677</v>
      </c>
      <c r="V1035" s="16"/>
      <c r="W1035" s="16"/>
      <c r="X1035" s="16"/>
      <c r="Y1035" s="16"/>
      <c r="Z1035" s="16"/>
      <c r="AA1035" s="16"/>
      <c r="AB1035" s="16"/>
      <c r="AC1035" s="16"/>
      <c r="AH1035" s="16"/>
      <c r="AJ1035" s="16" t="s">
        <v>6292</v>
      </c>
      <c r="AK1035" s="16" t="s">
        <v>2955</v>
      </c>
      <c r="AL1035" s="16" t="s">
        <v>6144</v>
      </c>
      <c r="AP1035" s="16" t="s">
        <v>1310</v>
      </c>
      <c r="AQ1035" s="16" t="s">
        <v>1230</v>
      </c>
      <c r="AR1035" s="38"/>
      <c r="AS1035" s="16"/>
      <c r="AT1035" s="16"/>
      <c r="AV1035" s="16">
        <v>16</v>
      </c>
      <c r="AW1035" s="16">
        <v>49</v>
      </c>
      <c r="AY1035" s="21" t="s">
        <v>5964</v>
      </c>
      <c r="AZ1035" s="16" t="s">
        <v>6006</v>
      </c>
      <c r="BA1035" s="16" t="s">
        <v>6007</v>
      </c>
      <c r="BB1035" s="16">
        <f>LEN(BA1035)-LEN(SUBSTITUTE(BA1035,",",""))+1</f>
        <v>12</v>
      </c>
      <c r="BC1035" s="16" t="s">
        <v>6008</v>
      </c>
      <c r="BD1035" s="16">
        <f>LEN(BC1035)-LEN(SUBSTITUTE(BC1035,",",""))+1</f>
        <v>67</v>
      </c>
      <c r="BE1035" s="16">
        <f>Table1[[#This Row], [no. of native regions]]+Table1[[#This Row], [no. of introduced regions]]</f>
        <v>79</v>
      </c>
      <c r="BF1035" s="28">
        <f>Table1[[#This Row], [no. of introduced regions]]/Table1[[#This Row], [no. of native regions]]</f>
        <v>5.583333333333333</v>
      </c>
      <c r="BJ1035" s="25"/>
      <c r="BO1035" s="38"/>
      <c r="BQ1035" s="38"/>
      <c r="BU1035" s="16"/>
      <c r="BV1035" s="16" t="s">
        <v>6141</v>
      </c>
      <c r="BW1035" s="29" t="s">
        <v>6142</v>
      </c>
      <c r="BX1035" s="16" t="s">
        <v>6143</v>
      </c>
      <c r="CA1035" s="16"/>
      <c r="CE1035" s="16"/>
      <c r="CG1035" s="16"/>
      <c r="CH1035" s="16"/>
      <c r="CJ1035" s="16"/>
      <c r="CK1035" s="16"/>
      <c r="CL1035" s="16"/>
      <c r="CR1035" s="16"/>
      <c r="CV1035" s="16"/>
      <c r="CW1035" s="16"/>
      <c r="CX1035" s="16"/>
      <c r="CY1035" s="16"/>
      <c r="DA1035" s="16"/>
      <c r="DC1035" s="16" t="s">
        <v>119</v>
      </c>
      <c r="DD1035" s="19">
        <v>300</v>
      </c>
      <c r="DE1035" s="16"/>
      <c r="DL1035" s="16"/>
      <c r="DN1035" s="16"/>
      <c r="DO1035" s="16"/>
      <c r="DQ1035" s="16"/>
      <c r="DS1035" s="16"/>
      <c r="EC1035" s="16"/>
      <c r="EF1035" s="16"/>
      <c r="EG1035" s="16"/>
      <c r="EH1035" s="16"/>
      <c r="EJ1035" s="16"/>
      <c r="EO1035" s="16"/>
    </row>
    <row r="1036" spans="1:145" x14ac:dyDescent="0.25">
      <c r="A1036" s="16" t="s">
        <v>6214</v>
      </c>
      <c r="I1036" t="s">
        <v>6027</v>
      </c>
      <c r="J1036"/>
      <c r="K1036" s="16" t="s">
        <v>5842</v>
      </c>
      <c r="L1036" s="16"/>
      <c r="P1036" s="16"/>
      <c r="Q1036" s="16"/>
      <c r="S1036" s="16">
        <f t="shared" si="16"/>
        <v>0</v>
      </c>
      <c r="T1036" s="16" t="s">
        <v>6028</v>
      </c>
      <c r="U1036" s="16" t="s">
        <v>6029</v>
      </c>
      <c r="V1036" s="16"/>
      <c r="W1036" s="16"/>
      <c r="X1036" s="16"/>
      <c r="Y1036" s="16"/>
      <c r="Z1036" s="16"/>
      <c r="AA1036" s="21"/>
      <c r="AB1036" s="16"/>
      <c r="AC1036" s="21"/>
      <c r="AH1036" s="16"/>
      <c r="AJ1036" s="16" t="s">
        <v>6292</v>
      </c>
      <c r="AK1036" s="16" t="s">
        <v>6031</v>
      </c>
      <c r="AL1036" s="16" t="s">
        <v>5802</v>
      </c>
      <c r="AP1036" s="16" t="s">
        <v>979</v>
      </c>
      <c r="AQ1036" s="16" t="s">
        <v>6035</v>
      </c>
      <c r="AR1036" s="38"/>
      <c r="AS1036" s="16"/>
      <c r="AT1036" s="16"/>
      <c r="AV1036" s="16">
        <v>28</v>
      </c>
      <c r="AW1036" s="16">
        <v>84</v>
      </c>
      <c r="AX1036" s="16" t="s">
        <v>707</v>
      </c>
      <c r="AY1036" s="21" t="s">
        <v>6030</v>
      </c>
      <c r="AZ1036" s="16" t="s">
        <v>6032</v>
      </c>
      <c r="BA1036" s="16" t="s">
        <v>6033</v>
      </c>
      <c r="BB1036" s="16">
        <f>LEN(BA1036)-LEN(SUBSTITUTE(BA1036,",",""))+1</f>
        <v>13</v>
      </c>
      <c r="BC1036" s="16" t="s">
        <v>6034</v>
      </c>
      <c r="BD1036" s="16">
        <f>LEN(BC1036)-LEN(SUBSTITUTE(BC1036,",",""))+1</f>
        <v>4</v>
      </c>
      <c r="BE1036" s="16">
        <f>Table1[[#This Row], [no. of native regions]]+Table1[[#This Row], [no. of introduced regions]]</f>
        <v>17</v>
      </c>
      <c r="BF1036" s="28">
        <f>Table1[[#This Row], [no. of introduced regions]]/Table1[[#This Row], [no. of native regions]]</f>
        <v>0.30769230769230771</v>
      </c>
      <c r="BJ1036" s="25"/>
      <c r="BO1036" s="38"/>
      <c r="BQ1036" s="38"/>
      <c r="BU1036" s="16"/>
      <c r="BV1036" s="23" t="s">
        <v>4871</v>
      </c>
      <c r="BW1036" s="29" t="s">
        <v>6153</v>
      </c>
      <c r="BX1036" s="16"/>
      <c r="CA1036" s="16"/>
      <c r="CE1036" s="16"/>
      <c r="CG1036" s="16"/>
      <c r="CH1036" s="16"/>
      <c r="CJ1036" s="16"/>
      <c r="CK1036" s="16"/>
      <c r="CL1036" s="16"/>
      <c r="CR1036" s="16"/>
      <c r="CV1036" s="16"/>
      <c r="CW1036" s="16"/>
      <c r="CX1036" s="16"/>
      <c r="CY1036" s="16"/>
      <c r="DA1036" s="16"/>
      <c r="DC1036" s="16" t="s">
        <v>119</v>
      </c>
      <c r="DD1036" s="19">
        <v>659</v>
      </c>
      <c r="DE1036" s="16"/>
      <c r="DL1036" s="16"/>
      <c r="DN1036" s="16"/>
      <c r="DO1036" s="16"/>
      <c r="DQ1036" s="16"/>
      <c r="DS1036" s="16"/>
      <c r="EC1036" s="16"/>
      <c r="EF1036" s="16"/>
      <c r="EG1036" s="16"/>
      <c r="EH1036" s="16"/>
      <c r="EJ1036" s="16"/>
      <c r="EO1036" s="16"/>
    </row>
    <row r="1037" spans="1:145" x14ac:dyDescent="0.25">
      <c r="A1037" s="16" t="s">
        <v>6214</v>
      </c>
      <c r="I1037" t="s">
        <v>5921</v>
      </c>
      <c r="J1037"/>
      <c r="K1037" s="16" t="s">
        <v>5842</v>
      </c>
      <c r="L1037" s="16"/>
      <c r="P1037" s="16"/>
      <c r="Q1037" s="16"/>
      <c r="S1037" s="16">
        <f t="shared" si="16"/>
        <v>0</v>
      </c>
      <c r="T1037" s="16" t="s">
        <v>5922</v>
      </c>
      <c r="U1037" s="16" t="s">
        <v>677</v>
      </c>
      <c r="V1037" s="16"/>
      <c r="W1037" s="16"/>
      <c r="X1037" s="16"/>
      <c r="Y1037" s="16"/>
      <c r="Z1037" s="16"/>
      <c r="AA1037" s="16"/>
      <c r="AB1037" s="16"/>
      <c r="AC1037" s="16"/>
      <c r="AH1037" s="16"/>
      <c r="AJ1037" s="16" t="s">
        <v>6292</v>
      </c>
      <c r="AK1037" s="16" t="s">
        <v>5924</v>
      </c>
      <c r="AL1037" s="16" t="s">
        <v>727</v>
      </c>
      <c r="AP1037" s="16" t="s">
        <v>727</v>
      </c>
      <c r="AQ1037" s="16" t="s">
        <v>5925</v>
      </c>
      <c r="AR1037" s="38"/>
      <c r="AS1037" s="16"/>
      <c r="AT1037" s="16"/>
      <c r="AV1037" s="16">
        <v>9</v>
      </c>
      <c r="AW1037" s="16">
        <v>-81</v>
      </c>
      <c r="AX1037" s="16" t="s">
        <v>660</v>
      </c>
      <c r="AY1037" s="21" t="s">
        <v>5923</v>
      </c>
      <c r="AZ1037" s="16" t="s">
        <v>5984</v>
      </c>
      <c r="BA1037" s="16" t="s">
        <v>5986</v>
      </c>
      <c r="BB1037" s="16">
        <f>LEN(BA1037)-LEN(SUBSTITUTE(BA1037,",",""))+1</f>
        <v>12</v>
      </c>
      <c r="BC1037" s="16" t="s">
        <v>5987</v>
      </c>
      <c r="BD1037" s="16">
        <f>LEN(BC1037)-LEN(SUBSTITUTE(BC1037,",",""))+1</f>
        <v>101</v>
      </c>
      <c r="BE1037" s="16">
        <f>Table1[[#This Row], [no. of native regions]]+Table1[[#This Row], [no. of introduced regions]]</f>
        <v>113</v>
      </c>
      <c r="BF1037" s="28">
        <f>Table1[[#This Row], [no. of introduced regions]]/Table1[[#This Row], [no. of native regions]]</f>
        <v>8.4166666666666661</v>
      </c>
      <c r="BJ1037" s="25"/>
      <c r="BO1037" s="38"/>
      <c r="BQ1037" s="38"/>
      <c r="BU1037" s="16"/>
      <c r="BV1037" s="16" t="s">
        <v>3910</v>
      </c>
      <c r="BW1037" s="29" t="s">
        <v>3911</v>
      </c>
      <c r="BX1037" s="16" t="s">
        <v>6131</v>
      </c>
      <c r="CA1037" s="16"/>
      <c r="CE1037" s="16"/>
      <c r="CG1037" s="16"/>
      <c r="CH1037" s="16"/>
      <c r="CJ1037" s="16"/>
      <c r="CK1037" s="16"/>
      <c r="CL1037" s="16"/>
      <c r="CR1037" s="16"/>
      <c r="CV1037" s="16" t="s">
        <v>5926</v>
      </c>
      <c r="CW1037" s="16"/>
      <c r="CX1037" s="16"/>
      <c r="CY1037" s="16"/>
      <c r="DA1037" s="16"/>
      <c r="DC1037" s="16" t="s">
        <v>119</v>
      </c>
      <c r="DD1037" s="19">
        <v>1848</v>
      </c>
      <c r="DE1037" s="16"/>
      <c r="DL1037" s="16"/>
      <c r="DN1037" s="16"/>
      <c r="DO1037" s="16"/>
      <c r="DQ1037" s="16"/>
      <c r="DS1037" s="16"/>
      <c r="EC1037" s="16"/>
      <c r="EF1037" s="16"/>
      <c r="EG1037" s="16"/>
      <c r="EH1037" s="16"/>
      <c r="EJ1037" s="16"/>
      <c r="EO1037" s="16"/>
    </row>
    <row r="1038" spans="1:145" x14ac:dyDescent="0.25">
      <c r="A1038" s="16" t="s">
        <v>6214</v>
      </c>
      <c r="I1038" t="s">
        <v>5942</v>
      </c>
      <c r="J1038"/>
      <c r="K1038" s="16" t="s">
        <v>5842</v>
      </c>
      <c r="L1038" s="16"/>
      <c r="P1038" s="16"/>
      <c r="Q1038" s="16"/>
      <c r="S1038" s="16">
        <f t="shared" si="16"/>
        <v>0</v>
      </c>
      <c r="T1038" s="16" t="s">
        <v>2055</v>
      </c>
      <c r="U1038" s="16" t="s">
        <v>1404</v>
      </c>
      <c r="V1038" s="16"/>
      <c r="W1038" s="16" t="s">
        <v>5976</v>
      </c>
      <c r="X1038" s="16" t="s">
        <v>5977</v>
      </c>
      <c r="Y1038" s="16"/>
      <c r="Z1038" s="16" t="s">
        <v>5978</v>
      </c>
      <c r="AA1038" s="16"/>
      <c r="AB1038" s="16"/>
      <c r="AC1038" s="16"/>
      <c r="AH1038" s="16"/>
      <c r="AI1038" s="16" t="s">
        <v>5961</v>
      </c>
      <c r="AJ1038" s="16" t="s">
        <v>6292</v>
      </c>
      <c r="AK1038" s="16" t="s">
        <v>1319</v>
      </c>
      <c r="AL1038" s="16" t="s">
        <v>5802</v>
      </c>
      <c r="AP1038" s="16" t="s">
        <v>1869</v>
      </c>
      <c r="AQ1038" s="16" t="s">
        <v>1429</v>
      </c>
      <c r="AR1038" s="38"/>
      <c r="AS1038" s="16"/>
      <c r="AT1038" s="16"/>
      <c r="AV1038" s="16">
        <v>-9</v>
      </c>
      <c r="AW1038" s="16">
        <v>-75</v>
      </c>
      <c r="AX1038" s="16" t="s">
        <v>660</v>
      </c>
      <c r="AY1038" s="21" t="s">
        <v>5975</v>
      </c>
      <c r="AZ1038" s="16" t="s">
        <v>5991</v>
      </c>
      <c r="BA1038" s="16" t="s">
        <v>5992</v>
      </c>
      <c r="BB1038" s="16">
        <f>LEN(BA1038)-LEN(SUBSTITUTE(BA1038,",",""))+1</f>
        <v>7</v>
      </c>
      <c r="BC1038" s="16" t="s">
        <v>5993</v>
      </c>
      <c r="BD1038" s="16">
        <f>LEN(BC1038)-LEN(SUBSTITUTE(BC1038,",",""))+1</f>
        <v>10</v>
      </c>
      <c r="BE1038" s="16">
        <f>Table1[[#This Row], [no. of native regions]]+Table1[[#This Row], [no. of introduced regions]]</f>
        <v>17</v>
      </c>
      <c r="BF1038" s="28">
        <f>Table1[[#This Row], [no. of introduced regions]]/Table1[[#This Row], [no. of native regions]]</f>
        <v>1.4285714285714286</v>
      </c>
      <c r="BJ1038" s="25"/>
      <c r="BK1038" s="16" t="s">
        <v>5974</v>
      </c>
      <c r="BO1038" s="38"/>
      <c r="BQ1038" s="38"/>
      <c r="BU1038" s="16"/>
      <c r="BV1038" s="16" t="s">
        <v>6133</v>
      </c>
      <c r="BW1038" s="29" t="s">
        <v>6132</v>
      </c>
      <c r="BX1038" s="16"/>
      <c r="CA1038" s="16"/>
      <c r="CE1038" s="16"/>
      <c r="CG1038" s="16"/>
      <c r="CH1038" s="16"/>
      <c r="CJ1038" s="16"/>
      <c r="CK1038" s="16"/>
      <c r="CL1038" s="16"/>
      <c r="CR1038" s="16"/>
      <c r="CV1038" s="16" t="s">
        <v>5943</v>
      </c>
      <c r="CW1038" s="16"/>
      <c r="CX1038" s="16"/>
      <c r="CY1038" s="16"/>
      <c r="DA1038" s="16"/>
      <c r="DC1038" s="16" t="s">
        <v>119</v>
      </c>
      <c r="DD1038" s="19">
        <v>1765</v>
      </c>
      <c r="DE1038" s="16"/>
      <c r="DL1038" s="16"/>
      <c r="DN1038" s="16"/>
      <c r="DO1038" s="16"/>
      <c r="DQ1038" s="16"/>
      <c r="DS1038" s="16"/>
      <c r="EC1038" s="16"/>
      <c r="EF1038" s="16"/>
      <c r="EG1038" s="16"/>
      <c r="EH1038" s="16"/>
      <c r="EJ1038" s="16"/>
      <c r="EO1038" s="16"/>
    </row>
    <row r="1039" spans="1:145" x14ac:dyDescent="0.25">
      <c r="A1039" s="16" t="s">
        <v>6214</v>
      </c>
      <c r="I1039" t="s">
        <v>5969</v>
      </c>
      <c r="J1039"/>
      <c r="K1039" s="16" t="s">
        <v>5842</v>
      </c>
      <c r="L1039" s="16"/>
      <c r="P1039" s="16"/>
      <c r="Q1039" s="16"/>
      <c r="S1039" s="16">
        <f t="shared" si="16"/>
        <v>0</v>
      </c>
      <c r="T1039" s="16" t="s">
        <v>5965</v>
      </c>
      <c r="U1039" s="16" t="s">
        <v>5966</v>
      </c>
      <c r="V1039" s="16"/>
      <c r="W1039" s="16"/>
      <c r="X1039" s="16"/>
      <c r="Y1039" s="16"/>
      <c r="Z1039" s="16"/>
      <c r="AA1039" s="21" t="s">
        <v>6011</v>
      </c>
      <c r="AB1039" s="16"/>
      <c r="AC1039" s="21"/>
      <c r="AH1039" s="16"/>
      <c r="AJ1039" s="16"/>
      <c r="AK1039" s="16" t="s">
        <v>5968</v>
      </c>
      <c r="AL1039" s="16" t="s">
        <v>5802</v>
      </c>
      <c r="AP1039" s="16" t="s">
        <v>1234</v>
      </c>
      <c r="AQ1039" s="16" t="s">
        <v>5970</v>
      </c>
      <c r="AR1039" s="38"/>
      <c r="AS1039" s="16"/>
      <c r="AT1039" s="16"/>
      <c r="AV1039" s="16">
        <v>36</v>
      </c>
      <c r="AW1039" s="16">
        <v>28</v>
      </c>
      <c r="AX1039" s="16" t="s">
        <v>707</v>
      </c>
      <c r="AY1039" s="21" t="s">
        <v>5967</v>
      </c>
      <c r="AZ1039" s="16" t="s">
        <v>6009</v>
      </c>
      <c r="BA1039" s="16" t="s">
        <v>6010</v>
      </c>
      <c r="BB1039" s="16">
        <f>LEN(BA1039)-LEN(SUBSTITUTE(BA1039,",",""))+1</f>
        <v>2</v>
      </c>
      <c r="BC1039" s="16" t="s">
        <v>666</v>
      </c>
      <c r="BD1039" s="16">
        <f>LEN(BC1039)-LEN(SUBSTITUTE(BC1039,",",""))+1</f>
        <v>1</v>
      </c>
      <c r="BE1039" s="16">
        <f>Table1[[#This Row], [no. of native regions]]+Table1[[#This Row], [no. of introduced regions]]</f>
        <v>3</v>
      </c>
      <c r="BF1039" s="28">
        <f>Table1[[#This Row], [no. of introduced regions]]/Table1[[#This Row], [no. of native regions]]</f>
        <v>0.5</v>
      </c>
      <c r="BJ1039" s="25"/>
      <c r="BO1039" s="38"/>
      <c r="BQ1039" s="38"/>
      <c r="BU1039" s="16"/>
      <c r="BV1039" s="16" t="s">
        <v>6164</v>
      </c>
      <c r="BW1039" s="29" t="s">
        <v>6165</v>
      </c>
      <c r="BX1039" s="16"/>
      <c r="CA1039" s="16"/>
      <c r="CE1039" s="16"/>
      <c r="CG1039" s="16"/>
      <c r="CH1039" s="16"/>
      <c r="CJ1039" s="16"/>
      <c r="CK1039" s="16"/>
      <c r="CL1039" s="16"/>
      <c r="CR1039" s="16"/>
      <c r="CV1039" s="16"/>
      <c r="CW1039" s="16"/>
      <c r="CX1039" s="16"/>
      <c r="CY1039" s="16"/>
      <c r="DA1039" s="16"/>
      <c r="DC1039" s="16" t="s">
        <v>119</v>
      </c>
      <c r="DD1039" s="19">
        <v>547</v>
      </c>
      <c r="DE1039" s="16"/>
      <c r="DL1039" s="16"/>
      <c r="DN1039" s="16"/>
      <c r="DO1039" s="16"/>
      <c r="DQ1039" s="16"/>
      <c r="DS1039" s="16"/>
      <c r="EC1039" s="16"/>
      <c r="EF1039" s="16"/>
      <c r="EG1039" s="16"/>
      <c r="EH1039" s="16"/>
      <c r="EJ1039" s="16"/>
      <c r="EO1039" s="16"/>
    </row>
    <row r="1040" spans="1:145" x14ac:dyDescent="0.25">
      <c r="A1040" s="16" t="s">
        <v>6214</v>
      </c>
      <c r="I1040" t="s">
        <v>1648</v>
      </c>
      <c r="J1040"/>
      <c r="K1040" s="16" t="s">
        <v>5842</v>
      </c>
      <c r="L1040" s="16"/>
      <c r="P1040" s="16"/>
      <c r="Q1040" s="16"/>
      <c r="S1040" s="16">
        <f t="shared" si="16"/>
        <v>0</v>
      </c>
      <c r="T1040" s="16" t="s">
        <v>1649</v>
      </c>
      <c r="U1040" s="16" t="s">
        <v>6046</v>
      </c>
      <c r="V1040" s="16"/>
      <c r="W1040" s="16"/>
      <c r="X1040" s="16"/>
      <c r="Y1040" s="16"/>
      <c r="Z1040" s="16" t="s">
        <v>6047</v>
      </c>
      <c r="AA1040" s="16"/>
      <c r="AB1040" s="16"/>
      <c r="AC1040" s="16"/>
      <c r="AH1040" s="16" t="s">
        <v>6043</v>
      </c>
      <c r="AJ1040" s="16"/>
      <c r="AK1040" s="16" t="s">
        <v>1765</v>
      </c>
      <c r="AL1040" s="16" t="s">
        <v>5802</v>
      </c>
      <c r="AP1040" s="16" t="s">
        <v>1234</v>
      </c>
      <c r="AQ1040" s="16" t="s">
        <v>1408</v>
      </c>
      <c r="AR1040" s="38"/>
      <c r="AS1040" s="16"/>
      <c r="AT1040" s="16"/>
      <c r="AV1040" s="16">
        <v>4</v>
      </c>
      <c r="AW1040" s="16">
        <v>97</v>
      </c>
      <c r="AX1040" s="16" t="s">
        <v>707</v>
      </c>
      <c r="AY1040" s="21" t="s">
        <v>6042</v>
      </c>
      <c r="AZ1040" s="16" t="s">
        <v>5899</v>
      </c>
      <c r="BA1040" s="16" t="s">
        <v>6044</v>
      </c>
      <c r="BB1040" s="16">
        <f>LEN(BA1040)-LEN(SUBSTITUTE(BA1040,",",""))+1</f>
        <v>11</v>
      </c>
      <c r="BC1040" s="16" t="s">
        <v>6045</v>
      </c>
      <c r="BD1040" s="16">
        <f>LEN(BC1040)-LEN(SUBSTITUTE(BC1040,",",""))+1</f>
        <v>4</v>
      </c>
      <c r="BE1040" s="16">
        <f>Table1[[#This Row], [no. of native regions]]+Table1[[#This Row], [no. of introduced regions]]</f>
        <v>15</v>
      </c>
      <c r="BF1040" s="28">
        <f>Table1[[#This Row], [no. of introduced regions]]/Table1[[#This Row], [no. of native regions]]</f>
        <v>0.36363636363636365</v>
      </c>
      <c r="BJ1040" s="25"/>
      <c r="BL1040" s="16" t="s">
        <v>1650</v>
      </c>
      <c r="BO1040" s="38"/>
      <c r="BQ1040" s="38"/>
      <c r="BU1040" s="16"/>
      <c r="BV1040" s="16" t="s">
        <v>6156</v>
      </c>
      <c r="BW1040" s="29" t="s">
        <v>6157</v>
      </c>
      <c r="BX1040" s="16" t="s">
        <v>6158</v>
      </c>
      <c r="CA1040" s="16"/>
      <c r="CE1040" s="16"/>
      <c r="CG1040" s="16"/>
      <c r="CH1040" s="16"/>
      <c r="CJ1040" s="16"/>
      <c r="CK1040" s="16"/>
      <c r="CL1040" s="16"/>
      <c r="CP1040" s="16" t="s">
        <v>1651</v>
      </c>
      <c r="CR1040" s="16"/>
      <c r="CV1040" s="16"/>
      <c r="CW1040" s="16"/>
      <c r="CX1040" s="16"/>
      <c r="CY1040" s="16"/>
      <c r="DA1040" s="16"/>
      <c r="DC1040" s="16" t="s">
        <v>119</v>
      </c>
      <c r="DD1040" s="19">
        <v>659</v>
      </c>
      <c r="DE1040" s="16"/>
      <c r="DL1040" s="16"/>
      <c r="DN1040" s="16"/>
      <c r="DO1040" s="16"/>
      <c r="DQ1040" s="16"/>
      <c r="DS1040" s="16"/>
      <c r="EC1040" s="16"/>
      <c r="EF1040" s="16"/>
      <c r="EG1040" s="16"/>
      <c r="EH1040" s="16"/>
      <c r="EJ1040" s="16"/>
      <c r="EO1040" s="16"/>
    </row>
    <row r="1041" spans="1:145" x14ac:dyDescent="0.25">
      <c r="A1041" s="16" t="s">
        <v>6214</v>
      </c>
      <c r="I1041" t="s">
        <v>5934</v>
      </c>
      <c r="J1041"/>
      <c r="K1041" s="16" t="s">
        <v>5842</v>
      </c>
      <c r="L1041" s="16"/>
      <c r="P1041" s="16"/>
      <c r="Q1041" s="16"/>
      <c r="S1041" s="16">
        <f t="shared" si="16"/>
        <v>0</v>
      </c>
      <c r="T1041" s="16" t="s">
        <v>5935</v>
      </c>
      <c r="U1041" s="16" t="s">
        <v>5937</v>
      </c>
      <c r="V1041" s="16"/>
      <c r="W1041" s="16"/>
      <c r="X1041" s="16"/>
      <c r="Y1041" s="16"/>
      <c r="Z1041" s="16"/>
      <c r="AA1041" s="16"/>
      <c r="AB1041" s="16"/>
      <c r="AC1041" s="16"/>
      <c r="AH1041" s="16"/>
      <c r="AJ1041" s="16" t="s">
        <v>6292</v>
      </c>
      <c r="AK1041" s="16" t="s">
        <v>2517</v>
      </c>
      <c r="AL1041" s="16" t="s">
        <v>727</v>
      </c>
      <c r="AP1041" s="16" t="s">
        <v>5940</v>
      </c>
      <c r="AQ1041" s="16" t="s">
        <v>5941</v>
      </c>
      <c r="AR1041" s="38"/>
      <c r="AS1041" s="16"/>
      <c r="AT1041" s="16"/>
      <c r="AV1041" s="16">
        <v>13</v>
      </c>
      <c r="AW1041" s="16">
        <v>30</v>
      </c>
      <c r="AX1041" s="16" t="s">
        <v>5939</v>
      </c>
      <c r="AY1041" s="21" t="s">
        <v>5936</v>
      </c>
      <c r="AZ1041" s="16" t="s">
        <v>5938</v>
      </c>
      <c r="BA1041" s="16" t="s">
        <v>5994</v>
      </c>
      <c r="BB1041" s="16">
        <f>LEN(BA1041)-LEN(SUBSTITUTE(BA1041,",",""))+1</f>
        <v>4</v>
      </c>
      <c r="BC1041" s="16" t="s">
        <v>5995</v>
      </c>
      <c r="BD1041" s="16">
        <f>LEN(BC1041)-LEN(SUBSTITUTE(BC1041,",",""))+1</f>
        <v>161</v>
      </c>
      <c r="BE1041" s="16">
        <f>Table1[[#This Row], [no. of native regions]]+Table1[[#This Row], [no. of introduced regions]]</f>
        <v>165</v>
      </c>
      <c r="BF1041" s="28">
        <f>Table1[[#This Row], [no. of introduced regions]]/Table1[[#This Row], [no. of native regions]]</f>
        <v>40.25</v>
      </c>
      <c r="BJ1041" s="25"/>
      <c r="BO1041" s="38"/>
      <c r="BQ1041" s="38"/>
      <c r="BU1041" s="16"/>
      <c r="BV1041" s="16" t="s">
        <v>6134</v>
      </c>
      <c r="BW1041" s="29" t="s">
        <v>6135</v>
      </c>
      <c r="BX1041" s="16" t="s">
        <v>6136</v>
      </c>
      <c r="CA1041" s="16"/>
      <c r="CE1041" s="16"/>
      <c r="CG1041" s="16"/>
      <c r="CH1041" s="16"/>
      <c r="CJ1041" s="16"/>
      <c r="CK1041" s="16"/>
      <c r="CL1041" s="16"/>
      <c r="CR1041" s="16"/>
      <c r="CV1041" s="16"/>
      <c r="CW1041" s="16"/>
      <c r="CX1041" s="16"/>
      <c r="CY1041" s="16"/>
      <c r="DA1041" s="16"/>
      <c r="DC1041" s="16" t="s">
        <v>119</v>
      </c>
      <c r="DD1041" s="19">
        <v>1596</v>
      </c>
      <c r="DE1041" s="16"/>
      <c r="DL1041" s="16"/>
      <c r="DN1041" s="16"/>
      <c r="DO1041" s="16"/>
      <c r="DQ1041" s="16"/>
      <c r="DS1041" s="16"/>
      <c r="EC1041" s="16"/>
      <c r="EF1041" s="16"/>
      <c r="EG1041" s="16"/>
      <c r="EH1041" s="16"/>
      <c r="EJ1041" s="16"/>
      <c r="EO1041" s="16"/>
    </row>
    <row r="1042" spans="1:145" x14ac:dyDescent="0.25">
      <c r="A1042" s="16" t="s">
        <v>6214</v>
      </c>
      <c r="I1042" t="s">
        <v>1704</v>
      </c>
      <c r="J1042"/>
      <c r="K1042" s="16" t="s">
        <v>1570</v>
      </c>
      <c r="L1042" s="16"/>
      <c r="P1042" s="16"/>
      <c r="Q1042" s="16"/>
      <c r="S1042" s="16">
        <f t="shared" si="16"/>
        <v>0</v>
      </c>
      <c r="T1042" s="16" t="s">
        <v>1705</v>
      </c>
      <c r="U1042" s="16"/>
      <c r="V1042" s="16"/>
      <c r="W1042" s="16" t="s">
        <v>1706</v>
      </c>
      <c r="X1042" s="16"/>
      <c r="Y1042" s="16"/>
      <c r="Z1042" s="16"/>
      <c r="AA1042" s="16"/>
      <c r="AB1042" s="16"/>
      <c r="AC1042" s="16"/>
      <c r="AH1042" s="16"/>
      <c r="AI1042" s="16" t="s">
        <v>1708</v>
      </c>
      <c r="AJ1042" s="16" t="s">
        <v>6292</v>
      </c>
      <c r="AK1042" s="16" t="s">
        <v>1707</v>
      </c>
      <c r="AP1042" s="16" t="s">
        <v>727</v>
      </c>
      <c r="AQ1042" s="16" t="s">
        <v>1709</v>
      </c>
      <c r="AR1042" s="38"/>
      <c r="AS1042" s="16"/>
      <c r="AT1042" s="16"/>
      <c r="AY1042" s="16"/>
      <c r="AZ1042" s="16" t="s">
        <v>1710</v>
      </c>
      <c r="BF1042" s="28"/>
      <c r="BJ1042" s="25"/>
      <c r="BO1042" s="38"/>
      <c r="BQ1042" s="38"/>
      <c r="BR1042" s="16" t="s">
        <v>1704</v>
      </c>
      <c r="BU1042" s="16"/>
      <c r="BV1042" s="16"/>
      <c r="BW1042" s="29"/>
      <c r="BX1042" s="16"/>
      <c r="CA1042" s="16"/>
      <c r="CE1042" s="16"/>
      <c r="CG1042" s="16"/>
      <c r="CH1042" s="16"/>
      <c r="CJ1042" s="16"/>
      <c r="CK1042" s="16"/>
      <c r="CL1042" s="16"/>
      <c r="CQ1042" s="16" t="s">
        <v>1711</v>
      </c>
      <c r="CR1042" s="16"/>
      <c r="CV1042" s="16"/>
      <c r="CW1042" s="16"/>
      <c r="CX1042" s="16"/>
      <c r="CY1042" s="16"/>
      <c r="DA1042" s="16"/>
      <c r="DD1042" s="19"/>
      <c r="DE1042" s="16"/>
      <c r="DL1042" s="16"/>
      <c r="DN1042" s="16"/>
      <c r="DO1042" s="16"/>
      <c r="DQ1042" s="16"/>
      <c r="DS1042" s="16"/>
      <c r="EC1042" s="16"/>
      <c r="EF1042" s="16"/>
      <c r="EG1042" s="16"/>
      <c r="EH1042" s="16"/>
      <c r="EJ1042" s="16"/>
      <c r="EO1042" s="16"/>
    </row>
    <row r="1043" spans="1:145" x14ac:dyDescent="0.25">
      <c r="A1043" s="16" t="s">
        <v>6214</v>
      </c>
      <c r="I1043" t="s">
        <v>165</v>
      </c>
      <c r="J1043"/>
      <c r="L1043" s="16"/>
      <c r="P1043" s="16"/>
      <c r="Q1043" s="16"/>
      <c r="S1043" s="16">
        <f t="shared" si="16"/>
        <v>0</v>
      </c>
      <c r="T1043" s="22" t="s">
        <v>6291</v>
      </c>
      <c r="U1043" s="16" t="s">
        <v>677</v>
      </c>
      <c r="V1043" s="16"/>
      <c r="W1043" s="16"/>
      <c r="X1043" s="16"/>
      <c r="Y1043" s="16"/>
      <c r="Z1043" s="16"/>
      <c r="AA1043" s="16"/>
      <c r="AB1043" s="16" t="s">
        <v>1201</v>
      </c>
      <c r="AC1043" s="16"/>
      <c r="AH1043" s="16"/>
      <c r="AJ1043" s="16" t="s">
        <v>6293</v>
      </c>
      <c r="AK1043" s="16" t="s">
        <v>1191</v>
      </c>
      <c r="AL1043" s="16" t="s">
        <v>1165</v>
      </c>
      <c r="AP1043" s="16" t="s">
        <v>1192</v>
      </c>
      <c r="AQ1043" s="16" t="s">
        <v>1193</v>
      </c>
      <c r="AR1043" s="38"/>
      <c r="AS1043" s="16"/>
      <c r="AT1043" s="16"/>
      <c r="AY1043" s="16"/>
      <c r="AZ1043" s="16"/>
      <c r="BB1043" s="16">
        <f>LEN(BA1043)-LEN(SUBSTITUTE(BA1043,",",""))+1</f>
        <v>1</v>
      </c>
      <c r="BD1043" s="16">
        <f>LEN(BC1043)-LEN(SUBSTITUTE(BC1043,",",""))+1</f>
        <v>1</v>
      </c>
      <c r="BF1043" s="28">
        <f>Table1[[#This Row], [no. of introduced regions]]/Table1[[#This Row], [no. of native regions]]</f>
        <v>1</v>
      </c>
      <c r="BH1043" s="16" t="s">
        <v>1194</v>
      </c>
      <c r="BI1043" s="16" t="s">
        <v>1195</v>
      </c>
      <c r="BJ1043" s="25"/>
      <c r="BK1043" s="16" t="s">
        <v>1197</v>
      </c>
      <c r="BL1043" s="16" t="s">
        <v>666</v>
      </c>
      <c r="BO1043" s="38" t="s">
        <v>1198</v>
      </c>
      <c r="BQ1043" s="38"/>
      <c r="BR1043" s="16" t="s">
        <v>165</v>
      </c>
      <c r="BU1043" s="16"/>
      <c r="BV1043" s="16" t="s">
        <v>558</v>
      </c>
      <c r="BW1043" s="29" t="s">
        <v>1202</v>
      </c>
      <c r="BX1043" s="16" t="s">
        <v>1203</v>
      </c>
      <c r="BY1043" s="16" t="s">
        <v>1204</v>
      </c>
      <c r="CA1043" s="16"/>
      <c r="CB1043" s="16" t="s">
        <v>167</v>
      </c>
      <c r="CC1043" s="16" t="s">
        <v>166</v>
      </c>
      <c r="CD1043" s="16" t="s">
        <v>560</v>
      </c>
      <c r="CE1043" s="16"/>
      <c r="CG1043" s="16" t="s">
        <v>1205</v>
      </c>
      <c r="CH1043" s="16"/>
      <c r="CJ1043" s="16"/>
      <c r="CK1043" s="16"/>
      <c r="CL1043" s="16"/>
      <c r="CN1043" s="16" t="s">
        <v>1199</v>
      </c>
      <c r="CP1043" s="16" t="s">
        <v>1200</v>
      </c>
      <c r="CR1043" s="16"/>
      <c r="CV1043" s="16"/>
      <c r="CW1043" s="16"/>
      <c r="CX1043" s="16"/>
      <c r="CY1043" s="16"/>
      <c r="DA1043" s="16"/>
      <c r="DD1043" s="19"/>
      <c r="DE1043" s="16"/>
      <c r="DL1043" s="16"/>
      <c r="DN1043" s="16"/>
      <c r="DO1043" s="16"/>
      <c r="DQ1043" s="16"/>
      <c r="DS1043" s="16"/>
      <c r="EC1043" s="16"/>
      <c r="EF1043" s="16"/>
      <c r="EG1043" s="16"/>
      <c r="EH1043" s="16"/>
      <c r="EJ1043" s="16"/>
      <c r="EO1043" s="16"/>
    </row>
    <row r="1044" spans="1:145" x14ac:dyDescent="0.25">
      <c r="A1044" s="16" t="s">
        <v>6214</v>
      </c>
      <c r="I1044" t="s">
        <v>1212</v>
      </c>
      <c r="J1044"/>
      <c r="L1044" s="16"/>
      <c r="P1044" s="16"/>
      <c r="Q1044" s="16"/>
      <c r="S1044" s="16">
        <f t="shared" si="16"/>
        <v>0</v>
      </c>
      <c r="T1044" s="16" t="s">
        <v>1213</v>
      </c>
      <c r="U1044" s="16" t="s">
        <v>1131</v>
      </c>
      <c r="V1044" s="16"/>
      <c r="W1044" s="16"/>
      <c r="X1044" s="16"/>
      <c r="Y1044" s="16"/>
      <c r="Z1044" s="16"/>
      <c r="AA1044" s="16"/>
      <c r="AB1044" s="16"/>
      <c r="AC1044" s="16"/>
      <c r="AH1044" s="16"/>
      <c r="AI1044" s="16" t="s">
        <v>1214</v>
      </c>
      <c r="AJ1044" s="16" t="s">
        <v>6292</v>
      </c>
      <c r="AK1044" s="16" t="s">
        <v>747</v>
      </c>
      <c r="AL1044" s="16" t="s">
        <v>651</v>
      </c>
      <c r="AP1044" s="16"/>
      <c r="AQ1044" s="16" t="s">
        <v>707</v>
      </c>
      <c r="AR1044" s="38"/>
      <c r="AS1044" s="16"/>
      <c r="AT1044" s="16"/>
      <c r="AY1044" s="16"/>
      <c r="AZ1044" s="16"/>
      <c r="BB1044" s="16">
        <f>LEN(BA1044)-LEN(SUBSTITUTE(BA1044,",",""))+1</f>
        <v>1</v>
      </c>
      <c r="BD1044" s="16">
        <f>LEN(BC1044)-LEN(SUBSTITUTE(BC1044,",",""))+1</f>
        <v>1</v>
      </c>
      <c r="BF1044" s="28">
        <f>Table1[[#This Row], [no. of introduced regions]]/Table1[[#This Row], [no. of native regions]]</f>
        <v>1</v>
      </c>
      <c r="BJ1044" s="25"/>
      <c r="BO1044" s="38"/>
      <c r="BQ1044" s="38"/>
      <c r="BU1044" s="16"/>
      <c r="BV1044" s="16"/>
      <c r="BW1044" s="29"/>
      <c r="BX1044" s="16"/>
      <c r="CA1044" s="16"/>
      <c r="CE1044" s="16"/>
      <c r="CG1044" s="16"/>
      <c r="CH1044" s="16"/>
      <c r="CJ1044" s="16"/>
      <c r="CK1044" s="16"/>
      <c r="CL1044" s="16"/>
      <c r="CR1044" s="16"/>
      <c r="CV1044" s="16"/>
      <c r="CW1044" s="16"/>
      <c r="CX1044" s="16"/>
      <c r="CY1044" s="16"/>
      <c r="DA1044" s="16"/>
      <c r="DD1044" s="19"/>
      <c r="DE1044" s="16"/>
      <c r="DL1044" s="16"/>
      <c r="DN1044" s="16"/>
      <c r="DO1044" s="16"/>
      <c r="DQ1044" s="16"/>
      <c r="DS1044" s="16"/>
      <c r="EC1044" s="16"/>
      <c r="EF1044" s="16"/>
      <c r="EG1044" s="16"/>
      <c r="EH1044" s="16"/>
      <c r="EJ1044" s="16"/>
      <c r="EO1044" s="16"/>
    </row>
    <row r="1045" spans="1:145" x14ac:dyDescent="0.25">
      <c r="A1045" s="16" t="s">
        <v>6214</v>
      </c>
      <c r="I1045" t="s">
        <v>483</v>
      </c>
      <c r="J1045"/>
      <c r="L1045" s="16"/>
      <c r="P1045" s="16"/>
      <c r="Q1045" s="16"/>
      <c r="S1045" s="16">
        <f t="shared" si="16"/>
        <v>0</v>
      </c>
      <c r="T1045" s="16" t="s">
        <v>1298</v>
      </c>
      <c r="U1045" s="16" t="s">
        <v>677</v>
      </c>
      <c r="V1045" s="16"/>
      <c r="W1045" s="16"/>
      <c r="X1045" s="16"/>
      <c r="Y1045" s="16"/>
      <c r="Z1045" s="16"/>
      <c r="AA1045" s="16"/>
      <c r="AB1045" s="16"/>
      <c r="AC1045" s="16"/>
      <c r="AD1045" s="16" t="s">
        <v>1300</v>
      </c>
      <c r="AH1045" s="16" t="s">
        <v>5920</v>
      </c>
      <c r="AJ1045" s="16" t="s">
        <v>6292</v>
      </c>
      <c r="AK1045" s="16" t="s">
        <v>788</v>
      </c>
      <c r="AP1045" s="16" t="s">
        <v>727</v>
      </c>
      <c r="AQ1045" s="16" t="s">
        <v>1301</v>
      </c>
      <c r="AR1045" s="38"/>
      <c r="AS1045" s="16"/>
      <c r="AT1045" s="16"/>
      <c r="AV1045" s="16">
        <v>-14</v>
      </c>
      <c r="AW1045" s="16">
        <v>-60</v>
      </c>
      <c r="AX1045" s="16" t="s">
        <v>660</v>
      </c>
      <c r="AY1045" s="21" t="s">
        <v>1299</v>
      </c>
      <c r="AZ1045" s="16"/>
      <c r="BA1045" s="16" t="s">
        <v>1302</v>
      </c>
      <c r="BB1045" s="16">
        <f>LEN(BA1045)-LEN(SUBSTITUTE(BA1045,",",""))+1</f>
        <v>2</v>
      </c>
      <c r="BC1045" s="16" t="s">
        <v>1303</v>
      </c>
      <c r="BD1045" s="16">
        <f>LEN(BC1045)-LEN(SUBSTITUTE(BC1045,",",""))+1</f>
        <v>90</v>
      </c>
      <c r="BE1045" s="16">
        <f>Table1[[#This Row], [no. of native regions]]+Table1[[#This Row], [no. of introduced regions]]</f>
        <v>92</v>
      </c>
      <c r="BF1045" s="28">
        <f>Table1[[#This Row], [no. of introduced regions]]/Table1[[#This Row], [no. of native regions]]</f>
        <v>45</v>
      </c>
      <c r="BH1045" s="16" t="s">
        <v>1038</v>
      </c>
      <c r="BI1045" s="16" t="s">
        <v>793</v>
      </c>
      <c r="BJ1045" s="25" t="s">
        <v>794</v>
      </c>
      <c r="BK1045" s="16" t="s">
        <v>795</v>
      </c>
      <c r="BL1045" s="16" t="s">
        <v>666</v>
      </c>
      <c r="BO1045" s="38" t="s">
        <v>119</v>
      </c>
      <c r="BQ1045" s="38"/>
      <c r="BR1045" s="16" t="s">
        <v>483</v>
      </c>
      <c r="BU1045" s="16"/>
      <c r="BV1045" s="16" t="s">
        <v>484</v>
      </c>
      <c r="BW1045" s="29" t="s">
        <v>485</v>
      </c>
      <c r="BX1045" s="16" t="s">
        <v>800</v>
      </c>
      <c r="BY1045" s="16" t="s">
        <v>1306</v>
      </c>
      <c r="CA1045" s="16"/>
      <c r="CB1045" s="16" t="s">
        <v>1305</v>
      </c>
      <c r="CC1045" s="16" t="s">
        <v>486</v>
      </c>
      <c r="CD1045" s="16" t="s">
        <v>487</v>
      </c>
      <c r="CE1045" s="16"/>
      <c r="CG1045" s="16" t="s">
        <v>74</v>
      </c>
      <c r="CH1045" s="16"/>
      <c r="CI1045" s="16" t="s">
        <v>1307</v>
      </c>
      <c r="CJ1045" s="16"/>
      <c r="CK1045" s="16"/>
      <c r="CL1045" s="16"/>
      <c r="CN1045" s="16" t="s">
        <v>1304</v>
      </c>
      <c r="CQ1045" s="16" t="s">
        <v>796</v>
      </c>
      <c r="CR1045" s="16"/>
      <c r="CV1045" s="16"/>
      <c r="CW1045" s="16"/>
      <c r="CX1045" s="16"/>
      <c r="CY1045" s="16"/>
      <c r="DA1045" s="16"/>
      <c r="DC1045" s="16" t="s">
        <v>119</v>
      </c>
      <c r="DD1045" s="19">
        <v>1621</v>
      </c>
      <c r="DE1045" s="16"/>
      <c r="DL1045" s="16"/>
      <c r="DM1045" s="16">
        <v>4073</v>
      </c>
      <c r="DN1045" s="16"/>
      <c r="DO1045" s="16"/>
      <c r="DP1045" s="16" t="s">
        <v>804</v>
      </c>
      <c r="DQ1045" s="16" t="s">
        <v>805</v>
      </c>
      <c r="DS1045" s="16"/>
      <c r="DT1045" s="16" t="s">
        <v>806</v>
      </c>
      <c r="EC1045" s="16"/>
      <c r="EF1045" s="16"/>
      <c r="EG1045" s="16"/>
      <c r="EH1045" s="16"/>
      <c r="EJ1045" s="16"/>
      <c r="EO1045" s="16"/>
    </row>
    <row r="1046" spans="1:145" x14ac:dyDescent="0.25">
      <c r="A1046" s="16" t="s">
        <v>6214</v>
      </c>
      <c r="I1046" t="s">
        <v>1342</v>
      </c>
      <c r="J1046"/>
      <c r="L1046" s="16"/>
      <c r="P1046" s="16"/>
      <c r="Q1046" s="16"/>
      <c r="S1046" s="16">
        <f t="shared" si="16"/>
        <v>0</v>
      </c>
      <c r="T1046" s="16"/>
      <c r="U1046" s="16"/>
      <c r="V1046" s="16"/>
      <c r="W1046" s="16"/>
      <c r="X1046" s="16"/>
      <c r="Y1046" s="16"/>
      <c r="Z1046" s="16"/>
      <c r="AA1046" s="16"/>
      <c r="AB1046" s="16"/>
      <c r="AC1046" s="16"/>
      <c r="AH1046" s="16"/>
      <c r="AJ1046" s="16" t="s">
        <v>6292</v>
      </c>
      <c r="AK1046" s="16"/>
      <c r="AP1046" s="16"/>
      <c r="AQ1046" s="16"/>
      <c r="AR1046" s="38"/>
      <c r="AS1046" s="16"/>
      <c r="AT1046" s="16"/>
      <c r="AY1046" s="16"/>
      <c r="AZ1046" s="16"/>
      <c r="BF1046" s="28"/>
      <c r="BJ1046" s="25"/>
      <c r="BO1046" s="38"/>
      <c r="BQ1046" s="38"/>
      <c r="BU1046" s="16"/>
      <c r="BV1046" s="16"/>
      <c r="BW1046" s="29"/>
      <c r="BX1046" s="16"/>
      <c r="CA1046" s="16"/>
      <c r="CE1046" s="16"/>
      <c r="CG1046" s="16"/>
      <c r="CH1046" s="16"/>
      <c r="CJ1046" s="16"/>
      <c r="CK1046" s="16"/>
      <c r="CL1046" s="16"/>
      <c r="CR1046" s="16"/>
      <c r="CV1046" s="16"/>
      <c r="CW1046" s="16"/>
      <c r="CX1046" s="16"/>
      <c r="CY1046" s="16"/>
      <c r="DA1046" s="16"/>
      <c r="DD1046" s="19"/>
      <c r="DE1046" s="16"/>
      <c r="DL1046" s="16"/>
      <c r="DN1046" s="16"/>
      <c r="DO1046" s="16"/>
      <c r="DQ1046" s="16"/>
      <c r="DS1046" s="16"/>
      <c r="EC1046" s="16"/>
      <c r="EF1046" s="16"/>
      <c r="EG1046" s="16"/>
      <c r="EH1046" s="16"/>
      <c r="EJ1046" s="16"/>
      <c r="EO1046" s="16"/>
    </row>
    <row r="1047" spans="1:145" x14ac:dyDescent="0.25">
      <c r="A1047" s="16" t="s">
        <v>6214</v>
      </c>
      <c r="I1047" t="s">
        <v>445</v>
      </c>
      <c r="J1047"/>
      <c r="L1047" s="16"/>
      <c r="N1047" s="16"/>
      <c r="P1047" s="16"/>
      <c r="Q1047" s="16"/>
      <c r="S1047" s="16">
        <f t="shared" si="16"/>
        <v>0</v>
      </c>
      <c r="T1047" s="16"/>
      <c r="U1047" s="16"/>
      <c r="V1047" s="16"/>
      <c r="W1047" s="16"/>
      <c r="X1047" s="16"/>
      <c r="Y1047" s="16"/>
      <c r="Z1047" s="16"/>
      <c r="AA1047" s="16"/>
      <c r="AB1047" s="16"/>
      <c r="AC1047" s="16"/>
      <c r="AH1047" s="16"/>
      <c r="AJ1047" s="16"/>
      <c r="AK1047" s="16"/>
      <c r="AP1047" s="16"/>
      <c r="AQ1047" s="16"/>
      <c r="AR1047" s="38"/>
      <c r="AS1047" s="16"/>
      <c r="AT1047" s="16"/>
      <c r="AY1047" s="16"/>
      <c r="AZ1047" s="16"/>
      <c r="BF1047" s="28"/>
      <c r="BJ1047" s="25"/>
      <c r="BO1047" s="38"/>
      <c r="BQ1047" s="38"/>
      <c r="BU1047" s="16"/>
      <c r="BV1047" s="16"/>
      <c r="BW1047" s="29"/>
      <c r="BX1047" s="16"/>
      <c r="CA1047" s="16"/>
      <c r="CE1047" s="16"/>
      <c r="CG1047" s="16"/>
      <c r="CH1047" s="16"/>
      <c r="CJ1047" s="16"/>
      <c r="CK1047" s="16"/>
      <c r="CL1047" s="16"/>
      <c r="CR1047" s="16"/>
      <c r="CV1047" s="16"/>
      <c r="CW1047" s="16"/>
      <c r="CX1047" s="16"/>
      <c r="CY1047" s="16"/>
      <c r="DA1047" s="16"/>
      <c r="DD1047" s="19"/>
      <c r="DE1047" s="16"/>
      <c r="DL1047" s="16"/>
      <c r="DN1047" s="16"/>
      <c r="DO1047" s="16"/>
      <c r="DQ1047" s="16"/>
      <c r="DS1047" s="16"/>
      <c r="EC1047" s="16"/>
      <c r="EF1047" s="16"/>
      <c r="EG1047" s="16"/>
      <c r="EH1047" s="16"/>
      <c r="EJ1047" s="16"/>
      <c r="EO1047" s="16"/>
    </row>
    <row r="1048" spans="1:145" x14ac:dyDescent="0.25">
      <c r="A1048" s="16" t="s">
        <v>6214</v>
      </c>
      <c r="I1048" t="s">
        <v>1393</v>
      </c>
      <c r="J1048"/>
      <c r="L1048" s="16"/>
      <c r="P1048" s="16"/>
      <c r="Q1048" s="16"/>
      <c r="S1048" s="16">
        <f t="shared" si="16"/>
        <v>0</v>
      </c>
      <c r="T1048" s="16" t="s">
        <v>1394</v>
      </c>
      <c r="U1048" s="16" t="s">
        <v>677</v>
      </c>
      <c r="V1048" s="16"/>
      <c r="W1048" s="16" t="s">
        <v>1395</v>
      </c>
      <c r="X1048" s="16"/>
      <c r="Y1048" s="16"/>
      <c r="Z1048" s="16"/>
      <c r="AA1048" s="16"/>
      <c r="AB1048" s="16"/>
      <c r="AC1048" s="16"/>
      <c r="AH1048" s="16"/>
      <c r="AJ1048" s="16"/>
      <c r="AK1048" s="16" t="s">
        <v>1057</v>
      </c>
      <c r="AL1048" s="16" t="s">
        <v>1165</v>
      </c>
      <c r="AP1048" s="16" t="s">
        <v>1226</v>
      </c>
      <c r="AQ1048" s="16" t="s">
        <v>1397</v>
      </c>
      <c r="AR1048" s="38"/>
      <c r="AS1048" s="16"/>
      <c r="AT1048" s="16"/>
      <c r="AY1048" s="16" t="s">
        <v>1396</v>
      </c>
      <c r="AZ1048" s="16"/>
      <c r="BA1048" s="16" t="s">
        <v>1277</v>
      </c>
      <c r="BB1048" s="16">
        <f>LEN(BA1048)-LEN(SUBSTITUTE(BA1048,",",""))+1</f>
        <v>4</v>
      </c>
      <c r="BC1048" s="16" t="s">
        <v>666</v>
      </c>
      <c r="BD1048" s="16">
        <f>LEN(BC1048)-LEN(SUBSTITUTE(BC1048,",",""))+1</f>
        <v>1</v>
      </c>
      <c r="BF1048" s="28"/>
      <c r="BJ1048" s="25"/>
      <c r="BK1048" s="16" t="s">
        <v>7219</v>
      </c>
      <c r="BL1048" s="16" t="s">
        <v>1399</v>
      </c>
      <c r="BO1048" s="38" t="s">
        <v>1198</v>
      </c>
      <c r="BQ1048" s="38"/>
      <c r="BR1048" s="16" t="s">
        <v>1393</v>
      </c>
      <c r="BU1048" s="16"/>
      <c r="BV1048" s="16" t="s">
        <v>1400</v>
      </c>
      <c r="BW1048" s="29" t="s">
        <v>1401</v>
      </c>
      <c r="BX1048" s="16"/>
      <c r="CA1048" s="16"/>
      <c r="CB1048" s="16" t="s">
        <v>1400</v>
      </c>
      <c r="CE1048" s="16"/>
      <c r="CG1048" s="16"/>
      <c r="CH1048" s="16"/>
      <c r="CJ1048" s="16"/>
      <c r="CK1048" s="16"/>
      <c r="CL1048" s="16"/>
      <c r="CR1048" s="16"/>
      <c r="CV1048" s="16"/>
      <c r="CW1048" s="16"/>
      <c r="CX1048" s="16"/>
      <c r="CY1048" s="16"/>
      <c r="DA1048" s="16"/>
      <c r="DD1048" s="19"/>
      <c r="DE1048" s="16"/>
      <c r="DL1048" s="16"/>
      <c r="DN1048" s="16"/>
      <c r="DO1048" s="16"/>
      <c r="DQ1048" s="16"/>
      <c r="DS1048" s="16"/>
      <c r="EC1048" s="16"/>
      <c r="EF1048" s="16"/>
      <c r="EG1048" s="16"/>
      <c r="EH1048" s="16"/>
      <c r="EJ1048" s="16"/>
      <c r="EO1048" s="16"/>
    </row>
    <row r="1049" spans="1:145" x14ac:dyDescent="0.25">
      <c r="A1049" s="16" t="s">
        <v>6214</v>
      </c>
      <c r="I1049" t="s">
        <v>1417</v>
      </c>
      <c r="J1049"/>
      <c r="L1049" s="16"/>
      <c r="P1049" s="16"/>
      <c r="Q1049" s="16"/>
      <c r="S1049" s="16">
        <f t="shared" si="16"/>
        <v>0</v>
      </c>
      <c r="T1049" s="16"/>
      <c r="U1049" s="16"/>
      <c r="V1049" s="16"/>
      <c r="W1049" s="16"/>
      <c r="X1049" s="16"/>
      <c r="Y1049" s="16"/>
      <c r="Z1049" s="16"/>
      <c r="AA1049" s="16"/>
      <c r="AB1049" s="16"/>
      <c r="AC1049" s="16"/>
      <c r="AH1049" s="16"/>
      <c r="AJ1049" s="16" t="s">
        <v>6292</v>
      </c>
      <c r="AK1049" s="16"/>
      <c r="AP1049" s="16"/>
      <c r="AQ1049" s="16"/>
      <c r="AR1049" s="38"/>
      <c r="AS1049" s="16"/>
      <c r="AT1049" s="16"/>
      <c r="AY1049" s="16"/>
      <c r="AZ1049" s="16"/>
      <c r="BF1049" s="28"/>
      <c r="BJ1049" s="25"/>
      <c r="BO1049" s="38"/>
      <c r="BQ1049" s="38"/>
      <c r="BU1049" s="16"/>
      <c r="BV1049" s="16"/>
      <c r="BW1049" s="29"/>
      <c r="BX1049" s="16"/>
      <c r="CA1049" s="16"/>
      <c r="CE1049" s="16"/>
      <c r="CG1049" s="16"/>
      <c r="CH1049" s="16"/>
      <c r="CJ1049" s="16"/>
      <c r="CK1049" s="16"/>
      <c r="CL1049" s="16"/>
      <c r="CR1049" s="16"/>
      <c r="CV1049" s="16"/>
      <c r="CW1049" s="16"/>
      <c r="CX1049" s="16"/>
      <c r="CY1049" s="16"/>
      <c r="DA1049" s="16"/>
      <c r="DD1049" s="19"/>
      <c r="DE1049" s="16"/>
      <c r="DL1049" s="16"/>
      <c r="DN1049" s="16"/>
      <c r="DO1049" s="16"/>
      <c r="DQ1049" s="16"/>
      <c r="DS1049" s="16"/>
      <c r="EC1049" s="16"/>
      <c r="EF1049" s="16"/>
      <c r="EG1049" s="16"/>
      <c r="EH1049" s="16"/>
      <c r="EJ1049" s="16"/>
      <c r="EO1049" s="16"/>
    </row>
    <row r="1050" spans="1:145" x14ac:dyDescent="0.25">
      <c r="A1050" s="16" t="s">
        <v>6214</v>
      </c>
      <c r="I1050" t="s">
        <v>1418</v>
      </c>
      <c r="J1050"/>
      <c r="L1050" s="16"/>
      <c r="P1050" s="16"/>
      <c r="Q1050" s="16"/>
      <c r="S1050" s="16">
        <f t="shared" si="16"/>
        <v>0</v>
      </c>
      <c r="T1050" s="16"/>
      <c r="U1050" s="16"/>
      <c r="V1050" s="16"/>
      <c r="W1050" s="16"/>
      <c r="X1050" s="16"/>
      <c r="Y1050" s="16"/>
      <c r="Z1050" s="16"/>
      <c r="AA1050" s="16"/>
      <c r="AB1050" s="16"/>
      <c r="AC1050" s="16"/>
      <c r="AH1050" s="16"/>
      <c r="AJ1050" s="16" t="s">
        <v>6292</v>
      </c>
      <c r="AK1050" s="16"/>
      <c r="AP1050" s="16"/>
      <c r="AQ1050" s="16"/>
      <c r="AR1050" s="38"/>
      <c r="AS1050" s="16"/>
      <c r="AT1050" s="16"/>
      <c r="AY1050" s="16"/>
      <c r="AZ1050" s="16"/>
      <c r="BF1050" s="28"/>
      <c r="BJ1050" s="25"/>
      <c r="BO1050" s="38"/>
      <c r="BQ1050" s="38"/>
      <c r="BU1050" s="16"/>
      <c r="BV1050" s="16"/>
      <c r="BW1050" s="29"/>
      <c r="BX1050" s="16"/>
      <c r="CA1050" s="16"/>
      <c r="CE1050" s="16"/>
      <c r="CG1050" s="16"/>
      <c r="CH1050" s="16"/>
      <c r="CJ1050" s="16"/>
      <c r="CK1050" s="16"/>
      <c r="CL1050" s="16"/>
      <c r="CR1050" s="16"/>
      <c r="CV1050" s="16"/>
      <c r="CW1050" s="16"/>
      <c r="CX1050" s="16"/>
      <c r="CY1050" s="16"/>
      <c r="DA1050" s="16"/>
      <c r="DD1050" s="19"/>
      <c r="DE1050" s="16"/>
      <c r="DL1050" s="16"/>
      <c r="DN1050" s="16"/>
      <c r="DO1050" s="16"/>
      <c r="DQ1050" s="16"/>
      <c r="DS1050" s="16"/>
      <c r="EC1050" s="16"/>
      <c r="EF1050" s="16"/>
      <c r="EG1050" s="16"/>
      <c r="EH1050" s="16"/>
      <c r="EJ1050" s="16"/>
      <c r="EO1050" s="16"/>
    </row>
    <row r="1051" spans="1:145" x14ac:dyDescent="0.25">
      <c r="A1051" s="16" t="s">
        <v>6214</v>
      </c>
      <c r="I1051" t="s">
        <v>1119</v>
      </c>
      <c r="J1051"/>
      <c r="L1051" s="16"/>
      <c r="P1051" s="16"/>
      <c r="Q1051" s="16"/>
      <c r="S1051" s="16">
        <f t="shared" si="16"/>
        <v>0</v>
      </c>
      <c r="T1051" s="16"/>
      <c r="U1051" s="16"/>
      <c r="V1051" s="16"/>
      <c r="W1051" s="16"/>
      <c r="X1051" s="16"/>
      <c r="Y1051" s="16"/>
      <c r="Z1051" s="16"/>
      <c r="AA1051" s="16"/>
      <c r="AB1051" s="16"/>
      <c r="AC1051" s="16"/>
      <c r="AH1051" s="16"/>
      <c r="AJ1051" s="16"/>
      <c r="AK1051" s="16"/>
      <c r="AP1051" s="16"/>
      <c r="AQ1051" s="16"/>
      <c r="AR1051" s="38"/>
      <c r="AS1051" s="16"/>
      <c r="AT1051" s="16"/>
      <c r="AY1051" s="16"/>
      <c r="AZ1051" s="16"/>
      <c r="BF1051" s="28"/>
      <c r="BI1051" s="16" t="s">
        <v>1121</v>
      </c>
      <c r="BJ1051" s="25"/>
      <c r="BL1051" s="16" t="s">
        <v>1126</v>
      </c>
      <c r="BO1051" s="38"/>
      <c r="BQ1051" s="38"/>
      <c r="BU1051" s="16"/>
      <c r="BV1051" s="41" t="s">
        <v>1127</v>
      </c>
      <c r="BW1051" s="29"/>
      <c r="BX1051" s="16"/>
      <c r="CA1051" s="16"/>
      <c r="CE1051" s="16"/>
      <c r="CG1051" s="16"/>
      <c r="CH1051" s="16"/>
      <c r="CJ1051" s="16"/>
      <c r="CK1051" s="16"/>
      <c r="CL1051" s="16"/>
      <c r="CR1051" s="16"/>
      <c r="CU1051" s="16" t="s">
        <v>1122</v>
      </c>
      <c r="CV1051" s="16"/>
      <c r="CW1051" s="16"/>
      <c r="CX1051" s="16"/>
      <c r="CY1051" s="16"/>
      <c r="DA1051" s="16"/>
      <c r="DD1051" s="19"/>
      <c r="DE1051" s="16"/>
      <c r="DL1051" s="16"/>
      <c r="DN1051" s="16"/>
      <c r="DO1051" s="16"/>
      <c r="DQ1051" s="16"/>
      <c r="DS1051" s="16"/>
      <c r="EC1051" s="16"/>
      <c r="EF1051" s="16"/>
      <c r="EG1051" s="16"/>
      <c r="EH1051" s="16"/>
      <c r="EJ1051" s="16"/>
      <c r="EO1051" s="16"/>
    </row>
    <row r="1052" spans="1:145" x14ac:dyDescent="0.25">
      <c r="A1052" s="16" t="s">
        <v>6214</v>
      </c>
      <c r="I1052" t="s">
        <v>1119</v>
      </c>
      <c r="J1052"/>
      <c r="L1052" s="16"/>
      <c r="P1052" s="16"/>
      <c r="Q1052" s="16"/>
      <c r="S1052" s="16">
        <f t="shared" si="16"/>
        <v>0</v>
      </c>
      <c r="T1052" s="16"/>
      <c r="U1052" s="16"/>
      <c r="V1052" s="16"/>
      <c r="W1052" s="16"/>
      <c r="X1052" s="16"/>
      <c r="Y1052" s="16"/>
      <c r="Z1052" s="16"/>
      <c r="AA1052" s="16"/>
      <c r="AB1052" s="16"/>
      <c r="AC1052" s="16"/>
      <c r="AH1052" s="16"/>
      <c r="AJ1052" s="16"/>
      <c r="AK1052" s="16"/>
      <c r="AP1052" s="16"/>
      <c r="AQ1052" s="16"/>
      <c r="AR1052" s="38"/>
      <c r="AS1052" s="16"/>
      <c r="AT1052" s="16"/>
      <c r="AY1052" s="16"/>
      <c r="AZ1052" s="16"/>
      <c r="BF1052" s="28"/>
      <c r="BJ1052" s="25"/>
      <c r="BL1052" s="16" t="s">
        <v>1128</v>
      </c>
      <c r="BO1052" s="38"/>
      <c r="BQ1052" s="38"/>
      <c r="BU1052" s="16"/>
      <c r="BV1052" s="16"/>
      <c r="BW1052" s="29"/>
      <c r="BX1052" s="16"/>
      <c r="CA1052" s="16"/>
      <c r="CE1052" s="16"/>
      <c r="CG1052" s="16"/>
      <c r="CH1052" s="16"/>
      <c r="CJ1052" s="16"/>
      <c r="CK1052" s="16"/>
      <c r="CL1052" s="16"/>
      <c r="CR1052" s="16"/>
      <c r="CU1052" s="16" t="s">
        <v>6310</v>
      </c>
      <c r="CV1052" s="16"/>
      <c r="CW1052" s="16"/>
      <c r="CX1052" s="16"/>
      <c r="CY1052" s="16"/>
      <c r="DA1052" s="16"/>
      <c r="DD1052" s="19"/>
      <c r="DE1052" s="16"/>
      <c r="DL1052" s="16"/>
      <c r="DN1052" s="16"/>
      <c r="DO1052" s="16"/>
      <c r="DQ1052" s="16"/>
      <c r="DS1052" s="16"/>
      <c r="EC1052" s="16"/>
      <c r="EF1052" s="16"/>
      <c r="EG1052" s="16"/>
      <c r="EH1052" s="16"/>
      <c r="EJ1052" s="16"/>
      <c r="EO1052" s="16"/>
    </row>
    <row r="1053" spans="1:145" x14ac:dyDescent="0.25">
      <c r="A1053" s="16" t="s">
        <v>6214</v>
      </c>
      <c r="I1053" t="s">
        <v>1452</v>
      </c>
      <c r="J1053"/>
      <c r="L1053" s="16"/>
      <c r="P1053" s="16"/>
      <c r="Q1053" s="16"/>
      <c r="S1053" s="16">
        <f t="shared" si="16"/>
        <v>0</v>
      </c>
      <c r="T1053" s="16" t="s">
        <v>1453</v>
      </c>
      <c r="U1053" s="16"/>
      <c r="V1053" s="16"/>
      <c r="W1053" s="16" t="s">
        <v>1456</v>
      </c>
      <c r="X1053" s="16"/>
      <c r="Y1053" s="16"/>
      <c r="Z1053" s="16"/>
      <c r="AA1053" s="16" t="s">
        <v>1454</v>
      </c>
      <c r="AB1053" s="16"/>
      <c r="AC1053" s="16"/>
      <c r="AH1053" s="16"/>
      <c r="AJ1053" s="16" t="s">
        <v>6292</v>
      </c>
      <c r="AK1053" s="16"/>
      <c r="AL1053" s="16" t="s">
        <v>1455</v>
      </c>
      <c r="AP1053" s="16"/>
      <c r="AQ1053" s="16"/>
      <c r="AR1053" s="38"/>
      <c r="AS1053" s="16"/>
      <c r="AT1053" s="16"/>
      <c r="AY1053" s="16"/>
      <c r="AZ1053" s="16"/>
      <c r="BB1053" s="16">
        <f>LEN(BA1053)-LEN(SUBSTITUTE(BA1053,",",""))+1</f>
        <v>1</v>
      </c>
      <c r="BF1053" s="28"/>
      <c r="BJ1053" s="25"/>
      <c r="BO1053" s="38"/>
      <c r="BQ1053" s="38"/>
      <c r="BU1053" s="16"/>
      <c r="BV1053" s="16"/>
      <c r="BW1053" s="29"/>
      <c r="BX1053" s="16"/>
      <c r="CA1053" s="16"/>
      <c r="CE1053" s="16"/>
      <c r="CG1053" s="16"/>
      <c r="CH1053" s="16"/>
      <c r="CJ1053" s="16"/>
      <c r="CK1053" s="16"/>
      <c r="CL1053" s="16"/>
      <c r="CR1053" s="16"/>
      <c r="CV1053" s="16"/>
      <c r="CW1053" s="16"/>
      <c r="CX1053" s="16"/>
      <c r="CY1053" s="16"/>
      <c r="DA1053" s="16"/>
      <c r="DD1053" s="19"/>
      <c r="DE1053" s="16"/>
      <c r="DL1053" s="16"/>
      <c r="DN1053" s="16"/>
      <c r="DO1053" s="16"/>
      <c r="DQ1053" s="16"/>
      <c r="DS1053" s="16"/>
      <c r="EC1053" s="16"/>
      <c r="EF1053" s="16"/>
      <c r="EG1053" s="16"/>
      <c r="EH1053" s="16"/>
      <c r="EJ1053" s="16"/>
      <c r="EO1053" s="16"/>
    </row>
    <row r="1054" spans="1:145" x14ac:dyDescent="0.25">
      <c r="A1054" s="16" t="s">
        <v>6214</v>
      </c>
      <c r="I1054" t="s">
        <v>6354</v>
      </c>
      <c r="J1054"/>
      <c r="L1054" s="16"/>
      <c r="P1054" s="16"/>
      <c r="Q1054" s="16"/>
      <c r="S1054" s="16">
        <f t="shared" si="16"/>
        <v>0</v>
      </c>
      <c r="T1054" s="16"/>
      <c r="U1054" s="16"/>
      <c r="V1054" s="16"/>
      <c r="W1054" s="16"/>
      <c r="X1054" s="16"/>
      <c r="Y1054" s="16"/>
      <c r="Z1054" s="16"/>
      <c r="AA1054" s="16"/>
      <c r="AB1054" s="16"/>
      <c r="AC1054" s="16"/>
      <c r="AH1054" s="16"/>
      <c r="AJ1054" s="20" t="s">
        <v>6292</v>
      </c>
      <c r="AK1054" s="16"/>
      <c r="AP1054" s="16"/>
      <c r="AQ1054" s="16"/>
      <c r="AR1054" s="38"/>
      <c r="AS1054" s="16"/>
      <c r="AT1054" s="16"/>
      <c r="AY1054" s="16"/>
      <c r="AZ1054" s="16"/>
      <c r="BF1054" s="28"/>
      <c r="BJ1054" s="25"/>
      <c r="BO1054" s="38"/>
      <c r="BQ1054" s="38"/>
      <c r="BU1054" s="16"/>
      <c r="BV1054" s="16"/>
      <c r="BW1054" s="29"/>
      <c r="BX1054" s="16"/>
      <c r="CA1054" s="16"/>
      <c r="CE1054" s="16"/>
      <c r="CG1054" s="16"/>
      <c r="CH1054" s="16"/>
      <c r="CJ1054" s="16"/>
      <c r="CK1054" s="16"/>
      <c r="CL1054" s="16"/>
      <c r="CR1054" s="16"/>
      <c r="CV1054" s="16"/>
      <c r="CW1054" s="16"/>
      <c r="CX1054" s="16"/>
      <c r="CY1054" s="16"/>
      <c r="DA1054" s="16"/>
      <c r="DD1054" s="19"/>
      <c r="DE1054" s="16"/>
      <c r="DL1054" s="16"/>
      <c r="DN1054" s="16"/>
      <c r="DO1054" s="16"/>
      <c r="DQ1054" s="16"/>
      <c r="DS1054" s="16"/>
      <c r="EC1054" s="16"/>
      <c r="EF1054" s="16"/>
      <c r="EG1054" s="16"/>
      <c r="EH1054" s="16"/>
      <c r="EJ1054" s="16"/>
      <c r="EO1054" s="16"/>
    </row>
    <row r="1055" spans="1:145" x14ac:dyDescent="0.25">
      <c r="A1055" s="16" t="s">
        <v>6214</v>
      </c>
      <c r="I1055" t="s">
        <v>1524</v>
      </c>
      <c r="J1055"/>
      <c r="L1055" s="16"/>
      <c r="P1055" s="16"/>
      <c r="Q1055" s="16"/>
      <c r="S1055" s="16">
        <f t="shared" si="16"/>
        <v>0</v>
      </c>
      <c r="T1055" s="16"/>
      <c r="U1055" s="16"/>
      <c r="V1055" s="16"/>
      <c r="W1055" s="16"/>
      <c r="X1055" s="16"/>
      <c r="Y1055" s="16"/>
      <c r="Z1055" s="16"/>
      <c r="AA1055" s="16"/>
      <c r="AB1055" s="16"/>
      <c r="AC1055" s="16"/>
      <c r="AH1055" s="16"/>
      <c r="AJ1055" s="20" t="s">
        <v>6292</v>
      </c>
      <c r="AK1055" s="16"/>
      <c r="AP1055" s="16"/>
      <c r="AQ1055" s="16"/>
      <c r="AR1055" s="38"/>
      <c r="AS1055" s="16"/>
      <c r="AT1055" s="16"/>
      <c r="AY1055" s="16"/>
      <c r="AZ1055" s="16"/>
      <c r="BF1055" s="28"/>
      <c r="BJ1055" s="25"/>
      <c r="BO1055" s="38"/>
      <c r="BQ1055" s="38"/>
      <c r="BU1055" s="16"/>
      <c r="BV1055" s="16"/>
      <c r="BW1055" s="29"/>
      <c r="BX1055" s="16"/>
      <c r="CA1055" s="16"/>
      <c r="CE1055" s="16"/>
      <c r="CG1055" s="16"/>
      <c r="CH1055" s="16"/>
      <c r="CJ1055" s="16"/>
      <c r="CK1055" s="16"/>
      <c r="CL1055" s="16"/>
      <c r="CR1055" s="16"/>
      <c r="CV1055" s="16"/>
      <c r="CW1055" s="16"/>
      <c r="CX1055" s="16"/>
      <c r="CY1055" s="16"/>
      <c r="DA1055" s="16"/>
      <c r="DD1055" s="19"/>
      <c r="DE1055" s="16"/>
      <c r="DL1055" s="16"/>
      <c r="DN1055" s="16"/>
      <c r="DO1055" s="16"/>
      <c r="DQ1055" s="16"/>
      <c r="DS1055" s="16"/>
      <c r="EC1055" s="16"/>
      <c r="EF1055" s="16"/>
      <c r="EG1055" s="16"/>
      <c r="EH1055" s="16"/>
      <c r="EJ1055" s="16"/>
      <c r="EO1055" s="16"/>
    </row>
    <row r="1056" spans="1:145" x14ac:dyDescent="0.25">
      <c r="A1056" s="16" t="s">
        <v>6214</v>
      </c>
      <c r="I1056" t="s">
        <v>1622</v>
      </c>
      <c r="J1056"/>
      <c r="L1056" s="16"/>
      <c r="P1056" s="16"/>
      <c r="Q1056" s="16"/>
      <c r="S1056" s="16">
        <f t="shared" si="16"/>
        <v>0</v>
      </c>
      <c r="T1056" s="16"/>
      <c r="U1056" s="16"/>
      <c r="V1056" s="16"/>
      <c r="W1056" s="16"/>
      <c r="X1056" s="16"/>
      <c r="Y1056" s="16"/>
      <c r="Z1056" s="16"/>
      <c r="AA1056" s="16"/>
      <c r="AB1056" s="16"/>
      <c r="AC1056" s="16"/>
      <c r="AH1056" s="16"/>
      <c r="AJ1056" s="20" t="s">
        <v>6292</v>
      </c>
      <c r="AK1056" s="16"/>
      <c r="AP1056" s="16"/>
      <c r="AQ1056" s="16"/>
      <c r="AR1056" s="38"/>
      <c r="AS1056" s="16"/>
      <c r="AT1056" s="16"/>
      <c r="AY1056" s="16"/>
      <c r="AZ1056" s="16"/>
      <c r="BF1056" s="28"/>
      <c r="BJ1056" s="25"/>
      <c r="BO1056" s="38"/>
      <c r="BQ1056" s="38"/>
      <c r="BU1056" s="16"/>
      <c r="BV1056" s="16"/>
      <c r="BW1056" s="29"/>
      <c r="BX1056" s="16"/>
      <c r="CA1056" s="16"/>
      <c r="CE1056" s="16"/>
      <c r="CG1056" s="16"/>
      <c r="CH1056" s="16"/>
      <c r="CJ1056" s="16"/>
      <c r="CK1056" s="16"/>
      <c r="CL1056" s="16"/>
      <c r="CR1056" s="16"/>
      <c r="CV1056" s="16"/>
      <c r="CW1056" s="16"/>
      <c r="CX1056" s="16"/>
      <c r="CY1056" s="16"/>
      <c r="DA1056" s="16"/>
      <c r="DD1056" s="19"/>
      <c r="DE1056" s="16"/>
      <c r="DL1056" s="16"/>
      <c r="DN1056" s="16"/>
      <c r="DO1056" s="16"/>
      <c r="DQ1056" s="16"/>
      <c r="DS1056" s="16"/>
      <c r="EC1056" s="16"/>
      <c r="EF1056" s="16"/>
      <c r="EG1056" s="16"/>
      <c r="EH1056" s="16"/>
      <c r="EJ1056" s="16"/>
      <c r="EO1056" s="16"/>
    </row>
    <row r="1057" spans="1:145" x14ac:dyDescent="0.25">
      <c r="A1057" s="16" t="s">
        <v>6214</v>
      </c>
      <c r="I1057" t="s">
        <v>1637</v>
      </c>
      <c r="J1057"/>
      <c r="L1057" s="16"/>
      <c r="P1057" s="16"/>
      <c r="Q1057" s="16"/>
      <c r="S1057" s="16">
        <f t="shared" si="16"/>
        <v>0</v>
      </c>
      <c r="T1057" s="16" t="s">
        <v>1638</v>
      </c>
      <c r="U1057" s="16" t="s">
        <v>677</v>
      </c>
      <c r="V1057" s="16"/>
      <c r="W1057" s="16"/>
      <c r="X1057" s="16"/>
      <c r="Y1057" s="16"/>
      <c r="Z1057" s="16"/>
      <c r="AA1057" s="16"/>
      <c r="AB1057" s="16" t="s">
        <v>1644</v>
      </c>
      <c r="AC1057" s="16"/>
      <c r="AH1057" s="16"/>
      <c r="AJ1057" s="20" t="s">
        <v>6292</v>
      </c>
      <c r="AK1057" s="16" t="s">
        <v>1423</v>
      </c>
      <c r="AL1057" s="16" t="s">
        <v>1262</v>
      </c>
      <c r="AP1057" s="16" t="s">
        <v>1640</v>
      </c>
      <c r="AQ1057" s="16" t="s">
        <v>1641</v>
      </c>
      <c r="AR1057" s="38"/>
      <c r="AS1057" s="16"/>
      <c r="AT1057" s="16"/>
      <c r="AY1057" s="16" t="s">
        <v>1639</v>
      </c>
      <c r="AZ1057" s="16"/>
      <c r="BA1057" s="16" t="s">
        <v>1641</v>
      </c>
      <c r="BB1057" s="16">
        <f>LEN(BA1057)-LEN(SUBSTITUTE(BA1057,",",""))+1</f>
        <v>1</v>
      </c>
      <c r="BC1057" s="16" t="s">
        <v>1642</v>
      </c>
      <c r="BD1057" s="16">
        <f>LEN(BC1057)-LEN(SUBSTITUTE(BC1057,",",""))+1</f>
        <v>127</v>
      </c>
      <c r="BF1057" s="28"/>
      <c r="BJ1057" s="25"/>
      <c r="BL1057" s="16" t="s">
        <v>1643</v>
      </c>
      <c r="BO1057" s="38"/>
      <c r="BQ1057" s="38"/>
      <c r="BR1057" s="16" t="s">
        <v>1637</v>
      </c>
      <c r="BU1057" s="16"/>
      <c r="BV1057" s="16"/>
      <c r="BW1057" s="29"/>
      <c r="BX1057" s="16"/>
      <c r="CA1057" s="16"/>
      <c r="CE1057" s="16"/>
      <c r="CG1057" s="16"/>
      <c r="CH1057" s="16"/>
      <c r="CJ1057" s="16"/>
      <c r="CK1057" s="16"/>
      <c r="CL1057" s="16"/>
      <c r="CN1057" s="16" t="s">
        <v>6318</v>
      </c>
      <c r="CQ1057" s="16" t="s">
        <v>666</v>
      </c>
      <c r="CR1057" s="16"/>
      <c r="CV1057" s="16"/>
      <c r="CW1057" s="16"/>
      <c r="CX1057" s="16"/>
      <c r="CY1057" s="16"/>
      <c r="DA1057" s="16"/>
      <c r="DD1057" s="19"/>
      <c r="DE1057" s="16"/>
      <c r="DL1057" s="16"/>
      <c r="DM1057" s="16">
        <v>4547</v>
      </c>
      <c r="DN1057" s="16"/>
      <c r="DO1057" s="16"/>
      <c r="DQ1057" s="16"/>
      <c r="DS1057" s="16"/>
      <c r="EC1057" s="16"/>
      <c r="EF1057" s="16"/>
      <c r="EG1057" s="16"/>
      <c r="EH1057" s="16"/>
      <c r="EJ1057" s="16"/>
      <c r="EO1057" s="16"/>
    </row>
    <row r="1058" spans="1:145" x14ac:dyDescent="0.25">
      <c r="A1058" s="16" t="s">
        <v>6214</v>
      </c>
      <c r="I1058" t="s">
        <v>1675</v>
      </c>
      <c r="J1058"/>
      <c r="L1058" s="16"/>
      <c r="P1058" s="16"/>
      <c r="Q1058" s="16"/>
      <c r="S1058" s="16">
        <f t="shared" si="16"/>
        <v>0</v>
      </c>
      <c r="T1058" s="16"/>
      <c r="U1058" s="16"/>
      <c r="V1058" s="16"/>
      <c r="W1058" s="16"/>
      <c r="X1058" s="16"/>
      <c r="Y1058" s="16"/>
      <c r="Z1058" s="16"/>
      <c r="AA1058" s="16"/>
      <c r="AB1058" s="16"/>
      <c r="AC1058" s="16"/>
      <c r="AH1058" s="16"/>
      <c r="AJ1058" s="20" t="s">
        <v>6292</v>
      </c>
      <c r="AK1058" s="16"/>
      <c r="AP1058" s="16"/>
      <c r="AQ1058" s="16"/>
      <c r="AR1058" s="38"/>
      <c r="AS1058" s="16"/>
      <c r="AT1058" s="16"/>
      <c r="AY1058" s="16"/>
      <c r="AZ1058" s="16"/>
      <c r="BF1058" s="28"/>
      <c r="BJ1058" s="25"/>
      <c r="BO1058" s="38"/>
      <c r="BQ1058" s="38"/>
      <c r="BU1058" s="16"/>
      <c r="BV1058" s="16"/>
      <c r="BW1058" s="29"/>
      <c r="BX1058" s="16"/>
      <c r="CA1058" s="16"/>
      <c r="CE1058" s="16"/>
      <c r="CG1058" s="16"/>
      <c r="CH1058" s="16"/>
      <c r="CJ1058" s="16"/>
      <c r="CK1058" s="16"/>
      <c r="CL1058" s="16"/>
      <c r="CR1058" s="16"/>
      <c r="CV1058" s="16"/>
      <c r="CW1058" s="16"/>
      <c r="CX1058" s="16"/>
      <c r="CY1058" s="16"/>
      <c r="DA1058" s="16"/>
      <c r="DD1058" s="19"/>
      <c r="DE1058" s="16"/>
      <c r="DL1058" s="16"/>
      <c r="DN1058" s="16"/>
      <c r="DO1058" s="16"/>
      <c r="DQ1058" s="16"/>
      <c r="DS1058" s="16"/>
      <c r="EC1058" s="16"/>
      <c r="EF1058" s="16"/>
      <c r="EG1058" s="16"/>
      <c r="EH1058" s="16"/>
      <c r="EJ1058" s="16"/>
      <c r="EO1058" s="16"/>
    </row>
    <row r="1059" spans="1:145" x14ac:dyDescent="0.25">
      <c r="A1059" s="16" t="s">
        <v>6214</v>
      </c>
      <c r="I1059" t="s">
        <v>2013</v>
      </c>
      <c r="J1059"/>
      <c r="L1059" s="16"/>
      <c r="P1059" s="16"/>
      <c r="Q1059" s="16"/>
      <c r="S1059" s="16">
        <f t="shared" si="16"/>
        <v>0</v>
      </c>
      <c r="T1059" s="16" t="s">
        <v>2012</v>
      </c>
      <c r="U1059" s="16"/>
      <c r="V1059" s="16"/>
      <c r="W1059" s="16"/>
      <c r="X1059" s="16"/>
      <c r="Y1059" s="16"/>
      <c r="Z1059" s="16"/>
      <c r="AA1059" s="16"/>
      <c r="AB1059" s="16"/>
      <c r="AC1059" s="16"/>
      <c r="AD1059" s="16" t="s">
        <v>2013</v>
      </c>
      <c r="AH1059" s="16"/>
      <c r="AJ1059" s="20"/>
      <c r="AK1059" s="16" t="s">
        <v>788</v>
      </c>
      <c r="AP1059" s="16" t="s">
        <v>727</v>
      </c>
      <c r="AQ1059" s="16"/>
      <c r="AR1059" s="38"/>
      <c r="AS1059" s="16"/>
      <c r="AT1059" s="16"/>
      <c r="AY1059" s="16"/>
      <c r="AZ1059" s="16"/>
      <c r="BB1059" s="16">
        <f>LEN(BA1059)-LEN(SUBSTITUTE(BA1059,",",""))+1</f>
        <v>1</v>
      </c>
      <c r="BD1059" s="16">
        <f>LEN(BC1059)-LEN(SUBSTITUTE(BC1059,",",""))+1</f>
        <v>1</v>
      </c>
      <c r="BF1059" s="28"/>
      <c r="BJ1059" s="25"/>
      <c r="BO1059" s="38"/>
      <c r="BQ1059" s="38"/>
      <c r="BU1059" s="16"/>
      <c r="BV1059" s="16"/>
      <c r="BW1059" s="29"/>
      <c r="BX1059" s="16"/>
      <c r="CA1059" s="16"/>
      <c r="CE1059" s="16"/>
      <c r="CG1059" s="16"/>
      <c r="CH1059" s="16"/>
      <c r="CJ1059" s="16"/>
      <c r="CK1059" s="16"/>
      <c r="CL1059" s="16"/>
      <c r="CR1059" s="16"/>
      <c r="CV1059" s="16"/>
      <c r="CW1059" s="16"/>
      <c r="CX1059" s="16"/>
      <c r="CY1059" s="16"/>
      <c r="DA1059" s="16"/>
      <c r="DD1059" s="19"/>
      <c r="DE1059" s="16"/>
      <c r="DL1059" s="16"/>
      <c r="DN1059" s="16"/>
      <c r="DO1059" s="16"/>
      <c r="DQ1059" s="16"/>
      <c r="DS1059" s="16"/>
      <c r="EC1059" s="16"/>
      <c r="EF1059" s="16"/>
      <c r="EG1059" s="16"/>
      <c r="EH1059" s="16"/>
      <c r="EJ1059" s="16"/>
      <c r="EO1059" s="16"/>
    </row>
    <row r="1060" spans="1:145" x14ac:dyDescent="0.25">
      <c r="A1060" s="16" t="s">
        <v>6214</v>
      </c>
      <c r="J1060"/>
      <c r="L1060" s="16"/>
      <c r="P1060" s="16"/>
      <c r="Q1060" s="16"/>
      <c r="S1060" s="16">
        <f t="shared" si="16"/>
        <v>0</v>
      </c>
      <c r="T1060" s="16" t="s">
        <v>3135</v>
      </c>
      <c r="U1060" s="16"/>
      <c r="V1060" s="16"/>
      <c r="W1060" s="16"/>
      <c r="X1060" s="16"/>
      <c r="Y1060" s="16"/>
      <c r="Z1060" s="16"/>
      <c r="AA1060" s="16"/>
      <c r="AB1060" s="16"/>
      <c r="AC1060" s="16"/>
      <c r="AH1060" s="16"/>
      <c r="AJ1060" s="20"/>
      <c r="AK1060" s="16"/>
      <c r="AP1060" s="16"/>
      <c r="AQ1060" s="16"/>
      <c r="AR1060" s="38"/>
      <c r="AS1060" s="16"/>
      <c r="AT1060" s="16"/>
      <c r="AY1060" s="16"/>
      <c r="AZ1060" s="16"/>
      <c r="BB1060" s="16">
        <f>LEN(BA1060)-LEN(SUBSTITUTE(BA1060,",",""))+1</f>
        <v>1</v>
      </c>
      <c r="BF1060" s="28"/>
      <c r="BJ1060" s="25"/>
      <c r="BO1060" s="38"/>
      <c r="BQ1060" s="38"/>
      <c r="BU1060" s="16"/>
      <c r="BV1060" s="16"/>
      <c r="BW1060" s="29"/>
      <c r="BX1060" s="16"/>
      <c r="CA1060" s="16"/>
      <c r="CE1060" s="16"/>
      <c r="CG1060" s="16"/>
      <c r="CH1060" s="16"/>
      <c r="CJ1060" s="16"/>
      <c r="CK1060" s="16"/>
      <c r="CL1060" s="16"/>
      <c r="CR1060" s="16"/>
      <c r="CV1060" s="16"/>
      <c r="CW1060" s="16"/>
      <c r="CX1060" s="16"/>
      <c r="CY1060" s="16"/>
      <c r="DA1060" s="16"/>
      <c r="DD1060" s="19"/>
      <c r="DE1060" s="16"/>
      <c r="DL1060" s="16"/>
      <c r="DN1060" s="16"/>
      <c r="DO1060" s="16"/>
      <c r="DQ1060" s="16"/>
      <c r="DS1060" s="16"/>
      <c r="EC1060" s="16"/>
      <c r="EF1060" s="16"/>
      <c r="EG1060" s="16"/>
      <c r="EH1060" s="16"/>
      <c r="EJ1060" s="16"/>
      <c r="EO1060" s="16"/>
    </row>
    <row r="1061" spans="1:145" x14ac:dyDescent="0.25">
      <c r="A1061" s="16" t="s">
        <v>6214</v>
      </c>
      <c r="J1061"/>
      <c r="L1061" s="16"/>
      <c r="P1061" s="16"/>
      <c r="Q1061" s="16"/>
      <c r="S1061" s="16">
        <f t="shared" si="16"/>
        <v>0</v>
      </c>
      <c r="T1061" s="16" t="s">
        <v>2905</v>
      </c>
      <c r="U1061" s="16"/>
      <c r="V1061" s="16"/>
      <c r="W1061" s="16" t="s">
        <v>631</v>
      </c>
      <c r="X1061" s="16"/>
      <c r="Y1061" s="16"/>
      <c r="Z1061" s="16"/>
      <c r="AA1061" s="16"/>
      <c r="AB1061" s="16"/>
      <c r="AC1061" s="16"/>
      <c r="AH1061" s="16"/>
      <c r="AJ1061" s="20"/>
      <c r="AK1061" s="16"/>
      <c r="AP1061" s="16"/>
      <c r="AQ1061" s="16"/>
      <c r="AR1061" s="38"/>
      <c r="AS1061" s="16"/>
      <c r="AT1061" s="16"/>
      <c r="AY1061" s="16"/>
      <c r="AZ1061" s="16"/>
      <c r="BF1061" s="28"/>
      <c r="BJ1061" s="25"/>
      <c r="BO1061" s="38"/>
      <c r="BQ1061" s="38"/>
      <c r="BU1061" s="16"/>
      <c r="BV1061" s="16"/>
      <c r="BW1061" s="29"/>
      <c r="BX1061" s="16"/>
      <c r="CA1061" s="16"/>
      <c r="CE1061" s="16"/>
      <c r="CG1061" s="16"/>
      <c r="CH1061" s="16"/>
      <c r="CJ1061" s="16"/>
      <c r="CK1061" s="16"/>
      <c r="CL1061" s="16"/>
      <c r="CR1061" s="16"/>
      <c r="CV1061" s="16"/>
      <c r="CW1061" s="16"/>
      <c r="CX1061" s="16"/>
      <c r="CY1061" s="16"/>
      <c r="DA1061" s="16"/>
      <c r="DD1061" s="19"/>
      <c r="DE1061" s="16"/>
      <c r="DL1061" s="16"/>
      <c r="DN1061" s="16"/>
      <c r="DO1061" s="16"/>
      <c r="DQ1061" s="16"/>
      <c r="DS1061" s="16"/>
      <c r="EC1061" s="16"/>
      <c r="EF1061" s="16"/>
      <c r="EG1061" s="16"/>
      <c r="EH1061" s="16"/>
      <c r="EJ1061" s="16"/>
      <c r="EO1061" s="16"/>
    </row>
    <row r="1062" spans="1:145" x14ac:dyDescent="0.25">
      <c r="A1062" s="16" t="s">
        <v>6214</v>
      </c>
      <c r="J1062"/>
      <c r="L1062" s="16"/>
      <c r="P1062" s="16"/>
      <c r="Q1062" s="16"/>
      <c r="S1062" s="16">
        <f t="shared" si="16"/>
        <v>0</v>
      </c>
      <c r="T1062" s="16" t="s">
        <v>2908</v>
      </c>
      <c r="U1062" s="16"/>
      <c r="V1062" s="16"/>
      <c r="W1062" s="16" t="s">
        <v>631</v>
      </c>
      <c r="X1062" s="16"/>
      <c r="Y1062" s="16"/>
      <c r="Z1062" s="16"/>
      <c r="AA1062" s="16"/>
      <c r="AB1062" s="16"/>
      <c r="AC1062" s="16"/>
      <c r="AH1062" s="16"/>
      <c r="AJ1062" s="20"/>
      <c r="AK1062" s="16"/>
      <c r="AP1062" s="16"/>
      <c r="AQ1062" s="16"/>
      <c r="AR1062" s="38"/>
      <c r="AS1062" s="16"/>
      <c r="AT1062" s="16"/>
      <c r="AY1062" s="16"/>
      <c r="AZ1062" s="16"/>
      <c r="BF1062" s="28"/>
      <c r="BJ1062" s="25"/>
      <c r="BO1062" s="38"/>
      <c r="BQ1062" s="38"/>
      <c r="BU1062" s="16"/>
      <c r="BV1062" s="16"/>
      <c r="BW1062" s="29"/>
      <c r="BX1062" s="16"/>
      <c r="CA1062" s="16"/>
      <c r="CE1062" s="16"/>
      <c r="CG1062" s="16"/>
      <c r="CH1062" s="16"/>
      <c r="CJ1062" s="16"/>
      <c r="CK1062" s="16"/>
      <c r="CL1062" s="16"/>
      <c r="CR1062" s="16"/>
      <c r="CV1062" s="16"/>
      <c r="CW1062" s="16"/>
      <c r="CX1062" s="16"/>
      <c r="CY1062" s="16"/>
      <c r="DA1062" s="16"/>
      <c r="DD1062" s="19"/>
      <c r="DE1062" s="16"/>
      <c r="DL1062" s="16"/>
      <c r="DN1062" s="16"/>
      <c r="DO1062" s="16"/>
      <c r="DQ1062" s="16"/>
      <c r="DS1062" s="16"/>
      <c r="EC1062" s="16"/>
      <c r="EF1062" s="16"/>
      <c r="EG1062" s="16"/>
      <c r="EH1062" s="16"/>
      <c r="EJ1062" s="16"/>
      <c r="EO1062" s="16"/>
    </row>
    <row r="1063" spans="1:145" x14ac:dyDescent="0.25">
      <c r="A1063" s="16" t="s">
        <v>6214</v>
      </c>
      <c r="J1063"/>
      <c r="L1063" s="16"/>
      <c r="P1063" s="16"/>
      <c r="Q1063" s="16"/>
      <c r="S1063" s="16">
        <f t="shared" si="16"/>
        <v>0</v>
      </c>
      <c r="T1063" s="16" t="s">
        <v>3113</v>
      </c>
      <c r="U1063" s="16" t="s">
        <v>3114</v>
      </c>
      <c r="V1063" s="16"/>
      <c r="W1063" s="16" t="s">
        <v>3115</v>
      </c>
      <c r="X1063" s="16" t="s">
        <v>3116</v>
      </c>
      <c r="Y1063" s="16"/>
      <c r="Z1063" s="16"/>
      <c r="AA1063" s="16"/>
      <c r="AB1063" s="16"/>
      <c r="AC1063" s="16"/>
      <c r="AH1063" s="16"/>
      <c r="AJ1063" s="20"/>
      <c r="AK1063" s="16" t="s">
        <v>1032</v>
      </c>
      <c r="AP1063" s="16"/>
      <c r="AQ1063" s="16"/>
      <c r="AR1063" s="38"/>
      <c r="AS1063" s="16"/>
      <c r="AT1063" s="16"/>
      <c r="AY1063" s="16" t="s">
        <v>3117</v>
      </c>
      <c r="AZ1063" s="16"/>
      <c r="BF1063" s="28"/>
      <c r="BJ1063" s="25"/>
      <c r="BO1063" s="38"/>
      <c r="BQ1063" s="38"/>
      <c r="BU1063" s="16"/>
      <c r="BV1063" s="16" t="s">
        <v>3118</v>
      </c>
      <c r="BW1063" s="29"/>
      <c r="BX1063" s="16"/>
      <c r="CA1063" s="16"/>
      <c r="CE1063" s="16"/>
      <c r="CG1063" s="16"/>
      <c r="CH1063" s="16"/>
      <c r="CJ1063" s="16"/>
      <c r="CK1063" s="16"/>
      <c r="CL1063" s="16"/>
      <c r="CR1063" s="16"/>
      <c r="CV1063" s="16"/>
      <c r="CW1063" s="16"/>
      <c r="CX1063" s="16"/>
      <c r="CY1063" s="16"/>
      <c r="DA1063" s="16"/>
      <c r="DD1063" s="19"/>
      <c r="DE1063" s="16"/>
      <c r="DL1063" s="16"/>
      <c r="DN1063" s="16"/>
      <c r="DO1063" s="16"/>
      <c r="DQ1063" s="16"/>
      <c r="DS1063" s="16"/>
      <c r="EC1063" s="16"/>
      <c r="EF1063" s="16"/>
      <c r="EG1063" s="16"/>
      <c r="EH1063" s="16"/>
      <c r="EJ1063" s="16"/>
      <c r="EO1063" s="16"/>
    </row>
    <row r="1064" spans="1:145" x14ac:dyDescent="0.25">
      <c r="A1064" s="16" t="s">
        <v>1161</v>
      </c>
      <c r="I1064" t="s">
        <v>3159</v>
      </c>
      <c r="J1064"/>
      <c r="K1064" s="16" t="s">
        <v>5821</v>
      </c>
      <c r="L1064" s="16"/>
      <c r="P1064" s="16"/>
      <c r="Q1064" s="16"/>
      <c r="R1064" s="16" t="s">
        <v>119</v>
      </c>
      <c r="S1064" s="16">
        <f t="shared" si="16"/>
        <v>1</v>
      </c>
      <c r="T1064" s="16"/>
      <c r="U1064" s="16"/>
      <c r="V1064" s="16"/>
      <c r="W1064" s="16"/>
      <c r="X1064" s="16"/>
      <c r="Y1064" s="16"/>
      <c r="Z1064" s="16"/>
      <c r="AA1064" s="16"/>
      <c r="AB1064" s="16"/>
      <c r="AC1064" s="16"/>
      <c r="AH1064" s="16"/>
      <c r="AJ1064" s="20" t="s">
        <v>6213</v>
      </c>
      <c r="AK1064" s="16"/>
      <c r="AL1064" s="16" t="s">
        <v>5802</v>
      </c>
      <c r="AP1064" s="16"/>
      <c r="AQ1064" s="16"/>
      <c r="AR1064" s="38"/>
      <c r="AS1064" s="16"/>
      <c r="AT1064" s="16"/>
      <c r="AY1064" s="16"/>
      <c r="AZ1064" s="16"/>
      <c r="BF1064" s="28"/>
      <c r="BJ1064" s="25"/>
      <c r="BO1064" s="38"/>
      <c r="BQ1064" s="38"/>
      <c r="BU1064" s="16"/>
      <c r="BV1064" s="16" t="s">
        <v>3160</v>
      </c>
      <c r="BW1064" s="29" t="s">
        <v>3161</v>
      </c>
      <c r="BX1064" s="16"/>
      <c r="CA1064" s="16"/>
      <c r="CE1064" s="16"/>
      <c r="CG1064" s="16"/>
      <c r="CH1064" s="16"/>
      <c r="CJ1064" s="16"/>
      <c r="CK1064" s="16"/>
      <c r="CL1064" s="16"/>
      <c r="CQ1064" s="16" t="s">
        <v>3165</v>
      </c>
      <c r="CR1064" s="16" t="s">
        <v>119</v>
      </c>
      <c r="CS1064" s="16" t="s">
        <v>3164</v>
      </c>
      <c r="CU1064" s="16" t="s">
        <v>3160</v>
      </c>
      <c r="CV1064" s="16" t="s">
        <v>3161</v>
      </c>
      <c r="CW1064" s="16" t="s">
        <v>3159</v>
      </c>
      <c r="CX1064" s="16" t="s">
        <v>3163</v>
      </c>
      <c r="CY1064" s="16" t="s">
        <v>3166</v>
      </c>
      <c r="CZ1064" s="16" t="s">
        <v>3167</v>
      </c>
      <c r="DA1064" s="16" t="s">
        <v>3168</v>
      </c>
      <c r="DD1064" s="19"/>
      <c r="DE1064" s="16"/>
      <c r="DL1064" s="16"/>
      <c r="DN1064" s="16"/>
      <c r="DO1064" s="16"/>
      <c r="DQ1064" s="16"/>
      <c r="DS1064" s="16"/>
      <c r="EC1064" s="16"/>
      <c r="EF1064" s="16"/>
      <c r="EG1064" s="16"/>
      <c r="EH1064" s="16"/>
      <c r="EJ1064" s="16"/>
      <c r="EO1064" s="16"/>
    </row>
    <row r="1065" spans="1:145" x14ac:dyDescent="0.25">
      <c r="A1065" s="16" t="s">
        <v>1161</v>
      </c>
      <c r="I1065" t="s">
        <v>3169</v>
      </c>
      <c r="J1065"/>
      <c r="K1065" s="16" t="s">
        <v>5821</v>
      </c>
      <c r="L1065" s="16"/>
      <c r="P1065" s="16"/>
      <c r="Q1065" s="16"/>
      <c r="R1065" s="16" t="s">
        <v>119</v>
      </c>
      <c r="S1065" s="16">
        <f t="shared" si="16"/>
        <v>1</v>
      </c>
      <c r="T1065" s="16"/>
      <c r="U1065" s="16"/>
      <c r="V1065" s="16"/>
      <c r="W1065" s="16"/>
      <c r="X1065" s="16"/>
      <c r="Y1065" s="16"/>
      <c r="Z1065" s="16"/>
      <c r="AA1065" s="16"/>
      <c r="AB1065" s="16"/>
      <c r="AC1065" s="16"/>
      <c r="AH1065" s="16"/>
      <c r="AJ1065" s="20"/>
      <c r="AK1065" s="16"/>
      <c r="AL1065" s="16" t="s">
        <v>5802</v>
      </c>
      <c r="AP1065" s="16"/>
      <c r="AQ1065" s="16"/>
      <c r="AR1065" s="38"/>
      <c r="AS1065" s="16"/>
      <c r="AT1065" s="16"/>
      <c r="AY1065" s="16"/>
      <c r="AZ1065" s="16"/>
      <c r="BF1065" s="28"/>
      <c r="BJ1065" s="25"/>
      <c r="BO1065" s="38"/>
      <c r="BQ1065" s="38"/>
      <c r="BU1065" s="16"/>
      <c r="BV1065" s="16" t="s">
        <v>3170</v>
      </c>
      <c r="BW1065" s="29" t="s">
        <v>3171</v>
      </c>
      <c r="BX1065" s="16"/>
      <c r="CA1065" s="16"/>
      <c r="CE1065" s="16"/>
      <c r="CG1065" s="16"/>
      <c r="CH1065" s="16"/>
      <c r="CJ1065" s="16"/>
      <c r="CK1065" s="16"/>
      <c r="CL1065" s="16"/>
      <c r="CQ1065" s="16" t="s">
        <v>3174</v>
      </c>
      <c r="CR1065" s="16" t="s">
        <v>119</v>
      </c>
      <c r="CS1065" s="16" t="s">
        <v>3164</v>
      </c>
      <c r="CU1065" s="16" t="s">
        <v>3170</v>
      </c>
      <c r="CV1065" s="16" t="s">
        <v>3171</v>
      </c>
      <c r="CW1065" s="16" t="s">
        <v>3169</v>
      </c>
      <c r="CX1065" s="16" t="s">
        <v>3173</v>
      </c>
      <c r="CY1065" s="16" t="s">
        <v>3175</v>
      </c>
      <c r="CZ1065" s="16" t="s">
        <v>3176</v>
      </c>
      <c r="DA1065" s="16" t="s">
        <v>3177</v>
      </c>
      <c r="DD1065" s="19"/>
      <c r="DE1065" s="16"/>
      <c r="DL1065" s="16"/>
      <c r="DN1065" s="16"/>
      <c r="DO1065" s="16"/>
      <c r="DQ1065" s="16"/>
      <c r="DS1065" s="16"/>
      <c r="EC1065" s="16"/>
      <c r="EF1065" s="16"/>
      <c r="EG1065" s="16"/>
      <c r="EH1065" s="16"/>
      <c r="EJ1065" s="16"/>
      <c r="EO1065" s="16"/>
    </row>
    <row r="1066" spans="1:145" x14ac:dyDescent="0.25">
      <c r="A1066" s="16" t="s">
        <v>1161</v>
      </c>
      <c r="I1066" t="s">
        <v>3178</v>
      </c>
      <c r="J1066"/>
      <c r="K1066" s="16" t="s">
        <v>5821</v>
      </c>
      <c r="L1066" s="16"/>
      <c r="P1066" s="16"/>
      <c r="Q1066" s="16"/>
      <c r="R1066" s="16" t="s">
        <v>119</v>
      </c>
      <c r="S1066" s="16">
        <f t="shared" si="16"/>
        <v>1</v>
      </c>
      <c r="T1066" s="16"/>
      <c r="U1066" s="16"/>
      <c r="V1066" s="16"/>
      <c r="W1066" s="16"/>
      <c r="X1066" s="16"/>
      <c r="Y1066" s="16"/>
      <c r="Z1066" s="16"/>
      <c r="AA1066" s="16"/>
      <c r="AB1066" s="16"/>
      <c r="AC1066" s="16"/>
      <c r="AH1066" s="16"/>
      <c r="AJ1066" s="20"/>
      <c r="AK1066" s="16"/>
      <c r="AL1066" s="16" t="s">
        <v>5802</v>
      </c>
      <c r="AP1066" s="16"/>
      <c r="AQ1066" s="16"/>
      <c r="AR1066" s="38"/>
      <c r="AS1066" s="16"/>
      <c r="AT1066" s="16"/>
      <c r="AY1066" s="16"/>
      <c r="AZ1066" s="16"/>
      <c r="BF1066" s="28"/>
      <c r="BJ1066" s="25"/>
      <c r="BO1066" s="38"/>
      <c r="BQ1066" s="38"/>
      <c r="BU1066" s="16"/>
      <c r="BV1066" s="16" t="s">
        <v>3179</v>
      </c>
      <c r="BW1066" s="29" t="s">
        <v>3180</v>
      </c>
      <c r="BX1066" s="16"/>
      <c r="CA1066" s="16"/>
      <c r="CE1066" s="16"/>
      <c r="CG1066" s="16"/>
      <c r="CH1066" s="16"/>
      <c r="CJ1066" s="16"/>
      <c r="CK1066" s="16"/>
      <c r="CL1066" s="16"/>
      <c r="CQ1066" s="16" t="s">
        <v>3183</v>
      </c>
      <c r="CR1066" s="16" t="s">
        <v>119</v>
      </c>
      <c r="CS1066" s="16" t="s">
        <v>3164</v>
      </c>
      <c r="CU1066" s="16" t="s">
        <v>3179</v>
      </c>
      <c r="CV1066" s="16" t="s">
        <v>3180</v>
      </c>
      <c r="CW1066" s="16" t="s">
        <v>3178</v>
      </c>
      <c r="CX1066" s="16" t="s">
        <v>3182</v>
      </c>
      <c r="CY1066" s="16" t="s">
        <v>3184</v>
      </c>
      <c r="CZ1066" s="16" t="s">
        <v>3185</v>
      </c>
      <c r="DA1066" s="16" t="s">
        <v>3186</v>
      </c>
      <c r="DD1066" s="19"/>
      <c r="DE1066" s="16"/>
      <c r="DL1066" s="16"/>
      <c r="DN1066" s="16"/>
      <c r="DO1066" s="16"/>
      <c r="DQ1066" s="16"/>
      <c r="DS1066" s="16"/>
      <c r="EC1066" s="16"/>
      <c r="EF1066" s="16"/>
      <c r="EG1066" s="16"/>
      <c r="EH1066" s="16"/>
      <c r="EJ1066" s="16"/>
      <c r="EO1066" s="16"/>
    </row>
    <row r="1067" spans="1:145" x14ac:dyDescent="0.25">
      <c r="A1067" s="16" t="s">
        <v>1161</v>
      </c>
      <c r="I1067" t="s">
        <v>3187</v>
      </c>
      <c r="J1067"/>
      <c r="K1067" s="16" t="s">
        <v>5821</v>
      </c>
      <c r="L1067" s="16"/>
      <c r="P1067" s="16"/>
      <c r="Q1067" s="16"/>
      <c r="R1067" s="16" t="s">
        <v>119</v>
      </c>
      <c r="S1067" s="16">
        <f t="shared" si="16"/>
        <v>1</v>
      </c>
      <c r="T1067" s="16"/>
      <c r="U1067" s="16"/>
      <c r="V1067" s="16"/>
      <c r="W1067" s="16"/>
      <c r="X1067" s="16"/>
      <c r="Y1067" s="16"/>
      <c r="Z1067" s="16"/>
      <c r="AA1067" s="16"/>
      <c r="AB1067" s="16"/>
      <c r="AC1067" s="16"/>
      <c r="AH1067" s="16"/>
      <c r="AJ1067" s="20"/>
      <c r="AK1067" s="16"/>
      <c r="AL1067" s="16" t="s">
        <v>5802</v>
      </c>
      <c r="AP1067" s="16"/>
      <c r="AQ1067" s="16"/>
      <c r="AR1067" s="38"/>
      <c r="AS1067" s="16"/>
      <c r="AT1067" s="16"/>
      <c r="AY1067" s="16"/>
      <c r="AZ1067" s="16"/>
      <c r="BF1067" s="28"/>
      <c r="BJ1067" s="25"/>
      <c r="BO1067" s="38"/>
      <c r="BQ1067" s="38"/>
      <c r="BU1067" s="16"/>
      <c r="BV1067" s="16" t="s">
        <v>3188</v>
      </c>
      <c r="BW1067" s="29" t="s">
        <v>3189</v>
      </c>
      <c r="BX1067" s="16"/>
      <c r="CA1067" s="16"/>
      <c r="CE1067" s="16"/>
      <c r="CG1067" s="16"/>
      <c r="CH1067" s="16"/>
      <c r="CJ1067" s="16"/>
      <c r="CK1067" s="16"/>
      <c r="CL1067" s="16"/>
      <c r="CQ1067" s="16" t="s">
        <v>3191</v>
      </c>
      <c r="CR1067" s="16" t="s">
        <v>119</v>
      </c>
      <c r="CS1067" s="16" t="s">
        <v>3164</v>
      </c>
      <c r="CU1067" s="16" t="s">
        <v>3188</v>
      </c>
      <c r="CV1067" s="16" t="s">
        <v>3189</v>
      </c>
      <c r="CW1067" s="16" t="s">
        <v>3187</v>
      </c>
      <c r="CX1067" s="16" t="s">
        <v>6085</v>
      </c>
      <c r="CY1067" s="16" t="s">
        <v>3192</v>
      </c>
      <c r="CZ1067" s="16" t="s">
        <v>3193</v>
      </c>
      <c r="DA1067" s="16" t="s">
        <v>3194</v>
      </c>
      <c r="DD1067" s="19"/>
      <c r="DE1067" s="16"/>
      <c r="DL1067" s="16"/>
      <c r="DN1067" s="16"/>
      <c r="DO1067" s="16"/>
      <c r="DQ1067" s="16"/>
      <c r="DS1067" s="16"/>
      <c r="EC1067" s="16"/>
      <c r="EF1067" s="16"/>
      <c r="EG1067" s="16"/>
      <c r="EH1067" s="16"/>
      <c r="EJ1067" s="16"/>
      <c r="EO1067" s="16"/>
    </row>
    <row r="1068" spans="1:145" x14ac:dyDescent="0.25">
      <c r="A1068" s="16" t="s">
        <v>1161</v>
      </c>
      <c r="I1068" t="s">
        <v>3204</v>
      </c>
      <c r="J1068"/>
      <c r="K1068" s="16" t="s">
        <v>5821</v>
      </c>
      <c r="L1068" s="16"/>
      <c r="P1068" s="16"/>
      <c r="Q1068" s="16"/>
      <c r="R1068" s="16" t="s">
        <v>119</v>
      </c>
      <c r="S1068" s="16">
        <f t="shared" si="16"/>
        <v>1</v>
      </c>
      <c r="T1068" s="16"/>
      <c r="U1068" s="16"/>
      <c r="V1068" s="16"/>
      <c r="W1068" s="16"/>
      <c r="X1068" s="16"/>
      <c r="Y1068" s="16"/>
      <c r="Z1068" s="16"/>
      <c r="AA1068" s="16"/>
      <c r="AB1068" s="16"/>
      <c r="AC1068" s="16"/>
      <c r="AH1068" s="16"/>
      <c r="AJ1068" s="20"/>
      <c r="AK1068" s="16"/>
      <c r="AL1068" s="16" t="s">
        <v>5802</v>
      </c>
      <c r="AP1068" s="16"/>
      <c r="AQ1068" s="16"/>
      <c r="AR1068" s="38"/>
      <c r="AS1068" s="16"/>
      <c r="AT1068" s="16"/>
      <c r="AY1068" s="16"/>
      <c r="AZ1068" s="16"/>
      <c r="BF1068" s="28"/>
      <c r="BJ1068" s="25"/>
      <c r="BO1068" s="38"/>
      <c r="BQ1068" s="38"/>
      <c r="BU1068" s="16"/>
      <c r="BV1068" s="16" t="s">
        <v>3205</v>
      </c>
      <c r="BW1068" s="29" t="s">
        <v>3206</v>
      </c>
      <c r="BX1068" s="16"/>
      <c r="CA1068" s="16"/>
      <c r="CE1068" s="16"/>
      <c r="CG1068" s="16"/>
      <c r="CH1068" s="16"/>
      <c r="CJ1068" s="16"/>
      <c r="CK1068" s="16"/>
      <c r="CL1068" s="16"/>
      <c r="CQ1068" s="16" t="s">
        <v>3209</v>
      </c>
      <c r="CR1068" s="16" t="s">
        <v>119</v>
      </c>
      <c r="CS1068" s="16" t="s">
        <v>3164</v>
      </c>
      <c r="CU1068" s="16" t="s">
        <v>3205</v>
      </c>
      <c r="CV1068" s="16" t="s">
        <v>3206</v>
      </c>
      <c r="CW1068" s="16" t="s">
        <v>3204</v>
      </c>
      <c r="CX1068" s="16" t="s">
        <v>3208</v>
      </c>
      <c r="CY1068" s="16" t="s">
        <v>3166</v>
      </c>
      <c r="CZ1068" s="16" t="s">
        <v>3167</v>
      </c>
      <c r="DA1068" s="16" t="s">
        <v>3210</v>
      </c>
      <c r="DD1068" s="19"/>
      <c r="DE1068" s="16"/>
      <c r="DL1068" s="16"/>
      <c r="DN1068" s="16"/>
      <c r="DO1068" s="16"/>
      <c r="DQ1068" s="16"/>
      <c r="DS1068" s="16"/>
      <c r="EC1068" s="16"/>
      <c r="EF1068" s="16"/>
      <c r="EG1068" s="16"/>
      <c r="EH1068" s="16"/>
      <c r="EJ1068" s="16"/>
      <c r="EO1068" s="16"/>
    </row>
    <row r="1069" spans="1:145" x14ac:dyDescent="0.25">
      <c r="A1069" s="16" t="s">
        <v>1161</v>
      </c>
      <c r="I1069" t="s">
        <v>3211</v>
      </c>
      <c r="J1069"/>
      <c r="K1069" s="16" t="s">
        <v>5821</v>
      </c>
      <c r="L1069" s="16"/>
      <c r="P1069" s="16"/>
      <c r="Q1069" s="16"/>
      <c r="R1069" s="16" t="s">
        <v>119</v>
      </c>
      <c r="S1069" s="16">
        <f t="shared" si="16"/>
        <v>1</v>
      </c>
      <c r="T1069" s="16"/>
      <c r="U1069" s="16"/>
      <c r="V1069" s="16"/>
      <c r="W1069" s="16"/>
      <c r="X1069" s="16"/>
      <c r="Y1069" s="16"/>
      <c r="Z1069" s="16"/>
      <c r="AA1069" s="16"/>
      <c r="AB1069" s="16"/>
      <c r="AC1069" s="16"/>
      <c r="AH1069" s="16"/>
      <c r="AJ1069" s="20"/>
      <c r="AK1069" s="16"/>
      <c r="AL1069" s="16" t="s">
        <v>5802</v>
      </c>
      <c r="AP1069" s="16"/>
      <c r="AQ1069" s="16"/>
      <c r="AR1069" s="38"/>
      <c r="AS1069" s="16"/>
      <c r="AT1069" s="16"/>
      <c r="AY1069" s="16"/>
      <c r="AZ1069" s="16"/>
      <c r="BF1069" s="28"/>
      <c r="BJ1069" s="25"/>
      <c r="BO1069" s="38"/>
      <c r="BQ1069" s="38"/>
      <c r="BU1069" s="16"/>
      <c r="BV1069" s="16" t="s">
        <v>3212</v>
      </c>
      <c r="BW1069" s="29" t="s">
        <v>3213</v>
      </c>
      <c r="BX1069" s="16"/>
      <c r="CA1069" s="16"/>
      <c r="CE1069" s="16"/>
      <c r="CG1069" s="16"/>
      <c r="CH1069" s="16"/>
      <c r="CJ1069" s="16"/>
      <c r="CK1069" s="16"/>
      <c r="CL1069" s="16"/>
      <c r="CQ1069" s="16" t="s">
        <v>3216</v>
      </c>
      <c r="CR1069" s="16" t="s">
        <v>119</v>
      </c>
      <c r="CS1069" s="16" t="s">
        <v>3164</v>
      </c>
      <c r="CU1069" s="16" t="s">
        <v>3212</v>
      </c>
      <c r="CV1069" s="16" t="s">
        <v>3213</v>
      </c>
      <c r="CW1069" s="16" t="s">
        <v>3211</v>
      </c>
      <c r="CX1069" s="16" t="s">
        <v>3215</v>
      </c>
      <c r="CY1069" s="16" t="s">
        <v>3217</v>
      </c>
      <c r="CZ1069" s="16" t="s">
        <v>3218</v>
      </c>
      <c r="DA1069" s="16" t="s">
        <v>3219</v>
      </c>
      <c r="DD1069" s="19"/>
      <c r="DE1069" s="16"/>
      <c r="DL1069" s="16"/>
      <c r="DN1069" s="16"/>
      <c r="DO1069" s="16"/>
      <c r="DQ1069" s="16"/>
      <c r="DS1069" s="16"/>
      <c r="EC1069" s="16"/>
      <c r="EF1069" s="16"/>
      <c r="EG1069" s="16"/>
      <c r="EH1069" s="16"/>
      <c r="EJ1069" s="16"/>
      <c r="EO1069" s="16"/>
    </row>
    <row r="1070" spans="1:145" x14ac:dyDescent="0.25">
      <c r="A1070" s="16" t="s">
        <v>1161</v>
      </c>
      <c r="I1070" t="s">
        <v>3220</v>
      </c>
      <c r="J1070"/>
      <c r="K1070" s="16" t="s">
        <v>5821</v>
      </c>
      <c r="L1070" s="16"/>
      <c r="P1070" s="16"/>
      <c r="Q1070" s="16"/>
      <c r="R1070" s="16" t="s">
        <v>119</v>
      </c>
      <c r="S1070" s="16">
        <f t="shared" si="16"/>
        <v>1</v>
      </c>
      <c r="T1070" s="16"/>
      <c r="U1070" s="16"/>
      <c r="V1070" s="16"/>
      <c r="W1070" s="16"/>
      <c r="X1070" s="16"/>
      <c r="Y1070" s="16"/>
      <c r="Z1070" s="16"/>
      <c r="AA1070" s="16"/>
      <c r="AB1070" s="16"/>
      <c r="AC1070" s="16"/>
      <c r="AH1070" s="16"/>
      <c r="AJ1070" s="20"/>
      <c r="AK1070" s="16"/>
      <c r="AL1070" s="16" t="s">
        <v>5802</v>
      </c>
      <c r="AP1070" s="16"/>
      <c r="AQ1070" s="16"/>
      <c r="AR1070" s="38"/>
      <c r="AS1070" s="16"/>
      <c r="AT1070" s="16"/>
      <c r="AY1070" s="16"/>
      <c r="AZ1070" s="16"/>
      <c r="BF1070" s="28"/>
      <c r="BJ1070" s="25"/>
      <c r="BO1070" s="38"/>
      <c r="BQ1070" s="38"/>
      <c r="BU1070" s="16"/>
      <c r="BV1070" s="16" t="s">
        <v>3221</v>
      </c>
      <c r="BW1070" s="29" t="s">
        <v>3222</v>
      </c>
      <c r="BX1070" s="16"/>
      <c r="CA1070" s="16"/>
      <c r="CE1070" s="16"/>
      <c r="CG1070" s="16"/>
      <c r="CH1070" s="16"/>
      <c r="CJ1070" s="16"/>
      <c r="CK1070" s="16"/>
      <c r="CL1070" s="16"/>
      <c r="CQ1070" s="16" t="s">
        <v>3225</v>
      </c>
      <c r="CR1070" s="16" t="s">
        <v>119</v>
      </c>
      <c r="CS1070" s="16" t="s">
        <v>3164</v>
      </c>
      <c r="CU1070" s="16" t="s">
        <v>3221</v>
      </c>
      <c r="CV1070" s="16" t="s">
        <v>3222</v>
      </c>
      <c r="CW1070" s="16" t="s">
        <v>3220</v>
      </c>
      <c r="CX1070" s="16" t="s">
        <v>3224</v>
      </c>
      <c r="CY1070" s="16" t="s">
        <v>3226</v>
      </c>
      <c r="CZ1070" s="16" t="s">
        <v>3227</v>
      </c>
      <c r="DA1070" s="16" t="s">
        <v>3228</v>
      </c>
      <c r="DD1070" s="19"/>
      <c r="DE1070" s="16"/>
      <c r="DL1070" s="16"/>
      <c r="DN1070" s="16"/>
      <c r="DO1070" s="16"/>
      <c r="DQ1070" s="16"/>
      <c r="DS1070" s="16"/>
      <c r="EC1070" s="16"/>
      <c r="EF1070" s="16"/>
      <c r="EG1070" s="16"/>
      <c r="EH1070" s="16"/>
      <c r="EJ1070" s="16"/>
      <c r="EO1070" s="16"/>
    </row>
    <row r="1071" spans="1:145" x14ac:dyDescent="0.25">
      <c r="A1071" s="16" t="s">
        <v>1161</v>
      </c>
      <c r="I1071" t="s">
        <v>3139</v>
      </c>
      <c r="J1071"/>
      <c r="K1071" s="16" t="s">
        <v>5821</v>
      </c>
      <c r="L1071" s="16"/>
      <c r="P1071" s="16"/>
      <c r="Q1071" s="16"/>
      <c r="R1071" s="16" t="s">
        <v>119</v>
      </c>
      <c r="S1071" s="16">
        <f t="shared" si="16"/>
        <v>1</v>
      </c>
      <c r="T1071" s="16" t="s">
        <v>3140</v>
      </c>
      <c r="U1071" s="16" t="s">
        <v>677</v>
      </c>
      <c r="V1071" s="16"/>
      <c r="W1071" s="16"/>
      <c r="X1071" s="16"/>
      <c r="Y1071" s="16"/>
      <c r="Z1071" s="16"/>
      <c r="AA1071" s="16"/>
      <c r="AB1071" s="16"/>
      <c r="AC1071" s="16"/>
      <c r="AH1071" s="16" t="s">
        <v>3146</v>
      </c>
      <c r="AI1071" s="16" t="s">
        <v>5831</v>
      </c>
      <c r="AJ1071" s="20" t="s">
        <v>6292</v>
      </c>
      <c r="AK1071" s="16" t="s">
        <v>3141</v>
      </c>
      <c r="AP1071" s="16" t="s">
        <v>979</v>
      </c>
      <c r="AQ1071" s="16" t="s">
        <v>5896</v>
      </c>
      <c r="AR1071" s="38"/>
      <c r="AS1071" s="16" t="s">
        <v>3143</v>
      </c>
      <c r="AT1071" s="16"/>
      <c r="AV1071" s="16">
        <v>13</v>
      </c>
      <c r="AW1071" s="16">
        <v>122</v>
      </c>
      <c r="AX1071" s="16" t="s">
        <v>707</v>
      </c>
      <c r="AY1071" s="21" t="s">
        <v>3136</v>
      </c>
      <c r="AZ1071" s="16" t="s">
        <v>3143</v>
      </c>
      <c r="BA1071" s="16" t="s">
        <v>3143</v>
      </c>
      <c r="BB1071" s="16">
        <f>LEN(BA1071)-LEN(SUBSTITUTE(BA1071,",",""))+1</f>
        <v>1</v>
      </c>
      <c r="BC1071" s="16" t="s">
        <v>3144</v>
      </c>
      <c r="BD1071" s="16">
        <f>LEN(BC1071)-LEN(SUBSTITUTE(BC1071,",",""))+1</f>
        <v>37</v>
      </c>
      <c r="BE1071" s="16">
        <f>Table1[[#This Row], [no. of native regions]]+Table1[[#This Row], [no. of introduced regions]]</f>
        <v>38</v>
      </c>
      <c r="BF1071" s="28">
        <f>Table1[[#This Row], [no. of introduced regions]]/Table1[[#This Row], [no. of native regions]]</f>
        <v>37</v>
      </c>
      <c r="BJ1071" s="25"/>
      <c r="BO1071" s="38"/>
      <c r="BQ1071" s="38"/>
      <c r="BR1071" s="16" t="s">
        <v>3139</v>
      </c>
      <c r="BS1071" s="16" t="s">
        <v>3146</v>
      </c>
      <c r="BU1071" s="16"/>
      <c r="BV1071" s="16" t="s">
        <v>3137</v>
      </c>
      <c r="BW1071" s="29" t="s">
        <v>3138</v>
      </c>
      <c r="BX1071" s="16"/>
      <c r="CA1071" s="16"/>
      <c r="CC1071" s="16" t="s">
        <v>3149</v>
      </c>
      <c r="CD1071" s="16" t="s">
        <v>3148</v>
      </c>
      <c r="CE1071" s="16"/>
      <c r="CG1071" s="16" t="s">
        <v>3147</v>
      </c>
      <c r="CH1071" s="16" t="s">
        <v>3150</v>
      </c>
      <c r="CJ1071" s="16"/>
      <c r="CK1071" s="16"/>
      <c r="CL1071" s="16"/>
      <c r="CN1071" s="16" t="s">
        <v>3145</v>
      </c>
      <c r="CQ1071" s="16" t="s">
        <v>5832</v>
      </c>
      <c r="CR1071" s="16" t="s">
        <v>119</v>
      </c>
      <c r="CS1071" s="16" t="s">
        <v>3164</v>
      </c>
      <c r="CU1071" s="16" t="s">
        <v>3137</v>
      </c>
      <c r="CV1071" s="16" t="s">
        <v>3138</v>
      </c>
      <c r="CW1071" s="16" t="s">
        <v>3238</v>
      </c>
      <c r="CX1071" s="16" t="s">
        <v>3240</v>
      </c>
      <c r="CY1071" s="16" t="s">
        <v>3241</v>
      </c>
      <c r="CZ1071" s="16" t="s">
        <v>3242</v>
      </c>
      <c r="DA1071" s="16" t="s">
        <v>3243</v>
      </c>
      <c r="DC1071" s="16" t="s">
        <v>119</v>
      </c>
      <c r="DD1071" s="19">
        <v>1300</v>
      </c>
      <c r="DE1071" s="16"/>
      <c r="DL1071" s="16"/>
      <c r="DN1071" s="16"/>
      <c r="DO1071" s="16"/>
      <c r="DQ1071" s="16"/>
      <c r="DS1071" s="16"/>
      <c r="EC1071" s="16"/>
      <c r="EF1071" s="16"/>
      <c r="EG1071" s="16"/>
      <c r="EH1071" s="16"/>
      <c r="EJ1071" s="16"/>
      <c r="EO1071" s="16"/>
    </row>
    <row r="1072" spans="1:145" x14ac:dyDescent="0.25">
      <c r="A1072" s="16" t="s">
        <v>1161</v>
      </c>
      <c r="I1072" t="s">
        <v>3230</v>
      </c>
      <c r="J1072"/>
      <c r="K1072" s="16" t="s">
        <v>5821</v>
      </c>
      <c r="L1072" s="16"/>
      <c r="P1072" s="16"/>
      <c r="Q1072" s="16"/>
      <c r="R1072" s="16" t="s">
        <v>119</v>
      </c>
      <c r="S1072" s="16">
        <f t="shared" si="16"/>
        <v>1</v>
      </c>
      <c r="T1072" s="16"/>
      <c r="U1072" s="16"/>
      <c r="V1072" s="16"/>
      <c r="W1072" s="16"/>
      <c r="X1072" s="16"/>
      <c r="Y1072" s="16"/>
      <c r="Z1072" s="16"/>
      <c r="AA1072" s="16"/>
      <c r="AB1072" s="16"/>
      <c r="AC1072" s="16"/>
      <c r="AH1072" s="16"/>
      <c r="AJ1072" s="20"/>
      <c r="AK1072" s="16"/>
      <c r="AL1072" s="16" t="s">
        <v>5802</v>
      </c>
      <c r="AP1072" s="16"/>
      <c r="AQ1072" s="16" t="s">
        <v>3143</v>
      </c>
      <c r="AR1072" s="38"/>
      <c r="AS1072" s="16"/>
      <c r="AT1072" s="16"/>
      <c r="AX1072" s="16" t="s">
        <v>707</v>
      </c>
      <c r="AY1072" s="16" t="s">
        <v>3136</v>
      </c>
      <c r="AZ1072" s="16" t="s">
        <v>3229</v>
      </c>
      <c r="BF1072" s="28"/>
      <c r="BJ1072" s="25"/>
      <c r="BO1072" s="38"/>
      <c r="BQ1072" s="38"/>
      <c r="BU1072" s="16"/>
      <c r="BV1072" s="16" t="s">
        <v>3231</v>
      </c>
      <c r="BW1072" s="29" t="s">
        <v>3232</v>
      </c>
      <c r="BX1072" s="16"/>
      <c r="CA1072" s="16"/>
      <c r="CE1072" s="16"/>
      <c r="CG1072" s="16"/>
      <c r="CH1072" s="16"/>
      <c r="CJ1072" s="16"/>
      <c r="CK1072" s="16"/>
      <c r="CL1072" s="16"/>
      <c r="CQ1072" s="16" t="s">
        <v>3235</v>
      </c>
      <c r="CR1072" s="16" t="s">
        <v>119</v>
      </c>
      <c r="CS1072" s="16" t="s">
        <v>3164</v>
      </c>
      <c r="CU1072" s="16" t="s">
        <v>3231</v>
      </c>
      <c r="CV1072" s="16" t="s">
        <v>3232</v>
      </c>
      <c r="CW1072" s="16" t="s">
        <v>3230</v>
      </c>
      <c r="CX1072" s="16" t="s">
        <v>3234</v>
      </c>
      <c r="CY1072" s="16" t="s">
        <v>3175</v>
      </c>
      <c r="CZ1072" s="16" t="s">
        <v>3236</v>
      </c>
      <c r="DA1072" s="16" t="s">
        <v>3237</v>
      </c>
      <c r="DD1072" s="19"/>
      <c r="DE1072" s="16"/>
      <c r="DL1072" s="16"/>
      <c r="DN1072" s="16"/>
      <c r="DO1072" s="16"/>
      <c r="DQ1072" s="16"/>
      <c r="DS1072" s="16"/>
      <c r="EC1072" s="16"/>
      <c r="EF1072" s="16"/>
      <c r="EG1072" s="16"/>
      <c r="EH1072" s="16"/>
      <c r="EJ1072" s="16"/>
      <c r="EO1072" s="16"/>
    </row>
    <row r="1073" spans="1:145" x14ac:dyDescent="0.25">
      <c r="A1073" s="16" t="s">
        <v>1161</v>
      </c>
      <c r="I1073" t="s">
        <v>3244</v>
      </c>
      <c r="J1073"/>
      <c r="K1073" s="16" t="s">
        <v>5821</v>
      </c>
      <c r="L1073" s="16"/>
      <c r="P1073" s="16"/>
      <c r="Q1073" s="16"/>
      <c r="R1073" s="16" t="s">
        <v>119</v>
      </c>
      <c r="S1073" s="16">
        <f t="shared" si="16"/>
        <v>1</v>
      </c>
      <c r="T1073" s="16"/>
      <c r="U1073" s="16"/>
      <c r="V1073" s="16"/>
      <c r="W1073" s="16"/>
      <c r="X1073" s="16"/>
      <c r="Y1073" s="16"/>
      <c r="Z1073" s="16"/>
      <c r="AA1073" s="16"/>
      <c r="AB1073" s="16"/>
      <c r="AC1073" s="16"/>
      <c r="AH1073" s="16"/>
      <c r="AJ1073" s="20"/>
      <c r="AK1073" s="16"/>
      <c r="AL1073" s="16" t="s">
        <v>5802</v>
      </c>
      <c r="AP1073" s="16"/>
      <c r="AQ1073" s="16"/>
      <c r="AR1073" s="38"/>
      <c r="AS1073" s="16"/>
      <c r="AT1073" s="16"/>
      <c r="AY1073" s="16"/>
      <c r="AZ1073" s="16"/>
      <c r="BF1073" s="28"/>
      <c r="BJ1073" s="25"/>
      <c r="BO1073" s="38"/>
      <c r="BQ1073" s="38"/>
      <c r="BU1073" s="16"/>
      <c r="BV1073" s="16" t="s">
        <v>3245</v>
      </c>
      <c r="BW1073" s="29" t="s">
        <v>3246</v>
      </c>
      <c r="BX1073" s="16"/>
      <c r="CA1073" s="16"/>
      <c r="CE1073" s="16"/>
      <c r="CG1073" s="16"/>
      <c r="CH1073" s="16"/>
      <c r="CJ1073" s="16"/>
      <c r="CK1073" s="16"/>
      <c r="CL1073" s="16"/>
      <c r="CQ1073" s="16" t="s">
        <v>3249</v>
      </c>
      <c r="CR1073" s="16" t="s">
        <v>119</v>
      </c>
      <c r="CS1073" s="16" t="s">
        <v>3164</v>
      </c>
      <c r="CU1073" s="16" t="s">
        <v>3245</v>
      </c>
      <c r="CV1073" s="16" t="s">
        <v>3246</v>
      </c>
      <c r="CW1073" s="16" t="s">
        <v>3244</v>
      </c>
      <c r="CX1073" s="16" t="s">
        <v>3248</v>
      </c>
      <c r="CY1073" s="16" t="s">
        <v>3250</v>
      </c>
      <c r="CZ1073" s="16" t="s">
        <v>3251</v>
      </c>
      <c r="DA1073" s="16" t="s">
        <v>3252</v>
      </c>
      <c r="DD1073" s="19"/>
      <c r="DE1073" s="16"/>
      <c r="DL1073" s="16"/>
      <c r="DN1073" s="16"/>
      <c r="DO1073" s="16"/>
      <c r="DQ1073" s="16"/>
      <c r="DS1073" s="16"/>
      <c r="EC1073" s="16"/>
      <c r="EF1073" s="16"/>
      <c r="EG1073" s="16"/>
      <c r="EH1073" s="16"/>
      <c r="EJ1073" s="16"/>
      <c r="EO1073" s="16"/>
    </row>
    <row r="1074" spans="1:145" x14ac:dyDescent="0.25">
      <c r="A1074" s="16" t="s">
        <v>1161</v>
      </c>
      <c r="I1074" t="s">
        <v>3253</v>
      </c>
      <c r="J1074"/>
      <c r="K1074" s="16" t="s">
        <v>5821</v>
      </c>
      <c r="L1074" s="16"/>
      <c r="P1074" s="16"/>
      <c r="Q1074" s="16"/>
      <c r="R1074" s="16" t="s">
        <v>119</v>
      </c>
      <c r="S1074" s="16">
        <f t="shared" si="16"/>
        <v>1</v>
      </c>
      <c r="T1074" s="16"/>
      <c r="U1074" s="16"/>
      <c r="V1074" s="16"/>
      <c r="W1074" s="16"/>
      <c r="X1074" s="16"/>
      <c r="Y1074" s="16"/>
      <c r="Z1074" s="16"/>
      <c r="AA1074" s="16"/>
      <c r="AB1074" s="16"/>
      <c r="AC1074" s="16"/>
      <c r="AH1074" s="16"/>
      <c r="AJ1074" s="20"/>
      <c r="AK1074" s="16"/>
      <c r="AL1074" s="16" t="s">
        <v>5802</v>
      </c>
      <c r="AP1074" s="16"/>
      <c r="AQ1074" s="16"/>
      <c r="AR1074" s="38"/>
      <c r="AS1074" s="16"/>
      <c r="AT1074" s="16"/>
      <c r="AY1074" s="16"/>
      <c r="AZ1074" s="16"/>
      <c r="BF1074" s="28"/>
      <c r="BJ1074" s="25"/>
      <c r="BO1074" s="38"/>
      <c r="BQ1074" s="38"/>
      <c r="BU1074" s="16"/>
      <c r="BV1074" s="16" t="s">
        <v>3254</v>
      </c>
      <c r="BW1074" s="29" t="s">
        <v>3255</v>
      </c>
      <c r="BX1074" s="16"/>
      <c r="CA1074" s="16"/>
      <c r="CE1074" s="16"/>
      <c r="CG1074" s="16"/>
      <c r="CH1074" s="16"/>
      <c r="CJ1074" s="16"/>
      <c r="CK1074" s="16"/>
      <c r="CL1074" s="16"/>
      <c r="CQ1074" s="16" t="s">
        <v>3258</v>
      </c>
      <c r="CR1074" s="16" t="s">
        <v>119</v>
      </c>
      <c r="CS1074" s="16" t="s">
        <v>3164</v>
      </c>
      <c r="CU1074" s="16" t="s">
        <v>3254</v>
      </c>
      <c r="CV1074" s="16" t="s">
        <v>3255</v>
      </c>
      <c r="CW1074" s="16" t="s">
        <v>3253</v>
      </c>
      <c r="CX1074" s="16" t="s">
        <v>3257</v>
      </c>
      <c r="CY1074" s="16" t="s">
        <v>3184</v>
      </c>
      <c r="CZ1074" s="16" t="s">
        <v>3259</v>
      </c>
      <c r="DA1074" s="16" t="s">
        <v>3260</v>
      </c>
      <c r="DD1074" s="19"/>
      <c r="DE1074" s="16"/>
      <c r="DL1074" s="16"/>
      <c r="DN1074" s="16"/>
      <c r="DO1074" s="16"/>
      <c r="DQ1074" s="16"/>
      <c r="DS1074" s="16"/>
      <c r="EC1074" s="16"/>
      <c r="EF1074" s="16"/>
      <c r="EG1074" s="16"/>
      <c r="EH1074" s="16"/>
      <c r="EJ1074" s="16"/>
      <c r="EO1074" s="16"/>
    </row>
    <row r="1075" spans="1:145" x14ac:dyDescent="0.25">
      <c r="A1075" s="16" t="s">
        <v>1161</v>
      </c>
      <c r="I1075" t="s">
        <v>3261</v>
      </c>
      <c r="J1075"/>
      <c r="K1075" s="16" t="s">
        <v>5821</v>
      </c>
      <c r="L1075" s="16"/>
      <c r="P1075" s="16"/>
      <c r="Q1075" s="16"/>
      <c r="R1075" s="16" t="s">
        <v>119</v>
      </c>
      <c r="S1075" s="16">
        <f t="shared" si="16"/>
        <v>1</v>
      </c>
      <c r="T1075" s="16"/>
      <c r="U1075" s="16"/>
      <c r="V1075" s="16"/>
      <c r="W1075" s="16"/>
      <c r="X1075" s="16"/>
      <c r="Y1075" s="16"/>
      <c r="Z1075" s="16"/>
      <c r="AA1075" s="16"/>
      <c r="AB1075" s="16"/>
      <c r="AC1075" s="16"/>
      <c r="AH1075" s="16"/>
      <c r="AJ1075" s="20"/>
      <c r="AK1075" s="16"/>
      <c r="AL1075" s="16" t="s">
        <v>5802</v>
      </c>
      <c r="AP1075" s="16"/>
      <c r="AQ1075" s="16"/>
      <c r="AR1075" s="38"/>
      <c r="AS1075" s="16"/>
      <c r="AT1075" s="16"/>
      <c r="AY1075" s="16"/>
      <c r="AZ1075" s="16"/>
      <c r="BF1075" s="28"/>
      <c r="BJ1075" s="25"/>
      <c r="BO1075" s="38"/>
      <c r="BQ1075" s="38"/>
      <c r="BU1075" s="16"/>
      <c r="BV1075" s="16" t="s">
        <v>3262</v>
      </c>
      <c r="BW1075" s="29" t="s">
        <v>3263</v>
      </c>
      <c r="BX1075" s="16"/>
      <c r="CA1075" s="16"/>
      <c r="CE1075" s="16"/>
      <c r="CG1075" s="16"/>
      <c r="CH1075" s="16"/>
      <c r="CJ1075" s="16"/>
      <c r="CK1075" s="16"/>
      <c r="CL1075" s="16"/>
      <c r="CQ1075" s="16" t="s">
        <v>3266</v>
      </c>
      <c r="CR1075" s="16" t="s">
        <v>119</v>
      </c>
      <c r="CS1075" s="16" t="s">
        <v>3164</v>
      </c>
      <c r="CU1075" s="16" t="s">
        <v>3262</v>
      </c>
      <c r="CV1075" s="16" t="s">
        <v>3263</v>
      </c>
      <c r="CW1075" s="16" t="s">
        <v>3261</v>
      </c>
      <c r="CX1075" s="16" t="s">
        <v>3265</v>
      </c>
      <c r="CY1075" s="16" t="s">
        <v>3267</v>
      </c>
      <c r="CZ1075" s="16" t="s">
        <v>3268</v>
      </c>
      <c r="DA1075" s="16" t="s">
        <v>3210</v>
      </c>
      <c r="DD1075" s="19"/>
      <c r="DE1075" s="16"/>
      <c r="DL1075" s="16"/>
      <c r="DN1075" s="16"/>
      <c r="DO1075" s="16"/>
      <c r="DQ1075" s="16"/>
      <c r="DS1075" s="16"/>
      <c r="EC1075" s="16"/>
      <c r="EF1075" s="16"/>
      <c r="EG1075" s="16"/>
      <c r="EH1075" s="16"/>
      <c r="EJ1075" s="16"/>
      <c r="EO1075" s="16"/>
    </row>
    <row r="1076" spans="1:145" x14ac:dyDescent="0.25">
      <c r="A1076" s="16" t="s">
        <v>1161</v>
      </c>
      <c r="I1076" t="s">
        <v>3269</v>
      </c>
      <c r="J1076"/>
      <c r="K1076" s="16" t="s">
        <v>5821</v>
      </c>
      <c r="L1076" s="16"/>
      <c r="P1076" s="16"/>
      <c r="Q1076" s="16"/>
      <c r="R1076" s="16" t="s">
        <v>119</v>
      </c>
      <c r="S1076" s="16">
        <f t="shared" si="16"/>
        <v>1</v>
      </c>
      <c r="T1076" s="16"/>
      <c r="U1076" s="16"/>
      <c r="V1076" s="16"/>
      <c r="W1076" s="16"/>
      <c r="X1076" s="16"/>
      <c r="Y1076" s="16"/>
      <c r="Z1076" s="16"/>
      <c r="AA1076" s="16"/>
      <c r="AB1076" s="16"/>
      <c r="AC1076" s="16"/>
      <c r="AH1076" s="16"/>
      <c r="AJ1076" s="20"/>
      <c r="AK1076" s="16"/>
      <c r="AL1076" s="16" t="s">
        <v>5802</v>
      </c>
      <c r="AP1076" s="16"/>
      <c r="AQ1076" s="16"/>
      <c r="AR1076" s="38"/>
      <c r="AS1076" s="16"/>
      <c r="AT1076" s="16"/>
      <c r="AY1076" s="16"/>
      <c r="AZ1076" s="16"/>
      <c r="BF1076" s="28"/>
      <c r="BJ1076" s="25"/>
      <c r="BO1076" s="38"/>
      <c r="BQ1076" s="38"/>
      <c r="BU1076" s="16"/>
      <c r="BV1076" s="16" t="s">
        <v>3270</v>
      </c>
      <c r="BW1076" s="29" t="s">
        <v>3271</v>
      </c>
      <c r="BX1076" s="16"/>
      <c r="CA1076" s="16"/>
      <c r="CE1076" s="16"/>
      <c r="CG1076" s="16"/>
      <c r="CH1076" s="16"/>
      <c r="CJ1076" s="16"/>
      <c r="CK1076" s="16"/>
      <c r="CL1076" s="16"/>
      <c r="CQ1076" s="16" t="s">
        <v>3274</v>
      </c>
      <c r="CR1076" s="16" t="s">
        <v>119</v>
      </c>
      <c r="CS1076" s="16" t="s">
        <v>3164</v>
      </c>
      <c r="CU1076" s="16" t="s">
        <v>3270</v>
      </c>
      <c r="CV1076" s="16" t="s">
        <v>3271</v>
      </c>
      <c r="CW1076" s="16" t="s">
        <v>3269</v>
      </c>
      <c r="CX1076" s="16" t="s">
        <v>3273</v>
      </c>
      <c r="CY1076" s="16" t="s">
        <v>3275</v>
      </c>
      <c r="CZ1076" s="16" t="s">
        <v>3276</v>
      </c>
      <c r="DA1076" s="16" t="s">
        <v>3277</v>
      </c>
      <c r="DD1076" s="19"/>
      <c r="DE1076" s="16"/>
      <c r="DL1076" s="16"/>
      <c r="DN1076" s="16"/>
      <c r="DO1076" s="16"/>
      <c r="DQ1076" s="16"/>
      <c r="DS1076" s="16"/>
      <c r="EC1076" s="16"/>
      <c r="EF1076" s="16"/>
      <c r="EG1076" s="16"/>
      <c r="EH1076" s="16"/>
      <c r="EJ1076" s="16"/>
      <c r="EO1076" s="16"/>
    </row>
    <row r="1077" spans="1:145" x14ac:dyDescent="0.25">
      <c r="A1077" s="16" t="s">
        <v>1161</v>
      </c>
      <c r="I1077" t="s">
        <v>3278</v>
      </c>
      <c r="J1077"/>
      <c r="K1077" s="16" t="s">
        <v>5821</v>
      </c>
      <c r="L1077" s="16"/>
      <c r="P1077" s="16"/>
      <c r="Q1077" s="16"/>
      <c r="R1077" s="16" t="s">
        <v>119</v>
      </c>
      <c r="S1077" s="16">
        <f t="shared" si="16"/>
        <v>1</v>
      </c>
      <c r="T1077" s="16"/>
      <c r="U1077" s="16"/>
      <c r="V1077" s="16"/>
      <c r="W1077" s="16"/>
      <c r="X1077" s="16"/>
      <c r="Y1077" s="16"/>
      <c r="Z1077" s="16"/>
      <c r="AA1077" s="16"/>
      <c r="AB1077" s="16"/>
      <c r="AC1077" s="16"/>
      <c r="AH1077" s="16"/>
      <c r="AJ1077" s="20"/>
      <c r="AK1077" s="16"/>
      <c r="AL1077" s="16" t="s">
        <v>5802</v>
      </c>
      <c r="AP1077" s="16"/>
      <c r="AQ1077" s="16"/>
      <c r="AR1077" s="38"/>
      <c r="AS1077" s="16"/>
      <c r="AT1077" s="16"/>
      <c r="AY1077" s="16"/>
      <c r="AZ1077" s="16"/>
      <c r="BF1077" s="28"/>
      <c r="BJ1077" s="25"/>
      <c r="BO1077" s="38"/>
      <c r="BQ1077" s="38"/>
      <c r="BU1077" s="16"/>
      <c r="BV1077" s="16" t="s">
        <v>3279</v>
      </c>
      <c r="BW1077" s="29" t="s">
        <v>3280</v>
      </c>
      <c r="BX1077" s="16"/>
      <c r="CA1077" s="16"/>
      <c r="CE1077" s="16"/>
      <c r="CG1077" s="16"/>
      <c r="CH1077" s="16"/>
      <c r="CJ1077" s="16"/>
      <c r="CK1077" s="16"/>
      <c r="CL1077" s="16"/>
      <c r="CQ1077" s="16" t="s">
        <v>3283</v>
      </c>
      <c r="CR1077" s="16" t="s">
        <v>119</v>
      </c>
      <c r="CS1077" s="16" t="s">
        <v>3164</v>
      </c>
      <c r="CU1077" s="16" t="s">
        <v>3279</v>
      </c>
      <c r="CV1077" s="16" t="s">
        <v>3280</v>
      </c>
      <c r="CW1077" s="16" t="s">
        <v>3278</v>
      </c>
      <c r="CX1077" s="16" t="s">
        <v>3282</v>
      </c>
      <c r="CY1077" s="16" t="s">
        <v>3284</v>
      </c>
      <c r="CZ1077" s="16" t="s">
        <v>3285</v>
      </c>
      <c r="DA1077" s="16" t="s">
        <v>3286</v>
      </c>
      <c r="DD1077" s="19"/>
      <c r="DE1077" s="16"/>
      <c r="DL1077" s="16"/>
      <c r="DN1077" s="16"/>
      <c r="DO1077" s="16"/>
      <c r="DQ1077" s="16"/>
      <c r="DS1077" s="16"/>
      <c r="EC1077" s="16"/>
      <c r="EF1077" s="16"/>
      <c r="EG1077" s="16"/>
      <c r="EH1077" s="16"/>
      <c r="EJ1077" s="16"/>
      <c r="EO1077" s="16"/>
    </row>
    <row r="1078" spans="1:145" x14ac:dyDescent="0.25">
      <c r="A1078" s="16" t="s">
        <v>1161</v>
      </c>
      <c r="I1078" t="s">
        <v>3287</v>
      </c>
      <c r="J1078"/>
      <c r="K1078" s="16" t="s">
        <v>5821</v>
      </c>
      <c r="L1078" s="16"/>
      <c r="P1078" s="16"/>
      <c r="Q1078" s="16"/>
      <c r="R1078" s="16" t="s">
        <v>119</v>
      </c>
      <c r="S1078" s="16">
        <f t="shared" si="16"/>
        <v>1</v>
      </c>
      <c r="T1078" s="16"/>
      <c r="U1078" s="16"/>
      <c r="V1078" s="16"/>
      <c r="W1078" s="16"/>
      <c r="X1078" s="16"/>
      <c r="Y1078" s="16"/>
      <c r="Z1078" s="16"/>
      <c r="AA1078" s="16"/>
      <c r="AB1078" s="16"/>
      <c r="AC1078" s="16"/>
      <c r="AH1078" s="16"/>
      <c r="AJ1078" s="20"/>
      <c r="AK1078" s="16"/>
      <c r="AL1078" s="16" t="s">
        <v>5802</v>
      </c>
      <c r="AP1078" s="16"/>
      <c r="AQ1078" s="16"/>
      <c r="AR1078" s="38"/>
      <c r="AS1078" s="16"/>
      <c r="AT1078" s="16"/>
      <c r="AY1078" s="16"/>
      <c r="AZ1078" s="16"/>
      <c r="BF1078" s="28"/>
      <c r="BJ1078" s="25"/>
      <c r="BO1078" s="38"/>
      <c r="BQ1078" s="38"/>
      <c r="BU1078" s="16"/>
      <c r="BV1078" s="16" t="s">
        <v>3288</v>
      </c>
      <c r="BW1078" s="29" t="s">
        <v>3289</v>
      </c>
      <c r="BX1078" s="16"/>
      <c r="CA1078" s="16"/>
      <c r="CE1078" s="16"/>
      <c r="CG1078" s="16"/>
      <c r="CH1078" s="16"/>
      <c r="CJ1078" s="16"/>
      <c r="CK1078" s="16"/>
      <c r="CL1078" s="16"/>
      <c r="CQ1078" s="16" t="s">
        <v>3291</v>
      </c>
      <c r="CR1078" s="16" t="s">
        <v>119</v>
      </c>
      <c r="CS1078" s="16" t="s">
        <v>3164</v>
      </c>
      <c r="CU1078" s="16" t="s">
        <v>3288</v>
      </c>
      <c r="CV1078" s="16" t="s">
        <v>3289</v>
      </c>
      <c r="CW1078" s="16" t="s">
        <v>3287</v>
      </c>
      <c r="CX1078" s="16" t="s">
        <v>6106</v>
      </c>
      <c r="CY1078" s="16" t="s">
        <v>3292</v>
      </c>
      <c r="CZ1078" s="16" t="s">
        <v>3293</v>
      </c>
      <c r="DA1078" s="16" t="s">
        <v>3252</v>
      </c>
      <c r="DD1078" s="19"/>
      <c r="DE1078" s="16"/>
      <c r="DL1078" s="16"/>
      <c r="DN1078" s="16"/>
      <c r="DO1078" s="16"/>
      <c r="DQ1078" s="16"/>
      <c r="DS1078" s="16"/>
      <c r="EC1078" s="16"/>
      <c r="EF1078" s="16"/>
      <c r="EG1078" s="16"/>
      <c r="EH1078" s="16"/>
      <c r="EJ1078" s="16"/>
      <c r="EO1078" s="16"/>
    </row>
    <row r="1079" spans="1:145" x14ac:dyDescent="0.25">
      <c r="A1079" s="16" t="s">
        <v>1161</v>
      </c>
      <c r="I1079" t="s">
        <v>3294</v>
      </c>
      <c r="J1079"/>
      <c r="K1079" s="16" t="s">
        <v>5821</v>
      </c>
      <c r="L1079" s="16"/>
      <c r="P1079" s="16"/>
      <c r="Q1079" s="16"/>
      <c r="R1079" s="16" t="s">
        <v>119</v>
      </c>
      <c r="S1079" s="16">
        <f t="shared" si="16"/>
        <v>1</v>
      </c>
      <c r="T1079" s="16"/>
      <c r="U1079" s="16"/>
      <c r="V1079" s="16"/>
      <c r="W1079" s="16"/>
      <c r="X1079" s="16"/>
      <c r="Y1079" s="16"/>
      <c r="Z1079" s="16"/>
      <c r="AA1079" s="16"/>
      <c r="AB1079" s="16"/>
      <c r="AC1079" s="16"/>
      <c r="AH1079" s="16"/>
      <c r="AJ1079" s="20"/>
      <c r="AK1079" s="16"/>
      <c r="AL1079" s="16" t="s">
        <v>5802</v>
      </c>
      <c r="AP1079" s="16"/>
      <c r="AQ1079" s="16"/>
      <c r="AR1079" s="38"/>
      <c r="AS1079" s="16"/>
      <c r="AT1079" s="16"/>
      <c r="AY1079" s="16"/>
      <c r="AZ1079" s="16"/>
      <c r="BF1079" s="28"/>
      <c r="BJ1079" s="25"/>
      <c r="BO1079" s="38"/>
      <c r="BQ1079" s="38"/>
      <c r="BU1079" s="16"/>
      <c r="BV1079" s="16" t="s">
        <v>3295</v>
      </c>
      <c r="BW1079" s="29" t="s">
        <v>3296</v>
      </c>
      <c r="BX1079" s="16"/>
      <c r="CA1079" s="16"/>
      <c r="CE1079" s="16"/>
      <c r="CG1079" s="16"/>
      <c r="CH1079" s="16"/>
      <c r="CJ1079" s="16"/>
      <c r="CK1079" s="16"/>
      <c r="CL1079" s="16"/>
      <c r="CQ1079" s="16" t="s">
        <v>3299</v>
      </c>
      <c r="CR1079" s="16" t="s">
        <v>119</v>
      </c>
      <c r="CS1079" s="16" t="s">
        <v>3164</v>
      </c>
      <c r="CU1079" s="16" t="s">
        <v>3295</v>
      </c>
      <c r="CV1079" s="16" t="s">
        <v>3296</v>
      </c>
      <c r="CW1079" s="16" t="s">
        <v>3294</v>
      </c>
      <c r="CX1079" s="16" t="s">
        <v>3298</v>
      </c>
      <c r="CY1079" s="16" t="s">
        <v>3300</v>
      </c>
      <c r="CZ1079" s="16" t="s">
        <v>3242</v>
      </c>
      <c r="DA1079" s="16" t="s">
        <v>3301</v>
      </c>
      <c r="DD1079" s="19"/>
      <c r="DE1079" s="16"/>
      <c r="DL1079" s="16"/>
      <c r="DN1079" s="16"/>
      <c r="DO1079" s="16"/>
      <c r="DQ1079" s="16"/>
      <c r="DS1079" s="16"/>
      <c r="EC1079" s="16"/>
      <c r="EF1079" s="16"/>
      <c r="EG1079" s="16"/>
      <c r="EH1079" s="16"/>
      <c r="EJ1079" s="16"/>
      <c r="EO1079" s="16"/>
    </row>
    <row r="1080" spans="1:145" x14ac:dyDescent="0.25">
      <c r="A1080" s="16" t="s">
        <v>1161</v>
      </c>
      <c r="I1080" t="s">
        <v>3302</v>
      </c>
      <c r="J1080"/>
      <c r="K1080" s="16" t="s">
        <v>5821</v>
      </c>
      <c r="L1080" s="16"/>
      <c r="P1080" s="16"/>
      <c r="Q1080" s="16"/>
      <c r="R1080" s="16" t="s">
        <v>119</v>
      </c>
      <c r="S1080" s="16">
        <f t="shared" si="16"/>
        <v>1</v>
      </c>
      <c r="T1080" s="16"/>
      <c r="U1080" s="16"/>
      <c r="V1080" s="16"/>
      <c r="W1080" s="16"/>
      <c r="X1080" s="16"/>
      <c r="Y1080" s="16"/>
      <c r="Z1080" s="16"/>
      <c r="AA1080" s="16"/>
      <c r="AB1080" s="16"/>
      <c r="AC1080" s="16"/>
      <c r="AH1080" s="16"/>
      <c r="AJ1080" s="20"/>
      <c r="AK1080" s="16"/>
      <c r="AL1080" s="16" t="s">
        <v>5802</v>
      </c>
      <c r="AP1080" s="16"/>
      <c r="AQ1080" s="16"/>
      <c r="AR1080" s="38"/>
      <c r="AS1080" s="16"/>
      <c r="AT1080" s="16"/>
      <c r="AY1080" s="16"/>
      <c r="AZ1080" s="16"/>
      <c r="BF1080" s="28"/>
      <c r="BJ1080" s="25"/>
      <c r="BO1080" s="38"/>
      <c r="BQ1080" s="38"/>
      <c r="BU1080" s="16"/>
      <c r="BV1080" s="16" t="s">
        <v>3303</v>
      </c>
      <c r="BW1080" s="29" t="s">
        <v>3304</v>
      </c>
      <c r="BX1080" s="16"/>
      <c r="CA1080" s="16"/>
      <c r="CE1080" s="16"/>
      <c r="CG1080" s="16"/>
      <c r="CH1080" s="16"/>
      <c r="CJ1080" s="16"/>
      <c r="CK1080" s="16"/>
      <c r="CL1080" s="16"/>
      <c r="CQ1080" s="16" t="s">
        <v>3307</v>
      </c>
      <c r="CR1080" s="16" t="s">
        <v>119</v>
      </c>
      <c r="CS1080" s="16" t="s">
        <v>3164</v>
      </c>
      <c r="CU1080" s="16" t="s">
        <v>3303</v>
      </c>
      <c r="CV1080" s="16" t="s">
        <v>3304</v>
      </c>
      <c r="CW1080" s="16" t="s">
        <v>3302</v>
      </c>
      <c r="CX1080" s="16" t="s">
        <v>3306</v>
      </c>
      <c r="CY1080" s="16" t="s">
        <v>3275</v>
      </c>
      <c r="CZ1080" s="16" t="s">
        <v>3176</v>
      </c>
      <c r="DA1080" s="16" t="s">
        <v>3308</v>
      </c>
      <c r="DD1080" s="19"/>
      <c r="DE1080" s="16"/>
      <c r="DL1080" s="16"/>
      <c r="DN1080" s="16"/>
      <c r="DO1080" s="16"/>
      <c r="DQ1080" s="16"/>
      <c r="DS1080" s="16"/>
      <c r="EC1080" s="16"/>
      <c r="EF1080" s="16"/>
      <c r="EG1080" s="16"/>
      <c r="EH1080" s="16"/>
      <c r="EJ1080" s="16"/>
      <c r="EO1080" s="16"/>
    </row>
    <row r="1081" spans="1:145" x14ac:dyDescent="0.25">
      <c r="A1081" s="16" t="s">
        <v>1161</v>
      </c>
      <c r="I1081" t="s">
        <v>3309</v>
      </c>
      <c r="J1081"/>
      <c r="K1081" s="16" t="s">
        <v>5821</v>
      </c>
      <c r="L1081" s="16"/>
      <c r="P1081" s="16"/>
      <c r="Q1081" s="16"/>
      <c r="R1081" s="16" t="s">
        <v>119</v>
      </c>
      <c r="S1081" s="16">
        <f t="shared" si="16"/>
        <v>1</v>
      </c>
      <c r="T1081" s="16"/>
      <c r="U1081" s="16"/>
      <c r="V1081" s="16"/>
      <c r="W1081" s="16"/>
      <c r="X1081" s="16"/>
      <c r="Y1081" s="16"/>
      <c r="Z1081" s="16"/>
      <c r="AA1081" s="16"/>
      <c r="AB1081" s="16"/>
      <c r="AC1081" s="16"/>
      <c r="AH1081" s="16"/>
      <c r="AJ1081" s="20"/>
      <c r="AK1081" s="16"/>
      <c r="AL1081" s="16" t="s">
        <v>5802</v>
      </c>
      <c r="AP1081" s="16"/>
      <c r="AQ1081" s="16"/>
      <c r="AR1081" s="38"/>
      <c r="AS1081" s="16"/>
      <c r="AT1081" s="16"/>
      <c r="AY1081" s="16"/>
      <c r="AZ1081" s="16"/>
      <c r="BF1081" s="28"/>
      <c r="BJ1081" s="25"/>
      <c r="BO1081" s="38"/>
      <c r="BQ1081" s="38"/>
      <c r="BU1081" s="16"/>
      <c r="BV1081" s="16" t="s">
        <v>3310</v>
      </c>
      <c r="BW1081" s="29" t="s">
        <v>3311</v>
      </c>
      <c r="BX1081" s="16"/>
      <c r="CA1081" s="16"/>
      <c r="CE1081" s="16"/>
      <c r="CG1081" s="16"/>
      <c r="CH1081" s="16"/>
      <c r="CJ1081" s="16"/>
      <c r="CK1081" s="16"/>
      <c r="CL1081" s="16"/>
      <c r="CQ1081" s="16" t="s">
        <v>3314</v>
      </c>
      <c r="CR1081" s="16" t="s">
        <v>119</v>
      </c>
      <c r="CS1081" s="16" t="s">
        <v>3164</v>
      </c>
      <c r="CU1081" s="16" t="s">
        <v>3310</v>
      </c>
      <c r="CV1081" s="16" t="s">
        <v>3311</v>
      </c>
      <c r="CW1081" s="16" t="s">
        <v>3309</v>
      </c>
      <c r="CX1081" s="16" t="s">
        <v>3313</v>
      </c>
      <c r="CY1081" s="16" t="s">
        <v>3226</v>
      </c>
      <c r="CZ1081" s="16" t="s">
        <v>3315</v>
      </c>
      <c r="DA1081" s="16" t="s">
        <v>3316</v>
      </c>
      <c r="DD1081" s="19"/>
      <c r="DE1081" s="16"/>
      <c r="DL1081" s="16"/>
      <c r="DN1081" s="16"/>
      <c r="DO1081" s="16"/>
      <c r="DQ1081" s="16"/>
      <c r="DS1081" s="16"/>
      <c r="EC1081" s="16"/>
      <c r="EF1081" s="16"/>
      <c r="EG1081" s="16"/>
      <c r="EH1081" s="16"/>
      <c r="EJ1081" s="16"/>
      <c r="EO1081" s="16"/>
    </row>
    <row r="1082" spans="1:145" x14ac:dyDescent="0.25">
      <c r="A1082" s="16" t="s">
        <v>1161</v>
      </c>
      <c r="I1082" t="s">
        <v>3317</v>
      </c>
      <c r="J1082"/>
      <c r="K1082" s="16" t="s">
        <v>5821</v>
      </c>
      <c r="L1082" s="16"/>
      <c r="P1082" s="16"/>
      <c r="Q1082" s="16"/>
      <c r="R1082" s="16" t="s">
        <v>119</v>
      </c>
      <c r="S1082" s="16">
        <f t="shared" si="16"/>
        <v>1</v>
      </c>
      <c r="T1082" s="16"/>
      <c r="U1082" s="16"/>
      <c r="V1082" s="16"/>
      <c r="W1082" s="16"/>
      <c r="X1082" s="16"/>
      <c r="Y1082" s="16"/>
      <c r="Z1082" s="16"/>
      <c r="AA1082" s="16"/>
      <c r="AB1082" s="16"/>
      <c r="AC1082" s="16"/>
      <c r="AH1082" s="16"/>
      <c r="AJ1082" s="20"/>
      <c r="AK1082" s="16"/>
      <c r="AL1082" s="16" t="s">
        <v>5802</v>
      </c>
      <c r="AP1082" s="16"/>
      <c r="AQ1082" s="16"/>
      <c r="AR1082" s="38"/>
      <c r="AS1082" s="16"/>
      <c r="AT1082" s="16"/>
      <c r="AY1082" s="16"/>
      <c r="AZ1082" s="16"/>
      <c r="BF1082" s="28"/>
      <c r="BJ1082" s="25"/>
      <c r="BO1082" s="38"/>
      <c r="BQ1082" s="38"/>
      <c r="BU1082" s="16"/>
      <c r="BV1082" s="16" t="s">
        <v>3318</v>
      </c>
      <c r="BW1082" s="29" t="s">
        <v>3319</v>
      </c>
      <c r="BX1082" s="16"/>
      <c r="CA1082" s="16"/>
      <c r="CE1082" s="16"/>
      <c r="CG1082" s="16"/>
      <c r="CH1082" s="16"/>
      <c r="CJ1082" s="16"/>
      <c r="CK1082" s="16"/>
      <c r="CL1082" s="16"/>
      <c r="CQ1082" s="16" t="s">
        <v>3322</v>
      </c>
      <c r="CR1082" s="16" t="s">
        <v>119</v>
      </c>
      <c r="CS1082" s="16" t="s">
        <v>3164</v>
      </c>
      <c r="CU1082" s="16" t="s">
        <v>3318</v>
      </c>
      <c r="CV1082" s="16" t="s">
        <v>3319</v>
      </c>
      <c r="CW1082" s="16" t="s">
        <v>3317</v>
      </c>
      <c r="CX1082" s="16" t="s">
        <v>3321</v>
      </c>
      <c r="CY1082" s="16" t="s">
        <v>3217</v>
      </c>
      <c r="CZ1082" s="16" t="s">
        <v>3176</v>
      </c>
      <c r="DA1082" s="16" t="s">
        <v>3323</v>
      </c>
      <c r="DD1082" s="19"/>
      <c r="DE1082" s="16"/>
      <c r="DL1082" s="16"/>
      <c r="DN1082" s="16"/>
      <c r="DO1082" s="16"/>
      <c r="DQ1082" s="16"/>
      <c r="DS1082" s="16"/>
      <c r="EC1082" s="16"/>
      <c r="EF1082" s="16"/>
      <c r="EG1082" s="16"/>
      <c r="EH1082" s="16"/>
      <c r="EJ1082" s="16"/>
      <c r="EO1082" s="16"/>
    </row>
    <row r="1083" spans="1:145" x14ac:dyDescent="0.25">
      <c r="A1083" s="16" t="s">
        <v>1161</v>
      </c>
      <c r="I1083" t="s">
        <v>3324</v>
      </c>
      <c r="J1083"/>
      <c r="K1083" s="16" t="s">
        <v>5821</v>
      </c>
      <c r="L1083" s="16"/>
      <c r="P1083" s="16"/>
      <c r="Q1083" s="16"/>
      <c r="R1083" s="16" t="s">
        <v>119</v>
      </c>
      <c r="S1083" s="16">
        <f t="shared" si="16"/>
        <v>1</v>
      </c>
      <c r="T1083" s="16"/>
      <c r="U1083" s="16"/>
      <c r="V1083" s="16"/>
      <c r="W1083" s="16"/>
      <c r="X1083" s="16"/>
      <c r="Y1083" s="16"/>
      <c r="Z1083" s="16"/>
      <c r="AA1083" s="16"/>
      <c r="AB1083" s="16"/>
      <c r="AC1083" s="16"/>
      <c r="AH1083" s="16"/>
      <c r="AJ1083" s="20"/>
      <c r="AK1083" s="16"/>
      <c r="AL1083" s="16" t="s">
        <v>5802</v>
      </c>
      <c r="AP1083" s="16"/>
      <c r="AQ1083" s="16"/>
      <c r="AR1083" s="38"/>
      <c r="AS1083" s="16"/>
      <c r="AT1083" s="16"/>
      <c r="AY1083" s="16"/>
      <c r="AZ1083" s="16"/>
      <c r="BF1083" s="28"/>
      <c r="BJ1083" s="25"/>
      <c r="BO1083" s="38"/>
      <c r="BQ1083" s="38"/>
      <c r="BU1083" s="16"/>
      <c r="BV1083" s="16" t="s">
        <v>3325</v>
      </c>
      <c r="BW1083" s="29" t="s">
        <v>3326</v>
      </c>
      <c r="BX1083" s="16"/>
      <c r="CA1083" s="16"/>
      <c r="CE1083" s="16"/>
      <c r="CG1083" s="16"/>
      <c r="CH1083" s="16"/>
      <c r="CJ1083" s="16"/>
      <c r="CK1083" s="16"/>
      <c r="CL1083" s="16"/>
      <c r="CQ1083" s="16" t="s">
        <v>3329</v>
      </c>
      <c r="CR1083" s="16" t="s">
        <v>119</v>
      </c>
      <c r="CS1083" s="16" t="s">
        <v>3164</v>
      </c>
      <c r="CU1083" s="16" t="s">
        <v>3325</v>
      </c>
      <c r="CV1083" s="16" t="s">
        <v>3326</v>
      </c>
      <c r="CW1083" s="16" t="s">
        <v>3324</v>
      </c>
      <c r="CX1083" s="16" t="s">
        <v>3328</v>
      </c>
      <c r="CY1083" s="16" t="s">
        <v>3330</v>
      </c>
      <c r="CZ1083" s="16" t="s">
        <v>3193</v>
      </c>
      <c r="DA1083" s="16" t="s">
        <v>3286</v>
      </c>
      <c r="DD1083" s="19"/>
      <c r="DE1083" s="16"/>
      <c r="DL1083" s="16"/>
      <c r="DN1083" s="16"/>
      <c r="DO1083" s="16"/>
      <c r="DQ1083" s="16"/>
      <c r="DS1083" s="16"/>
      <c r="EC1083" s="16"/>
      <c r="EF1083" s="16"/>
      <c r="EG1083" s="16"/>
      <c r="EH1083" s="16"/>
      <c r="EJ1083" s="16"/>
      <c r="EO1083" s="16"/>
    </row>
    <row r="1084" spans="1:145" x14ac:dyDescent="0.25">
      <c r="A1084" s="16" t="s">
        <v>1161</v>
      </c>
      <c r="I1084" t="s">
        <v>3331</v>
      </c>
      <c r="J1084"/>
      <c r="K1084" s="16" t="s">
        <v>5821</v>
      </c>
      <c r="L1084" s="16"/>
      <c r="P1084" s="16"/>
      <c r="Q1084" s="16"/>
      <c r="R1084" s="16" t="s">
        <v>119</v>
      </c>
      <c r="S1084" s="16">
        <f t="shared" si="16"/>
        <v>1</v>
      </c>
      <c r="T1084" s="16"/>
      <c r="U1084" s="16"/>
      <c r="V1084" s="16"/>
      <c r="W1084" s="16"/>
      <c r="X1084" s="16"/>
      <c r="Y1084" s="16"/>
      <c r="Z1084" s="16"/>
      <c r="AA1084" s="16"/>
      <c r="AB1084" s="16"/>
      <c r="AC1084" s="16"/>
      <c r="AH1084" s="16"/>
      <c r="AJ1084" s="20"/>
      <c r="AK1084" s="16"/>
      <c r="AL1084" s="16" t="s">
        <v>5802</v>
      </c>
      <c r="AP1084" s="16"/>
      <c r="AQ1084" s="16"/>
      <c r="AR1084" s="38"/>
      <c r="AS1084" s="16"/>
      <c r="AT1084" s="16"/>
      <c r="AY1084" s="16"/>
      <c r="AZ1084" s="16"/>
      <c r="BF1084" s="28"/>
      <c r="BJ1084" s="25"/>
      <c r="BO1084" s="38"/>
      <c r="BQ1084" s="38"/>
      <c r="BU1084" s="16"/>
      <c r="BV1084" s="16" t="s">
        <v>3332</v>
      </c>
      <c r="BW1084" s="29" t="s">
        <v>3333</v>
      </c>
      <c r="BX1084" s="16"/>
      <c r="CA1084" s="16"/>
      <c r="CE1084" s="16"/>
      <c r="CG1084" s="16"/>
      <c r="CH1084" s="16"/>
      <c r="CJ1084" s="16"/>
      <c r="CK1084" s="16"/>
      <c r="CL1084" s="16"/>
      <c r="CQ1084" s="16" t="s">
        <v>3336</v>
      </c>
      <c r="CR1084" s="16" t="s">
        <v>119</v>
      </c>
      <c r="CS1084" s="16" t="s">
        <v>3164</v>
      </c>
      <c r="CU1084" s="16" t="s">
        <v>3332</v>
      </c>
      <c r="CV1084" s="16" t="s">
        <v>3333</v>
      </c>
      <c r="CW1084" s="16" t="s">
        <v>3331</v>
      </c>
      <c r="CX1084" s="16" t="s">
        <v>3335</v>
      </c>
      <c r="CY1084" s="16" t="s">
        <v>3217</v>
      </c>
      <c r="CZ1084" s="16" t="s">
        <v>3337</v>
      </c>
      <c r="DA1084" s="16" t="s">
        <v>3338</v>
      </c>
      <c r="DD1084" s="19"/>
      <c r="DE1084" s="16"/>
      <c r="DL1084" s="16"/>
      <c r="DN1084" s="16"/>
      <c r="DO1084" s="16"/>
      <c r="DQ1084" s="16"/>
      <c r="DS1084" s="16"/>
      <c r="EC1084" s="16"/>
      <c r="EF1084" s="16"/>
      <c r="EG1084" s="16"/>
      <c r="EH1084" s="16"/>
      <c r="EJ1084" s="16"/>
      <c r="EO1084" s="16"/>
    </row>
    <row r="1085" spans="1:145" x14ac:dyDescent="0.25">
      <c r="A1085" s="16" t="s">
        <v>1161</v>
      </c>
      <c r="I1085" t="s">
        <v>3339</v>
      </c>
      <c r="J1085"/>
      <c r="K1085" s="16" t="s">
        <v>5821</v>
      </c>
      <c r="L1085" s="16"/>
      <c r="P1085" s="16"/>
      <c r="Q1085" s="16"/>
      <c r="R1085" s="16" t="s">
        <v>119</v>
      </c>
      <c r="S1085" s="16">
        <f t="shared" si="16"/>
        <v>1</v>
      </c>
      <c r="T1085" s="16"/>
      <c r="U1085" s="16"/>
      <c r="V1085" s="16"/>
      <c r="W1085" s="16"/>
      <c r="X1085" s="16"/>
      <c r="Y1085" s="16"/>
      <c r="Z1085" s="16"/>
      <c r="AA1085" s="16"/>
      <c r="AB1085" s="16"/>
      <c r="AC1085" s="16"/>
      <c r="AH1085" s="16"/>
      <c r="AJ1085" s="20"/>
      <c r="AK1085" s="16"/>
      <c r="AL1085" s="16" t="s">
        <v>5802</v>
      </c>
      <c r="AP1085" s="16"/>
      <c r="AQ1085" s="16"/>
      <c r="AR1085" s="38"/>
      <c r="AS1085" s="16"/>
      <c r="AT1085" s="16"/>
      <c r="AY1085" s="16"/>
      <c r="AZ1085" s="16"/>
      <c r="BF1085" s="28"/>
      <c r="BJ1085" s="25"/>
      <c r="BO1085" s="38"/>
      <c r="BQ1085" s="38"/>
      <c r="BU1085" s="16"/>
      <c r="BV1085" s="16" t="s">
        <v>3340</v>
      </c>
      <c r="BW1085" s="29" t="s">
        <v>3341</v>
      </c>
      <c r="BX1085" s="16"/>
      <c r="CA1085" s="16"/>
      <c r="CE1085" s="16"/>
      <c r="CG1085" s="16"/>
      <c r="CH1085" s="16"/>
      <c r="CJ1085" s="16"/>
      <c r="CK1085" s="16"/>
      <c r="CL1085" s="16"/>
      <c r="CQ1085" s="16" t="s">
        <v>3344</v>
      </c>
      <c r="CR1085" s="16" t="s">
        <v>119</v>
      </c>
      <c r="CS1085" s="16" t="s">
        <v>3164</v>
      </c>
      <c r="CU1085" s="16" t="s">
        <v>3340</v>
      </c>
      <c r="CV1085" s="16" t="s">
        <v>3341</v>
      </c>
      <c r="CW1085" s="16" t="s">
        <v>3339</v>
      </c>
      <c r="CX1085" s="16" t="s">
        <v>3343</v>
      </c>
      <c r="CY1085" s="16" t="s">
        <v>3345</v>
      </c>
      <c r="CZ1085" s="16" t="s">
        <v>3346</v>
      </c>
      <c r="DA1085" s="16" t="s">
        <v>3286</v>
      </c>
      <c r="DD1085" s="19"/>
      <c r="DE1085" s="16"/>
      <c r="DL1085" s="16"/>
      <c r="DN1085" s="16"/>
      <c r="DO1085" s="16"/>
      <c r="DQ1085" s="16"/>
      <c r="DS1085" s="16"/>
      <c r="EC1085" s="16"/>
      <c r="EF1085" s="16"/>
      <c r="EG1085" s="16"/>
      <c r="EH1085" s="16"/>
      <c r="EJ1085" s="16"/>
      <c r="EO1085" s="16"/>
    </row>
    <row r="1086" spans="1:145" x14ac:dyDescent="0.25">
      <c r="A1086" s="16" t="s">
        <v>1161</v>
      </c>
      <c r="I1086" t="s">
        <v>3347</v>
      </c>
      <c r="J1086"/>
      <c r="K1086" s="16" t="s">
        <v>5821</v>
      </c>
      <c r="L1086" s="16"/>
      <c r="P1086" s="16"/>
      <c r="Q1086" s="16"/>
      <c r="R1086" s="16" t="s">
        <v>119</v>
      </c>
      <c r="S1086" s="16">
        <f t="shared" si="16"/>
        <v>1</v>
      </c>
      <c r="T1086" s="16"/>
      <c r="U1086" s="16"/>
      <c r="V1086" s="16"/>
      <c r="W1086" s="16"/>
      <c r="X1086" s="16"/>
      <c r="Y1086" s="16"/>
      <c r="Z1086" s="16"/>
      <c r="AA1086" s="16"/>
      <c r="AB1086" s="16"/>
      <c r="AC1086" s="16"/>
      <c r="AH1086" s="16"/>
      <c r="AJ1086" s="20"/>
      <c r="AK1086" s="16"/>
      <c r="AL1086" s="16" t="s">
        <v>5802</v>
      </c>
      <c r="AP1086" s="16"/>
      <c r="AQ1086" s="16"/>
      <c r="AR1086" s="38"/>
      <c r="AS1086" s="16"/>
      <c r="AT1086" s="16"/>
      <c r="AY1086" s="16"/>
      <c r="AZ1086" s="16"/>
      <c r="BF1086" s="28"/>
      <c r="BJ1086" s="25"/>
      <c r="BO1086" s="38"/>
      <c r="BQ1086" s="38"/>
      <c r="BU1086" s="16"/>
      <c r="BV1086" s="16" t="s">
        <v>3348</v>
      </c>
      <c r="BW1086" s="29" t="s">
        <v>3349</v>
      </c>
      <c r="BX1086" s="16"/>
      <c r="CA1086" s="16"/>
      <c r="CE1086" s="16"/>
      <c r="CG1086" s="16"/>
      <c r="CH1086" s="16"/>
      <c r="CJ1086" s="16"/>
      <c r="CK1086" s="16"/>
      <c r="CL1086" s="16"/>
      <c r="CQ1086" s="16" t="s">
        <v>3352</v>
      </c>
      <c r="CR1086" s="16" t="s">
        <v>119</v>
      </c>
      <c r="CS1086" s="16" t="s">
        <v>3164</v>
      </c>
      <c r="CU1086" s="16" t="s">
        <v>3348</v>
      </c>
      <c r="CV1086" s="16" t="s">
        <v>3349</v>
      </c>
      <c r="CW1086" s="16" t="s">
        <v>3347</v>
      </c>
      <c r="CX1086" s="16" t="s">
        <v>3351</v>
      </c>
      <c r="CY1086" s="16" t="s">
        <v>3275</v>
      </c>
      <c r="CZ1086" s="16" t="s">
        <v>3353</v>
      </c>
      <c r="DA1086" s="16" t="s">
        <v>3354</v>
      </c>
      <c r="DD1086" s="19"/>
      <c r="DE1086" s="16"/>
      <c r="DL1086" s="16"/>
      <c r="DN1086" s="16"/>
      <c r="DO1086" s="16"/>
      <c r="DQ1086" s="16"/>
      <c r="DS1086" s="16"/>
      <c r="EC1086" s="16"/>
      <c r="EF1086" s="16"/>
      <c r="EG1086" s="16"/>
      <c r="EH1086" s="16"/>
      <c r="EJ1086" s="16"/>
      <c r="EO1086" s="16"/>
    </row>
    <row r="1087" spans="1:145" x14ac:dyDescent="0.25">
      <c r="A1087" s="16" t="s">
        <v>1161</v>
      </c>
      <c r="I1087" t="s">
        <v>3355</v>
      </c>
      <c r="J1087"/>
      <c r="K1087" s="16" t="s">
        <v>5821</v>
      </c>
      <c r="L1087" s="16"/>
      <c r="P1087" s="16"/>
      <c r="Q1087" s="16"/>
      <c r="R1087" s="16" t="s">
        <v>119</v>
      </c>
      <c r="S1087" s="16">
        <f t="shared" ref="S1087:S1150" si="17">SUM(COUNTIF(L1087:R1087,"yes"))</f>
        <v>1</v>
      </c>
      <c r="T1087" s="16"/>
      <c r="U1087" s="16"/>
      <c r="V1087" s="16"/>
      <c r="W1087" s="16"/>
      <c r="X1087" s="16"/>
      <c r="Y1087" s="16"/>
      <c r="Z1087" s="16"/>
      <c r="AA1087" s="16"/>
      <c r="AB1087" s="16"/>
      <c r="AC1087" s="16"/>
      <c r="AH1087" s="16"/>
      <c r="AJ1087" s="20"/>
      <c r="AK1087" s="16"/>
      <c r="AL1087" s="16" t="s">
        <v>5802</v>
      </c>
      <c r="AP1087" s="16"/>
      <c r="AQ1087" s="16"/>
      <c r="AR1087" s="38"/>
      <c r="AS1087" s="16"/>
      <c r="AT1087" s="16"/>
      <c r="AY1087" s="16"/>
      <c r="AZ1087" s="16"/>
      <c r="BF1087" s="28"/>
      <c r="BJ1087" s="25"/>
      <c r="BO1087" s="38"/>
      <c r="BQ1087" s="38"/>
      <c r="BU1087" s="16"/>
      <c r="BV1087" s="16" t="s">
        <v>3356</v>
      </c>
      <c r="BW1087" s="29" t="s">
        <v>3357</v>
      </c>
      <c r="BX1087" s="16"/>
      <c r="CA1087" s="16"/>
      <c r="CE1087" s="16"/>
      <c r="CG1087" s="16"/>
      <c r="CH1087" s="16"/>
      <c r="CJ1087" s="16"/>
      <c r="CK1087" s="16"/>
      <c r="CL1087" s="16"/>
      <c r="CQ1087" s="16" t="s">
        <v>3360</v>
      </c>
      <c r="CR1087" s="16" t="s">
        <v>119</v>
      </c>
      <c r="CS1087" s="16" t="s">
        <v>3164</v>
      </c>
      <c r="CU1087" s="16" t="s">
        <v>3356</v>
      </c>
      <c r="CV1087" s="16" t="s">
        <v>3357</v>
      </c>
      <c r="CW1087" s="16" t="s">
        <v>3355</v>
      </c>
      <c r="CX1087" s="16" t="s">
        <v>3359</v>
      </c>
      <c r="CY1087" s="16" t="s">
        <v>3226</v>
      </c>
      <c r="CZ1087" s="16" t="s">
        <v>3361</v>
      </c>
      <c r="DA1087" s="16" t="s">
        <v>3362</v>
      </c>
      <c r="DD1087" s="19"/>
      <c r="DE1087" s="16"/>
      <c r="DL1087" s="16"/>
      <c r="DN1087" s="16"/>
      <c r="DO1087" s="16"/>
      <c r="DQ1087" s="16"/>
      <c r="DS1087" s="16"/>
      <c r="EC1087" s="16"/>
      <c r="EF1087" s="16"/>
      <c r="EG1087" s="16"/>
      <c r="EH1087" s="16"/>
      <c r="EJ1087" s="16"/>
      <c r="EO1087" s="16"/>
    </row>
    <row r="1088" spans="1:145" x14ac:dyDescent="0.25">
      <c r="A1088" s="16" t="s">
        <v>1161</v>
      </c>
      <c r="I1088" t="s">
        <v>3363</v>
      </c>
      <c r="J1088"/>
      <c r="K1088" s="16" t="s">
        <v>5821</v>
      </c>
      <c r="L1088" s="16"/>
      <c r="P1088" s="16"/>
      <c r="Q1088" s="16"/>
      <c r="R1088" s="16" t="s">
        <v>119</v>
      </c>
      <c r="S1088" s="16">
        <f t="shared" si="17"/>
        <v>1</v>
      </c>
      <c r="T1088" s="16"/>
      <c r="U1088" s="16"/>
      <c r="V1088" s="16"/>
      <c r="W1088" s="16"/>
      <c r="X1088" s="16"/>
      <c r="Y1088" s="16"/>
      <c r="Z1088" s="16"/>
      <c r="AA1088" s="16"/>
      <c r="AB1088" s="16"/>
      <c r="AC1088" s="16"/>
      <c r="AH1088" s="16"/>
      <c r="AJ1088" s="20"/>
      <c r="AK1088" s="16"/>
      <c r="AL1088" s="16" t="s">
        <v>5802</v>
      </c>
      <c r="AP1088" s="16"/>
      <c r="AQ1088" s="16"/>
      <c r="AR1088" s="38"/>
      <c r="AS1088" s="16"/>
      <c r="AT1088" s="16"/>
      <c r="AY1088" s="16"/>
      <c r="AZ1088" s="16"/>
      <c r="BF1088" s="28"/>
      <c r="BJ1088" s="25"/>
      <c r="BO1088" s="38"/>
      <c r="BQ1088" s="38"/>
      <c r="BU1088" s="16"/>
      <c r="BV1088" s="16" t="s">
        <v>3364</v>
      </c>
      <c r="BW1088" s="29" t="s">
        <v>3365</v>
      </c>
      <c r="BX1088" s="16"/>
      <c r="CA1088" s="16"/>
      <c r="CE1088" s="16"/>
      <c r="CG1088" s="16"/>
      <c r="CH1088" s="16"/>
      <c r="CJ1088" s="16"/>
      <c r="CK1088" s="16"/>
      <c r="CL1088" s="16"/>
      <c r="CQ1088" s="16" t="s">
        <v>3368</v>
      </c>
      <c r="CR1088" s="16" t="s">
        <v>119</v>
      </c>
      <c r="CS1088" s="16" t="s">
        <v>3164</v>
      </c>
      <c r="CU1088" s="16" t="s">
        <v>3364</v>
      </c>
      <c r="CV1088" s="16" t="s">
        <v>3365</v>
      </c>
      <c r="CW1088" s="16" t="s">
        <v>3363</v>
      </c>
      <c r="CX1088" s="16" t="s">
        <v>3367</v>
      </c>
      <c r="CY1088" s="16" t="s">
        <v>3369</v>
      </c>
      <c r="CZ1088" s="16" t="s">
        <v>3370</v>
      </c>
      <c r="DA1088" s="16" t="s">
        <v>3316</v>
      </c>
      <c r="DD1088" s="19"/>
      <c r="DE1088" s="16"/>
      <c r="DL1088" s="16"/>
      <c r="DN1088" s="16"/>
      <c r="DO1088" s="16"/>
      <c r="DQ1088" s="16"/>
      <c r="DS1088" s="16"/>
      <c r="EC1088" s="16"/>
      <c r="EF1088" s="16"/>
      <c r="EG1088" s="16"/>
      <c r="EH1088" s="16"/>
      <c r="EJ1088" s="16"/>
      <c r="EO1088" s="16"/>
    </row>
    <row r="1089" spans="1:145" x14ac:dyDescent="0.25">
      <c r="A1089" s="16" t="s">
        <v>1161</v>
      </c>
      <c r="I1089" t="s">
        <v>3371</v>
      </c>
      <c r="J1089"/>
      <c r="K1089" s="16" t="s">
        <v>5821</v>
      </c>
      <c r="L1089" s="16"/>
      <c r="P1089" s="16"/>
      <c r="Q1089" s="16"/>
      <c r="R1089" s="16" t="s">
        <v>119</v>
      </c>
      <c r="S1089" s="16">
        <f t="shared" si="17"/>
        <v>1</v>
      </c>
      <c r="T1089" s="16"/>
      <c r="U1089" s="16"/>
      <c r="V1089" s="16"/>
      <c r="W1089" s="16"/>
      <c r="X1089" s="16"/>
      <c r="Y1089" s="16"/>
      <c r="Z1089" s="16"/>
      <c r="AA1089" s="16"/>
      <c r="AB1089" s="16"/>
      <c r="AC1089" s="16"/>
      <c r="AH1089" s="16"/>
      <c r="AJ1089" s="20"/>
      <c r="AK1089" s="16"/>
      <c r="AL1089" s="16" t="s">
        <v>5802</v>
      </c>
      <c r="AP1089" s="16"/>
      <c r="AQ1089" s="16"/>
      <c r="AR1089" s="38"/>
      <c r="AS1089" s="16"/>
      <c r="AT1089" s="16"/>
      <c r="AY1089" s="16"/>
      <c r="AZ1089" s="16"/>
      <c r="BF1089" s="28"/>
      <c r="BJ1089" s="25"/>
      <c r="BO1089" s="38"/>
      <c r="BQ1089" s="38"/>
      <c r="BU1089" s="16"/>
      <c r="BV1089" s="16" t="s">
        <v>3372</v>
      </c>
      <c r="BW1089" s="29" t="s">
        <v>3373</v>
      </c>
      <c r="BX1089" s="16"/>
      <c r="CA1089" s="16"/>
      <c r="CE1089" s="16"/>
      <c r="CG1089" s="16"/>
      <c r="CH1089" s="16"/>
      <c r="CJ1089" s="16"/>
      <c r="CK1089" s="16"/>
      <c r="CL1089" s="16"/>
      <c r="CQ1089" s="16" t="s">
        <v>3376</v>
      </c>
      <c r="CR1089" s="16" t="s">
        <v>119</v>
      </c>
      <c r="CS1089" s="16" t="s">
        <v>3164</v>
      </c>
      <c r="CU1089" s="16" t="s">
        <v>3372</v>
      </c>
      <c r="CV1089" s="16" t="s">
        <v>3373</v>
      </c>
      <c r="CW1089" s="16" t="s">
        <v>3371</v>
      </c>
      <c r="CX1089" s="16" t="s">
        <v>3375</v>
      </c>
      <c r="CY1089" s="16" t="s">
        <v>3217</v>
      </c>
      <c r="CZ1089" s="16" t="s">
        <v>3377</v>
      </c>
      <c r="DA1089" s="16" t="s">
        <v>3378</v>
      </c>
      <c r="DD1089" s="19"/>
      <c r="DE1089" s="16"/>
      <c r="DL1089" s="16"/>
      <c r="DN1089" s="16"/>
      <c r="DO1089" s="16"/>
      <c r="DQ1089" s="16"/>
      <c r="DS1089" s="16"/>
      <c r="EC1089" s="16"/>
      <c r="EF1089" s="16"/>
      <c r="EG1089" s="16"/>
      <c r="EH1089" s="16"/>
      <c r="EJ1089" s="16"/>
      <c r="EO1089" s="16"/>
    </row>
    <row r="1090" spans="1:145" x14ac:dyDescent="0.25">
      <c r="A1090" s="16" t="s">
        <v>1161</v>
      </c>
      <c r="I1090" t="s">
        <v>3379</v>
      </c>
      <c r="J1090"/>
      <c r="K1090" s="16" t="s">
        <v>5821</v>
      </c>
      <c r="L1090" s="16"/>
      <c r="P1090" s="16"/>
      <c r="Q1090" s="16"/>
      <c r="R1090" s="16" t="s">
        <v>119</v>
      </c>
      <c r="S1090" s="16">
        <f t="shared" si="17"/>
        <v>1</v>
      </c>
      <c r="T1090" s="16"/>
      <c r="U1090" s="16"/>
      <c r="V1090" s="16"/>
      <c r="W1090" s="16"/>
      <c r="X1090" s="16"/>
      <c r="Y1090" s="16"/>
      <c r="Z1090" s="16"/>
      <c r="AA1090" s="16"/>
      <c r="AB1090" s="16"/>
      <c r="AC1090" s="16"/>
      <c r="AH1090" s="16"/>
      <c r="AJ1090" s="20"/>
      <c r="AK1090" s="16"/>
      <c r="AL1090" s="16" t="s">
        <v>5802</v>
      </c>
      <c r="AP1090" s="16"/>
      <c r="AQ1090" s="16"/>
      <c r="AR1090" s="38"/>
      <c r="AS1090" s="16"/>
      <c r="AT1090" s="16"/>
      <c r="AY1090" s="16"/>
      <c r="AZ1090" s="16"/>
      <c r="BF1090" s="28"/>
      <c r="BJ1090" s="25"/>
      <c r="BO1090" s="38"/>
      <c r="BQ1090" s="38"/>
      <c r="BU1090" s="16"/>
      <c r="BV1090" s="16" t="s">
        <v>3380</v>
      </c>
      <c r="BW1090" s="29" t="s">
        <v>3381</v>
      </c>
      <c r="BX1090" s="16"/>
      <c r="CA1090" s="16"/>
      <c r="CE1090" s="16"/>
      <c r="CG1090" s="16"/>
      <c r="CH1090" s="16"/>
      <c r="CJ1090" s="16"/>
      <c r="CK1090" s="16"/>
      <c r="CL1090" s="16"/>
      <c r="CQ1090" s="16" t="s">
        <v>3384</v>
      </c>
      <c r="CR1090" s="16" t="s">
        <v>119</v>
      </c>
      <c r="CS1090" s="16" t="s">
        <v>3164</v>
      </c>
      <c r="CU1090" s="16" t="s">
        <v>3380</v>
      </c>
      <c r="CV1090" s="16" t="s">
        <v>3381</v>
      </c>
      <c r="CW1090" s="16" t="s">
        <v>3379</v>
      </c>
      <c r="CX1090" s="16" t="s">
        <v>3383</v>
      </c>
      <c r="CY1090" s="16" t="s">
        <v>3385</v>
      </c>
      <c r="CZ1090" s="16" t="s">
        <v>3386</v>
      </c>
      <c r="DA1090" s="16" t="s">
        <v>3387</v>
      </c>
      <c r="DD1090" s="19"/>
      <c r="DE1090" s="16"/>
      <c r="DL1090" s="16"/>
      <c r="DN1090" s="16"/>
      <c r="DO1090" s="16"/>
      <c r="DQ1090" s="16"/>
      <c r="DS1090" s="16"/>
      <c r="EC1090" s="16"/>
      <c r="EF1090" s="16"/>
      <c r="EG1090" s="16"/>
      <c r="EH1090" s="16"/>
      <c r="EJ1090" s="16"/>
      <c r="EO1090" s="16"/>
    </row>
    <row r="1091" spans="1:145" x14ac:dyDescent="0.25">
      <c r="A1091" s="16" t="s">
        <v>1161</v>
      </c>
      <c r="I1091" t="s">
        <v>3396</v>
      </c>
      <c r="J1091"/>
      <c r="K1091" s="16" t="s">
        <v>5821</v>
      </c>
      <c r="L1091" s="16"/>
      <c r="P1091" s="16"/>
      <c r="Q1091" s="16"/>
      <c r="R1091" s="16" t="s">
        <v>119</v>
      </c>
      <c r="S1091" s="16">
        <f t="shared" si="17"/>
        <v>1</v>
      </c>
      <c r="T1091" s="16"/>
      <c r="U1091" s="16"/>
      <c r="V1091" s="16"/>
      <c r="W1091" s="16"/>
      <c r="X1091" s="16"/>
      <c r="Y1091" s="16"/>
      <c r="Z1091" s="16"/>
      <c r="AA1091" s="16"/>
      <c r="AB1091" s="16"/>
      <c r="AC1091" s="16"/>
      <c r="AH1091" s="16"/>
      <c r="AJ1091" s="20"/>
      <c r="AK1091" s="16"/>
      <c r="AL1091" s="16" t="s">
        <v>5802</v>
      </c>
      <c r="AP1091" s="16"/>
      <c r="AQ1091" s="16"/>
      <c r="AR1091" s="38"/>
      <c r="AS1091" s="16"/>
      <c r="AT1091" s="16"/>
      <c r="AY1091" s="16"/>
      <c r="AZ1091" s="16"/>
      <c r="BF1091" s="28"/>
      <c r="BJ1091" s="25"/>
      <c r="BO1091" s="38"/>
      <c r="BQ1091" s="38"/>
      <c r="BU1091" s="16"/>
      <c r="BV1091" s="16" t="s">
        <v>3397</v>
      </c>
      <c r="BW1091" s="29" t="s">
        <v>3398</v>
      </c>
      <c r="BX1091" s="16"/>
      <c r="CA1091" s="16"/>
      <c r="CE1091" s="16"/>
      <c r="CG1091" s="16"/>
      <c r="CH1091" s="16"/>
      <c r="CJ1091" s="16"/>
      <c r="CK1091" s="16"/>
      <c r="CL1091" s="16"/>
      <c r="CQ1091" s="16" t="s">
        <v>3401</v>
      </c>
      <c r="CR1091" s="16" t="s">
        <v>119</v>
      </c>
      <c r="CS1091" s="16" t="s">
        <v>3164</v>
      </c>
      <c r="CU1091" s="16" t="s">
        <v>3397</v>
      </c>
      <c r="CV1091" s="16" t="s">
        <v>3398</v>
      </c>
      <c r="CW1091" s="16" t="s">
        <v>3396</v>
      </c>
      <c r="CX1091" s="16" t="s">
        <v>3400</v>
      </c>
      <c r="CY1091" s="16" t="s">
        <v>3217</v>
      </c>
      <c r="CZ1091" s="16" t="s">
        <v>3176</v>
      </c>
      <c r="DA1091" s="16" t="s">
        <v>3402</v>
      </c>
      <c r="DD1091" s="19"/>
      <c r="DE1091" s="16"/>
      <c r="DL1091" s="16"/>
      <c r="DN1091" s="16"/>
      <c r="DO1091" s="16"/>
      <c r="DQ1091" s="16"/>
      <c r="DS1091" s="16"/>
      <c r="EC1091" s="16"/>
      <c r="EF1091" s="16"/>
      <c r="EG1091" s="16"/>
      <c r="EH1091" s="16"/>
      <c r="EJ1091" s="16"/>
      <c r="EO1091" s="16"/>
    </row>
    <row r="1092" spans="1:145" x14ac:dyDescent="0.25">
      <c r="A1092" s="16" t="s">
        <v>1161</v>
      </c>
      <c r="I1092" t="s">
        <v>3403</v>
      </c>
      <c r="J1092"/>
      <c r="K1092" s="16" t="s">
        <v>5821</v>
      </c>
      <c r="L1092" s="16"/>
      <c r="P1092" s="16"/>
      <c r="Q1092" s="16"/>
      <c r="R1092" s="16" t="s">
        <v>119</v>
      </c>
      <c r="S1092" s="16">
        <f t="shared" si="17"/>
        <v>1</v>
      </c>
      <c r="T1092" s="16"/>
      <c r="U1092" s="16"/>
      <c r="V1092" s="16"/>
      <c r="W1092" s="16"/>
      <c r="X1092" s="16"/>
      <c r="Y1092" s="16"/>
      <c r="Z1092" s="16"/>
      <c r="AA1092" s="16"/>
      <c r="AB1092" s="16"/>
      <c r="AC1092" s="16"/>
      <c r="AH1092" s="16"/>
      <c r="AJ1092" s="20"/>
      <c r="AK1092" s="16"/>
      <c r="AL1092" s="16" t="s">
        <v>5802</v>
      </c>
      <c r="AP1092" s="16"/>
      <c r="AQ1092" s="16"/>
      <c r="AR1092" s="38"/>
      <c r="AS1092" s="16"/>
      <c r="AT1092" s="16"/>
      <c r="AY1092" s="16"/>
      <c r="AZ1092" s="16"/>
      <c r="BF1092" s="28"/>
      <c r="BJ1092" s="25"/>
      <c r="BO1092" s="38"/>
      <c r="BQ1092" s="38"/>
      <c r="BU1092" s="16"/>
      <c r="BV1092" s="16" t="s">
        <v>3404</v>
      </c>
      <c r="BW1092" s="29" t="s">
        <v>3405</v>
      </c>
      <c r="BX1092" s="16"/>
      <c r="CA1092" s="16"/>
      <c r="CE1092" s="16"/>
      <c r="CG1092" s="16"/>
      <c r="CH1092" s="16"/>
      <c r="CJ1092" s="16"/>
      <c r="CK1092" s="16"/>
      <c r="CL1092" s="16"/>
      <c r="CQ1092" s="16" t="s">
        <v>3408</v>
      </c>
      <c r="CR1092" s="16" t="s">
        <v>119</v>
      </c>
      <c r="CS1092" s="16" t="s">
        <v>3164</v>
      </c>
      <c r="CU1092" s="16" t="s">
        <v>3404</v>
      </c>
      <c r="CV1092" s="16" t="s">
        <v>3405</v>
      </c>
      <c r="CW1092" s="16" t="s">
        <v>3403</v>
      </c>
      <c r="CX1092" s="16" t="s">
        <v>3407</v>
      </c>
      <c r="CY1092" s="16" t="s">
        <v>3409</v>
      </c>
      <c r="CZ1092" s="16" t="s">
        <v>3410</v>
      </c>
      <c r="DA1092" s="16" t="s">
        <v>3411</v>
      </c>
      <c r="DD1092" s="19"/>
      <c r="DE1092" s="16"/>
      <c r="DL1092" s="16"/>
      <c r="DN1092" s="16"/>
      <c r="DO1092" s="16"/>
      <c r="DQ1092" s="16"/>
      <c r="DS1092" s="16"/>
      <c r="EC1092" s="16"/>
      <c r="EF1092" s="16"/>
      <c r="EG1092" s="16"/>
      <c r="EH1092" s="16"/>
      <c r="EJ1092" s="16"/>
      <c r="EO1092" s="16"/>
    </row>
    <row r="1093" spans="1:145" x14ac:dyDescent="0.25">
      <c r="A1093" s="16" t="s">
        <v>1161</v>
      </c>
      <c r="I1093" t="s">
        <v>3390</v>
      </c>
      <c r="J1093"/>
      <c r="K1093" s="16" t="s">
        <v>5821</v>
      </c>
      <c r="L1093" s="16"/>
      <c r="P1093" s="16"/>
      <c r="Q1093" s="16"/>
      <c r="R1093" s="16" t="s">
        <v>119</v>
      </c>
      <c r="S1093" s="16">
        <f t="shared" si="17"/>
        <v>1</v>
      </c>
      <c r="T1093" s="16"/>
      <c r="U1093" s="16"/>
      <c r="V1093" s="16"/>
      <c r="W1093" s="16"/>
      <c r="X1093" s="16"/>
      <c r="Y1093" s="16"/>
      <c r="Z1093" s="16"/>
      <c r="AA1093" s="16"/>
      <c r="AB1093" s="16"/>
      <c r="AC1093" s="16"/>
      <c r="AH1093" s="16"/>
      <c r="AJ1093" s="20"/>
      <c r="AK1093" s="16"/>
      <c r="AL1093" s="16" t="s">
        <v>5802</v>
      </c>
      <c r="AP1093" s="16"/>
      <c r="AQ1093" s="16"/>
      <c r="AR1093" s="38"/>
      <c r="AS1093" s="16"/>
      <c r="AT1093" s="16"/>
      <c r="AY1093" s="16"/>
      <c r="AZ1093" s="16"/>
      <c r="BF1093" s="28"/>
      <c r="BJ1093" s="25"/>
      <c r="BO1093" s="38"/>
      <c r="BQ1093" s="38"/>
      <c r="BU1093" s="16"/>
      <c r="BV1093" s="16" t="s">
        <v>3391</v>
      </c>
      <c r="BW1093" s="29" t="s">
        <v>3392</v>
      </c>
      <c r="BX1093" s="16"/>
      <c r="CA1093" s="16"/>
      <c r="CE1093" s="16"/>
      <c r="CG1093" s="16"/>
      <c r="CH1093" s="16"/>
      <c r="CJ1093" s="16"/>
      <c r="CK1093" s="16"/>
      <c r="CL1093" s="16"/>
      <c r="CQ1093" s="16" t="s">
        <v>3395</v>
      </c>
      <c r="CR1093" s="16" t="s">
        <v>119</v>
      </c>
      <c r="CS1093" s="16" t="s">
        <v>3164</v>
      </c>
      <c r="CU1093" s="16" t="s">
        <v>3391</v>
      </c>
      <c r="CV1093" s="16" t="s">
        <v>3392</v>
      </c>
      <c r="CW1093" s="16" t="s">
        <v>3390</v>
      </c>
      <c r="CX1093" s="16" t="s">
        <v>3394</v>
      </c>
      <c r="CY1093" s="16" t="s">
        <v>3345</v>
      </c>
      <c r="CZ1093" s="16" t="s">
        <v>3193</v>
      </c>
      <c r="DA1093" s="16" t="s">
        <v>3168</v>
      </c>
      <c r="DD1093" s="19"/>
      <c r="DE1093" s="16"/>
      <c r="DL1093" s="16"/>
      <c r="DN1093" s="16"/>
      <c r="DO1093" s="16"/>
      <c r="DQ1093" s="16"/>
      <c r="DS1093" s="16"/>
      <c r="EC1093" s="16"/>
      <c r="EF1093" s="16"/>
      <c r="EG1093" s="16"/>
      <c r="EH1093" s="16"/>
      <c r="EJ1093" s="16"/>
      <c r="EO1093" s="16"/>
    </row>
    <row r="1094" spans="1:145" x14ac:dyDescent="0.25">
      <c r="A1094" s="16" t="s">
        <v>1161</v>
      </c>
      <c r="I1094" t="s">
        <v>3412</v>
      </c>
      <c r="J1094"/>
      <c r="K1094" s="16" t="s">
        <v>5821</v>
      </c>
      <c r="L1094" s="16"/>
      <c r="P1094" s="16"/>
      <c r="Q1094" s="16"/>
      <c r="R1094" s="16" t="s">
        <v>119</v>
      </c>
      <c r="S1094" s="16">
        <f t="shared" si="17"/>
        <v>1</v>
      </c>
      <c r="T1094" s="16"/>
      <c r="U1094" s="16"/>
      <c r="V1094" s="16"/>
      <c r="W1094" s="16"/>
      <c r="X1094" s="16"/>
      <c r="Y1094" s="16"/>
      <c r="Z1094" s="16"/>
      <c r="AA1094" s="16"/>
      <c r="AB1094" s="16"/>
      <c r="AC1094" s="16"/>
      <c r="AH1094" s="16"/>
      <c r="AJ1094" s="20"/>
      <c r="AK1094" s="16"/>
      <c r="AL1094" s="16" t="s">
        <v>5802</v>
      </c>
      <c r="AP1094" s="16"/>
      <c r="AQ1094" s="16"/>
      <c r="AR1094" s="38"/>
      <c r="AS1094" s="16"/>
      <c r="AT1094" s="16"/>
      <c r="AY1094" s="16"/>
      <c r="AZ1094" s="16"/>
      <c r="BF1094" s="28"/>
      <c r="BJ1094" s="25"/>
      <c r="BO1094" s="38"/>
      <c r="BQ1094" s="38"/>
      <c r="BU1094" s="16"/>
      <c r="BV1094" s="16" t="s">
        <v>3413</v>
      </c>
      <c r="BW1094" s="29" t="s">
        <v>3414</v>
      </c>
      <c r="BX1094" s="16"/>
      <c r="CA1094" s="16"/>
      <c r="CE1094" s="16"/>
      <c r="CG1094" s="16"/>
      <c r="CH1094" s="16"/>
      <c r="CJ1094" s="16"/>
      <c r="CK1094" s="16"/>
      <c r="CL1094" s="16"/>
      <c r="CQ1094" s="16" t="s">
        <v>3417</v>
      </c>
      <c r="CR1094" s="16" t="s">
        <v>119</v>
      </c>
      <c r="CS1094" s="16" t="s">
        <v>3164</v>
      </c>
      <c r="CU1094" s="16" t="s">
        <v>3413</v>
      </c>
      <c r="CV1094" s="16" t="s">
        <v>3414</v>
      </c>
      <c r="CW1094" s="16" t="s">
        <v>3412</v>
      </c>
      <c r="CX1094" s="16" t="s">
        <v>3416</v>
      </c>
      <c r="CY1094" s="16" t="s">
        <v>3418</v>
      </c>
      <c r="CZ1094" s="16" t="s">
        <v>3419</v>
      </c>
      <c r="DA1094" s="16" t="s">
        <v>3420</v>
      </c>
      <c r="DD1094" s="19"/>
      <c r="DE1094" s="16"/>
      <c r="DL1094" s="16"/>
      <c r="DN1094" s="16"/>
      <c r="DO1094" s="16"/>
      <c r="DQ1094" s="16"/>
      <c r="DS1094" s="16"/>
      <c r="EC1094" s="16"/>
      <c r="EF1094" s="16"/>
      <c r="EG1094" s="16"/>
      <c r="EH1094" s="16"/>
      <c r="EJ1094" s="16"/>
      <c r="EO1094" s="16"/>
    </row>
    <row r="1095" spans="1:145" x14ac:dyDescent="0.25">
      <c r="A1095" s="16" t="s">
        <v>1161</v>
      </c>
      <c r="I1095" t="s">
        <v>3421</v>
      </c>
      <c r="J1095"/>
      <c r="K1095" s="16" t="s">
        <v>5821</v>
      </c>
      <c r="L1095" s="16"/>
      <c r="P1095" s="16"/>
      <c r="Q1095" s="16"/>
      <c r="R1095" s="16" t="s">
        <v>119</v>
      </c>
      <c r="S1095" s="16">
        <f t="shared" si="17"/>
        <v>1</v>
      </c>
      <c r="T1095" s="16"/>
      <c r="U1095" s="16"/>
      <c r="V1095" s="16"/>
      <c r="W1095" s="16"/>
      <c r="X1095" s="16"/>
      <c r="Y1095" s="16"/>
      <c r="Z1095" s="16"/>
      <c r="AA1095" s="16"/>
      <c r="AB1095" s="16"/>
      <c r="AC1095" s="16"/>
      <c r="AH1095" s="16"/>
      <c r="AJ1095" s="20"/>
      <c r="AK1095" s="16"/>
      <c r="AL1095" s="16" t="s">
        <v>5802</v>
      </c>
      <c r="AP1095" s="16"/>
      <c r="AQ1095" s="16"/>
      <c r="AR1095" s="38"/>
      <c r="AS1095" s="16"/>
      <c r="AT1095" s="16"/>
      <c r="AY1095" s="16"/>
      <c r="AZ1095" s="16"/>
      <c r="BF1095" s="28"/>
      <c r="BJ1095" s="25"/>
      <c r="BO1095" s="38"/>
      <c r="BQ1095" s="38"/>
      <c r="BU1095" s="16"/>
      <c r="BV1095" s="16" t="s">
        <v>3422</v>
      </c>
      <c r="BW1095" s="29" t="s">
        <v>3423</v>
      </c>
      <c r="BX1095" s="16"/>
      <c r="CA1095" s="16"/>
      <c r="CE1095" s="16"/>
      <c r="CG1095" s="16"/>
      <c r="CH1095" s="16"/>
      <c r="CJ1095" s="16"/>
      <c r="CK1095" s="16"/>
      <c r="CL1095" s="16"/>
      <c r="CQ1095" s="16" t="s">
        <v>3426</v>
      </c>
      <c r="CR1095" s="16" t="s">
        <v>119</v>
      </c>
      <c r="CS1095" s="16" t="s">
        <v>3164</v>
      </c>
      <c r="CU1095" s="16" t="s">
        <v>3422</v>
      </c>
      <c r="CV1095" s="16" t="s">
        <v>3423</v>
      </c>
      <c r="CW1095" s="16" t="s">
        <v>3421</v>
      </c>
      <c r="CX1095" s="16" t="s">
        <v>3425</v>
      </c>
      <c r="CY1095" s="16" t="s">
        <v>3385</v>
      </c>
      <c r="CZ1095" s="16" t="s">
        <v>3427</v>
      </c>
      <c r="DA1095" s="16" t="s">
        <v>3387</v>
      </c>
      <c r="DD1095" s="19"/>
      <c r="DE1095" s="16"/>
      <c r="DL1095" s="16"/>
      <c r="DN1095" s="16"/>
      <c r="DO1095" s="16"/>
      <c r="DQ1095" s="16"/>
      <c r="DS1095" s="16"/>
      <c r="EC1095" s="16"/>
      <c r="EF1095" s="16"/>
      <c r="EG1095" s="16"/>
      <c r="EH1095" s="16"/>
      <c r="EJ1095" s="16"/>
      <c r="EO1095" s="16"/>
    </row>
    <row r="1096" spans="1:145" x14ac:dyDescent="0.25">
      <c r="A1096" s="16" t="s">
        <v>1161</v>
      </c>
      <c r="I1096" t="s">
        <v>3428</v>
      </c>
      <c r="J1096"/>
      <c r="K1096" s="16" t="s">
        <v>5821</v>
      </c>
      <c r="L1096" s="16"/>
      <c r="P1096" s="16"/>
      <c r="Q1096" s="16"/>
      <c r="R1096" s="16" t="s">
        <v>119</v>
      </c>
      <c r="S1096" s="16">
        <f t="shared" si="17"/>
        <v>1</v>
      </c>
      <c r="T1096" s="16"/>
      <c r="U1096" s="16"/>
      <c r="V1096" s="16"/>
      <c r="W1096" s="16"/>
      <c r="X1096" s="16"/>
      <c r="Y1096" s="16"/>
      <c r="Z1096" s="16"/>
      <c r="AA1096" s="16"/>
      <c r="AB1096" s="16"/>
      <c r="AC1096" s="16"/>
      <c r="AH1096" s="16"/>
      <c r="AJ1096" s="20"/>
      <c r="AK1096" s="16"/>
      <c r="AL1096" s="16" t="s">
        <v>5802</v>
      </c>
      <c r="AP1096" s="16"/>
      <c r="AQ1096" s="16"/>
      <c r="AR1096" s="38"/>
      <c r="AS1096" s="16"/>
      <c r="AT1096" s="16"/>
      <c r="AY1096" s="16"/>
      <c r="AZ1096" s="16"/>
      <c r="BF1096" s="28"/>
      <c r="BJ1096" s="25"/>
      <c r="BO1096" s="38"/>
      <c r="BQ1096" s="38"/>
      <c r="BU1096" s="16"/>
      <c r="BV1096" s="16" t="s">
        <v>3429</v>
      </c>
      <c r="BW1096" s="29" t="s">
        <v>3430</v>
      </c>
      <c r="BX1096" s="16"/>
      <c r="CA1096" s="16"/>
      <c r="CE1096" s="16"/>
      <c r="CG1096" s="16"/>
      <c r="CH1096" s="16"/>
      <c r="CJ1096" s="16"/>
      <c r="CK1096" s="16"/>
      <c r="CL1096" s="16"/>
      <c r="CQ1096" s="16" t="s">
        <v>3433</v>
      </c>
      <c r="CR1096" s="16" t="s">
        <v>119</v>
      </c>
      <c r="CS1096" s="16" t="s">
        <v>3164</v>
      </c>
      <c r="CU1096" s="16" t="s">
        <v>3429</v>
      </c>
      <c r="CV1096" s="16" t="s">
        <v>3430</v>
      </c>
      <c r="CW1096" s="16" t="s">
        <v>3428</v>
      </c>
      <c r="CX1096" s="16" t="s">
        <v>3432</v>
      </c>
      <c r="CY1096" s="16" t="s">
        <v>3267</v>
      </c>
      <c r="CZ1096" s="16" t="s">
        <v>3176</v>
      </c>
      <c r="DA1096" s="16" t="s">
        <v>3210</v>
      </c>
      <c r="DD1096" s="19"/>
      <c r="DE1096" s="16"/>
      <c r="DL1096" s="16"/>
      <c r="DN1096" s="16"/>
      <c r="DO1096" s="16"/>
      <c r="DQ1096" s="16"/>
      <c r="DS1096" s="16"/>
      <c r="EC1096" s="16"/>
      <c r="EF1096" s="16"/>
      <c r="EG1096" s="16"/>
      <c r="EH1096" s="16"/>
      <c r="EJ1096" s="16"/>
      <c r="EO1096" s="16"/>
    </row>
    <row r="1097" spans="1:145" x14ac:dyDescent="0.25">
      <c r="A1097" s="16" t="s">
        <v>1161</v>
      </c>
      <c r="I1097" t="s">
        <v>3434</v>
      </c>
      <c r="J1097"/>
      <c r="K1097" s="16" t="s">
        <v>5821</v>
      </c>
      <c r="L1097" s="16"/>
      <c r="P1097" s="16"/>
      <c r="Q1097" s="16"/>
      <c r="R1097" s="16" t="s">
        <v>119</v>
      </c>
      <c r="S1097" s="16">
        <f t="shared" si="17"/>
        <v>1</v>
      </c>
      <c r="T1097" s="16"/>
      <c r="U1097" s="16"/>
      <c r="V1097" s="16"/>
      <c r="W1097" s="16"/>
      <c r="X1097" s="16"/>
      <c r="Y1097" s="16"/>
      <c r="Z1097" s="16"/>
      <c r="AA1097" s="16"/>
      <c r="AB1097" s="16"/>
      <c r="AC1097" s="16"/>
      <c r="AH1097" s="16"/>
      <c r="AJ1097" s="20"/>
      <c r="AK1097" s="16"/>
      <c r="AL1097" s="16" t="s">
        <v>5802</v>
      </c>
      <c r="AP1097" s="16"/>
      <c r="AQ1097" s="16"/>
      <c r="AR1097" s="38"/>
      <c r="AS1097" s="16"/>
      <c r="AT1097" s="16"/>
      <c r="AY1097" s="16"/>
      <c r="AZ1097" s="16"/>
      <c r="BF1097" s="28"/>
      <c r="BJ1097" s="25"/>
      <c r="BO1097" s="38"/>
      <c r="BQ1097" s="38"/>
      <c r="BU1097" s="16"/>
      <c r="BV1097" s="16" t="s">
        <v>3435</v>
      </c>
      <c r="BW1097" s="29" t="s">
        <v>3436</v>
      </c>
      <c r="BX1097" s="16"/>
      <c r="CA1097" s="16"/>
      <c r="CE1097" s="16"/>
      <c r="CG1097" s="16"/>
      <c r="CH1097" s="16"/>
      <c r="CJ1097" s="16"/>
      <c r="CK1097" s="16"/>
      <c r="CL1097" s="16"/>
      <c r="CQ1097" s="16" t="s">
        <v>3439</v>
      </c>
      <c r="CR1097" s="16" t="s">
        <v>119</v>
      </c>
      <c r="CS1097" s="16" t="s">
        <v>3164</v>
      </c>
      <c r="CU1097" s="16" t="s">
        <v>3435</v>
      </c>
      <c r="CV1097" s="16" t="s">
        <v>3436</v>
      </c>
      <c r="CW1097" s="16" t="s">
        <v>3434</v>
      </c>
      <c r="CX1097" s="16" t="s">
        <v>3438</v>
      </c>
      <c r="CY1097" s="16" t="s">
        <v>3300</v>
      </c>
      <c r="CZ1097" s="16" t="s">
        <v>3236</v>
      </c>
      <c r="DA1097" s="16" t="s">
        <v>3440</v>
      </c>
      <c r="DD1097" s="19"/>
      <c r="DE1097" s="16"/>
      <c r="DL1097" s="16"/>
      <c r="DN1097" s="16"/>
      <c r="DO1097" s="16"/>
      <c r="DQ1097" s="16"/>
      <c r="DS1097" s="16"/>
      <c r="EC1097" s="16"/>
      <c r="EF1097" s="16"/>
      <c r="EG1097" s="16"/>
      <c r="EH1097" s="16"/>
      <c r="EJ1097" s="16"/>
      <c r="EO1097" s="16"/>
    </row>
    <row r="1098" spans="1:145" x14ac:dyDescent="0.25">
      <c r="A1098" s="16" t="s">
        <v>1161</v>
      </c>
      <c r="I1098" t="s">
        <v>3441</v>
      </c>
      <c r="J1098"/>
      <c r="K1098" s="16" t="s">
        <v>5821</v>
      </c>
      <c r="L1098" s="16"/>
      <c r="P1098" s="16"/>
      <c r="Q1098" s="16"/>
      <c r="R1098" s="16" t="s">
        <v>119</v>
      </c>
      <c r="S1098" s="16">
        <f t="shared" si="17"/>
        <v>1</v>
      </c>
      <c r="T1098" s="16"/>
      <c r="U1098" s="16"/>
      <c r="V1098" s="16"/>
      <c r="W1098" s="16"/>
      <c r="X1098" s="16"/>
      <c r="Y1098" s="16"/>
      <c r="Z1098" s="16"/>
      <c r="AA1098" s="16"/>
      <c r="AB1098" s="16"/>
      <c r="AC1098" s="16"/>
      <c r="AH1098" s="16"/>
      <c r="AJ1098" s="20"/>
      <c r="AK1098" s="16"/>
      <c r="AL1098" s="16" t="s">
        <v>5802</v>
      </c>
      <c r="AP1098" s="16"/>
      <c r="AQ1098" s="16"/>
      <c r="AR1098" s="38"/>
      <c r="AS1098" s="16"/>
      <c r="AT1098" s="16"/>
      <c r="AY1098" s="16"/>
      <c r="AZ1098" s="16"/>
      <c r="BF1098" s="28"/>
      <c r="BJ1098" s="25"/>
      <c r="BO1098" s="38"/>
      <c r="BQ1098" s="38"/>
      <c r="BU1098" s="16"/>
      <c r="BV1098" s="16" t="s">
        <v>3442</v>
      </c>
      <c r="BW1098" s="29" t="s">
        <v>3443</v>
      </c>
      <c r="BX1098" s="16"/>
      <c r="CA1098" s="16"/>
      <c r="CE1098" s="16"/>
      <c r="CG1098" s="16"/>
      <c r="CH1098" s="16"/>
      <c r="CJ1098" s="16"/>
      <c r="CK1098" s="16"/>
      <c r="CL1098" s="16"/>
      <c r="CQ1098" s="16" t="s">
        <v>3445</v>
      </c>
      <c r="CR1098" s="16" t="s">
        <v>119</v>
      </c>
      <c r="CS1098" s="16" t="s">
        <v>3164</v>
      </c>
      <c r="CU1098" s="16" t="s">
        <v>3442</v>
      </c>
      <c r="CV1098" s="16" t="s">
        <v>3443</v>
      </c>
      <c r="CW1098" s="16" t="s">
        <v>3441</v>
      </c>
      <c r="CX1098" s="16" t="s">
        <v>6086</v>
      </c>
      <c r="CY1098" s="16" t="s">
        <v>3217</v>
      </c>
      <c r="CZ1098" s="16" t="s">
        <v>3446</v>
      </c>
      <c r="DA1098" s="16" t="s">
        <v>3447</v>
      </c>
      <c r="DD1098" s="19"/>
      <c r="DE1098" s="16"/>
      <c r="DL1098" s="16"/>
      <c r="DN1098" s="16"/>
      <c r="DO1098" s="16"/>
      <c r="DQ1098" s="16"/>
      <c r="DS1098" s="16"/>
      <c r="EC1098" s="16"/>
      <c r="EF1098" s="16"/>
      <c r="EG1098" s="16"/>
      <c r="EH1098" s="16"/>
      <c r="EJ1098" s="16"/>
      <c r="EO1098" s="16"/>
    </row>
    <row r="1099" spans="1:145" x14ac:dyDescent="0.25">
      <c r="A1099" s="16" t="s">
        <v>1161</v>
      </c>
      <c r="I1099" t="s">
        <v>3154</v>
      </c>
      <c r="J1099"/>
      <c r="K1099" s="16" t="s">
        <v>5821</v>
      </c>
      <c r="L1099" s="16"/>
      <c r="P1099" s="16"/>
      <c r="Q1099" s="16"/>
      <c r="R1099" s="16" t="s">
        <v>119</v>
      </c>
      <c r="S1099" s="16">
        <f t="shared" si="17"/>
        <v>1</v>
      </c>
      <c r="T1099" s="16" t="s">
        <v>1684</v>
      </c>
      <c r="U1099" s="16" t="s">
        <v>3158</v>
      </c>
      <c r="V1099" s="16"/>
      <c r="W1099" s="16" t="s">
        <v>3156</v>
      </c>
      <c r="X1099" s="16" t="s">
        <v>3157</v>
      </c>
      <c r="Y1099" s="16"/>
      <c r="Z1099" s="16"/>
      <c r="AA1099" s="16"/>
      <c r="AB1099" s="16"/>
      <c r="AC1099" s="16"/>
      <c r="AH1099" s="16"/>
      <c r="AJ1099" s="20" t="s">
        <v>6292</v>
      </c>
      <c r="AK1099" s="16" t="s">
        <v>747</v>
      </c>
      <c r="AL1099" s="16" t="s">
        <v>651</v>
      </c>
      <c r="AP1099" s="16" t="s">
        <v>979</v>
      </c>
      <c r="AQ1099" s="16" t="s">
        <v>5807</v>
      </c>
      <c r="AR1099" s="38"/>
      <c r="AS1099" s="16"/>
      <c r="AT1099" s="16"/>
      <c r="AV1099" s="16">
        <v>25</v>
      </c>
      <c r="AW1099" s="16">
        <v>102</v>
      </c>
      <c r="AX1099" s="16" t="s">
        <v>707</v>
      </c>
      <c r="AY1099" s="16" t="s">
        <v>1687</v>
      </c>
      <c r="AZ1099" s="16" t="s">
        <v>5808</v>
      </c>
      <c r="BA1099" s="16" t="s">
        <v>5809</v>
      </c>
      <c r="BB1099" s="16">
        <f>LEN(BA1099)-LEN(SUBSTITUTE(BA1099,",",""))+1</f>
        <v>3</v>
      </c>
      <c r="BC1099" s="16" t="s">
        <v>772</v>
      </c>
      <c r="BD1099" s="16">
        <f>LEN(BC1099)-LEN(SUBSTITUTE(BC1099,",",""))+1</f>
        <v>1</v>
      </c>
      <c r="BE1099" s="16">
        <f>Table1[[#This Row], [no. of native regions]]+Table1[[#This Row], [no. of introduced regions]]</f>
        <v>4</v>
      </c>
      <c r="BF1099" s="28">
        <f>Table1[[#This Row], [no. of introduced regions]]/Table1[[#This Row], [no. of native regions]]</f>
        <v>0.33333333333333331</v>
      </c>
      <c r="BJ1099" s="25"/>
      <c r="BO1099" s="38"/>
      <c r="BQ1099" s="38"/>
      <c r="BU1099" s="16"/>
      <c r="BV1099" s="16" t="s">
        <v>1690</v>
      </c>
      <c r="BW1099" s="29" t="s">
        <v>1691</v>
      </c>
      <c r="BX1099" s="16" t="s">
        <v>1692</v>
      </c>
      <c r="CA1099" s="16"/>
      <c r="CE1099" s="16"/>
      <c r="CG1099" s="16"/>
      <c r="CH1099" s="16"/>
      <c r="CJ1099" s="16"/>
      <c r="CK1099" s="16"/>
      <c r="CL1099" s="16"/>
      <c r="CQ1099" s="16" t="s">
        <v>3450</v>
      </c>
      <c r="CR1099" s="16" t="s">
        <v>119</v>
      </c>
      <c r="CS1099" s="16" t="s">
        <v>3164</v>
      </c>
      <c r="CU1099" s="16" t="s">
        <v>1690</v>
      </c>
      <c r="CV1099" s="16" t="s">
        <v>1691</v>
      </c>
      <c r="CW1099" s="16"/>
      <c r="CX1099" s="16" t="s">
        <v>3449</v>
      </c>
      <c r="CY1099" s="16" t="s">
        <v>3300</v>
      </c>
      <c r="CZ1099" s="16" t="s">
        <v>3370</v>
      </c>
      <c r="DA1099" s="16" t="s">
        <v>3451</v>
      </c>
      <c r="DC1099" s="16" t="s">
        <v>1198</v>
      </c>
      <c r="DD1099" s="19" t="s">
        <v>14</v>
      </c>
      <c r="DE1099" s="16"/>
      <c r="DL1099" s="16"/>
      <c r="DN1099" s="16"/>
      <c r="DO1099" s="16"/>
      <c r="DQ1099" s="16"/>
      <c r="DS1099" s="16"/>
      <c r="EC1099" s="16"/>
      <c r="EF1099" s="16"/>
      <c r="EG1099" s="16"/>
      <c r="EH1099" s="16"/>
      <c r="EJ1099" s="16"/>
      <c r="EO1099" s="16"/>
    </row>
    <row r="1100" spans="1:145" x14ac:dyDescent="0.25">
      <c r="A1100" s="16" t="s">
        <v>1161</v>
      </c>
      <c r="I1100" t="s">
        <v>3452</v>
      </c>
      <c r="J1100"/>
      <c r="K1100" s="16" t="s">
        <v>5821</v>
      </c>
      <c r="L1100" s="16"/>
      <c r="P1100" s="16"/>
      <c r="Q1100" s="16"/>
      <c r="R1100" s="16" t="s">
        <v>119</v>
      </c>
      <c r="S1100" s="16">
        <f t="shared" si="17"/>
        <v>1</v>
      </c>
      <c r="T1100" s="16"/>
      <c r="U1100" s="16"/>
      <c r="V1100" s="16"/>
      <c r="W1100" s="16"/>
      <c r="X1100" s="16"/>
      <c r="Y1100" s="16"/>
      <c r="Z1100" s="16"/>
      <c r="AA1100" s="16"/>
      <c r="AB1100" s="16"/>
      <c r="AC1100" s="16"/>
      <c r="AH1100" s="16"/>
      <c r="AJ1100" s="20"/>
      <c r="AK1100" s="16"/>
      <c r="AL1100" s="16" t="s">
        <v>5802</v>
      </c>
      <c r="AP1100" s="16"/>
      <c r="AQ1100" s="16"/>
      <c r="AR1100" s="38"/>
      <c r="AS1100" s="16"/>
      <c r="AT1100" s="16"/>
      <c r="AY1100" s="16"/>
      <c r="AZ1100" s="16"/>
      <c r="BF1100" s="28"/>
      <c r="BJ1100" s="25"/>
      <c r="BO1100" s="38"/>
      <c r="BQ1100" s="38"/>
      <c r="BU1100" s="16"/>
      <c r="BV1100" s="16" t="s">
        <v>3453</v>
      </c>
      <c r="BW1100" s="29" t="s">
        <v>3454</v>
      </c>
      <c r="BX1100" s="16"/>
      <c r="CA1100" s="16"/>
      <c r="CE1100" s="16"/>
      <c r="CG1100" s="16"/>
      <c r="CH1100" s="16"/>
      <c r="CJ1100" s="16"/>
      <c r="CK1100" s="16"/>
      <c r="CL1100" s="16"/>
      <c r="CQ1100" s="16" t="s">
        <v>3457</v>
      </c>
      <c r="CR1100" s="16" t="s">
        <v>119</v>
      </c>
      <c r="CS1100" s="16" t="s">
        <v>3164</v>
      </c>
      <c r="CU1100" s="16" t="s">
        <v>3453</v>
      </c>
      <c r="CV1100" s="16" t="s">
        <v>3454</v>
      </c>
      <c r="CW1100" s="16" t="s">
        <v>3452</v>
      </c>
      <c r="CX1100" s="16" t="s">
        <v>3456</v>
      </c>
      <c r="CY1100" s="16" t="s">
        <v>3458</v>
      </c>
      <c r="CZ1100" s="16" t="s">
        <v>3176</v>
      </c>
      <c r="DA1100" s="16" t="s">
        <v>3459</v>
      </c>
      <c r="DD1100" s="19"/>
      <c r="DE1100" s="16"/>
      <c r="DL1100" s="16"/>
      <c r="DN1100" s="16"/>
      <c r="DO1100" s="16"/>
      <c r="DQ1100" s="16"/>
      <c r="DS1100" s="16"/>
      <c r="EC1100" s="16"/>
      <c r="EF1100" s="16"/>
      <c r="EG1100" s="16"/>
      <c r="EH1100" s="16"/>
      <c r="EJ1100" s="16"/>
      <c r="EO1100" s="16"/>
    </row>
    <row r="1101" spans="1:145" x14ac:dyDescent="0.25">
      <c r="A1101" s="16" t="s">
        <v>1161</v>
      </c>
      <c r="I1101" t="s">
        <v>3460</v>
      </c>
      <c r="J1101"/>
      <c r="K1101" s="16" t="s">
        <v>5821</v>
      </c>
      <c r="L1101" s="16"/>
      <c r="P1101" s="16"/>
      <c r="Q1101" s="16"/>
      <c r="R1101" s="16" t="s">
        <v>119</v>
      </c>
      <c r="S1101" s="16">
        <f t="shared" si="17"/>
        <v>1</v>
      </c>
      <c r="T1101" s="16"/>
      <c r="U1101" s="16"/>
      <c r="V1101" s="16"/>
      <c r="W1101" s="16"/>
      <c r="X1101" s="16"/>
      <c r="Y1101" s="16"/>
      <c r="Z1101" s="16"/>
      <c r="AA1101" s="16"/>
      <c r="AB1101" s="16"/>
      <c r="AC1101" s="16"/>
      <c r="AH1101" s="16"/>
      <c r="AJ1101" s="20"/>
      <c r="AK1101" s="16"/>
      <c r="AL1101" s="16" t="s">
        <v>5802</v>
      </c>
      <c r="AP1101" s="16"/>
      <c r="AQ1101" s="16"/>
      <c r="AR1101" s="38"/>
      <c r="AS1101" s="16"/>
      <c r="AT1101" s="16"/>
      <c r="AY1101" s="16"/>
      <c r="AZ1101" s="16"/>
      <c r="BF1101" s="28"/>
      <c r="BJ1101" s="25"/>
      <c r="BO1101" s="38"/>
      <c r="BQ1101" s="38"/>
      <c r="BU1101" s="16"/>
      <c r="BV1101" s="16" t="s">
        <v>3461</v>
      </c>
      <c r="BW1101" s="29" t="s">
        <v>3462</v>
      </c>
      <c r="BX1101" s="16"/>
      <c r="CA1101" s="16"/>
      <c r="CE1101" s="16"/>
      <c r="CG1101" s="16"/>
      <c r="CH1101" s="16"/>
      <c r="CJ1101" s="16"/>
      <c r="CK1101" s="16"/>
      <c r="CL1101" s="16"/>
      <c r="CQ1101" s="16" t="s">
        <v>3465</v>
      </c>
      <c r="CR1101" s="16" t="s">
        <v>119</v>
      </c>
      <c r="CS1101" s="16" t="s">
        <v>3164</v>
      </c>
      <c r="CU1101" s="16" t="s">
        <v>3461</v>
      </c>
      <c r="CV1101" s="16" t="s">
        <v>3462</v>
      </c>
      <c r="CW1101" s="16" t="s">
        <v>3460</v>
      </c>
      <c r="CX1101" s="16" t="s">
        <v>3464</v>
      </c>
      <c r="CY1101" s="16" t="s">
        <v>3466</v>
      </c>
      <c r="CZ1101" s="16" t="s">
        <v>3467</v>
      </c>
      <c r="DA1101" s="16" t="s">
        <v>3468</v>
      </c>
      <c r="DD1101" s="19"/>
      <c r="DE1101" s="16"/>
      <c r="DL1101" s="16"/>
      <c r="DN1101" s="16"/>
      <c r="DO1101" s="16"/>
      <c r="DQ1101" s="16"/>
      <c r="DS1101" s="16"/>
      <c r="EC1101" s="16"/>
      <c r="EF1101" s="16"/>
      <c r="EG1101" s="16"/>
      <c r="EH1101" s="16"/>
      <c r="EJ1101" s="16"/>
      <c r="EO1101" s="16"/>
    </row>
    <row r="1102" spans="1:145" x14ac:dyDescent="0.25">
      <c r="A1102" s="16" t="s">
        <v>1161</v>
      </c>
      <c r="I1102" t="s">
        <v>3469</v>
      </c>
      <c r="J1102"/>
      <c r="K1102" s="16" t="s">
        <v>5821</v>
      </c>
      <c r="L1102" s="16"/>
      <c r="P1102" s="16"/>
      <c r="Q1102" s="16"/>
      <c r="R1102" s="16" t="s">
        <v>119</v>
      </c>
      <c r="S1102" s="16">
        <f t="shared" si="17"/>
        <v>1</v>
      </c>
      <c r="T1102" s="16"/>
      <c r="U1102" s="16"/>
      <c r="V1102" s="16"/>
      <c r="W1102" s="16"/>
      <c r="X1102" s="16"/>
      <c r="Y1102" s="16"/>
      <c r="Z1102" s="16"/>
      <c r="AA1102" s="16"/>
      <c r="AB1102" s="16"/>
      <c r="AC1102" s="16"/>
      <c r="AH1102" s="16"/>
      <c r="AJ1102" s="20"/>
      <c r="AK1102" s="16"/>
      <c r="AL1102" s="16" t="s">
        <v>5802</v>
      </c>
      <c r="AP1102" s="16"/>
      <c r="AQ1102" s="16"/>
      <c r="AR1102" s="38"/>
      <c r="AS1102" s="16"/>
      <c r="AT1102" s="16"/>
      <c r="AY1102" s="16"/>
      <c r="AZ1102" s="16"/>
      <c r="BF1102" s="28"/>
      <c r="BJ1102" s="25"/>
      <c r="BO1102" s="38"/>
      <c r="BQ1102" s="38"/>
      <c r="BU1102" s="16"/>
      <c r="BV1102" s="16" t="s">
        <v>3470</v>
      </c>
      <c r="BW1102" s="29" t="s">
        <v>3471</v>
      </c>
      <c r="BX1102" s="16"/>
      <c r="CA1102" s="16"/>
      <c r="CE1102" s="16"/>
      <c r="CG1102" s="16"/>
      <c r="CH1102" s="16"/>
      <c r="CJ1102" s="16"/>
      <c r="CK1102" s="16"/>
      <c r="CL1102" s="16"/>
      <c r="CQ1102" s="16" t="s">
        <v>3474</v>
      </c>
      <c r="CR1102" s="16" t="s">
        <v>119</v>
      </c>
      <c r="CS1102" s="16" t="s">
        <v>3164</v>
      </c>
      <c r="CU1102" s="16" t="s">
        <v>3470</v>
      </c>
      <c r="CV1102" s="16" t="s">
        <v>3471</v>
      </c>
      <c r="CW1102" s="16" t="s">
        <v>3469</v>
      </c>
      <c r="CX1102" s="16" t="s">
        <v>3473</v>
      </c>
      <c r="CY1102" s="16" t="s">
        <v>3466</v>
      </c>
      <c r="CZ1102" s="16" t="s">
        <v>3346</v>
      </c>
      <c r="DA1102" s="16" t="s">
        <v>3447</v>
      </c>
      <c r="DD1102" s="19"/>
      <c r="DE1102" s="16"/>
      <c r="DL1102" s="16"/>
      <c r="DN1102" s="16"/>
      <c r="DO1102" s="16"/>
      <c r="DQ1102" s="16"/>
      <c r="DS1102" s="16"/>
      <c r="EC1102" s="16"/>
      <c r="EF1102" s="16"/>
      <c r="EG1102" s="16"/>
      <c r="EH1102" s="16"/>
      <c r="EJ1102" s="16"/>
      <c r="EO1102" s="16"/>
    </row>
    <row r="1103" spans="1:145" x14ac:dyDescent="0.25">
      <c r="A1103" s="16" t="s">
        <v>1161</v>
      </c>
      <c r="I1103" t="s">
        <v>3476</v>
      </c>
      <c r="J1103"/>
      <c r="K1103" s="16" t="s">
        <v>5821</v>
      </c>
      <c r="L1103" s="16"/>
      <c r="P1103" s="16"/>
      <c r="Q1103" s="16"/>
      <c r="R1103" s="16" t="s">
        <v>119</v>
      </c>
      <c r="S1103" s="16">
        <f t="shared" si="17"/>
        <v>1</v>
      </c>
      <c r="T1103" s="16"/>
      <c r="U1103" s="16"/>
      <c r="V1103" s="16"/>
      <c r="W1103" s="16"/>
      <c r="X1103" s="16"/>
      <c r="Y1103" s="16"/>
      <c r="Z1103" s="16"/>
      <c r="AA1103" s="16"/>
      <c r="AB1103" s="16"/>
      <c r="AC1103" s="16"/>
      <c r="AH1103" s="16"/>
      <c r="AJ1103" s="20"/>
      <c r="AK1103" s="16"/>
      <c r="AL1103" s="16" t="s">
        <v>5802</v>
      </c>
      <c r="AP1103" s="16"/>
      <c r="AQ1103" s="16"/>
      <c r="AR1103" s="38"/>
      <c r="AS1103" s="16"/>
      <c r="AT1103" s="16"/>
      <c r="AY1103" s="16"/>
      <c r="AZ1103" s="16" t="s">
        <v>3475</v>
      </c>
      <c r="BF1103" s="28"/>
      <c r="BJ1103" s="25"/>
      <c r="BO1103" s="38"/>
      <c r="BQ1103" s="38"/>
      <c r="BU1103" s="16"/>
      <c r="BV1103" s="16" t="s">
        <v>479</v>
      </c>
      <c r="BW1103" s="29" t="s">
        <v>3477</v>
      </c>
      <c r="BX1103" s="16"/>
      <c r="CA1103" s="16"/>
      <c r="CE1103" s="16"/>
      <c r="CG1103" s="16"/>
      <c r="CH1103" s="16"/>
      <c r="CJ1103" s="16"/>
      <c r="CK1103" s="16"/>
      <c r="CL1103" s="16"/>
      <c r="CQ1103" s="16" t="s">
        <v>3480</v>
      </c>
      <c r="CR1103" s="16" t="s">
        <v>119</v>
      </c>
      <c r="CS1103" s="16" t="s">
        <v>3164</v>
      </c>
      <c r="CU1103" s="16" t="s">
        <v>479</v>
      </c>
      <c r="CV1103" s="16" t="s">
        <v>3477</v>
      </c>
      <c r="CW1103" s="16" t="s">
        <v>3476</v>
      </c>
      <c r="CX1103" s="16" t="s">
        <v>3479</v>
      </c>
      <c r="CY1103" s="16" t="s">
        <v>3481</v>
      </c>
      <c r="CZ1103" s="16" t="s">
        <v>3482</v>
      </c>
      <c r="DA1103" s="16" t="s">
        <v>3483</v>
      </c>
      <c r="DD1103" s="19"/>
      <c r="DE1103" s="16"/>
      <c r="DL1103" s="16"/>
      <c r="DN1103" s="16"/>
      <c r="DO1103" s="16"/>
      <c r="DQ1103" s="16"/>
      <c r="DS1103" s="16"/>
      <c r="EC1103" s="16"/>
      <c r="EF1103" s="16"/>
      <c r="EG1103" s="16"/>
      <c r="EH1103" s="16"/>
      <c r="EJ1103" s="16"/>
      <c r="EO1103" s="16"/>
    </row>
    <row r="1104" spans="1:145" x14ac:dyDescent="0.25">
      <c r="A1104" s="16" t="s">
        <v>1161</v>
      </c>
      <c r="I1104" t="s">
        <v>3484</v>
      </c>
      <c r="J1104"/>
      <c r="K1104" s="16" t="s">
        <v>5821</v>
      </c>
      <c r="L1104" s="16"/>
      <c r="P1104" s="16"/>
      <c r="Q1104" s="16"/>
      <c r="R1104" s="16" t="s">
        <v>119</v>
      </c>
      <c r="S1104" s="16">
        <f t="shared" si="17"/>
        <v>1</v>
      </c>
      <c r="T1104" s="16"/>
      <c r="U1104" s="16"/>
      <c r="V1104" s="16"/>
      <c r="W1104" s="16"/>
      <c r="X1104" s="16"/>
      <c r="Y1104" s="16"/>
      <c r="Z1104" s="16"/>
      <c r="AA1104" s="16"/>
      <c r="AB1104" s="16"/>
      <c r="AC1104" s="16"/>
      <c r="AH1104" s="16"/>
      <c r="AJ1104" s="20"/>
      <c r="AK1104" s="16"/>
      <c r="AL1104" s="16" t="s">
        <v>5802</v>
      </c>
      <c r="AP1104" s="16"/>
      <c r="AQ1104" s="16"/>
      <c r="AR1104" s="38"/>
      <c r="AS1104" s="16"/>
      <c r="AT1104" s="16"/>
      <c r="AY1104" s="16"/>
      <c r="AZ1104" s="16"/>
      <c r="BF1104" s="28"/>
      <c r="BJ1104" s="25"/>
      <c r="BO1104" s="38"/>
      <c r="BQ1104" s="38"/>
      <c r="BU1104" s="16"/>
      <c r="BV1104" s="16" t="s">
        <v>3485</v>
      </c>
      <c r="BW1104" s="29" t="s">
        <v>3486</v>
      </c>
      <c r="BX1104" s="16"/>
      <c r="CA1104" s="16"/>
      <c r="CE1104" s="16"/>
      <c r="CG1104" s="16"/>
      <c r="CH1104" s="16"/>
      <c r="CJ1104" s="16"/>
      <c r="CK1104" s="16"/>
      <c r="CL1104" s="16"/>
      <c r="CQ1104" s="16" t="s">
        <v>3488</v>
      </c>
      <c r="CR1104" s="16" t="s">
        <v>119</v>
      </c>
      <c r="CS1104" s="16" t="s">
        <v>3164</v>
      </c>
      <c r="CU1104" s="16" t="s">
        <v>3485</v>
      </c>
      <c r="CV1104" s="16" t="s">
        <v>3486</v>
      </c>
      <c r="CW1104" s="16" t="s">
        <v>3484</v>
      </c>
      <c r="CX1104" s="16" t="s">
        <v>6087</v>
      </c>
      <c r="CY1104" s="16" t="s">
        <v>3458</v>
      </c>
      <c r="CZ1104" s="16" t="s">
        <v>3489</v>
      </c>
      <c r="DA1104" s="16" t="s">
        <v>3490</v>
      </c>
      <c r="DD1104" s="19"/>
      <c r="DE1104" s="16"/>
      <c r="DL1104" s="16"/>
      <c r="DN1104" s="16"/>
      <c r="DO1104" s="16"/>
      <c r="DQ1104" s="16"/>
      <c r="DS1104" s="16"/>
      <c r="EC1104" s="16"/>
      <c r="EF1104" s="16"/>
      <c r="EG1104" s="16"/>
      <c r="EH1104" s="16"/>
      <c r="EJ1104" s="16"/>
      <c r="EO1104" s="16"/>
    </row>
    <row r="1105" spans="1:145" x14ac:dyDescent="0.25">
      <c r="A1105" s="16" t="s">
        <v>1161</v>
      </c>
      <c r="I1105" t="s">
        <v>388</v>
      </c>
      <c r="J1105"/>
      <c r="K1105" s="16" t="s">
        <v>5821</v>
      </c>
      <c r="L1105" s="16"/>
      <c r="P1105" s="16"/>
      <c r="Q1105" s="16"/>
      <c r="R1105" s="16" t="s">
        <v>119</v>
      </c>
      <c r="S1105" s="16">
        <f t="shared" si="17"/>
        <v>1</v>
      </c>
      <c r="T1105" s="16"/>
      <c r="U1105" s="16"/>
      <c r="V1105" s="16"/>
      <c r="W1105" s="16"/>
      <c r="X1105" s="16"/>
      <c r="Y1105" s="16"/>
      <c r="Z1105" s="16"/>
      <c r="AA1105" s="16"/>
      <c r="AB1105" s="16"/>
      <c r="AC1105" s="16"/>
      <c r="AH1105" s="16"/>
      <c r="AJ1105" s="20"/>
      <c r="AK1105" s="16"/>
      <c r="AL1105" s="16" t="s">
        <v>5802</v>
      </c>
      <c r="AP1105" s="16"/>
      <c r="AQ1105" s="16"/>
      <c r="AR1105" s="38"/>
      <c r="AS1105" s="16"/>
      <c r="AT1105" s="16"/>
      <c r="AY1105" s="16"/>
      <c r="AZ1105" s="16"/>
      <c r="BF1105" s="28"/>
      <c r="BJ1105" s="25"/>
      <c r="BO1105" s="38"/>
      <c r="BQ1105" s="38"/>
      <c r="BU1105" s="16"/>
      <c r="BV1105" s="16" t="s">
        <v>375</v>
      </c>
      <c r="BW1105" s="29" t="s">
        <v>3491</v>
      </c>
      <c r="BX1105" s="16"/>
      <c r="CA1105" s="16"/>
      <c r="CE1105" s="16"/>
      <c r="CG1105" s="16"/>
      <c r="CH1105" s="16"/>
      <c r="CJ1105" s="16"/>
      <c r="CK1105" s="16"/>
      <c r="CL1105" s="16"/>
      <c r="CQ1105" s="16" t="s">
        <v>401</v>
      </c>
      <c r="CR1105" s="16" t="s">
        <v>119</v>
      </c>
      <c r="CS1105" s="16" t="s">
        <v>3164</v>
      </c>
      <c r="CU1105" s="16" t="s">
        <v>375</v>
      </c>
      <c r="CV1105" s="16" t="s">
        <v>3491</v>
      </c>
      <c r="CW1105" s="16" t="s">
        <v>388</v>
      </c>
      <c r="CX1105" s="16" t="s">
        <v>3493</v>
      </c>
      <c r="CY1105" s="16" t="s">
        <v>3369</v>
      </c>
      <c r="CZ1105" s="16" t="s">
        <v>3494</v>
      </c>
      <c r="DA1105" s="16" t="s">
        <v>3495</v>
      </c>
      <c r="DD1105" s="19"/>
      <c r="DE1105" s="16"/>
      <c r="DL1105" s="16"/>
      <c r="DN1105" s="16"/>
      <c r="DO1105" s="16"/>
      <c r="DQ1105" s="16"/>
      <c r="DS1105" s="16"/>
      <c r="EC1105" s="16"/>
      <c r="EF1105" s="16"/>
      <c r="EG1105" s="16"/>
      <c r="EH1105" s="16"/>
      <c r="EJ1105" s="16"/>
      <c r="EO1105" s="16"/>
    </row>
    <row r="1106" spans="1:145" x14ac:dyDescent="0.25">
      <c r="A1106" s="16" t="s">
        <v>1161</v>
      </c>
      <c r="I1106" t="s">
        <v>3496</v>
      </c>
      <c r="J1106"/>
      <c r="K1106" s="16" t="s">
        <v>5821</v>
      </c>
      <c r="L1106" s="16"/>
      <c r="P1106" s="16"/>
      <c r="Q1106" s="16"/>
      <c r="R1106" s="16" t="s">
        <v>119</v>
      </c>
      <c r="S1106" s="16">
        <f t="shared" si="17"/>
        <v>1</v>
      </c>
      <c r="T1106" s="16"/>
      <c r="U1106" s="16"/>
      <c r="V1106" s="16"/>
      <c r="W1106" s="16"/>
      <c r="X1106" s="16"/>
      <c r="Y1106" s="16"/>
      <c r="Z1106" s="16"/>
      <c r="AA1106" s="16"/>
      <c r="AB1106" s="16"/>
      <c r="AC1106" s="16"/>
      <c r="AH1106" s="16"/>
      <c r="AJ1106" s="20"/>
      <c r="AK1106" s="16"/>
      <c r="AL1106" s="16" t="s">
        <v>5802</v>
      </c>
      <c r="AP1106" s="16"/>
      <c r="AQ1106" s="16"/>
      <c r="AR1106" s="38"/>
      <c r="AS1106" s="16"/>
      <c r="AT1106" s="16"/>
      <c r="AY1106" s="16"/>
      <c r="AZ1106" s="16"/>
      <c r="BF1106" s="28"/>
      <c r="BJ1106" s="25"/>
      <c r="BO1106" s="38"/>
      <c r="BQ1106" s="38"/>
      <c r="BU1106" s="16"/>
      <c r="BV1106" s="16" t="s">
        <v>3497</v>
      </c>
      <c r="BW1106" s="29" t="s">
        <v>3498</v>
      </c>
      <c r="BX1106" s="16"/>
      <c r="CA1106" s="16"/>
      <c r="CE1106" s="16"/>
      <c r="CG1106" s="16"/>
      <c r="CH1106" s="16"/>
      <c r="CJ1106" s="16"/>
      <c r="CK1106" s="16"/>
      <c r="CL1106" s="16"/>
      <c r="CQ1106" s="16" t="s">
        <v>3501</v>
      </c>
      <c r="CR1106" s="16" t="s">
        <v>119</v>
      </c>
      <c r="CS1106" s="16" t="s">
        <v>3164</v>
      </c>
      <c r="CU1106" s="16" t="s">
        <v>3497</v>
      </c>
      <c r="CV1106" s="16" t="s">
        <v>3498</v>
      </c>
      <c r="CW1106" s="16" t="s">
        <v>3496</v>
      </c>
      <c r="CX1106" s="16" t="s">
        <v>3500</v>
      </c>
      <c r="CY1106" s="16" t="s">
        <v>3217</v>
      </c>
      <c r="CZ1106" s="16" t="s">
        <v>3502</v>
      </c>
      <c r="DA1106" s="16" t="s">
        <v>3503</v>
      </c>
      <c r="DD1106" s="19"/>
      <c r="DE1106" s="16"/>
      <c r="DL1106" s="16"/>
      <c r="DN1106" s="16"/>
      <c r="DO1106" s="16"/>
      <c r="DQ1106" s="16"/>
      <c r="DS1106" s="16"/>
      <c r="EC1106" s="16"/>
      <c r="EF1106" s="16"/>
      <c r="EG1106" s="16"/>
      <c r="EH1106" s="16"/>
      <c r="EJ1106" s="16"/>
      <c r="EO1106" s="16"/>
    </row>
    <row r="1107" spans="1:145" x14ac:dyDescent="0.25">
      <c r="A1107" s="16" t="s">
        <v>1161</v>
      </c>
      <c r="I1107" t="s">
        <v>3504</v>
      </c>
      <c r="J1107"/>
      <c r="K1107" s="16" t="s">
        <v>5821</v>
      </c>
      <c r="L1107" s="16"/>
      <c r="P1107" s="16"/>
      <c r="Q1107" s="16"/>
      <c r="R1107" s="16" t="s">
        <v>119</v>
      </c>
      <c r="S1107" s="16">
        <f t="shared" si="17"/>
        <v>1</v>
      </c>
      <c r="T1107" s="16"/>
      <c r="U1107" s="16"/>
      <c r="V1107" s="16"/>
      <c r="W1107" s="16"/>
      <c r="X1107" s="16"/>
      <c r="Y1107" s="16"/>
      <c r="Z1107" s="16"/>
      <c r="AA1107" s="16"/>
      <c r="AB1107" s="16"/>
      <c r="AC1107" s="16"/>
      <c r="AH1107" s="16"/>
      <c r="AJ1107" s="20"/>
      <c r="AK1107" s="16"/>
      <c r="AL1107" s="16" t="s">
        <v>5802</v>
      </c>
      <c r="AP1107" s="16"/>
      <c r="AQ1107" s="16"/>
      <c r="AR1107" s="38"/>
      <c r="AS1107" s="16"/>
      <c r="AT1107" s="16"/>
      <c r="AY1107" s="16"/>
      <c r="AZ1107" s="16"/>
      <c r="BF1107" s="28"/>
      <c r="BJ1107" s="25"/>
      <c r="BO1107" s="38"/>
      <c r="BQ1107" s="38"/>
      <c r="BU1107" s="16"/>
      <c r="BV1107" s="16" t="s">
        <v>3505</v>
      </c>
      <c r="BW1107" s="29" t="s">
        <v>3506</v>
      </c>
      <c r="BX1107" s="16"/>
      <c r="CA1107" s="16"/>
      <c r="CE1107" s="16"/>
      <c r="CG1107" s="16"/>
      <c r="CH1107" s="16"/>
      <c r="CJ1107" s="16"/>
      <c r="CK1107" s="16"/>
      <c r="CL1107" s="16"/>
      <c r="CQ1107" s="16" t="s">
        <v>3509</v>
      </c>
      <c r="CR1107" s="16" t="s">
        <v>119</v>
      </c>
      <c r="CS1107" s="16" t="s">
        <v>3164</v>
      </c>
      <c r="CU1107" s="16" t="s">
        <v>3505</v>
      </c>
      <c r="CV1107" s="16" t="s">
        <v>3506</v>
      </c>
      <c r="CW1107" s="16" t="s">
        <v>3504</v>
      </c>
      <c r="CX1107" s="16" t="s">
        <v>3508</v>
      </c>
      <c r="CY1107" s="16" t="s">
        <v>3217</v>
      </c>
      <c r="CZ1107" s="16" t="s">
        <v>3510</v>
      </c>
      <c r="DA1107" s="16" t="s">
        <v>3511</v>
      </c>
      <c r="DD1107" s="19"/>
      <c r="DE1107" s="16"/>
      <c r="DL1107" s="16"/>
      <c r="DN1107" s="16"/>
      <c r="DO1107" s="16"/>
      <c r="DQ1107" s="16"/>
      <c r="DS1107" s="16"/>
      <c r="EC1107" s="16"/>
      <c r="EF1107" s="16"/>
      <c r="EG1107" s="16"/>
      <c r="EH1107" s="16"/>
      <c r="EJ1107" s="16"/>
      <c r="EO1107" s="16"/>
    </row>
    <row r="1108" spans="1:145" x14ac:dyDescent="0.25">
      <c r="A1108" s="16" t="s">
        <v>1161</v>
      </c>
      <c r="I1108" t="s">
        <v>3512</v>
      </c>
      <c r="J1108"/>
      <c r="K1108" s="16" t="s">
        <v>5821</v>
      </c>
      <c r="L1108" s="16"/>
      <c r="P1108" s="16"/>
      <c r="Q1108" s="16"/>
      <c r="R1108" s="16" t="s">
        <v>119</v>
      </c>
      <c r="S1108" s="16">
        <f t="shared" si="17"/>
        <v>1</v>
      </c>
      <c r="T1108" s="16"/>
      <c r="U1108" s="16"/>
      <c r="V1108" s="16"/>
      <c r="W1108" s="16"/>
      <c r="X1108" s="16"/>
      <c r="Y1108" s="16"/>
      <c r="Z1108" s="16"/>
      <c r="AA1108" s="16"/>
      <c r="AB1108" s="16"/>
      <c r="AC1108" s="16"/>
      <c r="AH1108" s="16"/>
      <c r="AJ1108" s="20"/>
      <c r="AK1108" s="16"/>
      <c r="AL1108" s="16" t="s">
        <v>5802</v>
      </c>
      <c r="AP1108" s="16"/>
      <c r="AQ1108" s="16"/>
      <c r="AR1108" s="38"/>
      <c r="AS1108" s="16"/>
      <c r="AT1108" s="16"/>
      <c r="AY1108" s="16"/>
      <c r="AZ1108" s="16"/>
      <c r="BF1108" s="28"/>
      <c r="BJ1108" s="25"/>
      <c r="BO1108" s="38"/>
      <c r="BQ1108" s="38"/>
      <c r="BU1108" s="16"/>
      <c r="BV1108" s="16" t="s">
        <v>3513</v>
      </c>
      <c r="BW1108" s="29" t="s">
        <v>3514</v>
      </c>
      <c r="BX1108" s="16"/>
      <c r="CA1108" s="16"/>
      <c r="CE1108" s="16"/>
      <c r="CG1108" s="16"/>
      <c r="CH1108" s="16"/>
      <c r="CJ1108" s="16"/>
      <c r="CK1108" s="16"/>
      <c r="CL1108" s="16"/>
      <c r="CQ1108" s="16" t="s">
        <v>3517</v>
      </c>
      <c r="CR1108" s="16" t="s">
        <v>119</v>
      </c>
      <c r="CS1108" s="16" t="s">
        <v>3164</v>
      </c>
      <c r="CU1108" s="16" t="s">
        <v>3513</v>
      </c>
      <c r="CV1108" s="16" t="s">
        <v>3514</v>
      </c>
      <c r="CW1108" s="16" t="s">
        <v>3512</v>
      </c>
      <c r="CX1108" s="16" t="s">
        <v>3516</v>
      </c>
      <c r="CY1108" s="16" t="s">
        <v>3518</v>
      </c>
      <c r="CZ1108" s="16" t="s">
        <v>3193</v>
      </c>
      <c r="DA1108" s="16" t="s">
        <v>3519</v>
      </c>
      <c r="DD1108" s="19"/>
      <c r="DE1108" s="16"/>
      <c r="DL1108" s="16"/>
      <c r="DN1108" s="16"/>
      <c r="DO1108" s="16"/>
      <c r="DQ1108" s="16"/>
      <c r="DS1108" s="16"/>
      <c r="EC1108" s="16"/>
      <c r="EF1108" s="16"/>
      <c r="EG1108" s="16"/>
      <c r="EH1108" s="16"/>
      <c r="EJ1108" s="16"/>
      <c r="EO1108" s="16"/>
    </row>
    <row r="1109" spans="1:145" x14ac:dyDescent="0.25">
      <c r="A1109" s="16" t="s">
        <v>1161</v>
      </c>
      <c r="I1109" t="s">
        <v>3520</v>
      </c>
      <c r="J1109"/>
      <c r="K1109" s="16" t="s">
        <v>5821</v>
      </c>
      <c r="L1109" s="16"/>
      <c r="P1109" s="16"/>
      <c r="Q1109" s="16"/>
      <c r="R1109" s="16" t="s">
        <v>119</v>
      </c>
      <c r="S1109" s="16">
        <f t="shared" si="17"/>
        <v>1</v>
      </c>
      <c r="T1109" s="16"/>
      <c r="U1109" s="16"/>
      <c r="V1109" s="16"/>
      <c r="W1109" s="16"/>
      <c r="X1109" s="16"/>
      <c r="Y1109" s="16"/>
      <c r="Z1109" s="16"/>
      <c r="AA1109" s="16"/>
      <c r="AB1109" s="16"/>
      <c r="AC1109" s="16"/>
      <c r="AH1109" s="16"/>
      <c r="AJ1109" s="20"/>
      <c r="AK1109" s="16"/>
      <c r="AL1109" s="16" t="s">
        <v>5802</v>
      </c>
      <c r="AP1109" s="16"/>
      <c r="AQ1109" s="16"/>
      <c r="AR1109" s="38"/>
      <c r="AS1109" s="16"/>
      <c r="AT1109" s="16"/>
      <c r="AY1109" s="16"/>
      <c r="AZ1109" s="16"/>
      <c r="BF1109" s="28"/>
      <c r="BJ1109" s="25"/>
      <c r="BO1109" s="38"/>
      <c r="BQ1109" s="38"/>
      <c r="BU1109" s="16"/>
      <c r="BV1109" s="16" t="s">
        <v>3521</v>
      </c>
      <c r="BW1109" s="29" t="s">
        <v>3522</v>
      </c>
      <c r="BX1109" s="16"/>
      <c r="CA1109" s="16"/>
      <c r="CE1109" s="16"/>
      <c r="CG1109" s="16"/>
      <c r="CH1109" s="16"/>
      <c r="CJ1109" s="16"/>
      <c r="CK1109" s="16"/>
      <c r="CL1109" s="16"/>
      <c r="CQ1109" s="16" t="s">
        <v>3525</v>
      </c>
      <c r="CR1109" s="16" t="s">
        <v>119</v>
      </c>
      <c r="CS1109" s="16" t="s">
        <v>3164</v>
      </c>
      <c r="CU1109" s="16" t="s">
        <v>3521</v>
      </c>
      <c r="CV1109" s="16" t="s">
        <v>3522</v>
      </c>
      <c r="CW1109" s="16" t="s">
        <v>3520</v>
      </c>
      <c r="CX1109" s="16" t="s">
        <v>3524</v>
      </c>
      <c r="CY1109" s="16" t="s">
        <v>3166</v>
      </c>
      <c r="CZ1109" s="16" t="s">
        <v>3526</v>
      </c>
      <c r="DA1109" s="16" t="s">
        <v>3168</v>
      </c>
      <c r="DD1109" s="19"/>
      <c r="DE1109" s="16"/>
      <c r="DL1109" s="16"/>
      <c r="DN1109" s="16"/>
      <c r="DO1109" s="16"/>
      <c r="DQ1109" s="16"/>
      <c r="DS1109" s="16"/>
      <c r="EC1109" s="16"/>
      <c r="EF1109" s="16"/>
      <c r="EG1109" s="16"/>
      <c r="EH1109" s="16"/>
      <c r="EJ1109" s="16"/>
      <c r="EO1109" s="16"/>
    </row>
    <row r="1110" spans="1:145" x14ac:dyDescent="0.25">
      <c r="A1110" s="16" t="s">
        <v>1161</v>
      </c>
      <c r="I1110" t="s">
        <v>3527</v>
      </c>
      <c r="J1110"/>
      <c r="K1110" s="16" t="s">
        <v>5821</v>
      </c>
      <c r="L1110" s="16"/>
      <c r="P1110" s="16"/>
      <c r="Q1110" s="16"/>
      <c r="R1110" s="16" t="s">
        <v>119</v>
      </c>
      <c r="S1110" s="16">
        <f t="shared" si="17"/>
        <v>1</v>
      </c>
      <c r="T1110" s="16"/>
      <c r="U1110" s="16"/>
      <c r="V1110" s="16"/>
      <c r="W1110" s="16"/>
      <c r="X1110" s="16"/>
      <c r="Y1110" s="16"/>
      <c r="Z1110" s="16"/>
      <c r="AA1110" s="16"/>
      <c r="AB1110" s="16"/>
      <c r="AC1110" s="16"/>
      <c r="AH1110" s="16"/>
      <c r="AJ1110" s="20"/>
      <c r="AK1110" s="16"/>
      <c r="AL1110" s="16" t="s">
        <v>5802</v>
      </c>
      <c r="AP1110" s="16"/>
      <c r="AQ1110" s="16"/>
      <c r="AR1110" s="38"/>
      <c r="AS1110" s="16"/>
      <c r="AT1110" s="16"/>
      <c r="AY1110" s="16"/>
      <c r="AZ1110" s="16"/>
      <c r="BF1110" s="28"/>
      <c r="BJ1110" s="25"/>
      <c r="BO1110" s="38"/>
      <c r="BQ1110" s="38"/>
      <c r="BU1110" s="16"/>
      <c r="BV1110" s="16" t="s">
        <v>3528</v>
      </c>
      <c r="BW1110" s="29" t="s">
        <v>3529</v>
      </c>
      <c r="BX1110" s="16"/>
      <c r="CA1110" s="16"/>
      <c r="CE1110" s="16"/>
      <c r="CG1110" s="16"/>
      <c r="CH1110" s="16"/>
      <c r="CJ1110" s="16"/>
      <c r="CK1110" s="16"/>
      <c r="CL1110" s="16"/>
      <c r="CQ1110" s="16" t="s">
        <v>3532</v>
      </c>
      <c r="CR1110" s="16" t="s">
        <v>119</v>
      </c>
      <c r="CS1110" s="16" t="s">
        <v>3164</v>
      </c>
      <c r="CU1110" s="16" t="s">
        <v>3528</v>
      </c>
      <c r="CV1110" s="16" t="s">
        <v>3529</v>
      </c>
      <c r="CW1110" s="16" t="s">
        <v>3527</v>
      </c>
      <c r="CX1110" s="16" t="s">
        <v>3531</v>
      </c>
      <c r="CY1110" s="16" t="s">
        <v>3533</v>
      </c>
      <c r="CZ1110" s="16" t="s">
        <v>3534</v>
      </c>
      <c r="DA1110" s="16" t="s">
        <v>3252</v>
      </c>
      <c r="DD1110" s="19"/>
      <c r="DE1110" s="16"/>
      <c r="DL1110" s="16"/>
      <c r="DN1110" s="16"/>
      <c r="DO1110" s="16"/>
      <c r="DQ1110" s="16"/>
      <c r="DS1110" s="16"/>
      <c r="EC1110" s="16"/>
      <c r="EF1110" s="16"/>
      <c r="EG1110" s="16"/>
      <c r="EH1110" s="16"/>
      <c r="EJ1110" s="16"/>
      <c r="EO1110" s="16"/>
    </row>
    <row r="1111" spans="1:145" x14ac:dyDescent="0.25">
      <c r="A1111" s="16" t="s">
        <v>1161</v>
      </c>
      <c r="I1111" t="s">
        <v>3535</v>
      </c>
      <c r="J1111"/>
      <c r="K1111" s="16" t="s">
        <v>5821</v>
      </c>
      <c r="L1111" s="16"/>
      <c r="P1111" s="16"/>
      <c r="Q1111" s="16"/>
      <c r="R1111" s="16" t="s">
        <v>119</v>
      </c>
      <c r="S1111" s="16">
        <f t="shared" si="17"/>
        <v>1</v>
      </c>
      <c r="T1111" s="16"/>
      <c r="U1111" s="16"/>
      <c r="V1111" s="16"/>
      <c r="W1111" s="16"/>
      <c r="X1111" s="16"/>
      <c r="Y1111" s="16"/>
      <c r="Z1111" s="16"/>
      <c r="AA1111" s="16"/>
      <c r="AB1111" s="16"/>
      <c r="AC1111" s="16"/>
      <c r="AH1111" s="16"/>
      <c r="AJ1111" s="20"/>
      <c r="AK1111" s="16"/>
      <c r="AL1111" s="16" t="s">
        <v>5802</v>
      </c>
      <c r="AP1111" s="16"/>
      <c r="AQ1111" s="16"/>
      <c r="AR1111" s="38"/>
      <c r="AS1111" s="16"/>
      <c r="AT1111" s="16"/>
      <c r="AY1111" s="16"/>
      <c r="AZ1111" s="16"/>
      <c r="BF1111" s="28"/>
      <c r="BJ1111" s="25"/>
      <c r="BO1111" s="38"/>
      <c r="BQ1111" s="38"/>
      <c r="BU1111" s="16"/>
      <c r="BV1111" s="16" t="s">
        <v>3536</v>
      </c>
      <c r="BW1111" s="29" t="s">
        <v>3537</v>
      </c>
      <c r="BX1111" s="16"/>
      <c r="CA1111" s="16"/>
      <c r="CE1111" s="16"/>
      <c r="CG1111" s="16"/>
      <c r="CH1111" s="16"/>
      <c r="CJ1111" s="16"/>
      <c r="CK1111" s="16"/>
      <c r="CL1111" s="16"/>
      <c r="CQ1111" s="16" t="s">
        <v>3540</v>
      </c>
      <c r="CR1111" s="16" t="s">
        <v>119</v>
      </c>
      <c r="CS1111" s="16" t="s">
        <v>3164</v>
      </c>
      <c r="CU1111" s="16" t="s">
        <v>3536</v>
      </c>
      <c r="CV1111" s="16" t="s">
        <v>3537</v>
      </c>
      <c r="CW1111" s="16" t="s">
        <v>3535</v>
      </c>
      <c r="CX1111" s="16" t="s">
        <v>3539</v>
      </c>
      <c r="CY1111" s="16" t="s">
        <v>3284</v>
      </c>
      <c r="CZ1111" s="16" t="s">
        <v>3541</v>
      </c>
      <c r="DA1111" s="16" t="s">
        <v>3542</v>
      </c>
      <c r="DD1111" s="19"/>
      <c r="DE1111" s="16"/>
      <c r="DL1111" s="16"/>
      <c r="DN1111" s="16"/>
      <c r="DO1111" s="16"/>
      <c r="DQ1111" s="16"/>
      <c r="DS1111" s="16"/>
      <c r="EC1111" s="16"/>
      <c r="EF1111" s="16"/>
      <c r="EG1111" s="16"/>
      <c r="EH1111" s="16"/>
      <c r="EJ1111" s="16"/>
      <c r="EO1111" s="16"/>
    </row>
    <row r="1112" spans="1:145" x14ac:dyDescent="0.25">
      <c r="A1112" s="16" t="s">
        <v>1161</v>
      </c>
      <c r="I1112" t="s">
        <v>3543</v>
      </c>
      <c r="J1112"/>
      <c r="K1112" s="16" t="s">
        <v>5821</v>
      </c>
      <c r="L1112" s="16"/>
      <c r="P1112" s="16"/>
      <c r="Q1112" s="16"/>
      <c r="R1112" s="16" t="s">
        <v>119</v>
      </c>
      <c r="S1112" s="16">
        <f t="shared" si="17"/>
        <v>1</v>
      </c>
      <c r="T1112" s="16"/>
      <c r="U1112" s="16"/>
      <c r="V1112" s="16"/>
      <c r="W1112" s="16"/>
      <c r="X1112" s="16"/>
      <c r="Y1112" s="16"/>
      <c r="Z1112" s="16"/>
      <c r="AA1112" s="16"/>
      <c r="AB1112" s="16"/>
      <c r="AC1112" s="16"/>
      <c r="AH1112" s="16"/>
      <c r="AJ1112" s="20"/>
      <c r="AK1112" s="16"/>
      <c r="AL1112" s="16" t="s">
        <v>5802</v>
      </c>
      <c r="AP1112" s="16"/>
      <c r="AQ1112" s="16"/>
      <c r="AR1112" s="38"/>
      <c r="AS1112" s="16"/>
      <c r="AT1112" s="16"/>
      <c r="AY1112" s="16"/>
      <c r="AZ1112" s="16"/>
      <c r="BF1112" s="28"/>
      <c r="BJ1112" s="25"/>
      <c r="BO1112" s="38"/>
      <c r="BQ1112" s="38"/>
      <c r="BU1112" s="16"/>
      <c r="BV1112" s="16" t="s">
        <v>3544</v>
      </c>
      <c r="BW1112" s="29" t="s">
        <v>3545</v>
      </c>
      <c r="BX1112" s="16"/>
      <c r="CA1112" s="16"/>
      <c r="CE1112" s="16"/>
      <c r="CG1112" s="16"/>
      <c r="CH1112" s="16"/>
      <c r="CJ1112" s="16"/>
      <c r="CK1112" s="16"/>
      <c r="CL1112" s="16"/>
      <c r="CQ1112" s="16" t="s">
        <v>3548</v>
      </c>
      <c r="CR1112" s="16" t="s">
        <v>119</v>
      </c>
      <c r="CS1112" s="16" t="s">
        <v>3164</v>
      </c>
      <c r="CU1112" s="16" t="s">
        <v>3544</v>
      </c>
      <c r="CV1112" s="16" t="s">
        <v>3545</v>
      </c>
      <c r="CW1112" s="16" t="s">
        <v>3543</v>
      </c>
      <c r="CX1112" s="16" t="s">
        <v>3547</v>
      </c>
      <c r="CY1112" s="16" t="s">
        <v>3549</v>
      </c>
      <c r="CZ1112" s="16" t="s">
        <v>3193</v>
      </c>
      <c r="DA1112" s="16" t="s">
        <v>3550</v>
      </c>
      <c r="DD1112" s="19"/>
      <c r="DE1112" s="16"/>
      <c r="DL1112" s="16"/>
      <c r="DN1112" s="16"/>
      <c r="DO1112" s="16"/>
      <c r="DQ1112" s="16"/>
      <c r="DS1112" s="16"/>
      <c r="EC1112" s="16"/>
      <c r="EF1112" s="16"/>
      <c r="EG1112" s="16"/>
      <c r="EH1112" s="16"/>
      <c r="EJ1112" s="16"/>
      <c r="EO1112" s="16"/>
    </row>
    <row r="1113" spans="1:145" x14ac:dyDescent="0.25">
      <c r="A1113" s="16" t="s">
        <v>1161</v>
      </c>
      <c r="I1113" t="s">
        <v>3551</v>
      </c>
      <c r="J1113"/>
      <c r="K1113" s="16" t="s">
        <v>5821</v>
      </c>
      <c r="L1113" s="16"/>
      <c r="P1113" s="16"/>
      <c r="Q1113" s="16"/>
      <c r="R1113" s="16" t="s">
        <v>119</v>
      </c>
      <c r="S1113" s="16">
        <f t="shared" si="17"/>
        <v>1</v>
      </c>
      <c r="T1113" s="16"/>
      <c r="U1113" s="16"/>
      <c r="V1113" s="16"/>
      <c r="W1113" s="16"/>
      <c r="X1113" s="16"/>
      <c r="Y1113" s="16"/>
      <c r="Z1113" s="16"/>
      <c r="AA1113" s="16"/>
      <c r="AB1113" s="16"/>
      <c r="AC1113" s="16"/>
      <c r="AH1113" s="16"/>
      <c r="AJ1113" s="20"/>
      <c r="AK1113" s="16"/>
      <c r="AL1113" s="16" t="s">
        <v>5802</v>
      </c>
      <c r="AP1113" s="16"/>
      <c r="AQ1113" s="16"/>
      <c r="AR1113" s="38"/>
      <c r="AS1113" s="16"/>
      <c r="AT1113" s="16"/>
      <c r="AY1113" s="16"/>
      <c r="AZ1113" s="16"/>
      <c r="BF1113" s="28"/>
      <c r="BJ1113" s="25"/>
      <c r="BO1113" s="38"/>
      <c r="BQ1113" s="38"/>
      <c r="BU1113" s="16"/>
      <c r="BV1113" s="16" t="s">
        <v>3552</v>
      </c>
      <c r="BW1113" s="29" t="s">
        <v>3553</v>
      </c>
      <c r="BX1113" s="16"/>
      <c r="CA1113" s="16"/>
      <c r="CE1113" s="16"/>
      <c r="CG1113" s="16"/>
      <c r="CH1113" s="16"/>
      <c r="CJ1113" s="16"/>
      <c r="CK1113" s="16"/>
      <c r="CL1113" s="16"/>
      <c r="CQ1113" s="16" t="s">
        <v>3556</v>
      </c>
      <c r="CR1113" s="16" t="s">
        <v>119</v>
      </c>
      <c r="CS1113" s="16" t="s">
        <v>3164</v>
      </c>
      <c r="CU1113" s="16" t="s">
        <v>3552</v>
      </c>
      <c r="CV1113" s="16" t="s">
        <v>3553</v>
      </c>
      <c r="CW1113" s="16" t="s">
        <v>3551</v>
      </c>
      <c r="CX1113" s="16" t="s">
        <v>3555</v>
      </c>
      <c r="CY1113" s="16" t="s">
        <v>3557</v>
      </c>
      <c r="CZ1113" s="16" t="s">
        <v>3558</v>
      </c>
      <c r="DA1113" s="16" t="s">
        <v>3286</v>
      </c>
      <c r="DD1113" s="19"/>
      <c r="DE1113" s="16"/>
      <c r="DL1113" s="16"/>
      <c r="DN1113" s="16"/>
      <c r="DO1113" s="16"/>
      <c r="DQ1113" s="16"/>
      <c r="DS1113" s="16"/>
      <c r="EC1113" s="16"/>
      <c r="EF1113" s="16"/>
      <c r="EG1113" s="16"/>
      <c r="EH1113" s="16"/>
      <c r="EJ1113" s="16"/>
      <c r="EO1113" s="16"/>
    </row>
    <row r="1114" spans="1:145" x14ac:dyDescent="0.25">
      <c r="A1114" s="16" t="s">
        <v>1161</v>
      </c>
      <c r="I1114" t="s">
        <v>3559</v>
      </c>
      <c r="J1114"/>
      <c r="K1114" s="16" t="s">
        <v>5821</v>
      </c>
      <c r="L1114" s="16"/>
      <c r="P1114" s="16"/>
      <c r="Q1114" s="16"/>
      <c r="R1114" s="16" t="s">
        <v>119</v>
      </c>
      <c r="S1114" s="16">
        <f t="shared" si="17"/>
        <v>1</v>
      </c>
      <c r="T1114" s="16"/>
      <c r="U1114" s="16"/>
      <c r="V1114" s="16"/>
      <c r="W1114" s="16"/>
      <c r="X1114" s="16"/>
      <c r="Y1114" s="16"/>
      <c r="Z1114" s="16"/>
      <c r="AA1114" s="16"/>
      <c r="AB1114" s="16"/>
      <c r="AC1114" s="16"/>
      <c r="AH1114" s="16"/>
      <c r="AJ1114" s="20"/>
      <c r="AK1114" s="16"/>
      <c r="AL1114" s="16" t="s">
        <v>5802</v>
      </c>
      <c r="AP1114" s="16"/>
      <c r="AQ1114" s="16"/>
      <c r="AR1114" s="38"/>
      <c r="AS1114" s="16"/>
      <c r="AT1114" s="16"/>
      <c r="AY1114" s="16"/>
      <c r="AZ1114" s="16"/>
      <c r="BF1114" s="28"/>
      <c r="BJ1114" s="25"/>
      <c r="BO1114" s="38"/>
      <c r="BQ1114" s="38"/>
      <c r="BU1114" s="16"/>
      <c r="BV1114" s="16" t="s">
        <v>3560</v>
      </c>
      <c r="BW1114" s="29" t="s">
        <v>3561</v>
      </c>
      <c r="BX1114" s="16"/>
      <c r="CA1114" s="16"/>
      <c r="CE1114" s="16"/>
      <c r="CG1114" s="16"/>
      <c r="CH1114" s="16"/>
      <c r="CJ1114" s="16"/>
      <c r="CK1114" s="16"/>
      <c r="CL1114" s="16"/>
      <c r="CQ1114" s="16" t="s">
        <v>3563</v>
      </c>
      <c r="CR1114" s="16" t="s">
        <v>119</v>
      </c>
      <c r="CS1114" s="16" t="s">
        <v>3164</v>
      </c>
      <c r="CU1114" s="16" t="s">
        <v>3560</v>
      </c>
      <c r="CV1114" s="16" t="s">
        <v>3561</v>
      </c>
      <c r="CW1114" s="16" t="s">
        <v>3559</v>
      </c>
      <c r="CX1114" s="16" t="s">
        <v>6107</v>
      </c>
      <c r="CY1114" s="16" t="s">
        <v>3564</v>
      </c>
      <c r="CZ1114" s="16" t="s">
        <v>3494</v>
      </c>
      <c r="DA1114" s="16" t="s">
        <v>3565</v>
      </c>
      <c r="DD1114" s="19"/>
      <c r="DE1114" s="16"/>
      <c r="DL1114" s="16"/>
      <c r="DN1114" s="16"/>
      <c r="DO1114" s="16"/>
      <c r="DQ1114" s="16"/>
      <c r="DS1114" s="16"/>
      <c r="EC1114" s="16"/>
      <c r="EF1114" s="16"/>
      <c r="EG1114" s="16"/>
      <c r="EH1114" s="16"/>
      <c r="EJ1114" s="16"/>
      <c r="EO1114" s="16"/>
    </row>
    <row r="1115" spans="1:145" x14ac:dyDescent="0.25">
      <c r="A1115" s="16" t="s">
        <v>1161</v>
      </c>
      <c r="I1115" t="s">
        <v>3566</v>
      </c>
      <c r="J1115"/>
      <c r="K1115" s="16" t="s">
        <v>5821</v>
      </c>
      <c r="L1115" s="16"/>
      <c r="P1115" s="16"/>
      <c r="Q1115" s="16"/>
      <c r="R1115" s="16" t="s">
        <v>119</v>
      </c>
      <c r="S1115" s="16">
        <f t="shared" si="17"/>
        <v>1</v>
      </c>
      <c r="T1115" s="16"/>
      <c r="U1115" s="16"/>
      <c r="V1115" s="16"/>
      <c r="W1115" s="16"/>
      <c r="X1115" s="16"/>
      <c r="Y1115" s="16"/>
      <c r="Z1115" s="16"/>
      <c r="AA1115" s="16"/>
      <c r="AB1115" s="16"/>
      <c r="AC1115" s="16"/>
      <c r="AH1115" s="16"/>
      <c r="AJ1115" s="20"/>
      <c r="AK1115" s="16"/>
      <c r="AL1115" s="16" t="s">
        <v>5802</v>
      </c>
      <c r="AP1115" s="16"/>
      <c r="AQ1115" s="16"/>
      <c r="AR1115" s="38"/>
      <c r="AS1115" s="16"/>
      <c r="AT1115" s="16"/>
      <c r="AY1115" s="16"/>
      <c r="AZ1115" s="16"/>
      <c r="BF1115" s="28"/>
      <c r="BJ1115" s="25"/>
      <c r="BO1115" s="38"/>
      <c r="BQ1115" s="38"/>
      <c r="BU1115" s="16"/>
      <c r="BV1115" s="16" t="s">
        <v>3567</v>
      </c>
      <c r="BW1115" s="29" t="s">
        <v>3568</v>
      </c>
      <c r="BX1115" s="16"/>
      <c r="CA1115" s="16"/>
      <c r="CE1115" s="16"/>
      <c r="CG1115" s="16"/>
      <c r="CH1115" s="16"/>
      <c r="CJ1115" s="16"/>
      <c r="CK1115" s="16"/>
      <c r="CL1115" s="16"/>
      <c r="CQ1115" s="16" t="s">
        <v>3571</v>
      </c>
      <c r="CR1115" s="16" t="s">
        <v>119</v>
      </c>
      <c r="CS1115" s="16" t="s">
        <v>3164</v>
      </c>
      <c r="CU1115" s="16" t="s">
        <v>3567</v>
      </c>
      <c r="CV1115" s="16" t="s">
        <v>3568</v>
      </c>
      <c r="CW1115" s="16" t="s">
        <v>3566</v>
      </c>
      <c r="CX1115" s="16" t="s">
        <v>3570</v>
      </c>
      <c r="CY1115" s="16" t="s">
        <v>3192</v>
      </c>
      <c r="CZ1115" s="16" t="s">
        <v>3193</v>
      </c>
      <c r="DA1115" s="16" t="s">
        <v>3572</v>
      </c>
      <c r="DD1115" s="19"/>
      <c r="DE1115" s="16"/>
      <c r="DL1115" s="16"/>
      <c r="DN1115" s="16"/>
      <c r="DO1115" s="16"/>
      <c r="DQ1115" s="16"/>
      <c r="DS1115" s="16"/>
      <c r="EC1115" s="16"/>
      <c r="EF1115" s="16"/>
      <c r="EG1115" s="16"/>
      <c r="EH1115" s="16"/>
      <c r="EJ1115" s="16"/>
      <c r="EO1115" s="16"/>
    </row>
    <row r="1116" spans="1:145" x14ac:dyDescent="0.25">
      <c r="A1116" s="16" t="s">
        <v>1161</v>
      </c>
      <c r="I1116" t="s">
        <v>3573</v>
      </c>
      <c r="J1116"/>
      <c r="K1116" s="16" t="s">
        <v>5821</v>
      </c>
      <c r="L1116" s="16"/>
      <c r="P1116" s="16"/>
      <c r="Q1116" s="16"/>
      <c r="R1116" s="16" t="s">
        <v>119</v>
      </c>
      <c r="S1116" s="16">
        <f t="shared" si="17"/>
        <v>1</v>
      </c>
      <c r="T1116" s="16"/>
      <c r="U1116" s="16"/>
      <c r="V1116" s="16"/>
      <c r="W1116" s="16"/>
      <c r="X1116" s="16"/>
      <c r="Y1116" s="16"/>
      <c r="Z1116" s="16"/>
      <c r="AA1116" s="16"/>
      <c r="AB1116" s="16"/>
      <c r="AC1116" s="16"/>
      <c r="AH1116" s="16"/>
      <c r="AJ1116" s="20"/>
      <c r="AK1116" s="16"/>
      <c r="AL1116" s="16" t="s">
        <v>5802</v>
      </c>
      <c r="AP1116" s="16"/>
      <c r="AQ1116" s="16"/>
      <c r="AR1116" s="38"/>
      <c r="AS1116" s="16"/>
      <c r="AT1116" s="16"/>
      <c r="AY1116" s="16"/>
      <c r="AZ1116" s="16"/>
      <c r="BF1116" s="28"/>
      <c r="BJ1116" s="25"/>
      <c r="BO1116" s="38"/>
      <c r="BQ1116" s="38"/>
      <c r="BU1116" s="16"/>
      <c r="BV1116" s="16" t="s">
        <v>3574</v>
      </c>
      <c r="BW1116" s="29" t="s">
        <v>3575</v>
      </c>
      <c r="BX1116" s="16"/>
      <c r="CA1116" s="16"/>
      <c r="CE1116" s="16"/>
      <c r="CG1116" s="16"/>
      <c r="CH1116" s="16"/>
      <c r="CJ1116" s="16"/>
      <c r="CK1116" s="16"/>
      <c r="CL1116" s="16"/>
      <c r="CQ1116" s="16" t="s">
        <v>3578</v>
      </c>
      <c r="CR1116" s="16" t="s">
        <v>119</v>
      </c>
      <c r="CS1116" s="16" t="s">
        <v>3164</v>
      </c>
      <c r="CU1116" s="16" t="s">
        <v>3574</v>
      </c>
      <c r="CV1116" s="16" t="s">
        <v>3575</v>
      </c>
      <c r="CW1116" s="16" t="s">
        <v>3573</v>
      </c>
      <c r="CX1116" s="16" t="s">
        <v>3577</v>
      </c>
      <c r="CY1116" s="16" t="s">
        <v>3579</v>
      </c>
      <c r="CZ1116" s="16" t="s">
        <v>3276</v>
      </c>
      <c r="DA1116" s="16" t="s">
        <v>3362</v>
      </c>
      <c r="DD1116" s="19"/>
      <c r="DE1116" s="16"/>
      <c r="DL1116" s="16"/>
      <c r="DN1116" s="16"/>
      <c r="DO1116" s="16"/>
      <c r="DQ1116" s="16"/>
      <c r="DS1116" s="16"/>
      <c r="EC1116" s="16"/>
      <c r="EF1116" s="16"/>
      <c r="EG1116" s="16"/>
      <c r="EH1116" s="16"/>
      <c r="EJ1116" s="16"/>
      <c r="EO1116" s="16"/>
    </row>
    <row r="1117" spans="1:145" x14ac:dyDescent="0.25">
      <c r="A1117" s="16" t="s">
        <v>1161</v>
      </c>
      <c r="I1117" t="s">
        <v>3580</v>
      </c>
      <c r="J1117"/>
      <c r="K1117" s="16" t="s">
        <v>5821</v>
      </c>
      <c r="L1117" s="16"/>
      <c r="P1117" s="16"/>
      <c r="Q1117" s="16"/>
      <c r="R1117" s="16" t="s">
        <v>119</v>
      </c>
      <c r="S1117" s="16">
        <f t="shared" si="17"/>
        <v>1</v>
      </c>
      <c r="T1117" s="16"/>
      <c r="U1117" s="16"/>
      <c r="V1117" s="16"/>
      <c r="W1117" s="16"/>
      <c r="X1117" s="16"/>
      <c r="Y1117" s="16"/>
      <c r="Z1117" s="16"/>
      <c r="AA1117" s="16"/>
      <c r="AB1117" s="16"/>
      <c r="AC1117" s="16"/>
      <c r="AH1117" s="16"/>
      <c r="AJ1117" s="20"/>
      <c r="AK1117" s="16"/>
      <c r="AL1117" s="16" t="s">
        <v>5802</v>
      </c>
      <c r="AP1117" s="16"/>
      <c r="AQ1117" s="16"/>
      <c r="AR1117" s="38"/>
      <c r="AS1117" s="16"/>
      <c r="AT1117" s="16"/>
      <c r="AY1117" s="16"/>
      <c r="AZ1117" s="16"/>
      <c r="BF1117" s="28"/>
      <c r="BJ1117" s="25"/>
      <c r="BO1117" s="38"/>
      <c r="BQ1117" s="38"/>
      <c r="BU1117" s="16"/>
      <c r="BV1117" s="16" t="s">
        <v>3581</v>
      </c>
      <c r="BW1117" s="29" t="s">
        <v>3582</v>
      </c>
      <c r="BX1117" s="16"/>
      <c r="CA1117" s="16"/>
      <c r="CE1117" s="16"/>
      <c r="CG1117" s="16"/>
      <c r="CH1117" s="16"/>
      <c r="CJ1117" s="16"/>
      <c r="CK1117" s="16"/>
      <c r="CL1117" s="16"/>
      <c r="CQ1117" s="16" t="s">
        <v>3585</v>
      </c>
      <c r="CR1117" s="16" t="s">
        <v>119</v>
      </c>
      <c r="CS1117" s="16" t="s">
        <v>3164</v>
      </c>
      <c r="CU1117" s="16" t="s">
        <v>3581</v>
      </c>
      <c r="CV1117" s="16" t="s">
        <v>3582</v>
      </c>
      <c r="CW1117" s="16" t="s">
        <v>3580</v>
      </c>
      <c r="CX1117" s="16" t="s">
        <v>3584</v>
      </c>
      <c r="CY1117" s="16" t="s">
        <v>3217</v>
      </c>
      <c r="CZ1117" s="16" t="s">
        <v>3176</v>
      </c>
      <c r="DA1117" s="16" t="s">
        <v>3490</v>
      </c>
      <c r="DD1117" s="19"/>
      <c r="DE1117" s="16"/>
      <c r="DL1117" s="16"/>
      <c r="DN1117" s="16"/>
      <c r="DO1117" s="16"/>
      <c r="DQ1117" s="16"/>
      <c r="DS1117" s="16"/>
      <c r="EC1117" s="16"/>
      <c r="EF1117" s="16"/>
      <c r="EG1117" s="16"/>
      <c r="EH1117" s="16"/>
      <c r="EJ1117" s="16"/>
      <c r="EO1117" s="16"/>
    </row>
    <row r="1118" spans="1:145" x14ac:dyDescent="0.25">
      <c r="A1118" s="16" t="s">
        <v>1161</v>
      </c>
      <c r="I1118" t="s">
        <v>3586</v>
      </c>
      <c r="J1118"/>
      <c r="K1118" s="16" t="s">
        <v>5821</v>
      </c>
      <c r="L1118" s="16"/>
      <c r="P1118" s="16"/>
      <c r="Q1118" s="16"/>
      <c r="R1118" s="16" t="s">
        <v>119</v>
      </c>
      <c r="S1118" s="16">
        <f t="shared" si="17"/>
        <v>1</v>
      </c>
      <c r="T1118" s="16"/>
      <c r="U1118" s="16"/>
      <c r="V1118" s="16"/>
      <c r="W1118" s="16"/>
      <c r="X1118" s="16"/>
      <c r="Y1118" s="16"/>
      <c r="Z1118" s="16"/>
      <c r="AA1118" s="16"/>
      <c r="AB1118" s="16"/>
      <c r="AC1118" s="16"/>
      <c r="AH1118" s="16"/>
      <c r="AJ1118" s="20"/>
      <c r="AK1118" s="16"/>
      <c r="AL1118" s="16" t="s">
        <v>5802</v>
      </c>
      <c r="AP1118" s="16"/>
      <c r="AQ1118" s="16"/>
      <c r="AR1118" s="38"/>
      <c r="AS1118" s="16"/>
      <c r="AT1118" s="16"/>
      <c r="AY1118" s="16"/>
      <c r="AZ1118" s="16"/>
      <c r="BF1118" s="28"/>
      <c r="BJ1118" s="25"/>
      <c r="BO1118" s="38"/>
      <c r="BQ1118" s="38"/>
      <c r="BU1118" s="16"/>
      <c r="BV1118" s="16" t="s">
        <v>3587</v>
      </c>
      <c r="BW1118" s="29" t="s">
        <v>3588</v>
      </c>
      <c r="BX1118" s="16"/>
      <c r="CA1118" s="16"/>
      <c r="CE1118" s="16"/>
      <c r="CG1118" s="16"/>
      <c r="CH1118" s="16"/>
      <c r="CJ1118" s="16"/>
      <c r="CK1118" s="16"/>
      <c r="CL1118" s="16"/>
      <c r="CQ1118" s="16" t="s">
        <v>3591</v>
      </c>
      <c r="CR1118" s="16" t="s">
        <v>119</v>
      </c>
      <c r="CS1118" s="16" t="s">
        <v>3164</v>
      </c>
      <c r="CU1118" s="16" t="s">
        <v>3587</v>
      </c>
      <c r="CV1118" s="16" t="s">
        <v>3588</v>
      </c>
      <c r="CW1118" s="16" t="s">
        <v>3586</v>
      </c>
      <c r="CX1118" s="16" t="s">
        <v>3590</v>
      </c>
      <c r="CY1118" s="16" t="s">
        <v>3345</v>
      </c>
      <c r="CZ1118" s="16" t="s">
        <v>3592</v>
      </c>
      <c r="DA1118" s="16" t="s">
        <v>3593</v>
      </c>
      <c r="DD1118" s="19"/>
      <c r="DE1118" s="16"/>
      <c r="DL1118" s="16"/>
      <c r="DN1118" s="16"/>
      <c r="DO1118" s="16"/>
      <c r="DQ1118" s="16"/>
      <c r="DS1118" s="16"/>
      <c r="EC1118" s="16"/>
      <c r="EF1118" s="16"/>
      <c r="EG1118" s="16"/>
      <c r="EH1118" s="16"/>
      <c r="EJ1118" s="16"/>
      <c r="EO1118" s="16"/>
    </row>
    <row r="1119" spans="1:145" x14ac:dyDescent="0.25">
      <c r="A1119" s="16" t="s">
        <v>1161</v>
      </c>
      <c r="I1119" t="s">
        <v>3594</v>
      </c>
      <c r="J1119"/>
      <c r="K1119" s="16" t="s">
        <v>5821</v>
      </c>
      <c r="L1119" s="16"/>
      <c r="P1119" s="16"/>
      <c r="Q1119" s="16"/>
      <c r="R1119" s="16" t="s">
        <v>119</v>
      </c>
      <c r="S1119" s="16">
        <f t="shared" si="17"/>
        <v>1</v>
      </c>
      <c r="T1119" s="16"/>
      <c r="U1119" s="16"/>
      <c r="V1119" s="16"/>
      <c r="W1119" s="16"/>
      <c r="X1119" s="16"/>
      <c r="Y1119" s="16"/>
      <c r="Z1119" s="16"/>
      <c r="AA1119" s="16"/>
      <c r="AB1119" s="16"/>
      <c r="AC1119" s="16"/>
      <c r="AH1119" s="16"/>
      <c r="AJ1119" s="20"/>
      <c r="AK1119" s="16"/>
      <c r="AL1119" s="16" t="s">
        <v>5802</v>
      </c>
      <c r="AP1119" s="16"/>
      <c r="AQ1119" s="16"/>
      <c r="AR1119" s="38"/>
      <c r="AS1119" s="16"/>
      <c r="AT1119" s="16"/>
      <c r="AY1119" s="16"/>
      <c r="AZ1119" s="16"/>
      <c r="BF1119" s="28"/>
      <c r="BJ1119" s="25"/>
      <c r="BO1119" s="38"/>
      <c r="BQ1119" s="38"/>
      <c r="BU1119" s="16"/>
      <c r="BV1119" s="16" t="s">
        <v>3595</v>
      </c>
      <c r="BW1119" s="29" t="s">
        <v>3596</v>
      </c>
      <c r="BX1119" s="16"/>
      <c r="CA1119" s="16"/>
      <c r="CE1119" s="16"/>
      <c r="CG1119" s="16"/>
      <c r="CH1119" s="16"/>
      <c r="CJ1119" s="16"/>
      <c r="CK1119" s="16"/>
      <c r="CL1119" s="16"/>
      <c r="CQ1119" s="16" t="s">
        <v>3599</v>
      </c>
      <c r="CR1119" s="16" t="s">
        <v>119</v>
      </c>
      <c r="CS1119" s="16" t="s">
        <v>3164</v>
      </c>
      <c r="CU1119" s="16" t="s">
        <v>3595</v>
      </c>
      <c r="CV1119" s="16" t="s">
        <v>3596</v>
      </c>
      <c r="CW1119" s="16" t="s">
        <v>3594</v>
      </c>
      <c r="CX1119" s="16" t="s">
        <v>3598</v>
      </c>
      <c r="CY1119" s="16" t="s">
        <v>3275</v>
      </c>
      <c r="CZ1119" s="16" t="s">
        <v>3176</v>
      </c>
      <c r="DA1119" s="16" t="s">
        <v>3600</v>
      </c>
      <c r="DD1119" s="19"/>
      <c r="DE1119" s="16"/>
      <c r="DL1119" s="16"/>
      <c r="DN1119" s="16"/>
      <c r="DO1119" s="16"/>
      <c r="DQ1119" s="16"/>
      <c r="DS1119" s="16"/>
      <c r="EC1119" s="16"/>
      <c r="EF1119" s="16"/>
      <c r="EG1119" s="16"/>
      <c r="EH1119" s="16"/>
      <c r="EJ1119" s="16"/>
      <c r="EO1119" s="16"/>
    </row>
    <row r="1120" spans="1:145" x14ac:dyDescent="0.25">
      <c r="A1120" s="16" t="s">
        <v>1161</v>
      </c>
      <c r="I1120" t="s">
        <v>3601</v>
      </c>
      <c r="J1120"/>
      <c r="K1120" s="16" t="s">
        <v>5821</v>
      </c>
      <c r="L1120" s="16"/>
      <c r="P1120" s="16"/>
      <c r="Q1120" s="16"/>
      <c r="R1120" s="16" t="s">
        <v>119</v>
      </c>
      <c r="S1120" s="16">
        <f t="shared" si="17"/>
        <v>1</v>
      </c>
      <c r="T1120" s="16"/>
      <c r="U1120" s="16"/>
      <c r="V1120" s="16"/>
      <c r="W1120" s="16"/>
      <c r="X1120" s="16"/>
      <c r="Y1120" s="16"/>
      <c r="Z1120" s="16"/>
      <c r="AA1120" s="16"/>
      <c r="AB1120" s="16"/>
      <c r="AC1120" s="16"/>
      <c r="AH1120" s="16"/>
      <c r="AJ1120" s="20"/>
      <c r="AK1120" s="16"/>
      <c r="AL1120" s="16" t="s">
        <v>5802</v>
      </c>
      <c r="AP1120" s="16"/>
      <c r="AQ1120" s="16"/>
      <c r="AR1120" s="38"/>
      <c r="AS1120" s="16"/>
      <c r="AT1120" s="16"/>
      <c r="AY1120" s="16"/>
      <c r="AZ1120" s="16"/>
      <c r="BF1120" s="28"/>
      <c r="BJ1120" s="25"/>
      <c r="BO1120" s="38"/>
      <c r="BQ1120" s="38"/>
      <c r="BU1120" s="16"/>
      <c r="BV1120" s="16" t="s">
        <v>3602</v>
      </c>
      <c r="BW1120" s="29" t="s">
        <v>3603</v>
      </c>
      <c r="BX1120" s="16"/>
      <c r="CA1120" s="16"/>
      <c r="CE1120" s="16"/>
      <c r="CG1120" s="16"/>
      <c r="CH1120" s="16"/>
      <c r="CJ1120" s="16"/>
      <c r="CK1120" s="16"/>
      <c r="CL1120" s="16"/>
      <c r="CQ1120" s="16" t="s">
        <v>3606</v>
      </c>
      <c r="CR1120" s="16" t="s">
        <v>119</v>
      </c>
      <c r="CS1120" s="16" t="s">
        <v>3164</v>
      </c>
      <c r="CU1120" s="16" t="s">
        <v>3602</v>
      </c>
      <c r="CV1120" s="16" t="s">
        <v>3603</v>
      </c>
      <c r="CW1120" s="16" t="s">
        <v>3601</v>
      </c>
      <c r="CX1120" s="16" t="s">
        <v>3605</v>
      </c>
      <c r="CY1120" s="16" t="s">
        <v>3201</v>
      </c>
      <c r="CZ1120" s="16" t="s">
        <v>3607</v>
      </c>
      <c r="DA1120" s="16" t="s">
        <v>3451</v>
      </c>
      <c r="DD1120" s="19"/>
      <c r="DE1120" s="16"/>
      <c r="DL1120" s="16"/>
      <c r="DN1120" s="16"/>
      <c r="DO1120" s="16"/>
      <c r="DQ1120" s="16"/>
      <c r="DS1120" s="16"/>
      <c r="EC1120" s="16"/>
      <c r="EF1120" s="16"/>
      <c r="EG1120" s="16"/>
      <c r="EH1120" s="16"/>
      <c r="EJ1120" s="16"/>
      <c r="EO1120" s="16"/>
    </row>
    <row r="1121" spans="1:145" x14ac:dyDescent="0.25">
      <c r="A1121" s="16" t="s">
        <v>1161</v>
      </c>
      <c r="I1121" t="s">
        <v>3608</v>
      </c>
      <c r="J1121"/>
      <c r="K1121" s="16" t="s">
        <v>5821</v>
      </c>
      <c r="L1121" s="16"/>
      <c r="P1121" s="16"/>
      <c r="Q1121" s="16"/>
      <c r="R1121" s="16" t="s">
        <v>119</v>
      </c>
      <c r="S1121" s="16">
        <f t="shared" si="17"/>
        <v>1</v>
      </c>
      <c r="T1121" s="16"/>
      <c r="U1121" s="16"/>
      <c r="V1121" s="16"/>
      <c r="W1121" s="16"/>
      <c r="X1121" s="16"/>
      <c r="Y1121" s="16"/>
      <c r="Z1121" s="16"/>
      <c r="AA1121" s="16"/>
      <c r="AB1121" s="16"/>
      <c r="AC1121" s="16"/>
      <c r="AH1121" s="16"/>
      <c r="AJ1121" s="20"/>
      <c r="AK1121" s="16"/>
      <c r="AL1121" s="16" t="s">
        <v>5802</v>
      </c>
      <c r="AP1121" s="16"/>
      <c r="AQ1121" s="16"/>
      <c r="AR1121" s="38"/>
      <c r="AS1121" s="16"/>
      <c r="AT1121" s="16"/>
      <c r="AY1121" s="16"/>
      <c r="AZ1121" s="16"/>
      <c r="BF1121" s="28"/>
      <c r="BJ1121" s="25"/>
      <c r="BO1121" s="38"/>
      <c r="BQ1121" s="38"/>
      <c r="BU1121" s="16"/>
      <c r="BV1121" s="16" t="s">
        <v>3609</v>
      </c>
      <c r="BW1121" s="29" t="s">
        <v>3610</v>
      </c>
      <c r="BX1121" s="16"/>
      <c r="CA1121" s="16"/>
      <c r="CE1121" s="16"/>
      <c r="CG1121" s="16"/>
      <c r="CH1121" s="16"/>
      <c r="CJ1121" s="16"/>
      <c r="CK1121" s="16"/>
      <c r="CL1121" s="16"/>
      <c r="CQ1121" s="16" t="s">
        <v>3613</v>
      </c>
      <c r="CR1121" s="16" t="s">
        <v>119</v>
      </c>
      <c r="CS1121" s="16" t="s">
        <v>3164</v>
      </c>
      <c r="CU1121" s="16" t="s">
        <v>3609</v>
      </c>
      <c r="CV1121" s="16" t="s">
        <v>3610</v>
      </c>
      <c r="CW1121" s="16" t="s">
        <v>3608</v>
      </c>
      <c r="CX1121" s="16" t="s">
        <v>3612</v>
      </c>
      <c r="CY1121" s="16" t="s">
        <v>3614</v>
      </c>
      <c r="CZ1121" s="16" t="s">
        <v>3615</v>
      </c>
      <c r="DA1121" s="16" t="s">
        <v>3616</v>
      </c>
      <c r="DD1121" s="19"/>
      <c r="DE1121" s="16"/>
      <c r="DL1121" s="16"/>
      <c r="DN1121" s="16"/>
      <c r="DO1121" s="16"/>
      <c r="DQ1121" s="16"/>
      <c r="DS1121" s="16"/>
      <c r="EC1121" s="16"/>
      <c r="EF1121" s="16"/>
      <c r="EG1121" s="16"/>
      <c r="EH1121" s="16"/>
      <c r="EJ1121" s="16"/>
      <c r="EO1121" s="16"/>
    </row>
    <row r="1122" spans="1:145" x14ac:dyDescent="0.25">
      <c r="A1122" s="16" t="s">
        <v>1161</v>
      </c>
      <c r="I1122" t="s">
        <v>3617</v>
      </c>
      <c r="J1122"/>
      <c r="K1122" s="16" t="s">
        <v>5821</v>
      </c>
      <c r="L1122" s="16"/>
      <c r="P1122" s="16"/>
      <c r="Q1122" s="16"/>
      <c r="R1122" s="16" t="s">
        <v>119</v>
      </c>
      <c r="S1122" s="16">
        <f t="shared" si="17"/>
        <v>1</v>
      </c>
      <c r="T1122" s="16"/>
      <c r="U1122" s="16"/>
      <c r="V1122" s="16"/>
      <c r="W1122" s="16"/>
      <c r="X1122" s="16"/>
      <c r="Y1122" s="16"/>
      <c r="Z1122" s="16"/>
      <c r="AA1122" s="16"/>
      <c r="AB1122" s="16"/>
      <c r="AC1122" s="16"/>
      <c r="AH1122" s="16"/>
      <c r="AJ1122" s="20"/>
      <c r="AK1122" s="16"/>
      <c r="AL1122" s="16" t="s">
        <v>5802</v>
      </c>
      <c r="AP1122" s="16"/>
      <c r="AQ1122" s="16"/>
      <c r="AR1122" s="38"/>
      <c r="AS1122" s="16"/>
      <c r="AT1122" s="16"/>
      <c r="AY1122" s="16"/>
      <c r="AZ1122" s="16"/>
      <c r="BF1122" s="28"/>
      <c r="BJ1122" s="25"/>
      <c r="BO1122" s="38"/>
      <c r="BQ1122" s="38"/>
      <c r="BU1122" s="16"/>
      <c r="BV1122" s="16" t="s">
        <v>3618</v>
      </c>
      <c r="BW1122" s="29" t="s">
        <v>3619</v>
      </c>
      <c r="BX1122" s="16"/>
      <c r="CA1122" s="16"/>
      <c r="CE1122" s="16"/>
      <c r="CG1122" s="16"/>
      <c r="CH1122" s="16"/>
      <c r="CJ1122" s="16"/>
      <c r="CK1122" s="16"/>
      <c r="CL1122" s="16"/>
      <c r="CQ1122" s="16" t="s">
        <v>3622</v>
      </c>
      <c r="CR1122" s="16" t="s">
        <v>119</v>
      </c>
      <c r="CS1122" s="16" t="s">
        <v>3164</v>
      </c>
      <c r="CU1122" s="16" t="s">
        <v>3618</v>
      </c>
      <c r="CV1122" s="16" t="s">
        <v>3619</v>
      </c>
      <c r="CW1122" s="16" t="s">
        <v>3617</v>
      </c>
      <c r="CX1122" s="16" t="s">
        <v>3621</v>
      </c>
      <c r="CY1122" s="16" t="s">
        <v>3175</v>
      </c>
      <c r="CZ1122" s="16" t="s">
        <v>3623</v>
      </c>
      <c r="DA1122" s="16" t="s">
        <v>3624</v>
      </c>
      <c r="DD1122" s="19"/>
      <c r="DE1122" s="16"/>
      <c r="DL1122" s="16"/>
      <c r="DN1122" s="16"/>
      <c r="DO1122" s="16"/>
      <c r="DQ1122" s="16"/>
      <c r="DS1122" s="16"/>
      <c r="EC1122" s="16"/>
      <c r="EF1122" s="16"/>
      <c r="EG1122" s="16"/>
      <c r="EH1122" s="16"/>
      <c r="EJ1122" s="16"/>
      <c r="EO1122" s="16"/>
    </row>
    <row r="1123" spans="1:145" x14ac:dyDescent="0.25">
      <c r="A1123" s="16" t="s">
        <v>1161</v>
      </c>
      <c r="I1123" t="s">
        <v>3625</v>
      </c>
      <c r="J1123"/>
      <c r="K1123" s="16" t="s">
        <v>5821</v>
      </c>
      <c r="L1123" s="16"/>
      <c r="P1123" s="16"/>
      <c r="Q1123" s="16"/>
      <c r="R1123" s="16" t="s">
        <v>119</v>
      </c>
      <c r="S1123" s="16">
        <f t="shared" si="17"/>
        <v>1</v>
      </c>
      <c r="T1123" s="16"/>
      <c r="U1123" s="16"/>
      <c r="V1123" s="16"/>
      <c r="W1123" s="16"/>
      <c r="X1123" s="16"/>
      <c r="Y1123" s="16"/>
      <c r="Z1123" s="16"/>
      <c r="AA1123" s="16"/>
      <c r="AB1123" s="16"/>
      <c r="AC1123" s="16"/>
      <c r="AH1123" s="16"/>
      <c r="AJ1123" s="20"/>
      <c r="AK1123" s="16"/>
      <c r="AL1123" s="16" t="s">
        <v>5802</v>
      </c>
      <c r="AP1123" s="16"/>
      <c r="AQ1123" s="16"/>
      <c r="AR1123" s="38"/>
      <c r="AS1123" s="16"/>
      <c r="AT1123" s="16"/>
      <c r="AY1123" s="16"/>
      <c r="AZ1123" s="16"/>
      <c r="BF1123" s="28"/>
      <c r="BJ1123" s="25"/>
      <c r="BO1123" s="38"/>
      <c r="BQ1123" s="38"/>
      <c r="BU1123" s="16"/>
      <c r="BV1123" s="16" t="s">
        <v>3626</v>
      </c>
      <c r="BW1123" s="29" t="s">
        <v>3627</v>
      </c>
      <c r="BX1123" s="16"/>
      <c r="CA1123" s="16"/>
      <c r="CE1123" s="16"/>
      <c r="CG1123" s="16"/>
      <c r="CH1123" s="16"/>
      <c r="CJ1123" s="16"/>
      <c r="CK1123" s="16"/>
      <c r="CL1123" s="16"/>
      <c r="CQ1123" s="16" t="s">
        <v>3630</v>
      </c>
      <c r="CR1123" s="16" t="s">
        <v>119</v>
      </c>
      <c r="CS1123" s="16" t="s">
        <v>3164</v>
      </c>
      <c r="CU1123" s="16" t="s">
        <v>3626</v>
      </c>
      <c r="CV1123" s="16" t="s">
        <v>3627</v>
      </c>
      <c r="CW1123" s="16" t="s">
        <v>3625</v>
      </c>
      <c r="CX1123" s="16" t="s">
        <v>3629</v>
      </c>
      <c r="CY1123" s="16" t="s">
        <v>3284</v>
      </c>
      <c r="CZ1123" s="16" t="s">
        <v>3631</v>
      </c>
      <c r="DA1123" s="16" t="s">
        <v>3632</v>
      </c>
      <c r="DD1123" s="19"/>
      <c r="DE1123" s="16"/>
      <c r="DL1123" s="16"/>
      <c r="DN1123" s="16"/>
      <c r="DO1123" s="16"/>
      <c r="DQ1123" s="16"/>
      <c r="DS1123" s="16"/>
      <c r="EC1123" s="16"/>
      <c r="EF1123" s="16"/>
      <c r="EG1123" s="16"/>
      <c r="EH1123" s="16"/>
      <c r="EJ1123" s="16"/>
      <c r="EO1123" s="16"/>
    </row>
    <row r="1124" spans="1:145" x14ac:dyDescent="0.25">
      <c r="A1124" s="16" t="s">
        <v>1161</v>
      </c>
      <c r="I1124" t="s">
        <v>3633</v>
      </c>
      <c r="J1124"/>
      <c r="K1124" s="16" t="s">
        <v>5821</v>
      </c>
      <c r="L1124" s="16"/>
      <c r="P1124" s="16"/>
      <c r="Q1124" s="16"/>
      <c r="R1124" s="16" t="s">
        <v>119</v>
      </c>
      <c r="S1124" s="16">
        <f t="shared" si="17"/>
        <v>1</v>
      </c>
      <c r="T1124" s="16"/>
      <c r="U1124" s="16"/>
      <c r="V1124" s="16"/>
      <c r="W1124" s="16"/>
      <c r="X1124" s="16"/>
      <c r="Y1124" s="16"/>
      <c r="Z1124" s="16"/>
      <c r="AA1124" s="16"/>
      <c r="AB1124" s="16"/>
      <c r="AC1124" s="16"/>
      <c r="AH1124" s="16"/>
      <c r="AJ1124" s="20"/>
      <c r="AK1124" s="16"/>
      <c r="AL1124" s="16" t="s">
        <v>5802</v>
      </c>
      <c r="AP1124" s="16"/>
      <c r="AQ1124" s="16"/>
      <c r="AR1124" s="38"/>
      <c r="AS1124" s="16"/>
      <c r="AT1124" s="16"/>
      <c r="AY1124" s="16"/>
      <c r="AZ1124" s="16"/>
      <c r="BF1124" s="28"/>
      <c r="BJ1124" s="25"/>
      <c r="BO1124" s="38"/>
      <c r="BQ1124" s="38"/>
      <c r="BU1124" s="16"/>
      <c r="BV1124" s="16" t="s">
        <v>3634</v>
      </c>
      <c r="BW1124" s="29" t="s">
        <v>3635</v>
      </c>
      <c r="BX1124" s="16"/>
      <c r="CA1124" s="16"/>
      <c r="CE1124" s="16"/>
      <c r="CG1124" s="16"/>
      <c r="CH1124" s="16"/>
      <c r="CJ1124" s="16"/>
      <c r="CK1124" s="16"/>
      <c r="CL1124" s="16"/>
      <c r="CQ1124" s="16" t="s">
        <v>3638</v>
      </c>
      <c r="CR1124" s="16" t="s">
        <v>119</v>
      </c>
      <c r="CS1124" s="16" t="s">
        <v>3164</v>
      </c>
      <c r="CU1124" s="16" t="s">
        <v>3634</v>
      </c>
      <c r="CV1124" s="16" t="s">
        <v>3635</v>
      </c>
      <c r="CW1124" s="16" t="s">
        <v>3633</v>
      </c>
      <c r="CX1124" s="16" t="s">
        <v>3637</v>
      </c>
      <c r="CY1124" s="16" t="s">
        <v>3275</v>
      </c>
      <c r="CZ1124" s="16" t="s">
        <v>3176</v>
      </c>
      <c r="DA1124" s="16" t="s">
        <v>3639</v>
      </c>
      <c r="DD1124" s="19"/>
      <c r="DE1124" s="16"/>
      <c r="DL1124" s="16"/>
      <c r="DN1124" s="16"/>
      <c r="DO1124" s="16"/>
      <c r="DQ1124" s="16"/>
      <c r="DS1124" s="16"/>
      <c r="EC1124" s="16"/>
      <c r="EF1124" s="16"/>
      <c r="EG1124" s="16"/>
      <c r="EH1124" s="16"/>
      <c r="EJ1124" s="16"/>
      <c r="EO1124" s="16"/>
    </row>
    <row r="1125" spans="1:145" x14ac:dyDescent="0.25">
      <c r="A1125" s="16" t="s">
        <v>1161</v>
      </c>
      <c r="I1125" t="s">
        <v>3640</v>
      </c>
      <c r="J1125"/>
      <c r="K1125" s="16" t="s">
        <v>5821</v>
      </c>
      <c r="L1125" s="16"/>
      <c r="P1125" s="16"/>
      <c r="Q1125" s="16"/>
      <c r="R1125" s="16" t="s">
        <v>119</v>
      </c>
      <c r="S1125" s="16">
        <f t="shared" si="17"/>
        <v>1</v>
      </c>
      <c r="T1125" s="16"/>
      <c r="U1125" s="16"/>
      <c r="V1125" s="16"/>
      <c r="W1125" s="16"/>
      <c r="X1125" s="16"/>
      <c r="Y1125" s="16"/>
      <c r="Z1125" s="16"/>
      <c r="AA1125" s="16"/>
      <c r="AB1125" s="16"/>
      <c r="AC1125" s="16"/>
      <c r="AH1125" s="16"/>
      <c r="AJ1125" s="20"/>
      <c r="AK1125" s="16"/>
      <c r="AL1125" s="16" t="s">
        <v>5802</v>
      </c>
      <c r="AP1125" s="16"/>
      <c r="AQ1125" s="16"/>
      <c r="AR1125" s="38"/>
      <c r="AS1125" s="16"/>
      <c r="AT1125" s="16"/>
      <c r="AY1125" s="16"/>
      <c r="AZ1125" s="16"/>
      <c r="BF1125" s="28"/>
      <c r="BJ1125" s="25"/>
      <c r="BO1125" s="38"/>
      <c r="BQ1125" s="38"/>
      <c r="BU1125" s="16"/>
      <c r="BV1125" s="16" t="s">
        <v>3641</v>
      </c>
      <c r="BW1125" s="29" t="s">
        <v>3642</v>
      </c>
      <c r="BX1125" s="16"/>
      <c r="CA1125" s="16"/>
      <c r="CE1125" s="16"/>
      <c r="CG1125" s="16"/>
      <c r="CH1125" s="16"/>
      <c r="CJ1125" s="16"/>
      <c r="CK1125" s="16"/>
      <c r="CL1125" s="16"/>
      <c r="CQ1125" s="16" t="s">
        <v>3645</v>
      </c>
      <c r="CR1125" s="16" t="s">
        <v>119</v>
      </c>
      <c r="CS1125" s="16" t="s">
        <v>3164</v>
      </c>
      <c r="CU1125" s="16" t="s">
        <v>3641</v>
      </c>
      <c r="CV1125" s="16" t="s">
        <v>3642</v>
      </c>
      <c r="CW1125" s="16" t="s">
        <v>3640</v>
      </c>
      <c r="CX1125" s="16" t="s">
        <v>3644</v>
      </c>
      <c r="CY1125" s="16" t="s">
        <v>3409</v>
      </c>
      <c r="CZ1125" s="16" t="s">
        <v>3646</v>
      </c>
      <c r="DA1125" s="16" t="s">
        <v>3286</v>
      </c>
      <c r="DD1125" s="19"/>
      <c r="DE1125" s="16"/>
      <c r="DL1125" s="16"/>
      <c r="DN1125" s="16"/>
      <c r="DO1125" s="16"/>
      <c r="DQ1125" s="16"/>
      <c r="DS1125" s="16"/>
      <c r="EC1125" s="16"/>
      <c r="EF1125" s="16"/>
      <c r="EG1125" s="16"/>
      <c r="EH1125" s="16"/>
      <c r="EJ1125" s="16"/>
      <c r="EO1125" s="16"/>
    </row>
    <row r="1126" spans="1:145" x14ac:dyDescent="0.25">
      <c r="A1126" s="16" t="s">
        <v>1161</v>
      </c>
      <c r="I1126" t="s">
        <v>3647</v>
      </c>
      <c r="J1126"/>
      <c r="K1126" s="16" t="s">
        <v>5821</v>
      </c>
      <c r="L1126" s="16"/>
      <c r="P1126" s="16"/>
      <c r="Q1126" s="16"/>
      <c r="R1126" s="16" t="s">
        <v>119</v>
      </c>
      <c r="S1126" s="16">
        <f t="shared" si="17"/>
        <v>1</v>
      </c>
      <c r="T1126" s="16"/>
      <c r="U1126" s="16"/>
      <c r="V1126" s="16"/>
      <c r="W1126" s="16"/>
      <c r="X1126" s="16"/>
      <c r="Y1126" s="16"/>
      <c r="Z1126" s="16"/>
      <c r="AA1126" s="16"/>
      <c r="AB1126" s="16"/>
      <c r="AC1126" s="16"/>
      <c r="AH1126" s="16"/>
      <c r="AJ1126" s="20"/>
      <c r="AK1126" s="16"/>
      <c r="AL1126" s="16" t="s">
        <v>5802</v>
      </c>
      <c r="AP1126" s="16"/>
      <c r="AQ1126" s="16"/>
      <c r="AR1126" s="38"/>
      <c r="AS1126" s="16"/>
      <c r="AT1126" s="16"/>
      <c r="AY1126" s="16"/>
      <c r="AZ1126" s="16"/>
      <c r="BF1126" s="28"/>
      <c r="BJ1126" s="25"/>
      <c r="BO1126" s="38"/>
      <c r="BQ1126" s="38"/>
      <c r="BU1126" s="16"/>
      <c r="BV1126" s="16" t="s">
        <v>3648</v>
      </c>
      <c r="BW1126" s="29" t="s">
        <v>3649</v>
      </c>
      <c r="BX1126" s="16"/>
      <c r="CA1126" s="16"/>
      <c r="CE1126" s="16"/>
      <c r="CG1126" s="16"/>
      <c r="CH1126" s="16"/>
      <c r="CJ1126" s="16"/>
      <c r="CK1126" s="16"/>
      <c r="CL1126" s="16"/>
      <c r="CQ1126" s="16" t="s">
        <v>3652</v>
      </c>
      <c r="CR1126" s="16" t="s">
        <v>119</v>
      </c>
      <c r="CS1126" s="16" t="s">
        <v>3164</v>
      </c>
      <c r="CU1126" s="16" t="s">
        <v>3648</v>
      </c>
      <c r="CV1126" s="16" t="s">
        <v>3649</v>
      </c>
      <c r="CW1126" s="16" t="s">
        <v>3647</v>
      </c>
      <c r="CX1126" s="16" t="s">
        <v>3651</v>
      </c>
      <c r="CY1126" s="16" t="s">
        <v>3217</v>
      </c>
      <c r="CZ1126" s="16" t="s">
        <v>3653</v>
      </c>
      <c r="DA1126" s="16" t="s">
        <v>3654</v>
      </c>
      <c r="DD1126" s="19"/>
      <c r="DE1126" s="16"/>
      <c r="DL1126" s="16"/>
      <c r="DN1126" s="16"/>
      <c r="DO1126" s="16"/>
      <c r="DQ1126" s="16"/>
      <c r="DS1126" s="16"/>
      <c r="EC1126" s="16"/>
      <c r="EF1126" s="16"/>
      <c r="EG1126" s="16"/>
      <c r="EH1126" s="16"/>
      <c r="EJ1126" s="16"/>
      <c r="EO1126" s="16"/>
    </row>
    <row r="1127" spans="1:145" x14ac:dyDescent="0.25">
      <c r="A1127" s="16" t="s">
        <v>1161</v>
      </c>
      <c r="I1127" t="s">
        <v>3655</v>
      </c>
      <c r="J1127"/>
      <c r="K1127" s="16" t="s">
        <v>5821</v>
      </c>
      <c r="L1127" s="16"/>
      <c r="P1127" s="16"/>
      <c r="Q1127" s="16"/>
      <c r="R1127" s="16" t="s">
        <v>119</v>
      </c>
      <c r="S1127" s="16">
        <f t="shared" si="17"/>
        <v>1</v>
      </c>
      <c r="T1127" s="16"/>
      <c r="U1127" s="16"/>
      <c r="V1127" s="16"/>
      <c r="W1127" s="16"/>
      <c r="X1127" s="16"/>
      <c r="Y1127" s="16"/>
      <c r="Z1127" s="16"/>
      <c r="AA1127" s="16"/>
      <c r="AB1127" s="16"/>
      <c r="AC1127" s="16"/>
      <c r="AH1127" s="16"/>
      <c r="AJ1127" s="20"/>
      <c r="AK1127" s="16"/>
      <c r="AL1127" s="16" t="s">
        <v>5802</v>
      </c>
      <c r="AP1127" s="16"/>
      <c r="AQ1127" s="16"/>
      <c r="AR1127" s="38"/>
      <c r="AS1127" s="16"/>
      <c r="AT1127" s="16"/>
      <c r="AY1127" s="16"/>
      <c r="AZ1127" s="16"/>
      <c r="BF1127" s="28"/>
      <c r="BJ1127" s="25"/>
      <c r="BO1127" s="38"/>
      <c r="BQ1127" s="38"/>
      <c r="BU1127" s="16"/>
      <c r="BV1127" s="16" t="s">
        <v>3656</v>
      </c>
      <c r="BW1127" s="29" t="s">
        <v>3657</v>
      </c>
      <c r="BX1127" s="16"/>
      <c r="CA1127" s="16"/>
      <c r="CE1127" s="16"/>
      <c r="CG1127" s="16"/>
      <c r="CH1127" s="16"/>
      <c r="CJ1127" s="16"/>
      <c r="CK1127" s="16"/>
      <c r="CL1127" s="16"/>
      <c r="CQ1127" s="16" t="s">
        <v>3659</v>
      </c>
      <c r="CR1127" s="16" t="s">
        <v>119</v>
      </c>
      <c r="CS1127" s="16" t="s">
        <v>3164</v>
      </c>
      <c r="CU1127" s="16" t="s">
        <v>3656</v>
      </c>
      <c r="CV1127" s="16" t="s">
        <v>3657</v>
      </c>
      <c r="CW1127" s="16" t="s">
        <v>3655</v>
      </c>
      <c r="CX1127" s="16" t="s">
        <v>6108</v>
      </c>
      <c r="CY1127" s="16" t="s">
        <v>3369</v>
      </c>
      <c r="CZ1127" s="16" t="s">
        <v>3370</v>
      </c>
      <c r="DA1127" s="16" t="s">
        <v>3593</v>
      </c>
      <c r="DD1127" s="19"/>
      <c r="DE1127" s="16"/>
      <c r="DL1127" s="16"/>
      <c r="DN1127" s="16"/>
      <c r="DO1127" s="16"/>
      <c r="DQ1127" s="16"/>
      <c r="DS1127" s="16"/>
      <c r="EC1127" s="16"/>
      <c r="EF1127" s="16"/>
      <c r="EG1127" s="16"/>
      <c r="EH1127" s="16"/>
      <c r="EJ1127" s="16"/>
      <c r="EO1127" s="16"/>
    </row>
    <row r="1128" spans="1:145" x14ac:dyDescent="0.25">
      <c r="A1128" s="16" t="s">
        <v>1161</v>
      </c>
      <c r="I1128" t="s">
        <v>3660</v>
      </c>
      <c r="J1128"/>
      <c r="K1128" s="16" t="s">
        <v>5821</v>
      </c>
      <c r="L1128" s="16"/>
      <c r="P1128" s="16"/>
      <c r="Q1128" s="16"/>
      <c r="R1128" s="16" t="s">
        <v>119</v>
      </c>
      <c r="S1128" s="16">
        <f t="shared" si="17"/>
        <v>1</v>
      </c>
      <c r="T1128" s="16"/>
      <c r="U1128" s="16"/>
      <c r="V1128" s="16"/>
      <c r="W1128" s="16"/>
      <c r="X1128" s="16"/>
      <c r="Y1128" s="16"/>
      <c r="Z1128" s="16"/>
      <c r="AA1128" s="16"/>
      <c r="AB1128" s="16"/>
      <c r="AC1128" s="16"/>
      <c r="AH1128" s="16"/>
      <c r="AJ1128" s="20"/>
      <c r="AK1128" s="16"/>
      <c r="AL1128" s="16" t="s">
        <v>5802</v>
      </c>
      <c r="AP1128" s="16"/>
      <c r="AQ1128" s="16"/>
      <c r="AR1128" s="38"/>
      <c r="AS1128" s="16"/>
      <c r="AT1128" s="16"/>
      <c r="AY1128" s="16"/>
      <c r="AZ1128" s="16"/>
      <c r="BF1128" s="28"/>
      <c r="BJ1128" s="25"/>
      <c r="BO1128" s="38"/>
      <c r="BQ1128" s="38"/>
      <c r="BU1128" s="16"/>
      <c r="BV1128" s="16" t="s">
        <v>3661</v>
      </c>
      <c r="BW1128" s="29" t="s">
        <v>3662</v>
      </c>
      <c r="BX1128" s="16"/>
      <c r="CA1128" s="16"/>
      <c r="CE1128" s="16"/>
      <c r="CG1128" s="16"/>
      <c r="CH1128" s="16"/>
      <c r="CJ1128" s="16"/>
      <c r="CK1128" s="16"/>
      <c r="CL1128" s="16"/>
      <c r="CQ1128" s="16" t="s">
        <v>3665</v>
      </c>
      <c r="CR1128" s="16" t="s">
        <v>119</v>
      </c>
      <c r="CS1128" s="16" t="s">
        <v>3164</v>
      </c>
      <c r="CU1128" s="16" t="s">
        <v>3661</v>
      </c>
      <c r="CV1128" s="16" t="s">
        <v>3662</v>
      </c>
      <c r="CW1128" s="16" t="s">
        <v>3660</v>
      </c>
      <c r="CX1128" s="16" t="s">
        <v>3664</v>
      </c>
      <c r="CY1128" s="16" t="s">
        <v>3284</v>
      </c>
      <c r="CZ1128" s="16" t="s">
        <v>3666</v>
      </c>
      <c r="DA1128" s="16" t="s">
        <v>3667</v>
      </c>
      <c r="DD1128" s="19"/>
      <c r="DE1128" s="16"/>
      <c r="DL1128" s="16"/>
      <c r="DN1128" s="16"/>
      <c r="DO1128" s="16"/>
      <c r="DQ1128" s="16"/>
      <c r="DS1128" s="16"/>
      <c r="EC1128" s="16"/>
      <c r="EF1128" s="16"/>
      <c r="EG1128" s="16"/>
      <c r="EH1128" s="16"/>
      <c r="EJ1128" s="16"/>
      <c r="EO1128" s="16"/>
    </row>
    <row r="1129" spans="1:145" x14ac:dyDescent="0.25">
      <c r="A1129" s="16" t="s">
        <v>1161</v>
      </c>
      <c r="I1129" t="s">
        <v>3668</v>
      </c>
      <c r="J1129"/>
      <c r="K1129" s="16" t="s">
        <v>5821</v>
      </c>
      <c r="L1129" s="16"/>
      <c r="P1129" s="16"/>
      <c r="Q1129" s="16"/>
      <c r="R1129" s="16" t="s">
        <v>119</v>
      </c>
      <c r="S1129" s="16">
        <f t="shared" si="17"/>
        <v>1</v>
      </c>
      <c r="T1129" s="16"/>
      <c r="U1129" s="16"/>
      <c r="V1129" s="16"/>
      <c r="W1129" s="16"/>
      <c r="X1129" s="16"/>
      <c r="Y1129" s="16"/>
      <c r="Z1129" s="16"/>
      <c r="AA1129" s="16"/>
      <c r="AB1129" s="16"/>
      <c r="AC1129" s="16"/>
      <c r="AH1129" s="16"/>
      <c r="AJ1129" s="20"/>
      <c r="AK1129" s="16"/>
      <c r="AL1129" s="16" t="s">
        <v>5802</v>
      </c>
      <c r="AP1129" s="16"/>
      <c r="AQ1129" s="16"/>
      <c r="AR1129" s="38"/>
      <c r="AS1129" s="16"/>
      <c r="AT1129" s="16"/>
      <c r="AY1129" s="16"/>
      <c r="AZ1129" s="16"/>
      <c r="BF1129" s="28"/>
      <c r="BJ1129" s="25"/>
      <c r="BO1129" s="38"/>
      <c r="BQ1129" s="38"/>
      <c r="BU1129" s="16"/>
      <c r="BV1129" s="16" t="s">
        <v>3669</v>
      </c>
      <c r="BW1129" s="29" t="s">
        <v>3670</v>
      </c>
      <c r="BX1129" s="16"/>
      <c r="CA1129" s="16"/>
      <c r="CE1129" s="16"/>
      <c r="CG1129" s="16"/>
      <c r="CH1129" s="16"/>
      <c r="CJ1129" s="16"/>
      <c r="CK1129" s="16"/>
      <c r="CL1129" s="16"/>
      <c r="CQ1129" s="16" t="s">
        <v>3673</v>
      </c>
      <c r="CR1129" s="16" t="s">
        <v>119</v>
      </c>
      <c r="CS1129" s="16" t="s">
        <v>3164</v>
      </c>
      <c r="CU1129" s="16" t="s">
        <v>3669</v>
      </c>
      <c r="CV1129" s="16" t="s">
        <v>3670</v>
      </c>
      <c r="CW1129" s="16" t="s">
        <v>3668</v>
      </c>
      <c r="CX1129" s="16" t="s">
        <v>3672</v>
      </c>
      <c r="CY1129" s="16" t="s">
        <v>3369</v>
      </c>
      <c r="CZ1129" s="16" t="s">
        <v>3236</v>
      </c>
      <c r="DA1129" s="16" t="s">
        <v>3316</v>
      </c>
      <c r="DD1129" s="19"/>
      <c r="DE1129" s="16"/>
      <c r="DL1129" s="16"/>
      <c r="DN1129" s="16"/>
      <c r="DO1129" s="16"/>
      <c r="DQ1129" s="16"/>
      <c r="DS1129" s="16"/>
      <c r="EC1129" s="16"/>
      <c r="EF1129" s="16"/>
      <c r="EG1129" s="16"/>
      <c r="EH1129" s="16"/>
      <c r="EJ1129" s="16"/>
      <c r="EO1129" s="16"/>
    </row>
    <row r="1130" spans="1:145" x14ac:dyDescent="0.25">
      <c r="A1130" s="16" t="s">
        <v>1161</v>
      </c>
      <c r="I1130" t="s">
        <v>3674</v>
      </c>
      <c r="J1130"/>
      <c r="K1130" s="16" t="s">
        <v>5821</v>
      </c>
      <c r="L1130" s="16"/>
      <c r="P1130" s="16"/>
      <c r="Q1130" s="16"/>
      <c r="R1130" s="16" t="s">
        <v>119</v>
      </c>
      <c r="S1130" s="16">
        <f t="shared" si="17"/>
        <v>1</v>
      </c>
      <c r="T1130" s="16"/>
      <c r="U1130" s="16"/>
      <c r="V1130" s="16"/>
      <c r="W1130" s="16"/>
      <c r="X1130" s="16"/>
      <c r="Y1130" s="16"/>
      <c r="Z1130" s="16"/>
      <c r="AA1130" s="16"/>
      <c r="AB1130" s="16"/>
      <c r="AC1130" s="16"/>
      <c r="AH1130" s="16"/>
      <c r="AJ1130" s="20"/>
      <c r="AK1130" s="16"/>
      <c r="AL1130" s="16" t="s">
        <v>5802</v>
      </c>
      <c r="AP1130" s="16"/>
      <c r="AQ1130" s="16"/>
      <c r="AR1130" s="38"/>
      <c r="AS1130" s="16"/>
      <c r="AT1130" s="16"/>
      <c r="AY1130" s="16"/>
      <c r="AZ1130" s="16"/>
      <c r="BF1130" s="28"/>
      <c r="BJ1130" s="25"/>
      <c r="BO1130" s="38"/>
      <c r="BQ1130" s="38"/>
      <c r="BU1130" s="16"/>
      <c r="BV1130" s="16" t="s">
        <v>3675</v>
      </c>
      <c r="BW1130" s="29" t="s">
        <v>3676</v>
      </c>
      <c r="BX1130" s="16"/>
      <c r="CA1130" s="16"/>
      <c r="CE1130" s="16"/>
      <c r="CG1130" s="16"/>
      <c r="CH1130" s="16"/>
      <c r="CJ1130" s="16"/>
      <c r="CK1130" s="16"/>
      <c r="CL1130" s="16"/>
      <c r="CQ1130" s="16" t="s">
        <v>3679</v>
      </c>
      <c r="CR1130" s="16" t="s">
        <v>119</v>
      </c>
      <c r="CS1130" s="16" t="s">
        <v>3164</v>
      </c>
      <c r="CU1130" s="16" t="s">
        <v>3675</v>
      </c>
      <c r="CV1130" s="16" t="s">
        <v>3676</v>
      </c>
      <c r="CW1130" s="16" t="s">
        <v>3674</v>
      </c>
      <c r="CX1130" s="16" t="s">
        <v>3678</v>
      </c>
      <c r="CY1130" s="16" t="s">
        <v>3217</v>
      </c>
      <c r="CZ1130" s="16" t="s">
        <v>3176</v>
      </c>
      <c r="DA1130" s="16" t="s">
        <v>3243</v>
      </c>
      <c r="DD1130" s="19"/>
      <c r="DE1130" s="16"/>
      <c r="DL1130" s="16"/>
      <c r="DN1130" s="16"/>
      <c r="DO1130" s="16"/>
      <c r="DQ1130" s="16"/>
      <c r="DS1130" s="16"/>
      <c r="EC1130" s="16"/>
      <c r="EF1130" s="16"/>
      <c r="EG1130" s="16"/>
      <c r="EH1130" s="16"/>
      <c r="EJ1130" s="16"/>
      <c r="EO1130" s="16"/>
    </row>
    <row r="1131" spans="1:145" x14ac:dyDescent="0.25">
      <c r="A1131" s="16" t="s">
        <v>1161</v>
      </c>
      <c r="I1131" t="s">
        <v>3680</v>
      </c>
      <c r="J1131"/>
      <c r="K1131" s="16" t="s">
        <v>5821</v>
      </c>
      <c r="L1131" s="16"/>
      <c r="P1131" s="16"/>
      <c r="Q1131" s="16"/>
      <c r="R1131" s="16" t="s">
        <v>119</v>
      </c>
      <c r="S1131" s="16">
        <f t="shared" si="17"/>
        <v>1</v>
      </c>
      <c r="T1131" s="16"/>
      <c r="U1131" s="16"/>
      <c r="V1131" s="16"/>
      <c r="W1131" s="16"/>
      <c r="X1131" s="16"/>
      <c r="Y1131" s="16"/>
      <c r="Z1131" s="16"/>
      <c r="AA1131" s="16"/>
      <c r="AB1131" s="16"/>
      <c r="AC1131" s="16"/>
      <c r="AH1131" s="16"/>
      <c r="AJ1131" s="20"/>
      <c r="AK1131" s="16"/>
      <c r="AL1131" s="16" t="s">
        <v>5802</v>
      </c>
      <c r="AP1131" s="16"/>
      <c r="AQ1131" s="16"/>
      <c r="AR1131" s="38"/>
      <c r="AS1131" s="16"/>
      <c r="AT1131" s="16"/>
      <c r="AY1131" s="16"/>
      <c r="AZ1131" s="16"/>
      <c r="BF1131" s="28"/>
      <c r="BJ1131" s="25"/>
      <c r="BO1131" s="38"/>
      <c r="BQ1131" s="38"/>
      <c r="BU1131" s="16"/>
      <c r="BV1131" s="16" t="s">
        <v>3681</v>
      </c>
      <c r="BW1131" s="29" t="s">
        <v>3682</v>
      </c>
      <c r="BX1131" s="16"/>
      <c r="CA1131" s="16"/>
      <c r="CE1131" s="16"/>
      <c r="CG1131" s="16"/>
      <c r="CH1131" s="16"/>
      <c r="CJ1131" s="16"/>
      <c r="CK1131" s="16"/>
      <c r="CL1131" s="16"/>
      <c r="CQ1131" s="16" t="s">
        <v>3685</v>
      </c>
      <c r="CR1131" s="16" t="s">
        <v>119</v>
      </c>
      <c r="CS1131" s="16" t="s">
        <v>3164</v>
      </c>
      <c r="CU1131" s="16" t="s">
        <v>3681</v>
      </c>
      <c r="CV1131" s="16" t="s">
        <v>3682</v>
      </c>
      <c r="CW1131" s="16" t="s">
        <v>3680</v>
      </c>
      <c r="CX1131" s="16" t="s">
        <v>3684</v>
      </c>
      <c r="CY1131" s="16" t="s">
        <v>3686</v>
      </c>
      <c r="CZ1131" s="16" t="s">
        <v>3607</v>
      </c>
      <c r="DA1131" s="16" t="s">
        <v>3168</v>
      </c>
      <c r="DD1131" s="19"/>
      <c r="DE1131" s="16"/>
      <c r="DL1131" s="16"/>
      <c r="DN1131" s="16"/>
      <c r="DO1131" s="16"/>
      <c r="DQ1131" s="16"/>
      <c r="DS1131" s="16"/>
      <c r="EC1131" s="16"/>
      <c r="EF1131" s="16"/>
      <c r="EG1131" s="16"/>
      <c r="EH1131" s="16"/>
      <c r="EJ1131" s="16"/>
      <c r="EO1131" s="16"/>
    </row>
    <row r="1132" spans="1:145" x14ac:dyDescent="0.25">
      <c r="A1132" s="16" t="s">
        <v>1161</v>
      </c>
      <c r="I1132" t="s">
        <v>3690</v>
      </c>
      <c r="J1132"/>
      <c r="K1132" s="16" t="s">
        <v>5821</v>
      </c>
      <c r="L1132" s="16"/>
      <c r="P1132" s="16"/>
      <c r="Q1132" s="16"/>
      <c r="R1132" s="16" t="s">
        <v>119</v>
      </c>
      <c r="S1132" s="16">
        <f t="shared" si="17"/>
        <v>1</v>
      </c>
      <c r="T1132" s="16"/>
      <c r="U1132" s="16"/>
      <c r="V1132" s="16"/>
      <c r="W1132" s="16"/>
      <c r="X1132" s="16"/>
      <c r="Y1132" s="16"/>
      <c r="Z1132" s="16"/>
      <c r="AA1132" s="16"/>
      <c r="AB1132" s="16"/>
      <c r="AC1132" s="16"/>
      <c r="AH1132" s="16"/>
      <c r="AJ1132" s="20"/>
      <c r="AK1132" s="16"/>
      <c r="AL1132" s="16" t="s">
        <v>5802</v>
      </c>
      <c r="AP1132" s="16"/>
      <c r="AQ1132" s="16"/>
      <c r="AR1132" s="38"/>
      <c r="AS1132" s="16"/>
      <c r="AT1132" s="16"/>
      <c r="AY1132" s="16"/>
      <c r="AZ1132" s="16"/>
      <c r="BF1132" s="28"/>
      <c r="BJ1132" s="25"/>
      <c r="BO1132" s="38"/>
      <c r="BQ1132" s="38"/>
      <c r="BU1132" s="16"/>
      <c r="BV1132" s="16" t="s">
        <v>3691</v>
      </c>
      <c r="BW1132" s="29" t="s">
        <v>3692</v>
      </c>
      <c r="BX1132" s="16"/>
      <c r="CA1132" s="16"/>
      <c r="CE1132" s="16"/>
      <c r="CG1132" s="16"/>
      <c r="CH1132" s="16"/>
      <c r="CJ1132" s="16"/>
      <c r="CK1132" s="16"/>
      <c r="CL1132" s="16"/>
      <c r="CQ1132" s="16" t="s">
        <v>3695</v>
      </c>
      <c r="CR1132" s="16" t="s">
        <v>119</v>
      </c>
      <c r="CS1132" s="16" t="s">
        <v>3164</v>
      </c>
      <c r="CU1132" s="16" t="s">
        <v>3691</v>
      </c>
      <c r="CV1132" s="16" t="s">
        <v>3692</v>
      </c>
      <c r="CW1132" s="16" t="s">
        <v>3690</v>
      </c>
      <c r="CX1132" s="16" t="s">
        <v>3694</v>
      </c>
      <c r="CY1132" s="16" t="s">
        <v>3557</v>
      </c>
      <c r="CZ1132" s="16" t="s">
        <v>3185</v>
      </c>
      <c r="DA1132" s="16" t="s">
        <v>3696</v>
      </c>
      <c r="DD1132" s="19"/>
      <c r="DE1132" s="16"/>
      <c r="DL1132" s="16"/>
      <c r="DN1132" s="16"/>
      <c r="DO1132" s="16"/>
      <c r="DQ1132" s="16"/>
      <c r="DS1132" s="16"/>
      <c r="EC1132" s="16"/>
      <c r="EF1132" s="16"/>
      <c r="EG1132" s="16"/>
      <c r="EH1132" s="16"/>
      <c r="EJ1132" s="16"/>
      <c r="EO1132" s="16"/>
    </row>
    <row r="1133" spans="1:145" x14ac:dyDescent="0.25">
      <c r="A1133" s="16" t="s">
        <v>1161</v>
      </c>
      <c r="I1133" t="s">
        <v>3697</v>
      </c>
      <c r="J1133"/>
      <c r="K1133" s="16" t="s">
        <v>5821</v>
      </c>
      <c r="L1133" s="16"/>
      <c r="P1133" s="16"/>
      <c r="Q1133" s="16"/>
      <c r="R1133" s="16" t="s">
        <v>119</v>
      </c>
      <c r="S1133" s="16">
        <f t="shared" si="17"/>
        <v>1</v>
      </c>
      <c r="T1133" s="16"/>
      <c r="U1133" s="16"/>
      <c r="V1133" s="16"/>
      <c r="W1133" s="16"/>
      <c r="X1133" s="16"/>
      <c r="Y1133" s="16"/>
      <c r="Z1133" s="16"/>
      <c r="AA1133" s="16"/>
      <c r="AB1133" s="16"/>
      <c r="AC1133" s="16"/>
      <c r="AH1133" s="16"/>
      <c r="AJ1133" s="20"/>
      <c r="AK1133" s="16"/>
      <c r="AL1133" s="16" t="s">
        <v>5802</v>
      </c>
      <c r="AP1133" s="16"/>
      <c r="AQ1133" s="16"/>
      <c r="AR1133" s="38"/>
      <c r="AS1133" s="16"/>
      <c r="AT1133" s="16"/>
      <c r="AY1133" s="16"/>
      <c r="AZ1133" s="16"/>
      <c r="BF1133" s="28"/>
      <c r="BJ1133" s="25"/>
      <c r="BO1133" s="38"/>
      <c r="BQ1133" s="38"/>
      <c r="BU1133" s="16"/>
      <c r="BV1133" s="16" t="s">
        <v>3698</v>
      </c>
      <c r="BW1133" s="29" t="s">
        <v>3699</v>
      </c>
      <c r="BX1133" s="16"/>
      <c r="CA1133" s="16"/>
      <c r="CE1133" s="16"/>
      <c r="CG1133" s="16"/>
      <c r="CH1133" s="16"/>
      <c r="CJ1133" s="16"/>
      <c r="CK1133" s="16"/>
      <c r="CL1133" s="16"/>
      <c r="CQ1133" s="16" t="s">
        <v>3702</v>
      </c>
      <c r="CR1133" s="16" t="s">
        <v>119</v>
      </c>
      <c r="CS1133" s="16" t="s">
        <v>3164</v>
      </c>
      <c r="CU1133" s="16" t="s">
        <v>3698</v>
      </c>
      <c r="CV1133" s="16" t="s">
        <v>3699</v>
      </c>
      <c r="CW1133" s="16" t="s">
        <v>3697</v>
      </c>
      <c r="CX1133" s="16" t="s">
        <v>3701</v>
      </c>
      <c r="CY1133" s="16" t="s">
        <v>3345</v>
      </c>
      <c r="CZ1133" s="16" t="s">
        <v>3703</v>
      </c>
      <c r="DA1133" s="16" t="s">
        <v>3704</v>
      </c>
      <c r="DD1133" s="19"/>
      <c r="DE1133" s="16"/>
      <c r="DL1133" s="16"/>
      <c r="DN1133" s="16"/>
      <c r="DO1133" s="16"/>
      <c r="DQ1133" s="16"/>
      <c r="DS1133" s="16"/>
      <c r="EC1133" s="16"/>
      <c r="EF1133" s="16"/>
      <c r="EG1133" s="16"/>
      <c r="EH1133" s="16"/>
      <c r="EJ1133" s="16"/>
      <c r="EO1133" s="16"/>
    </row>
    <row r="1134" spans="1:145" x14ac:dyDescent="0.25">
      <c r="A1134" s="16" t="s">
        <v>1161</v>
      </c>
      <c r="I1134" t="s">
        <v>3705</v>
      </c>
      <c r="J1134"/>
      <c r="K1134" s="16" t="s">
        <v>5821</v>
      </c>
      <c r="L1134" s="16"/>
      <c r="P1134" s="16"/>
      <c r="Q1134" s="16"/>
      <c r="R1134" s="16" t="s">
        <v>119</v>
      </c>
      <c r="S1134" s="16">
        <f t="shared" si="17"/>
        <v>1</v>
      </c>
      <c r="T1134" s="16"/>
      <c r="U1134" s="16"/>
      <c r="V1134" s="16"/>
      <c r="W1134" s="16"/>
      <c r="X1134" s="16"/>
      <c r="Y1134" s="16"/>
      <c r="Z1134" s="16"/>
      <c r="AA1134" s="16"/>
      <c r="AB1134" s="16"/>
      <c r="AC1134" s="16"/>
      <c r="AH1134" s="16"/>
      <c r="AJ1134" s="20"/>
      <c r="AK1134" s="16"/>
      <c r="AL1134" s="16" t="s">
        <v>5802</v>
      </c>
      <c r="AP1134" s="16"/>
      <c r="AQ1134" s="16"/>
      <c r="AR1134" s="38"/>
      <c r="AS1134" s="16"/>
      <c r="AT1134" s="16"/>
      <c r="AY1134" s="16"/>
      <c r="AZ1134" s="16"/>
      <c r="BF1134" s="28"/>
      <c r="BJ1134" s="25"/>
      <c r="BO1134" s="38"/>
      <c r="BQ1134" s="38"/>
      <c r="BU1134" s="16"/>
      <c r="BV1134" s="16" t="s">
        <v>3706</v>
      </c>
      <c r="BW1134" s="29" t="s">
        <v>3707</v>
      </c>
      <c r="BX1134" s="16"/>
      <c r="CA1134" s="16"/>
      <c r="CE1134" s="16"/>
      <c r="CG1134" s="16"/>
      <c r="CH1134" s="16"/>
      <c r="CJ1134" s="16"/>
      <c r="CK1134" s="16"/>
      <c r="CL1134" s="16"/>
      <c r="CQ1134" s="16" t="s">
        <v>3710</v>
      </c>
      <c r="CR1134" s="16" t="s">
        <v>119</v>
      </c>
      <c r="CS1134" s="16" t="s">
        <v>3164</v>
      </c>
      <c r="CU1134" s="16" t="s">
        <v>3706</v>
      </c>
      <c r="CV1134" s="16" t="s">
        <v>3707</v>
      </c>
      <c r="CW1134" s="16" t="s">
        <v>3705</v>
      </c>
      <c r="CX1134" s="16" t="s">
        <v>3709</v>
      </c>
      <c r="CY1134" s="16" t="s">
        <v>3711</v>
      </c>
      <c r="CZ1134" s="16" t="s">
        <v>3712</v>
      </c>
      <c r="DA1134" s="16" t="s">
        <v>3286</v>
      </c>
      <c r="DD1134" s="19"/>
      <c r="DE1134" s="16"/>
      <c r="DL1134" s="16"/>
      <c r="DN1134" s="16"/>
      <c r="DO1134" s="16"/>
      <c r="DQ1134" s="16"/>
      <c r="DS1134" s="16"/>
      <c r="EC1134" s="16"/>
      <c r="EF1134" s="16"/>
      <c r="EG1134" s="16"/>
      <c r="EH1134" s="16"/>
      <c r="EJ1134" s="16"/>
      <c r="EO1134" s="16"/>
    </row>
    <row r="1135" spans="1:145" x14ac:dyDescent="0.25">
      <c r="A1135" s="16" t="s">
        <v>1161</v>
      </c>
      <c r="I1135" t="s">
        <v>3713</v>
      </c>
      <c r="J1135"/>
      <c r="K1135" s="16" t="s">
        <v>5821</v>
      </c>
      <c r="L1135" s="16"/>
      <c r="P1135" s="16"/>
      <c r="Q1135" s="16"/>
      <c r="R1135" s="16" t="s">
        <v>119</v>
      </c>
      <c r="S1135" s="16">
        <f t="shared" si="17"/>
        <v>1</v>
      </c>
      <c r="T1135" s="16"/>
      <c r="U1135" s="16"/>
      <c r="V1135" s="16"/>
      <c r="W1135" s="16"/>
      <c r="X1135" s="16"/>
      <c r="Y1135" s="16"/>
      <c r="Z1135" s="16"/>
      <c r="AA1135" s="16"/>
      <c r="AB1135" s="16"/>
      <c r="AC1135" s="16"/>
      <c r="AH1135" s="16"/>
      <c r="AJ1135" s="20"/>
      <c r="AK1135" s="16"/>
      <c r="AL1135" s="16" t="s">
        <v>5802</v>
      </c>
      <c r="AP1135" s="16"/>
      <c r="AQ1135" s="16"/>
      <c r="AR1135" s="38"/>
      <c r="AS1135" s="16"/>
      <c r="AT1135" s="16"/>
      <c r="AY1135" s="16"/>
      <c r="AZ1135" s="16"/>
      <c r="BF1135" s="28"/>
      <c r="BJ1135" s="25"/>
      <c r="BO1135" s="38"/>
      <c r="BQ1135" s="38"/>
      <c r="BU1135" s="16"/>
      <c r="BV1135" s="16" t="s">
        <v>3714</v>
      </c>
      <c r="BW1135" s="29" t="s">
        <v>3715</v>
      </c>
      <c r="BX1135" s="16"/>
      <c r="CA1135" s="16"/>
      <c r="CE1135" s="16"/>
      <c r="CG1135" s="16"/>
      <c r="CH1135" s="16"/>
      <c r="CJ1135" s="16"/>
      <c r="CK1135" s="16"/>
      <c r="CL1135" s="16"/>
      <c r="CQ1135" s="16" t="s">
        <v>3717</v>
      </c>
      <c r="CR1135" s="16" t="s">
        <v>119</v>
      </c>
      <c r="CS1135" s="16" t="s">
        <v>3164</v>
      </c>
      <c r="CU1135" s="16" t="s">
        <v>3714</v>
      </c>
      <c r="CV1135" s="16" t="s">
        <v>3715</v>
      </c>
      <c r="CW1135" s="16" t="s">
        <v>3713</v>
      </c>
      <c r="CX1135" s="16" t="s">
        <v>6109</v>
      </c>
      <c r="CY1135" s="16" t="s">
        <v>3718</v>
      </c>
      <c r="CZ1135" s="16" t="s">
        <v>3185</v>
      </c>
      <c r="DA1135" s="16" t="s">
        <v>3639</v>
      </c>
      <c r="DD1135" s="19"/>
      <c r="DE1135" s="16"/>
      <c r="DL1135" s="16"/>
      <c r="DN1135" s="16"/>
      <c r="DO1135" s="16"/>
      <c r="DQ1135" s="16"/>
      <c r="DS1135" s="16"/>
      <c r="EC1135" s="16"/>
      <c r="EF1135" s="16"/>
      <c r="EG1135" s="16"/>
      <c r="EH1135" s="16"/>
      <c r="EJ1135" s="16"/>
      <c r="EO1135" s="16"/>
    </row>
    <row r="1136" spans="1:145" x14ac:dyDescent="0.25">
      <c r="A1136" s="16" t="s">
        <v>1161</v>
      </c>
      <c r="I1136" t="s">
        <v>3719</v>
      </c>
      <c r="J1136"/>
      <c r="K1136" s="16" t="s">
        <v>5821</v>
      </c>
      <c r="L1136" s="16"/>
      <c r="P1136" s="16"/>
      <c r="Q1136" s="16"/>
      <c r="R1136" s="16" t="s">
        <v>119</v>
      </c>
      <c r="S1136" s="16">
        <f t="shared" si="17"/>
        <v>1</v>
      </c>
      <c r="T1136" s="16"/>
      <c r="U1136" s="16"/>
      <c r="V1136" s="16"/>
      <c r="W1136" s="16"/>
      <c r="X1136" s="16"/>
      <c r="Y1136" s="16"/>
      <c r="Z1136" s="16"/>
      <c r="AA1136" s="16"/>
      <c r="AB1136" s="16"/>
      <c r="AC1136" s="16"/>
      <c r="AH1136" s="16"/>
      <c r="AJ1136" s="20"/>
      <c r="AK1136" s="16"/>
      <c r="AL1136" s="16" t="s">
        <v>5802</v>
      </c>
      <c r="AP1136" s="16"/>
      <c r="AQ1136" s="16"/>
      <c r="AR1136" s="38"/>
      <c r="AS1136" s="16"/>
      <c r="AT1136" s="16"/>
      <c r="AY1136" s="16"/>
      <c r="AZ1136" s="16"/>
      <c r="BF1136" s="28"/>
      <c r="BJ1136" s="25"/>
      <c r="BO1136" s="38"/>
      <c r="BQ1136" s="38"/>
      <c r="BU1136" s="16"/>
      <c r="BV1136" s="16" t="s">
        <v>3720</v>
      </c>
      <c r="BW1136" s="29" t="s">
        <v>3721</v>
      </c>
      <c r="BX1136" s="16"/>
      <c r="CA1136" s="16"/>
      <c r="CE1136" s="16"/>
      <c r="CG1136" s="16"/>
      <c r="CH1136" s="16"/>
      <c r="CJ1136" s="16"/>
      <c r="CK1136" s="16"/>
      <c r="CL1136" s="16"/>
      <c r="CQ1136" s="16" t="s">
        <v>3724</v>
      </c>
      <c r="CR1136" s="16" t="s">
        <v>119</v>
      </c>
      <c r="CS1136" s="16" t="s">
        <v>3164</v>
      </c>
      <c r="CU1136" s="16" t="s">
        <v>3720</v>
      </c>
      <c r="CV1136" s="16" t="s">
        <v>3721</v>
      </c>
      <c r="CW1136" s="16" t="s">
        <v>3719</v>
      </c>
      <c r="CX1136" s="16" t="s">
        <v>3723</v>
      </c>
      <c r="CY1136" s="16" t="s">
        <v>3725</v>
      </c>
      <c r="CZ1136" s="16" t="s">
        <v>3726</v>
      </c>
      <c r="DA1136" s="16" t="s">
        <v>3727</v>
      </c>
      <c r="DD1136" s="19"/>
      <c r="DE1136" s="16"/>
      <c r="DL1136" s="16"/>
      <c r="DN1136" s="16"/>
      <c r="DO1136" s="16"/>
      <c r="DQ1136" s="16"/>
      <c r="DS1136" s="16"/>
      <c r="EC1136" s="16"/>
      <c r="EF1136" s="16"/>
      <c r="EG1136" s="16"/>
      <c r="EH1136" s="16"/>
      <c r="EJ1136" s="16"/>
      <c r="EO1136" s="16"/>
    </row>
    <row r="1137" spans="1:145" x14ac:dyDescent="0.25">
      <c r="A1137" s="16" t="s">
        <v>1161</v>
      </c>
      <c r="I1137" t="s">
        <v>3728</v>
      </c>
      <c r="J1137"/>
      <c r="K1137" s="16" t="s">
        <v>5821</v>
      </c>
      <c r="L1137" s="16"/>
      <c r="P1137" s="16"/>
      <c r="Q1137" s="16"/>
      <c r="R1137" s="16" t="s">
        <v>119</v>
      </c>
      <c r="S1137" s="16">
        <f t="shared" si="17"/>
        <v>1</v>
      </c>
      <c r="T1137" s="16"/>
      <c r="U1137" s="16"/>
      <c r="V1137" s="16"/>
      <c r="W1137" s="16"/>
      <c r="X1137" s="16"/>
      <c r="Y1137" s="16"/>
      <c r="Z1137" s="16"/>
      <c r="AA1137" s="16"/>
      <c r="AB1137" s="16"/>
      <c r="AC1137" s="16"/>
      <c r="AH1137" s="16"/>
      <c r="AJ1137" s="20"/>
      <c r="AK1137" s="16"/>
      <c r="AL1137" s="16" t="s">
        <v>5802</v>
      </c>
      <c r="AP1137" s="16"/>
      <c r="AQ1137" s="16"/>
      <c r="AR1137" s="38"/>
      <c r="AS1137" s="16"/>
      <c r="AT1137" s="16"/>
      <c r="AY1137" s="16"/>
      <c r="AZ1137" s="16"/>
      <c r="BF1137" s="28"/>
      <c r="BJ1137" s="25"/>
      <c r="BO1137" s="38"/>
      <c r="BQ1137" s="38"/>
      <c r="BU1137" s="16"/>
      <c r="BV1137" s="16" t="s">
        <v>3729</v>
      </c>
      <c r="BW1137" s="29" t="s">
        <v>3730</v>
      </c>
      <c r="BX1137" s="16"/>
      <c r="CA1137" s="16"/>
      <c r="CE1137" s="16"/>
      <c r="CG1137" s="16"/>
      <c r="CH1137" s="16"/>
      <c r="CJ1137" s="16"/>
      <c r="CK1137" s="16"/>
      <c r="CL1137" s="16"/>
      <c r="CQ1137" s="16" t="s">
        <v>3733</v>
      </c>
      <c r="CR1137" s="16" t="s">
        <v>119</v>
      </c>
      <c r="CS1137" s="16" t="s">
        <v>3164</v>
      </c>
      <c r="CU1137" s="16" t="s">
        <v>3729</v>
      </c>
      <c r="CV1137" s="16" t="s">
        <v>3730</v>
      </c>
      <c r="CW1137" s="16" t="s">
        <v>3728</v>
      </c>
      <c r="CX1137" s="16" t="s">
        <v>3732</v>
      </c>
      <c r="CY1137" s="16" t="s">
        <v>3409</v>
      </c>
      <c r="CZ1137" s="16" t="s">
        <v>3427</v>
      </c>
      <c r="DA1137" s="16" t="s">
        <v>3338</v>
      </c>
      <c r="DD1137" s="19"/>
      <c r="DE1137" s="16"/>
      <c r="DL1137" s="16"/>
      <c r="DN1137" s="16"/>
      <c r="DO1137" s="16"/>
      <c r="DQ1137" s="16"/>
      <c r="DS1137" s="16"/>
      <c r="EC1137" s="16"/>
      <c r="EF1137" s="16"/>
      <c r="EG1137" s="16"/>
      <c r="EH1137" s="16"/>
      <c r="EJ1137" s="16"/>
      <c r="EO1137" s="16"/>
    </row>
    <row r="1138" spans="1:145" x14ac:dyDescent="0.25">
      <c r="A1138" s="16" t="s">
        <v>1161</v>
      </c>
      <c r="I1138" t="s">
        <v>3739</v>
      </c>
      <c r="J1138"/>
      <c r="K1138" s="16" t="s">
        <v>5821</v>
      </c>
      <c r="L1138" s="16"/>
      <c r="P1138" s="16"/>
      <c r="Q1138" s="16"/>
      <c r="R1138" s="16" t="s">
        <v>119</v>
      </c>
      <c r="S1138" s="16">
        <f t="shared" si="17"/>
        <v>1</v>
      </c>
      <c r="T1138" s="16"/>
      <c r="U1138" s="16"/>
      <c r="V1138" s="16"/>
      <c r="W1138" s="16"/>
      <c r="X1138" s="16"/>
      <c r="Y1138" s="16"/>
      <c r="Z1138" s="16"/>
      <c r="AA1138" s="16"/>
      <c r="AB1138" s="16"/>
      <c r="AC1138" s="16"/>
      <c r="AH1138" s="16"/>
      <c r="AJ1138" s="20"/>
      <c r="AK1138" s="16"/>
      <c r="AL1138" s="16" t="s">
        <v>5802</v>
      </c>
      <c r="AP1138" s="16"/>
      <c r="AQ1138" s="16"/>
      <c r="AR1138" s="38"/>
      <c r="AS1138" s="16"/>
      <c r="AT1138" s="16"/>
      <c r="AY1138" s="16"/>
      <c r="AZ1138" s="16"/>
      <c r="BF1138" s="28"/>
      <c r="BJ1138" s="25"/>
      <c r="BO1138" s="38"/>
      <c r="BQ1138" s="38"/>
      <c r="BU1138" s="16"/>
      <c r="BV1138" s="16" t="s">
        <v>3740</v>
      </c>
      <c r="BW1138" s="29" t="s">
        <v>3741</v>
      </c>
      <c r="BX1138" s="16"/>
      <c r="CA1138" s="16"/>
      <c r="CE1138" s="16"/>
      <c r="CG1138" s="16"/>
      <c r="CH1138" s="16"/>
      <c r="CJ1138" s="16"/>
      <c r="CK1138" s="16"/>
      <c r="CL1138" s="16"/>
      <c r="CQ1138" s="16" t="s">
        <v>3744</v>
      </c>
      <c r="CR1138" s="16" t="s">
        <v>119</v>
      </c>
      <c r="CS1138" s="16" t="s">
        <v>3164</v>
      </c>
      <c r="CU1138" s="16" t="s">
        <v>3740</v>
      </c>
      <c r="CV1138" s="16" t="s">
        <v>3741</v>
      </c>
      <c r="CW1138" s="16" t="s">
        <v>3739</v>
      </c>
      <c r="CX1138" s="16" t="s">
        <v>3743</v>
      </c>
      <c r="CY1138" s="16" t="s">
        <v>3226</v>
      </c>
      <c r="CZ1138" s="16" t="s">
        <v>3745</v>
      </c>
      <c r="DA1138" s="16" t="s">
        <v>3746</v>
      </c>
      <c r="DD1138" s="19"/>
      <c r="DE1138" s="16"/>
      <c r="DL1138" s="16"/>
      <c r="DN1138" s="16"/>
      <c r="DO1138" s="16"/>
      <c r="DQ1138" s="16"/>
      <c r="DS1138" s="16"/>
      <c r="EC1138" s="16"/>
      <c r="EF1138" s="16"/>
      <c r="EG1138" s="16"/>
      <c r="EH1138" s="16"/>
      <c r="EJ1138" s="16"/>
      <c r="EO1138" s="16"/>
    </row>
    <row r="1139" spans="1:145" x14ac:dyDescent="0.25">
      <c r="A1139" s="16" t="s">
        <v>1161</v>
      </c>
      <c r="I1139" t="s">
        <v>3747</v>
      </c>
      <c r="J1139"/>
      <c r="K1139" s="16" t="s">
        <v>5821</v>
      </c>
      <c r="L1139" s="16"/>
      <c r="P1139" s="16"/>
      <c r="Q1139" s="16"/>
      <c r="R1139" s="16" t="s">
        <v>119</v>
      </c>
      <c r="S1139" s="16">
        <f t="shared" si="17"/>
        <v>1</v>
      </c>
      <c r="T1139" s="16"/>
      <c r="U1139" s="16"/>
      <c r="V1139" s="16"/>
      <c r="W1139" s="16"/>
      <c r="X1139" s="16"/>
      <c r="Y1139" s="16"/>
      <c r="Z1139" s="16"/>
      <c r="AA1139" s="16"/>
      <c r="AB1139" s="16"/>
      <c r="AC1139" s="16"/>
      <c r="AH1139" s="16"/>
      <c r="AJ1139" s="20"/>
      <c r="AK1139" s="16"/>
      <c r="AL1139" s="16" t="s">
        <v>5802</v>
      </c>
      <c r="AP1139" s="16"/>
      <c r="AQ1139" s="16"/>
      <c r="AR1139" s="38"/>
      <c r="AS1139" s="16"/>
      <c r="AT1139" s="16"/>
      <c r="AY1139" s="16"/>
      <c r="AZ1139" s="16"/>
      <c r="BF1139" s="28"/>
      <c r="BJ1139" s="25"/>
      <c r="BO1139" s="38"/>
      <c r="BQ1139" s="38"/>
      <c r="BU1139" s="16"/>
      <c r="BV1139" s="16" t="s">
        <v>3748</v>
      </c>
      <c r="BW1139" s="29" t="s">
        <v>3749</v>
      </c>
      <c r="BX1139" s="16"/>
      <c r="CA1139" s="16"/>
      <c r="CE1139" s="16"/>
      <c r="CG1139" s="16"/>
      <c r="CH1139" s="16"/>
      <c r="CJ1139" s="16"/>
      <c r="CK1139" s="16"/>
      <c r="CL1139" s="16"/>
      <c r="CQ1139" s="16" t="s">
        <v>3752</v>
      </c>
      <c r="CR1139" s="16" t="s">
        <v>119</v>
      </c>
      <c r="CS1139" s="16" t="s">
        <v>3164</v>
      </c>
      <c r="CU1139" s="16" t="s">
        <v>3748</v>
      </c>
      <c r="CV1139" s="16" t="s">
        <v>3749</v>
      </c>
      <c r="CW1139" s="16" t="s">
        <v>3747</v>
      </c>
      <c r="CX1139" s="16" t="s">
        <v>3751</v>
      </c>
      <c r="CY1139" s="16" t="s">
        <v>3292</v>
      </c>
      <c r="CZ1139" s="16" t="s">
        <v>3753</v>
      </c>
      <c r="DA1139" s="16" t="s">
        <v>3754</v>
      </c>
      <c r="DD1139" s="19"/>
      <c r="DE1139" s="16"/>
      <c r="DL1139" s="16"/>
      <c r="DN1139" s="16"/>
      <c r="DO1139" s="16"/>
      <c r="DQ1139" s="16"/>
      <c r="DS1139" s="16"/>
      <c r="EC1139" s="16"/>
      <c r="EF1139" s="16"/>
      <c r="EG1139" s="16"/>
      <c r="EH1139" s="16"/>
      <c r="EJ1139" s="16"/>
      <c r="EO1139" s="16"/>
    </row>
    <row r="1140" spans="1:145" x14ac:dyDescent="0.25">
      <c r="A1140" s="16" t="s">
        <v>1161</v>
      </c>
      <c r="I1140" t="s">
        <v>3755</v>
      </c>
      <c r="J1140"/>
      <c r="K1140" s="16" t="s">
        <v>5821</v>
      </c>
      <c r="L1140" s="16"/>
      <c r="P1140" s="16"/>
      <c r="Q1140" s="16"/>
      <c r="R1140" s="16" t="s">
        <v>119</v>
      </c>
      <c r="S1140" s="16">
        <f t="shared" si="17"/>
        <v>1</v>
      </c>
      <c r="T1140" s="16"/>
      <c r="U1140" s="16"/>
      <c r="V1140" s="16"/>
      <c r="W1140" s="16"/>
      <c r="X1140" s="16"/>
      <c r="Y1140" s="16"/>
      <c r="Z1140" s="16"/>
      <c r="AA1140" s="16"/>
      <c r="AB1140" s="16"/>
      <c r="AC1140" s="16"/>
      <c r="AH1140" s="16"/>
      <c r="AJ1140" s="20"/>
      <c r="AK1140" s="16"/>
      <c r="AL1140" s="16" t="s">
        <v>5802</v>
      </c>
      <c r="AP1140" s="16"/>
      <c r="AQ1140" s="16"/>
      <c r="AR1140" s="38"/>
      <c r="AS1140" s="16"/>
      <c r="AT1140" s="16"/>
      <c r="AY1140" s="16"/>
      <c r="AZ1140" s="16"/>
      <c r="BF1140" s="28"/>
      <c r="BJ1140" s="25"/>
      <c r="BO1140" s="38"/>
      <c r="BQ1140" s="38"/>
      <c r="BU1140" s="16"/>
      <c r="BV1140" s="16" t="s">
        <v>3756</v>
      </c>
      <c r="BW1140" s="29" t="s">
        <v>3757</v>
      </c>
      <c r="BX1140" s="16"/>
      <c r="CA1140" s="16"/>
      <c r="CE1140" s="16"/>
      <c r="CG1140" s="16"/>
      <c r="CH1140" s="16"/>
      <c r="CJ1140" s="16"/>
      <c r="CK1140" s="16"/>
      <c r="CL1140" s="16"/>
      <c r="CQ1140" s="16" t="s">
        <v>3760</v>
      </c>
      <c r="CR1140" s="16" t="s">
        <v>119</v>
      </c>
      <c r="CS1140" s="16" t="s">
        <v>3164</v>
      </c>
      <c r="CU1140" s="16" t="s">
        <v>3756</v>
      </c>
      <c r="CV1140" s="16" t="s">
        <v>3757</v>
      </c>
      <c r="CW1140" s="16" t="s">
        <v>3755</v>
      </c>
      <c r="CX1140" s="16" t="s">
        <v>3759</v>
      </c>
      <c r="CY1140" s="16" t="s">
        <v>3718</v>
      </c>
      <c r="CZ1140" s="16" t="s">
        <v>3489</v>
      </c>
      <c r="DA1140" s="16" t="s">
        <v>3468</v>
      </c>
      <c r="DD1140" s="19"/>
      <c r="DE1140" s="16"/>
      <c r="DL1140" s="16"/>
      <c r="DN1140" s="16"/>
      <c r="DO1140" s="16"/>
      <c r="DQ1140" s="16"/>
      <c r="DS1140" s="16"/>
      <c r="EC1140" s="16"/>
      <c r="EF1140" s="16"/>
      <c r="EG1140" s="16"/>
      <c r="EH1140" s="16"/>
      <c r="EJ1140" s="16"/>
      <c r="EO1140" s="16"/>
    </row>
    <row r="1141" spans="1:145" x14ac:dyDescent="0.25">
      <c r="A1141" s="16" t="s">
        <v>1161</v>
      </c>
      <c r="I1141" t="s">
        <v>3761</v>
      </c>
      <c r="J1141"/>
      <c r="K1141" s="16" t="s">
        <v>5821</v>
      </c>
      <c r="L1141" s="16"/>
      <c r="P1141" s="16"/>
      <c r="Q1141" s="16"/>
      <c r="R1141" s="16" t="s">
        <v>119</v>
      </c>
      <c r="S1141" s="16">
        <f t="shared" si="17"/>
        <v>1</v>
      </c>
      <c r="T1141" s="16"/>
      <c r="U1141" s="16"/>
      <c r="V1141" s="16"/>
      <c r="W1141" s="16"/>
      <c r="X1141" s="16"/>
      <c r="Y1141" s="16"/>
      <c r="Z1141" s="16"/>
      <c r="AA1141" s="16"/>
      <c r="AB1141" s="16"/>
      <c r="AC1141" s="16"/>
      <c r="AH1141" s="16"/>
      <c r="AJ1141" s="20"/>
      <c r="AK1141" s="16"/>
      <c r="AL1141" s="16" t="s">
        <v>5802</v>
      </c>
      <c r="AP1141" s="16"/>
      <c r="AQ1141" s="16"/>
      <c r="AR1141" s="38"/>
      <c r="AS1141" s="16"/>
      <c r="AT1141" s="16"/>
      <c r="AY1141" s="16"/>
      <c r="AZ1141" s="16"/>
      <c r="BF1141" s="28"/>
      <c r="BJ1141" s="25"/>
      <c r="BO1141" s="38"/>
      <c r="BQ1141" s="38"/>
      <c r="BU1141" s="16"/>
      <c r="BV1141" s="16" t="s">
        <v>3762</v>
      </c>
      <c r="BW1141" s="29" t="s">
        <v>3763</v>
      </c>
      <c r="BX1141" s="16"/>
      <c r="CA1141" s="16"/>
      <c r="CE1141" s="16"/>
      <c r="CG1141" s="16"/>
      <c r="CH1141" s="16"/>
      <c r="CJ1141" s="16"/>
      <c r="CK1141" s="16"/>
      <c r="CL1141" s="16"/>
      <c r="CQ1141" s="16" t="s">
        <v>3766</v>
      </c>
      <c r="CR1141" s="16" t="s">
        <v>119</v>
      </c>
      <c r="CS1141" s="16" t="s">
        <v>3164</v>
      </c>
      <c r="CU1141" s="16" t="s">
        <v>3762</v>
      </c>
      <c r="CV1141" s="16" t="s">
        <v>3763</v>
      </c>
      <c r="CW1141" s="16" t="s">
        <v>3761</v>
      </c>
      <c r="CX1141" s="16" t="s">
        <v>3765</v>
      </c>
      <c r="CY1141" s="16" t="s">
        <v>3725</v>
      </c>
      <c r="CZ1141" s="16" t="s">
        <v>3767</v>
      </c>
      <c r="DA1141" s="16" t="s">
        <v>3600</v>
      </c>
      <c r="DD1141" s="19"/>
      <c r="DE1141" s="16"/>
      <c r="DL1141" s="16"/>
      <c r="DN1141" s="16"/>
      <c r="DO1141" s="16"/>
      <c r="DQ1141" s="16"/>
      <c r="DS1141" s="16"/>
      <c r="EC1141" s="16"/>
      <c r="EF1141" s="16"/>
      <c r="EG1141" s="16"/>
      <c r="EH1141" s="16"/>
      <c r="EJ1141" s="16"/>
      <c r="EO1141" s="16"/>
    </row>
    <row r="1142" spans="1:145" x14ac:dyDescent="0.25">
      <c r="A1142" s="16" t="s">
        <v>1161</v>
      </c>
      <c r="I1142" t="s">
        <v>3768</v>
      </c>
      <c r="J1142"/>
      <c r="K1142" s="16" t="s">
        <v>5821</v>
      </c>
      <c r="L1142" s="16"/>
      <c r="P1142" s="16"/>
      <c r="Q1142" s="16"/>
      <c r="R1142" s="16" t="s">
        <v>119</v>
      </c>
      <c r="S1142" s="16">
        <f t="shared" si="17"/>
        <v>1</v>
      </c>
      <c r="T1142" s="16"/>
      <c r="U1142" s="16"/>
      <c r="V1142" s="16"/>
      <c r="W1142" s="16"/>
      <c r="X1142" s="16"/>
      <c r="Y1142" s="16"/>
      <c r="Z1142" s="16"/>
      <c r="AA1142" s="16"/>
      <c r="AB1142" s="16"/>
      <c r="AC1142" s="16"/>
      <c r="AH1142" s="16"/>
      <c r="AJ1142" s="20"/>
      <c r="AK1142" s="16"/>
      <c r="AL1142" s="16" t="s">
        <v>5802</v>
      </c>
      <c r="AP1142" s="16"/>
      <c r="AQ1142" s="16"/>
      <c r="AR1142" s="38"/>
      <c r="AS1142" s="16"/>
      <c r="AT1142" s="16"/>
      <c r="AY1142" s="16"/>
      <c r="AZ1142" s="16"/>
      <c r="BF1142" s="28"/>
      <c r="BJ1142" s="25"/>
      <c r="BO1142" s="38"/>
      <c r="BQ1142" s="38"/>
      <c r="BU1142" s="16"/>
      <c r="BV1142" s="16" t="s">
        <v>3769</v>
      </c>
      <c r="BW1142" s="29" t="s">
        <v>3770</v>
      </c>
      <c r="BX1142" s="16"/>
      <c r="CA1142" s="16"/>
      <c r="CE1142" s="16"/>
      <c r="CG1142" s="16"/>
      <c r="CH1142" s="16"/>
      <c r="CJ1142" s="16"/>
      <c r="CK1142" s="16"/>
      <c r="CL1142" s="16"/>
      <c r="CQ1142" s="16" t="s">
        <v>3773</v>
      </c>
      <c r="CR1142" s="16" t="s">
        <v>119</v>
      </c>
      <c r="CS1142" s="16" t="s">
        <v>3164</v>
      </c>
      <c r="CU1142" s="16" t="s">
        <v>3769</v>
      </c>
      <c r="CV1142" s="16" t="s">
        <v>3770</v>
      </c>
      <c r="CW1142" s="16" t="s">
        <v>3768</v>
      </c>
      <c r="CX1142" s="16" t="s">
        <v>3772</v>
      </c>
      <c r="CY1142" s="16" t="s">
        <v>3711</v>
      </c>
      <c r="CZ1142" s="16" t="s">
        <v>3774</v>
      </c>
      <c r="DA1142" s="16" t="s">
        <v>3286</v>
      </c>
      <c r="DD1142" s="19"/>
      <c r="DE1142" s="16"/>
      <c r="DL1142" s="16"/>
      <c r="DN1142" s="16"/>
      <c r="DO1142" s="16"/>
      <c r="DQ1142" s="16"/>
      <c r="DS1142" s="16"/>
      <c r="EC1142" s="16"/>
      <c r="EF1142" s="16"/>
      <c r="EG1142" s="16"/>
      <c r="EH1142" s="16"/>
      <c r="EJ1142" s="16"/>
      <c r="EO1142" s="16"/>
    </row>
    <row r="1143" spans="1:145" x14ac:dyDescent="0.25">
      <c r="A1143" s="16" t="s">
        <v>1161</v>
      </c>
      <c r="I1143" t="s">
        <v>3775</v>
      </c>
      <c r="J1143"/>
      <c r="K1143" s="16" t="s">
        <v>5821</v>
      </c>
      <c r="L1143" s="16"/>
      <c r="P1143" s="16"/>
      <c r="Q1143" s="16"/>
      <c r="R1143" s="16" t="s">
        <v>119</v>
      </c>
      <c r="S1143" s="16">
        <f t="shared" si="17"/>
        <v>1</v>
      </c>
      <c r="T1143" s="16"/>
      <c r="U1143" s="16"/>
      <c r="V1143" s="16"/>
      <c r="W1143" s="16"/>
      <c r="X1143" s="16"/>
      <c r="Y1143" s="16"/>
      <c r="Z1143" s="16"/>
      <c r="AA1143" s="16"/>
      <c r="AB1143" s="16"/>
      <c r="AC1143" s="16"/>
      <c r="AH1143" s="16"/>
      <c r="AJ1143" s="20"/>
      <c r="AK1143" s="16"/>
      <c r="AL1143" s="16" t="s">
        <v>5802</v>
      </c>
      <c r="AP1143" s="16"/>
      <c r="AQ1143" s="16"/>
      <c r="AR1143" s="38"/>
      <c r="AS1143" s="16"/>
      <c r="AT1143" s="16"/>
      <c r="AY1143" s="16"/>
      <c r="AZ1143" s="16"/>
      <c r="BF1143" s="28"/>
      <c r="BJ1143" s="25"/>
      <c r="BO1143" s="38"/>
      <c r="BQ1143" s="38"/>
      <c r="BU1143" s="16"/>
      <c r="BV1143" s="16" t="s">
        <v>3776</v>
      </c>
      <c r="BW1143" s="29" t="s">
        <v>3777</v>
      </c>
      <c r="BX1143" s="16"/>
      <c r="CA1143" s="16"/>
      <c r="CE1143" s="16"/>
      <c r="CG1143" s="16"/>
      <c r="CH1143" s="16"/>
      <c r="CJ1143" s="16"/>
      <c r="CK1143" s="16"/>
      <c r="CL1143" s="16"/>
      <c r="CQ1143" s="16" t="s">
        <v>3780</v>
      </c>
      <c r="CR1143" s="16" t="s">
        <v>119</v>
      </c>
      <c r="CS1143" s="16" t="s">
        <v>3164</v>
      </c>
      <c r="CU1143" s="16" t="s">
        <v>3776</v>
      </c>
      <c r="CV1143" s="16" t="s">
        <v>3777</v>
      </c>
      <c r="CW1143" s="16" t="s">
        <v>3775</v>
      </c>
      <c r="CX1143" s="16" t="s">
        <v>3779</v>
      </c>
      <c r="CY1143" s="16" t="s">
        <v>3718</v>
      </c>
      <c r="CZ1143" s="16" t="s">
        <v>3427</v>
      </c>
      <c r="DA1143" s="16" t="s">
        <v>3468</v>
      </c>
      <c r="DD1143" s="19"/>
      <c r="DE1143" s="16"/>
      <c r="DL1143" s="16"/>
      <c r="DN1143" s="16"/>
      <c r="DO1143" s="16"/>
      <c r="DQ1143" s="16"/>
      <c r="DS1143" s="16"/>
      <c r="EC1143" s="16"/>
      <c r="EF1143" s="16"/>
      <c r="EG1143" s="16"/>
      <c r="EH1143" s="16"/>
      <c r="EJ1143" s="16"/>
      <c r="EO1143" s="16"/>
    </row>
    <row r="1144" spans="1:145" x14ac:dyDescent="0.25">
      <c r="A1144" s="16" t="s">
        <v>1161</v>
      </c>
      <c r="I1144" t="s">
        <v>3781</v>
      </c>
      <c r="J1144"/>
      <c r="K1144" s="16" t="s">
        <v>5821</v>
      </c>
      <c r="L1144" s="16"/>
      <c r="P1144" s="16"/>
      <c r="Q1144" s="16"/>
      <c r="R1144" s="16" t="s">
        <v>119</v>
      </c>
      <c r="S1144" s="16">
        <f t="shared" si="17"/>
        <v>1</v>
      </c>
      <c r="T1144" s="16"/>
      <c r="U1144" s="16"/>
      <c r="V1144" s="16"/>
      <c r="W1144" s="16"/>
      <c r="X1144" s="16"/>
      <c r="Y1144" s="16"/>
      <c r="Z1144" s="16"/>
      <c r="AA1144" s="16"/>
      <c r="AB1144" s="16"/>
      <c r="AC1144" s="16"/>
      <c r="AH1144" s="16"/>
      <c r="AJ1144" s="20"/>
      <c r="AK1144" s="16"/>
      <c r="AL1144" s="16" t="s">
        <v>5802</v>
      </c>
      <c r="AP1144" s="16"/>
      <c r="AQ1144" s="16"/>
      <c r="AR1144" s="38"/>
      <c r="AS1144" s="16"/>
      <c r="AT1144" s="16"/>
      <c r="AY1144" s="16"/>
      <c r="AZ1144" s="16"/>
      <c r="BF1144" s="28"/>
      <c r="BJ1144" s="25"/>
      <c r="BO1144" s="38"/>
      <c r="BQ1144" s="38"/>
      <c r="BU1144" s="16"/>
      <c r="BV1144" s="16" t="s">
        <v>3782</v>
      </c>
      <c r="BW1144" s="29" t="s">
        <v>3783</v>
      </c>
      <c r="BX1144" s="16"/>
      <c r="CA1144" s="16"/>
      <c r="CE1144" s="16"/>
      <c r="CG1144" s="16"/>
      <c r="CH1144" s="16"/>
      <c r="CJ1144" s="16"/>
      <c r="CK1144" s="16"/>
      <c r="CL1144" s="16"/>
      <c r="CQ1144" s="16" t="s">
        <v>3786</v>
      </c>
      <c r="CR1144" s="16" t="s">
        <v>119</v>
      </c>
      <c r="CS1144" s="16" t="s">
        <v>3164</v>
      </c>
      <c r="CU1144" s="16" t="s">
        <v>3782</v>
      </c>
      <c r="CV1144" s="16" t="s">
        <v>3783</v>
      </c>
      <c r="CW1144" s="16" t="s">
        <v>3781</v>
      </c>
      <c r="CX1144" s="16" t="s">
        <v>3785</v>
      </c>
      <c r="CY1144" s="16" t="s">
        <v>3226</v>
      </c>
      <c r="CZ1144" s="16" t="s">
        <v>3410</v>
      </c>
      <c r="DA1144" s="16" t="s">
        <v>3787</v>
      </c>
      <c r="DD1144" s="19"/>
      <c r="DE1144" s="16"/>
      <c r="DL1144" s="16"/>
      <c r="DN1144" s="16"/>
      <c r="DO1144" s="16"/>
      <c r="DQ1144" s="16"/>
      <c r="DS1144" s="16"/>
      <c r="EC1144" s="16"/>
      <c r="EF1144" s="16"/>
      <c r="EG1144" s="16"/>
      <c r="EH1144" s="16"/>
      <c r="EJ1144" s="16"/>
      <c r="EO1144" s="16"/>
    </row>
    <row r="1145" spans="1:145" x14ac:dyDescent="0.25">
      <c r="A1145" s="16" t="s">
        <v>1161</v>
      </c>
      <c r="I1145" t="s">
        <v>3789</v>
      </c>
      <c r="J1145"/>
      <c r="K1145" s="16" t="s">
        <v>5821</v>
      </c>
      <c r="L1145" s="16"/>
      <c r="P1145" s="16"/>
      <c r="Q1145" s="16"/>
      <c r="R1145" s="16" t="s">
        <v>119</v>
      </c>
      <c r="S1145" s="16">
        <f t="shared" si="17"/>
        <v>1</v>
      </c>
      <c r="T1145" s="16"/>
      <c r="U1145" s="16"/>
      <c r="V1145" s="16"/>
      <c r="W1145" s="16"/>
      <c r="X1145" s="16"/>
      <c r="Y1145" s="16"/>
      <c r="Z1145" s="16"/>
      <c r="AA1145" s="16"/>
      <c r="AB1145" s="16"/>
      <c r="AC1145" s="16"/>
      <c r="AH1145" s="16"/>
      <c r="AJ1145" s="20"/>
      <c r="AK1145" s="16"/>
      <c r="AL1145" s="16" t="s">
        <v>5802</v>
      </c>
      <c r="AP1145" s="16"/>
      <c r="AQ1145" s="16"/>
      <c r="AR1145" s="38"/>
      <c r="AS1145" s="16"/>
      <c r="AT1145" s="16"/>
      <c r="AY1145" s="16"/>
      <c r="AZ1145" s="16"/>
      <c r="BF1145" s="28"/>
      <c r="BJ1145" s="25"/>
      <c r="BO1145" s="38"/>
      <c r="BQ1145" s="38"/>
      <c r="BU1145" s="16"/>
      <c r="BV1145" s="16" t="s">
        <v>3790</v>
      </c>
      <c r="BW1145" s="29" t="s">
        <v>3791</v>
      </c>
      <c r="BX1145" s="16"/>
      <c r="CA1145" s="16"/>
      <c r="CE1145" s="16"/>
      <c r="CG1145" s="16"/>
      <c r="CH1145" s="16"/>
      <c r="CJ1145" s="16"/>
      <c r="CK1145" s="16"/>
      <c r="CL1145" s="16"/>
      <c r="CQ1145" s="16" t="s">
        <v>3793</v>
      </c>
      <c r="CR1145" s="16" t="s">
        <v>119</v>
      </c>
      <c r="CS1145" s="16" t="s">
        <v>3164</v>
      </c>
      <c r="CU1145" s="16" t="s">
        <v>3790</v>
      </c>
      <c r="CV1145" s="16" t="s">
        <v>3791</v>
      </c>
      <c r="CW1145" s="16" t="s">
        <v>3789</v>
      </c>
      <c r="CX1145" s="16" t="s">
        <v>6110</v>
      </c>
      <c r="CY1145" s="16" t="s">
        <v>3330</v>
      </c>
      <c r="CZ1145" s="16" t="s">
        <v>3794</v>
      </c>
      <c r="DA1145" s="16" t="s">
        <v>3316</v>
      </c>
      <c r="DD1145" s="19"/>
      <c r="DE1145" s="16"/>
      <c r="DL1145" s="16"/>
      <c r="DN1145" s="16"/>
      <c r="DO1145" s="16"/>
      <c r="DQ1145" s="16"/>
      <c r="DS1145" s="16"/>
      <c r="EC1145" s="16"/>
      <c r="EF1145" s="16"/>
      <c r="EG1145" s="16"/>
      <c r="EH1145" s="16"/>
      <c r="EJ1145" s="16"/>
      <c r="EO1145" s="16"/>
    </row>
    <row r="1146" spans="1:145" x14ac:dyDescent="0.25">
      <c r="A1146" s="16" t="s">
        <v>1161</v>
      </c>
      <c r="I1146" t="s">
        <v>3795</v>
      </c>
      <c r="J1146"/>
      <c r="K1146" s="16" t="s">
        <v>5821</v>
      </c>
      <c r="L1146" s="16"/>
      <c r="P1146" s="16"/>
      <c r="Q1146" s="16"/>
      <c r="R1146" s="16" t="s">
        <v>119</v>
      </c>
      <c r="S1146" s="16">
        <f t="shared" si="17"/>
        <v>1</v>
      </c>
      <c r="T1146" s="16"/>
      <c r="U1146" s="16"/>
      <c r="V1146" s="16"/>
      <c r="W1146" s="16"/>
      <c r="X1146" s="16"/>
      <c r="Y1146" s="16"/>
      <c r="Z1146" s="16"/>
      <c r="AA1146" s="16"/>
      <c r="AB1146" s="16"/>
      <c r="AC1146" s="16"/>
      <c r="AH1146" s="16"/>
      <c r="AJ1146" s="20"/>
      <c r="AK1146" s="16"/>
      <c r="AL1146" s="16" t="s">
        <v>5802</v>
      </c>
      <c r="AP1146" s="16"/>
      <c r="AQ1146" s="16"/>
      <c r="AR1146" s="38"/>
      <c r="AS1146" s="16"/>
      <c r="AT1146" s="16"/>
      <c r="AY1146" s="16"/>
      <c r="AZ1146" s="16"/>
      <c r="BF1146" s="28"/>
      <c r="BJ1146" s="25"/>
      <c r="BO1146" s="38"/>
      <c r="BQ1146" s="38"/>
      <c r="BU1146" s="16"/>
      <c r="BV1146" s="16" t="s">
        <v>3796</v>
      </c>
      <c r="BW1146" s="29" t="s">
        <v>3797</v>
      </c>
      <c r="BX1146" s="16"/>
      <c r="CA1146" s="16"/>
      <c r="CE1146" s="16"/>
      <c r="CG1146" s="16"/>
      <c r="CH1146" s="16"/>
      <c r="CJ1146" s="16"/>
      <c r="CK1146" s="16"/>
      <c r="CL1146" s="16"/>
      <c r="CQ1146" s="16" t="s">
        <v>3800</v>
      </c>
      <c r="CR1146" s="16" t="s">
        <v>119</v>
      </c>
      <c r="CS1146" s="16" t="s">
        <v>3164</v>
      </c>
      <c r="CU1146" s="16" t="s">
        <v>3796</v>
      </c>
      <c r="CV1146" s="16" t="s">
        <v>3797</v>
      </c>
      <c r="CW1146" s="16" t="s">
        <v>3795</v>
      </c>
      <c r="CX1146" s="16" t="s">
        <v>3799</v>
      </c>
      <c r="CY1146" s="16" t="s">
        <v>3217</v>
      </c>
      <c r="CZ1146" s="16" t="s">
        <v>3801</v>
      </c>
      <c r="DA1146" s="16" t="s">
        <v>3301</v>
      </c>
      <c r="DD1146" s="19"/>
      <c r="DE1146" s="16"/>
      <c r="DL1146" s="16"/>
      <c r="DN1146" s="16"/>
      <c r="DO1146" s="16"/>
      <c r="DQ1146" s="16"/>
      <c r="DS1146" s="16"/>
      <c r="EC1146" s="16"/>
      <c r="EF1146" s="16"/>
      <c r="EG1146" s="16"/>
      <c r="EH1146" s="16"/>
      <c r="EJ1146" s="16"/>
      <c r="EO1146" s="16"/>
    </row>
    <row r="1147" spans="1:145" x14ac:dyDescent="0.25">
      <c r="A1147" s="16" t="s">
        <v>1161</v>
      </c>
      <c r="I1147" t="s">
        <v>3802</v>
      </c>
      <c r="J1147"/>
      <c r="K1147" s="16" t="s">
        <v>5821</v>
      </c>
      <c r="L1147" s="16"/>
      <c r="P1147" s="16"/>
      <c r="Q1147" s="16"/>
      <c r="R1147" s="16" t="s">
        <v>119</v>
      </c>
      <c r="S1147" s="16">
        <f t="shared" si="17"/>
        <v>1</v>
      </c>
      <c r="T1147" s="16"/>
      <c r="U1147" s="16"/>
      <c r="V1147" s="16"/>
      <c r="W1147" s="16"/>
      <c r="X1147" s="16"/>
      <c r="Y1147" s="16"/>
      <c r="Z1147" s="16"/>
      <c r="AA1147" s="16"/>
      <c r="AB1147" s="16"/>
      <c r="AC1147" s="16"/>
      <c r="AH1147" s="16"/>
      <c r="AJ1147" s="20"/>
      <c r="AK1147" s="16"/>
      <c r="AL1147" s="16" t="s">
        <v>5802</v>
      </c>
      <c r="AP1147" s="16"/>
      <c r="AQ1147" s="16"/>
      <c r="AR1147" s="38"/>
      <c r="AS1147" s="16"/>
      <c r="AT1147" s="16"/>
      <c r="AY1147" s="16"/>
      <c r="AZ1147" s="16"/>
      <c r="BF1147" s="28"/>
      <c r="BJ1147" s="25"/>
      <c r="BO1147" s="38"/>
      <c r="BQ1147" s="38"/>
      <c r="BU1147" s="16"/>
      <c r="BV1147" s="16" t="s">
        <v>3803</v>
      </c>
      <c r="BW1147" s="29" t="s">
        <v>3804</v>
      </c>
      <c r="BX1147" s="16"/>
      <c r="CA1147" s="16"/>
      <c r="CE1147" s="16"/>
      <c r="CG1147" s="16"/>
      <c r="CH1147" s="16"/>
      <c r="CJ1147" s="16"/>
      <c r="CK1147" s="16"/>
      <c r="CL1147" s="16"/>
      <c r="CQ1147" s="16" t="s">
        <v>3807</v>
      </c>
      <c r="CR1147" s="16" t="s">
        <v>119</v>
      </c>
      <c r="CS1147" s="16" t="s">
        <v>3164</v>
      </c>
      <c r="CU1147" s="16" t="s">
        <v>3803</v>
      </c>
      <c r="CV1147" s="16" t="s">
        <v>3804</v>
      </c>
      <c r="CW1147" s="16" t="s">
        <v>3802</v>
      </c>
      <c r="CX1147" s="16" t="s">
        <v>3806</v>
      </c>
      <c r="CY1147" s="16" t="s">
        <v>3330</v>
      </c>
      <c r="CZ1147" s="16" t="s">
        <v>3337</v>
      </c>
      <c r="DA1147" s="16" t="s">
        <v>3808</v>
      </c>
      <c r="DD1147" s="19"/>
      <c r="DE1147" s="16"/>
      <c r="DL1147" s="16"/>
      <c r="DN1147" s="16"/>
      <c r="DO1147" s="16"/>
      <c r="DQ1147" s="16"/>
      <c r="DS1147" s="16"/>
      <c r="EC1147" s="16"/>
      <c r="EF1147" s="16"/>
      <c r="EG1147" s="16"/>
      <c r="EH1147" s="16"/>
      <c r="EJ1147" s="16"/>
      <c r="EO1147" s="16"/>
    </row>
    <row r="1148" spans="1:145" x14ac:dyDescent="0.25">
      <c r="A1148" s="16" t="s">
        <v>1161</v>
      </c>
      <c r="I1148" t="s">
        <v>3809</v>
      </c>
      <c r="J1148"/>
      <c r="K1148" s="16" t="s">
        <v>5821</v>
      </c>
      <c r="L1148" s="16"/>
      <c r="P1148" s="16"/>
      <c r="Q1148" s="16"/>
      <c r="R1148" s="16" t="s">
        <v>119</v>
      </c>
      <c r="S1148" s="16">
        <f t="shared" si="17"/>
        <v>1</v>
      </c>
      <c r="T1148" s="16"/>
      <c r="U1148" s="16"/>
      <c r="V1148" s="16"/>
      <c r="W1148" s="16"/>
      <c r="X1148" s="16"/>
      <c r="Y1148" s="16"/>
      <c r="Z1148" s="16"/>
      <c r="AA1148" s="16"/>
      <c r="AB1148" s="16"/>
      <c r="AC1148" s="16"/>
      <c r="AH1148" s="16"/>
      <c r="AJ1148" s="20"/>
      <c r="AK1148" s="16"/>
      <c r="AL1148" s="16" t="s">
        <v>5802</v>
      </c>
      <c r="AP1148" s="16"/>
      <c r="AQ1148" s="16"/>
      <c r="AR1148" s="38"/>
      <c r="AS1148" s="16"/>
      <c r="AT1148" s="16"/>
      <c r="AY1148" s="16"/>
      <c r="AZ1148" s="16"/>
      <c r="BF1148" s="28"/>
      <c r="BJ1148" s="25"/>
      <c r="BO1148" s="38"/>
      <c r="BQ1148" s="38"/>
      <c r="BU1148" s="16"/>
      <c r="BV1148" s="16" t="s">
        <v>3810</v>
      </c>
      <c r="BW1148" s="29" t="s">
        <v>3811</v>
      </c>
      <c r="BX1148" s="16"/>
      <c r="CA1148" s="16"/>
      <c r="CE1148" s="16"/>
      <c r="CG1148" s="16"/>
      <c r="CH1148" s="16"/>
      <c r="CJ1148" s="16"/>
      <c r="CK1148" s="16"/>
      <c r="CL1148" s="16"/>
      <c r="CQ1148" s="16" t="s">
        <v>3814</v>
      </c>
      <c r="CR1148" s="16" t="s">
        <v>119</v>
      </c>
      <c r="CS1148" s="16" t="s">
        <v>3164</v>
      </c>
      <c r="CU1148" s="16" t="s">
        <v>3810</v>
      </c>
      <c r="CV1148" s="16" t="s">
        <v>3811</v>
      </c>
      <c r="CW1148" s="16" t="s">
        <v>3809</v>
      </c>
      <c r="CX1148" s="16" t="s">
        <v>3813</v>
      </c>
      <c r="CY1148" s="16" t="s">
        <v>3579</v>
      </c>
      <c r="CZ1148" s="16" t="s">
        <v>3726</v>
      </c>
      <c r="DA1148" s="16" t="s">
        <v>3490</v>
      </c>
      <c r="DD1148" s="19"/>
      <c r="DE1148" s="16"/>
      <c r="DL1148" s="16"/>
      <c r="DN1148" s="16"/>
      <c r="DO1148" s="16"/>
      <c r="DQ1148" s="16"/>
      <c r="DS1148" s="16"/>
      <c r="EC1148" s="16"/>
      <c r="EF1148" s="16"/>
      <c r="EG1148" s="16"/>
      <c r="EH1148" s="16"/>
      <c r="EJ1148" s="16"/>
      <c r="EO1148" s="16"/>
    </row>
    <row r="1149" spans="1:145" x14ac:dyDescent="0.25">
      <c r="A1149" s="16" t="s">
        <v>1161</v>
      </c>
      <c r="I1149" t="s">
        <v>3815</v>
      </c>
      <c r="J1149"/>
      <c r="K1149" s="16" t="s">
        <v>5821</v>
      </c>
      <c r="L1149" s="16"/>
      <c r="P1149" s="16"/>
      <c r="Q1149" s="16"/>
      <c r="R1149" s="16" t="s">
        <v>119</v>
      </c>
      <c r="S1149" s="16">
        <f t="shared" si="17"/>
        <v>1</v>
      </c>
      <c r="T1149" s="16"/>
      <c r="U1149" s="16"/>
      <c r="V1149" s="16"/>
      <c r="W1149" s="16"/>
      <c r="X1149" s="16"/>
      <c r="Y1149" s="16"/>
      <c r="Z1149" s="16"/>
      <c r="AA1149" s="16"/>
      <c r="AB1149" s="16"/>
      <c r="AC1149" s="16"/>
      <c r="AH1149" s="16"/>
      <c r="AJ1149" s="20"/>
      <c r="AK1149" s="16"/>
      <c r="AL1149" s="16" t="s">
        <v>5802</v>
      </c>
      <c r="AP1149" s="16"/>
      <c r="AQ1149" s="16"/>
      <c r="AR1149" s="38"/>
      <c r="AS1149" s="16"/>
      <c r="AT1149" s="16"/>
      <c r="AY1149" s="16"/>
      <c r="AZ1149" s="16"/>
      <c r="BF1149" s="28"/>
      <c r="BJ1149" s="25"/>
      <c r="BO1149" s="38"/>
      <c r="BQ1149" s="38"/>
      <c r="BU1149" s="16"/>
      <c r="BV1149" s="16" t="s">
        <v>3816</v>
      </c>
      <c r="BW1149" s="29" t="s">
        <v>3817</v>
      </c>
      <c r="BX1149" s="16"/>
      <c r="CA1149" s="16"/>
      <c r="CE1149" s="16"/>
      <c r="CG1149" s="16"/>
      <c r="CH1149" s="16"/>
      <c r="CJ1149" s="16"/>
      <c r="CK1149" s="16"/>
      <c r="CL1149" s="16"/>
      <c r="CQ1149" s="16" t="s">
        <v>3820</v>
      </c>
      <c r="CR1149" s="16" t="s">
        <v>119</v>
      </c>
      <c r="CS1149" s="16" t="s">
        <v>3164</v>
      </c>
      <c r="CU1149" s="16" t="s">
        <v>3816</v>
      </c>
      <c r="CV1149" s="16" t="s">
        <v>3817</v>
      </c>
      <c r="CW1149" s="16" t="s">
        <v>3815</v>
      </c>
      <c r="CX1149" s="16" t="s">
        <v>3819</v>
      </c>
      <c r="CY1149" s="16" t="s">
        <v>3725</v>
      </c>
      <c r="CZ1149" s="16" t="s">
        <v>3821</v>
      </c>
      <c r="DA1149" s="16" t="s">
        <v>3822</v>
      </c>
      <c r="DD1149" s="19"/>
      <c r="DE1149" s="16"/>
      <c r="DL1149" s="16"/>
      <c r="DN1149" s="16"/>
      <c r="DO1149" s="16"/>
      <c r="DQ1149" s="16"/>
      <c r="DS1149" s="16"/>
      <c r="EC1149" s="16"/>
      <c r="EF1149" s="16"/>
      <c r="EG1149" s="16"/>
      <c r="EH1149" s="16"/>
      <c r="EJ1149" s="16"/>
      <c r="EO1149" s="16"/>
    </row>
    <row r="1150" spans="1:145" x14ac:dyDescent="0.25">
      <c r="A1150" s="16" t="s">
        <v>1161</v>
      </c>
      <c r="I1150" t="s">
        <v>3823</v>
      </c>
      <c r="J1150"/>
      <c r="K1150" s="16" t="s">
        <v>5821</v>
      </c>
      <c r="L1150" s="16"/>
      <c r="P1150" s="16"/>
      <c r="Q1150" s="16"/>
      <c r="R1150" s="16" t="s">
        <v>119</v>
      </c>
      <c r="S1150" s="16">
        <f t="shared" si="17"/>
        <v>1</v>
      </c>
      <c r="T1150" s="16"/>
      <c r="U1150" s="16"/>
      <c r="V1150" s="16"/>
      <c r="W1150" s="16"/>
      <c r="X1150" s="16"/>
      <c r="Y1150" s="16"/>
      <c r="Z1150" s="16"/>
      <c r="AA1150" s="16"/>
      <c r="AB1150" s="16"/>
      <c r="AC1150" s="16"/>
      <c r="AH1150" s="16"/>
      <c r="AJ1150" s="20"/>
      <c r="AK1150" s="16"/>
      <c r="AL1150" s="16" t="s">
        <v>5802</v>
      </c>
      <c r="AP1150" s="16"/>
      <c r="AQ1150" s="16"/>
      <c r="AR1150" s="38"/>
      <c r="AS1150" s="16"/>
      <c r="AT1150" s="16"/>
      <c r="AY1150" s="16"/>
      <c r="AZ1150" s="16"/>
      <c r="BF1150" s="28"/>
      <c r="BJ1150" s="25"/>
      <c r="BO1150" s="38"/>
      <c r="BQ1150" s="38"/>
      <c r="BU1150" s="16"/>
      <c r="BV1150" s="16" t="s">
        <v>3824</v>
      </c>
      <c r="BW1150" s="29" t="s">
        <v>3825</v>
      </c>
      <c r="BX1150" s="16"/>
      <c r="CA1150" s="16"/>
      <c r="CE1150" s="16"/>
      <c r="CG1150" s="16"/>
      <c r="CH1150" s="16"/>
      <c r="CJ1150" s="16"/>
      <c r="CK1150" s="16"/>
      <c r="CL1150" s="16"/>
      <c r="CQ1150" s="16" t="s">
        <v>3828</v>
      </c>
      <c r="CR1150" s="16" t="s">
        <v>119</v>
      </c>
      <c r="CS1150" s="16" t="s">
        <v>3164</v>
      </c>
      <c r="CU1150" s="16" t="s">
        <v>3824</v>
      </c>
      <c r="CV1150" s="16" t="s">
        <v>3825</v>
      </c>
      <c r="CW1150" s="16" t="s">
        <v>3823</v>
      </c>
      <c r="CX1150" s="16" t="s">
        <v>3827</v>
      </c>
      <c r="CY1150" s="16" t="s">
        <v>3711</v>
      </c>
      <c r="CZ1150" s="16" t="s">
        <v>3346</v>
      </c>
      <c r="DA1150" s="16" t="s">
        <v>3286</v>
      </c>
      <c r="DD1150" s="19"/>
      <c r="DE1150" s="16"/>
      <c r="DL1150" s="16"/>
      <c r="DN1150" s="16"/>
      <c r="DO1150" s="16"/>
      <c r="DQ1150" s="16"/>
      <c r="DS1150" s="16"/>
      <c r="EC1150" s="16"/>
      <c r="EF1150" s="16"/>
      <c r="EG1150" s="16"/>
      <c r="EH1150" s="16"/>
      <c r="EJ1150" s="16"/>
      <c r="EO1150" s="16"/>
    </row>
    <row r="1151" spans="1:145" x14ac:dyDescent="0.25">
      <c r="A1151" s="16" t="s">
        <v>1161</v>
      </c>
      <c r="I1151" t="s">
        <v>3829</v>
      </c>
      <c r="J1151"/>
      <c r="K1151" s="16" t="s">
        <v>5821</v>
      </c>
      <c r="L1151" s="16"/>
      <c r="P1151" s="16"/>
      <c r="Q1151" s="16"/>
      <c r="R1151" s="16" t="s">
        <v>119</v>
      </c>
      <c r="S1151" s="16">
        <f t="shared" ref="S1151:S1214" si="18">SUM(COUNTIF(L1151:R1151,"yes"))</f>
        <v>1</v>
      </c>
      <c r="T1151" s="16"/>
      <c r="U1151" s="16"/>
      <c r="V1151" s="16"/>
      <c r="W1151" s="16"/>
      <c r="X1151" s="16"/>
      <c r="Y1151" s="16"/>
      <c r="Z1151" s="16"/>
      <c r="AA1151" s="16"/>
      <c r="AB1151" s="16"/>
      <c r="AC1151" s="16"/>
      <c r="AH1151" s="16"/>
      <c r="AJ1151" s="20"/>
      <c r="AK1151" s="16"/>
      <c r="AL1151" s="16" t="s">
        <v>5802</v>
      </c>
      <c r="AP1151" s="16"/>
      <c r="AQ1151" s="16"/>
      <c r="AR1151" s="38"/>
      <c r="AS1151" s="16"/>
      <c r="AT1151" s="16"/>
      <c r="AY1151" s="16"/>
      <c r="AZ1151" s="16"/>
      <c r="BF1151" s="28"/>
      <c r="BJ1151" s="25"/>
      <c r="BO1151" s="38"/>
      <c r="BQ1151" s="38"/>
      <c r="BU1151" s="16"/>
      <c r="BV1151" s="16" t="s">
        <v>3830</v>
      </c>
      <c r="BW1151" s="29" t="s">
        <v>3831</v>
      </c>
      <c r="BX1151" s="16"/>
      <c r="CA1151" s="16"/>
      <c r="CE1151" s="16"/>
      <c r="CG1151" s="16"/>
      <c r="CH1151" s="16"/>
      <c r="CJ1151" s="16"/>
      <c r="CK1151" s="16"/>
      <c r="CL1151" s="16"/>
      <c r="CQ1151" s="16" t="s">
        <v>3834</v>
      </c>
      <c r="CR1151" s="16" t="s">
        <v>119</v>
      </c>
      <c r="CS1151" s="16" t="s">
        <v>3164</v>
      </c>
      <c r="CU1151" s="16" t="s">
        <v>3830</v>
      </c>
      <c r="CV1151" s="16" t="s">
        <v>3831</v>
      </c>
      <c r="CW1151" s="16" t="s">
        <v>3829</v>
      </c>
      <c r="CX1151" s="16" t="s">
        <v>3833</v>
      </c>
      <c r="CY1151" s="16" t="s">
        <v>3175</v>
      </c>
      <c r="CZ1151" s="16" t="s">
        <v>3370</v>
      </c>
      <c r="DA1151" s="16" t="s">
        <v>3835</v>
      </c>
      <c r="DD1151" s="19"/>
      <c r="DE1151" s="16"/>
      <c r="DL1151" s="16"/>
      <c r="DN1151" s="16"/>
      <c r="DO1151" s="16"/>
      <c r="DQ1151" s="16"/>
      <c r="DS1151" s="16"/>
      <c r="EC1151" s="16"/>
      <c r="EF1151" s="16"/>
      <c r="EG1151" s="16"/>
      <c r="EH1151" s="16"/>
      <c r="EJ1151" s="16"/>
      <c r="EO1151" s="16"/>
    </row>
    <row r="1152" spans="1:145" x14ac:dyDescent="0.25">
      <c r="A1152" s="16" t="s">
        <v>1161</v>
      </c>
      <c r="I1152" t="s">
        <v>3836</v>
      </c>
      <c r="J1152"/>
      <c r="K1152" s="16" t="s">
        <v>5821</v>
      </c>
      <c r="L1152" s="16"/>
      <c r="P1152" s="16"/>
      <c r="Q1152" s="16"/>
      <c r="R1152" s="16" t="s">
        <v>119</v>
      </c>
      <c r="S1152" s="16">
        <f t="shared" si="18"/>
        <v>1</v>
      </c>
      <c r="T1152" s="16"/>
      <c r="U1152" s="16"/>
      <c r="V1152" s="16"/>
      <c r="W1152" s="16"/>
      <c r="X1152" s="16"/>
      <c r="Y1152" s="16"/>
      <c r="Z1152" s="16"/>
      <c r="AA1152" s="16"/>
      <c r="AB1152" s="16"/>
      <c r="AC1152" s="16"/>
      <c r="AH1152" s="16"/>
      <c r="AJ1152" s="20"/>
      <c r="AK1152" s="16"/>
      <c r="AL1152" s="16" t="s">
        <v>5802</v>
      </c>
      <c r="AP1152" s="16"/>
      <c r="AQ1152" s="16"/>
      <c r="AR1152" s="38"/>
      <c r="AS1152" s="16"/>
      <c r="AT1152" s="16"/>
      <c r="AY1152" s="16"/>
      <c r="AZ1152" s="16"/>
      <c r="BF1152" s="28"/>
      <c r="BJ1152" s="25"/>
      <c r="BO1152" s="38"/>
      <c r="BQ1152" s="38"/>
      <c r="BU1152" s="16"/>
      <c r="BV1152" s="16" t="s">
        <v>3837</v>
      </c>
      <c r="BW1152" s="29" t="s">
        <v>3838</v>
      </c>
      <c r="BX1152" s="16"/>
      <c r="CA1152" s="16"/>
      <c r="CE1152" s="16"/>
      <c r="CG1152" s="16"/>
      <c r="CH1152" s="16"/>
      <c r="CJ1152" s="16"/>
      <c r="CK1152" s="16"/>
      <c r="CL1152" s="16"/>
      <c r="CQ1152" s="16" t="s">
        <v>3841</v>
      </c>
      <c r="CR1152" s="16" t="s">
        <v>119</v>
      </c>
      <c r="CS1152" s="16" t="s">
        <v>3164</v>
      </c>
      <c r="CU1152" s="16" t="s">
        <v>3837</v>
      </c>
      <c r="CV1152" s="16" t="s">
        <v>3838</v>
      </c>
      <c r="CW1152" s="16" t="s">
        <v>3836</v>
      </c>
      <c r="CX1152" s="16" t="s">
        <v>3840</v>
      </c>
      <c r="CY1152" s="16" t="s">
        <v>3217</v>
      </c>
      <c r="CZ1152" s="16" t="s">
        <v>3176</v>
      </c>
      <c r="DA1152" s="16" t="s">
        <v>3842</v>
      </c>
      <c r="DD1152" s="19"/>
      <c r="DE1152" s="16"/>
      <c r="DL1152" s="16"/>
      <c r="DN1152" s="16"/>
      <c r="DO1152" s="16"/>
      <c r="DQ1152" s="16"/>
      <c r="DS1152" s="16"/>
      <c r="EC1152" s="16"/>
      <c r="EF1152" s="16"/>
      <c r="EG1152" s="16"/>
      <c r="EH1152" s="16"/>
      <c r="EJ1152" s="16"/>
      <c r="EO1152" s="16"/>
    </row>
    <row r="1153" spans="1:145" x14ac:dyDescent="0.25">
      <c r="A1153" s="16" t="s">
        <v>1161</v>
      </c>
      <c r="I1153" t="s">
        <v>3843</v>
      </c>
      <c r="J1153"/>
      <c r="K1153" s="16" t="s">
        <v>5821</v>
      </c>
      <c r="L1153" s="16"/>
      <c r="P1153" s="16"/>
      <c r="Q1153" s="16"/>
      <c r="R1153" s="16" t="s">
        <v>119</v>
      </c>
      <c r="S1153" s="16">
        <f t="shared" si="18"/>
        <v>1</v>
      </c>
      <c r="T1153" s="16"/>
      <c r="U1153" s="16"/>
      <c r="V1153" s="16"/>
      <c r="W1153" s="16"/>
      <c r="X1153" s="16"/>
      <c r="Y1153" s="16"/>
      <c r="Z1153" s="16"/>
      <c r="AA1153" s="16"/>
      <c r="AB1153" s="16"/>
      <c r="AC1153" s="16"/>
      <c r="AH1153" s="16"/>
      <c r="AJ1153" s="20"/>
      <c r="AK1153" s="16"/>
      <c r="AL1153" s="16" t="s">
        <v>5802</v>
      </c>
      <c r="AP1153" s="16"/>
      <c r="AQ1153" s="16"/>
      <c r="AR1153" s="38"/>
      <c r="AS1153" s="16"/>
      <c r="AT1153" s="16"/>
      <c r="AY1153" s="16"/>
      <c r="AZ1153" s="16"/>
      <c r="BF1153" s="28"/>
      <c r="BJ1153" s="25"/>
      <c r="BO1153" s="38"/>
      <c r="BQ1153" s="38"/>
      <c r="BU1153" s="16"/>
      <c r="BV1153" s="16" t="s">
        <v>3844</v>
      </c>
      <c r="BW1153" s="29" t="s">
        <v>3845</v>
      </c>
      <c r="BX1153" s="16"/>
      <c r="CA1153" s="16"/>
      <c r="CE1153" s="16"/>
      <c r="CG1153" s="16"/>
      <c r="CH1153" s="16"/>
      <c r="CJ1153" s="16"/>
      <c r="CK1153" s="16"/>
      <c r="CL1153" s="16"/>
      <c r="CQ1153" s="16" t="s">
        <v>3848</v>
      </c>
      <c r="CR1153" s="16" t="s">
        <v>119</v>
      </c>
      <c r="CS1153" s="16" t="s">
        <v>3164</v>
      </c>
      <c r="CU1153" s="16" t="s">
        <v>3844</v>
      </c>
      <c r="CV1153" s="16" t="s">
        <v>3845</v>
      </c>
      <c r="CW1153" s="16" t="s">
        <v>3843</v>
      </c>
      <c r="CX1153" s="16" t="s">
        <v>3847</v>
      </c>
      <c r="CY1153" s="16" t="s">
        <v>3458</v>
      </c>
      <c r="CZ1153" s="16" t="s">
        <v>3849</v>
      </c>
      <c r="DA1153" s="16" t="s">
        <v>3850</v>
      </c>
      <c r="DD1153" s="19"/>
      <c r="DE1153" s="16"/>
      <c r="DL1153" s="16"/>
      <c r="DN1153" s="16"/>
      <c r="DO1153" s="16"/>
      <c r="DQ1153" s="16"/>
      <c r="DS1153" s="16"/>
      <c r="EC1153" s="16"/>
      <c r="EF1153" s="16"/>
      <c r="EG1153" s="16"/>
      <c r="EH1153" s="16"/>
      <c r="EJ1153" s="16"/>
      <c r="EO1153" s="16"/>
    </row>
    <row r="1154" spans="1:145" x14ac:dyDescent="0.25">
      <c r="A1154" s="16" t="s">
        <v>1161</v>
      </c>
      <c r="I1154" t="s">
        <v>3851</v>
      </c>
      <c r="J1154"/>
      <c r="K1154" s="16" t="s">
        <v>5821</v>
      </c>
      <c r="L1154" s="16"/>
      <c r="P1154" s="16"/>
      <c r="Q1154" s="16"/>
      <c r="R1154" s="16" t="s">
        <v>119</v>
      </c>
      <c r="S1154" s="16">
        <f t="shared" si="18"/>
        <v>1</v>
      </c>
      <c r="T1154" s="16"/>
      <c r="U1154" s="16"/>
      <c r="V1154" s="16"/>
      <c r="W1154" s="16"/>
      <c r="X1154" s="16"/>
      <c r="Y1154" s="16"/>
      <c r="Z1154" s="16"/>
      <c r="AA1154" s="16"/>
      <c r="AB1154" s="16"/>
      <c r="AC1154" s="16"/>
      <c r="AH1154" s="16"/>
      <c r="AJ1154" s="20"/>
      <c r="AK1154" s="16"/>
      <c r="AL1154" s="16" t="s">
        <v>5802</v>
      </c>
      <c r="AP1154" s="16"/>
      <c r="AQ1154" s="16"/>
      <c r="AR1154" s="38"/>
      <c r="AS1154" s="16"/>
      <c r="AT1154" s="16"/>
      <c r="AY1154" s="16"/>
      <c r="AZ1154" s="16"/>
      <c r="BF1154" s="28"/>
      <c r="BJ1154" s="25"/>
      <c r="BO1154" s="38"/>
      <c r="BQ1154" s="38"/>
      <c r="BU1154" s="16"/>
      <c r="BV1154" s="16" t="s">
        <v>3852</v>
      </c>
      <c r="BW1154" s="29" t="s">
        <v>3853</v>
      </c>
      <c r="BX1154" s="16"/>
      <c r="CA1154" s="16"/>
      <c r="CE1154" s="16"/>
      <c r="CG1154" s="16"/>
      <c r="CH1154" s="16"/>
      <c r="CJ1154" s="16"/>
      <c r="CK1154" s="16"/>
      <c r="CL1154" s="16"/>
      <c r="CQ1154" s="16" t="s">
        <v>3856</v>
      </c>
      <c r="CR1154" s="16" t="s">
        <v>119</v>
      </c>
      <c r="CS1154" s="16" t="s">
        <v>3164</v>
      </c>
      <c r="CU1154" s="16" t="s">
        <v>3852</v>
      </c>
      <c r="CV1154" s="16" t="s">
        <v>3853</v>
      </c>
      <c r="CW1154" s="16" t="s">
        <v>3851</v>
      </c>
      <c r="CX1154" s="16" t="s">
        <v>3855</v>
      </c>
      <c r="CY1154" s="16" t="s">
        <v>3466</v>
      </c>
      <c r="CZ1154" s="16" t="s">
        <v>3857</v>
      </c>
      <c r="DA1154" s="16" t="s">
        <v>3858</v>
      </c>
      <c r="DD1154" s="19"/>
      <c r="DE1154" s="16"/>
      <c r="DL1154" s="16"/>
      <c r="DN1154" s="16"/>
      <c r="DO1154" s="16"/>
      <c r="DQ1154" s="16"/>
      <c r="DS1154" s="16"/>
      <c r="EC1154" s="16"/>
      <c r="EF1154" s="16"/>
      <c r="EG1154" s="16"/>
      <c r="EH1154" s="16"/>
      <c r="EJ1154" s="16"/>
      <c r="EO1154" s="16"/>
    </row>
    <row r="1155" spans="1:145" x14ac:dyDescent="0.25">
      <c r="A1155" s="16" t="s">
        <v>1161</v>
      </c>
      <c r="I1155" t="s">
        <v>3859</v>
      </c>
      <c r="J1155"/>
      <c r="K1155" s="16" t="s">
        <v>5821</v>
      </c>
      <c r="L1155" s="16"/>
      <c r="P1155" s="16"/>
      <c r="Q1155" s="16"/>
      <c r="R1155" s="16" t="s">
        <v>119</v>
      </c>
      <c r="S1155" s="16">
        <f t="shared" si="18"/>
        <v>1</v>
      </c>
      <c r="T1155" s="16"/>
      <c r="U1155" s="16"/>
      <c r="V1155" s="16"/>
      <c r="W1155" s="16"/>
      <c r="X1155" s="16"/>
      <c r="Y1155" s="16"/>
      <c r="Z1155" s="16"/>
      <c r="AA1155" s="16"/>
      <c r="AB1155" s="16"/>
      <c r="AC1155" s="16"/>
      <c r="AH1155" s="16"/>
      <c r="AJ1155" s="20"/>
      <c r="AK1155" s="16"/>
      <c r="AL1155" s="16" t="s">
        <v>5802</v>
      </c>
      <c r="AP1155" s="16"/>
      <c r="AQ1155" s="16"/>
      <c r="AR1155" s="38"/>
      <c r="AS1155" s="16"/>
      <c r="AT1155" s="16"/>
      <c r="AY1155" s="16"/>
      <c r="AZ1155" s="16"/>
      <c r="BF1155" s="28"/>
      <c r="BJ1155" s="25"/>
      <c r="BO1155" s="38"/>
      <c r="BQ1155" s="38"/>
      <c r="BU1155" s="16"/>
      <c r="BV1155" s="16" t="s">
        <v>3860</v>
      </c>
      <c r="BW1155" s="29" t="s">
        <v>3861</v>
      </c>
      <c r="BX1155" s="16"/>
      <c r="CA1155" s="16"/>
      <c r="CE1155" s="16"/>
      <c r="CG1155" s="16"/>
      <c r="CH1155" s="16"/>
      <c r="CJ1155" s="16"/>
      <c r="CK1155" s="16"/>
      <c r="CL1155" s="16"/>
      <c r="CQ1155" s="16" t="s">
        <v>3864</v>
      </c>
      <c r="CR1155" s="16" t="s">
        <v>119</v>
      </c>
      <c r="CS1155" s="16" t="s">
        <v>3164</v>
      </c>
      <c r="CU1155" s="16" t="s">
        <v>3860</v>
      </c>
      <c r="CV1155" s="16" t="s">
        <v>3861</v>
      </c>
      <c r="CW1155" s="16" t="s">
        <v>3859</v>
      </c>
      <c r="CX1155" s="16" t="s">
        <v>3863</v>
      </c>
      <c r="CY1155" s="16" t="s">
        <v>3865</v>
      </c>
      <c r="CZ1155" s="16" t="s">
        <v>3866</v>
      </c>
      <c r="DA1155" s="16" t="s">
        <v>3219</v>
      </c>
      <c r="DD1155" s="19"/>
      <c r="DE1155" s="16"/>
      <c r="DL1155" s="16"/>
      <c r="DN1155" s="16"/>
      <c r="DO1155" s="16"/>
      <c r="DQ1155" s="16"/>
      <c r="DS1155" s="16"/>
      <c r="EC1155" s="16"/>
      <c r="EF1155" s="16"/>
      <c r="EG1155" s="16"/>
      <c r="EH1155" s="16"/>
      <c r="EJ1155" s="16"/>
      <c r="EO1155" s="16"/>
    </row>
    <row r="1156" spans="1:145" x14ac:dyDescent="0.25">
      <c r="A1156" s="16" t="s">
        <v>1161</v>
      </c>
      <c r="I1156" t="s">
        <v>3867</v>
      </c>
      <c r="J1156"/>
      <c r="K1156" s="16" t="s">
        <v>5821</v>
      </c>
      <c r="L1156" s="16"/>
      <c r="P1156" s="16"/>
      <c r="Q1156" s="16"/>
      <c r="R1156" s="16" t="s">
        <v>119</v>
      </c>
      <c r="S1156" s="16">
        <f t="shared" si="18"/>
        <v>1</v>
      </c>
      <c r="T1156" s="16"/>
      <c r="U1156" s="16"/>
      <c r="V1156" s="16"/>
      <c r="W1156" s="16"/>
      <c r="X1156" s="16"/>
      <c r="Y1156" s="16"/>
      <c r="Z1156" s="16"/>
      <c r="AA1156" s="16"/>
      <c r="AB1156" s="16"/>
      <c r="AC1156" s="16"/>
      <c r="AH1156" s="16"/>
      <c r="AJ1156" s="20"/>
      <c r="AK1156" s="16"/>
      <c r="AL1156" s="16" t="s">
        <v>5802</v>
      </c>
      <c r="AP1156" s="16"/>
      <c r="AQ1156" s="16"/>
      <c r="AR1156" s="38"/>
      <c r="AS1156" s="16"/>
      <c r="AT1156" s="16"/>
      <c r="AY1156" s="16"/>
      <c r="AZ1156" s="16"/>
      <c r="BF1156" s="28"/>
      <c r="BJ1156" s="25"/>
      <c r="BO1156" s="38"/>
      <c r="BQ1156" s="38"/>
      <c r="BU1156" s="16"/>
      <c r="BV1156" s="16" t="s">
        <v>3868</v>
      </c>
      <c r="BW1156" s="29" t="s">
        <v>3869</v>
      </c>
      <c r="BX1156" s="16"/>
      <c r="CA1156" s="16"/>
      <c r="CE1156" s="16"/>
      <c r="CG1156" s="16"/>
      <c r="CH1156" s="16"/>
      <c r="CJ1156" s="16"/>
      <c r="CK1156" s="16"/>
      <c r="CL1156" s="16"/>
      <c r="CQ1156" s="16" t="s">
        <v>3872</v>
      </c>
      <c r="CR1156" s="16" t="s">
        <v>119</v>
      </c>
      <c r="CS1156" s="16" t="s">
        <v>3164</v>
      </c>
      <c r="CU1156" s="16" t="s">
        <v>3868</v>
      </c>
      <c r="CV1156" s="16" t="s">
        <v>3869</v>
      </c>
      <c r="CW1156" s="16" t="s">
        <v>3867</v>
      </c>
      <c r="CX1156" s="16" t="s">
        <v>3871</v>
      </c>
      <c r="CY1156" s="16" t="s">
        <v>3345</v>
      </c>
      <c r="CZ1156" s="16" t="s">
        <v>3873</v>
      </c>
      <c r="DA1156" s="16" t="s">
        <v>3252</v>
      </c>
      <c r="DD1156" s="19"/>
      <c r="DE1156" s="16"/>
      <c r="DL1156" s="16"/>
      <c r="DN1156" s="16"/>
      <c r="DO1156" s="16"/>
      <c r="DQ1156" s="16"/>
      <c r="DS1156" s="16"/>
      <c r="EC1156" s="16"/>
      <c r="EF1156" s="16"/>
      <c r="EG1156" s="16"/>
      <c r="EH1156" s="16"/>
      <c r="EJ1156" s="16"/>
      <c r="EO1156" s="16"/>
    </row>
    <row r="1157" spans="1:145" x14ac:dyDescent="0.25">
      <c r="A1157" s="16" t="s">
        <v>1161</v>
      </c>
      <c r="I1157" t="s">
        <v>3874</v>
      </c>
      <c r="J1157"/>
      <c r="K1157" s="16" t="s">
        <v>5821</v>
      </c>
      <c r="L1157" s="16"/>
      <c r="P1157" s="16"/>
      <c r="Q1157" s="16"/>
      <c r="R1157" s="16" t="s">
        <v>119</v>
      </c>
      <c r="S1157" s="16">
        <f t="shared" si="18"/>
        <v>1</v>
      </c>
      <c r="T1157" s="16"/>
      <c r="U1157" s="16"/>
      <c r="V1157" s="16"/>
      <c r="W1157" s="16"/>
      <c r="X1157" s="16"/>
      <c r="Y1157" s="16"/>
      <c r="Z1157" s="16"/>
      <c r="AA1157" s="16"/>
      <c r="AB1157" s="16"/>
      <c r="AC1157" s="16"/>
      <c r="AH1157" s="16"/>
      <c r="AJ1157" s="20"/>
      <c r="AK1157" s="16"/>
      <c r="AL1157" s="16" t="s">
        <v>5802</v>
      </c>
      <c r="AP1157" s="16"/>
      <c r="AQ1157" s="16"/>
      <c r="AR1157" s="38"/>
      <c r="AS1157" s="16"/>
      <c r="AT1157" s="16"/>
      <c r="AY1157" s="16"/>
      <c r="AZ1157" s="16"/>
      <c r="BF1157" s="28"/>
      <c r="BJ1157" s="25"/>
      <c r="BO1157" s="38"/>
      <c r="BQ1157" s="38"/>
      <c r="BU1157" s="16"/>
      <c r="BV1157" s="16" t="s">
        <v>3875</v>
      </c>
      <c r="BW1157" s="29" t="s">
        <v>3876</v>
      </c>
      <c r="BX1157" s="16"/>
      <c r="CA1157" s="16"/>
      <c r="CE1157" s="16"/>
      <c r="CG1157" s="16"/>
      <c r="CH1157" s="16"/>
      <c r="CJ1157" s="16"/>
      <c r="CK1157" s="16"/>
      <c r="CL1157" s="16"/>
      <c r="CQ1157" s="16" t="s">
        <v>3878</v>
      </c>
      <c r="CR1157" s="16" t="s">
        <v>119</v>
      </c>
      <c r="CS1157" s="16" t="s">
        <v>3164</v>
      </c>
      <c r="CU1157" s="16" t="s">
        <v>3875</v>
      </c>
      <c r="CV1157" s="16" t="s">
        <v>3876</v>
      </c>
      <c r="CW1157" s="16" t="s">
        <v>3874</v>
      </c>
      <c r="CX1157" s="16" t="s">
        <v>6111</v>
      </c>
      <c r="CY1157" s="16" t="s">
        <v>3533</v>
      </c>
      <c r="CZ1157" s="16" t="s">
        <v>3251</v>
      </c>
      <c r="DA1157" s="16" t="s">
        <v>3354</v>
      </c>
      <c r="DD1157" s="19"/>
      <c r="DE1157" s="16"/>
      <c r="DL1157" s="16"/>
      <c r="DN1157" s="16"/>
      <c r="DO1157" s="16"/>
      <c r="DQ1157" s="16"/>
      <c r="DS1157" s="16"/>
      <c r="EC1157" s="16"/>
      <c r="EF1157" s="16"/>
      <c r="EG1157" s="16"/>
      <c r="EH1157" s="16"/>
      <c r="EJ1157" s="16"/>
      <c r="EO1157" s="16"/>
    </row>
    <row r="1158" spans="1:145" x14ac:dyDescent="0.25">
      <c r="A1158" s="16" t="s">
        <v>1161</v>
      </c>
      <c r="I1158" t="s">
        <v>3879</v>
      </c>
      <c r="J1158"/>
      <c r="K1158" s="16" t="s">
        <v>5821</v>
      </c>
      <c r="L1158" s="16"/>
      <c r="P1158" s="16"/>
      <c r="Q1158" s="16"/>
      <c r="R1158" s="16" t="s">
        <v>119</v>
      </c>
      <c r="S1158" s="16">
        <f t="shared" si="18"/>
        <v>1</v>
      </c>
      <c r="T1158" s="16"/>
      <c r="U1158" s="16"/>
      <c r="V1158" s="16"/>
      <c r="W1158" s="16"/>
      <c r="X1158" s="16"/>
      <c r="Y1158" s="16"/>
      <c r="Z1158" s="16"/>
      <c r="AA1158" s="16"/>
      <c r="AB1158" s="16"/>
      <c r="AC1158" s="16"/>
      <c r="AH1158" s="16"/>
      <c r="AJ1158" s="20"/>
      <c r="AK1158" s="16"/>
      <c r="AL1158" s="16" t="s">
        <v>5802</v>
      </c>
      <c r="AP1158" s="16"/>
      <c r="AQ1158" s="16"/>
      <c r="AR1158" s="38"/>
      <c r="AS1158" s="16"/>
      <c r="AT1158" s="16"/>
      <c r="AY1158" s="16"/>
      <c r="AZ1158" s="16"/>
      <c r="BF1158" s="28"/>
      <c r="BJ1158" s="25"/>
      <c r="BO1158" s="38"/>
      <c r="BQ1158" s="38"/>
      <c r="BU1158" s="16"/>
      <c r="BV1158" s="16" t="s">
        <v>3880</v>
      </c>
      <c r="BW1158" s="29" t="s">
        <v>3881</v>
      </c>
      <c r="BX1158" s="16"/>
      <c r="CA1158" s="16"/>
      <c r="CE1158" s="16"/>
      <c r="CG1158" s="16"/>
      <c r="CH1158" s="16"/>
      <c r="CJ1158" s="16"/>
      <c r="CK1158" s="16"/>
      <c r="CL1158" s="16"/>
      <c r="CQ1158" s="16" t="s">
        <v>3884</v>
      </c>
      <c r="CR1158" s="16" t="s">
        <v>119</v>
      </c>
      <c r="CS1158" s="16" t="s">
        <v>3164</v>
      </c>
      <c r="CU1158" s="16" t="s">
        <v>3880</v>
      </c>
      <c r="CV1158" s="16" t="s">
        <v>3881</v>
      </c>
      <c r="CW1158" s="16" t="s">
        <v>3879</v>
      </c>
      <c r="CX1158" s="16" t="s">
        <v>3883</v>
      </c>
      <c r="CY1158" s="16" t="s">
        <v>3385</v>
      </c>
      <c r="CZ1158" s="16" t="s">
        <v>3885</v>
      </c>
      <c r="DA1158" s="16" t="s">
        <v>3402</v>
      </c>
      <c r="DD1158" s="19"/>
      <c r="DE1158" s="16"/>
      <c r="DL1158" s="16"/>
      <c r="DN1158" s="16"/>
      <c r="DO1158" s="16"/>
      <c r="DQ1158" s="16"/>
      <c r="DS1158" s="16"/>
      <c r="EC1158" s="16"/>
      <c r="EF1158" s="16"/>
      <c r="EG1158" s="16"/>
      <c r="EH1158" s="16"/>
      <c r="EJ1158" s="16"/>
      <c r="EO1158" s="16"/>
    </row>
    <row r="1159" spans="1:145" x14ac:dyDescent="0.25">
      <c r="A1159" s="16" t="s">
        <v>1161</v>
      </c>
      <c r="I1159" t="s">
        <v>3886</v>
      </c>
      <c r="J1159"/>
      <c r="K1159" s="16" t="s">
        <v>5821</v>
      </c>
      <c r="L1159" s="16"/>
      <c r="P1159" s="16"/>
      <c r="Q1159" s="16"/>
      <c r="R1159" s="16" t="s">
        <v>119</v>
      </c>
      <c r="S1159" s="16">
        <f t="shared" si="18"/>
        <v>1</v>
      </c>
      <c r="T1159" s="16"/>
      <c r="U1159" s="16"/>
      <c r="V1159" s="16"/>
      <c r="W1159" s="16"/>
      <c r="X1159" s="16"/>
      <c r="Y1159" s="16"/>
      <c r="Z1159" s="16"/>
      <c r="AA1159" s="16"/>
      <c r="AB1159" s="16"/>
      <c r="AC1159" s="16"/>
      <c r="AH1159" s="16"/>
      <c r="AJ1159" s="20"/>
      <c r="AK1159" s="16"/>
      <c r="AL1159" s="16" t="s">
        <v>5802</v>
      </c>
      <c r="AP1159" s="16"/>
      <c r="AQ1159" s="16"/>
      <c r="AR1159" s="38"/>
      <c r="AS1159" s="16"/>
      <c r="AT1159" s="16"/>
      <c r="AY1159" s="16"/>
      <c r="AZ1159" s="16"/>
      <c r="BF1159" s="28"/>
      <c r="BJ1159" s="25"/>
      <c r="BO1159" s="38"/>
      <c r="BQ1159" s="38"/>
      <c r="BU1159" s="16"/>
      <c r="BV1159" s="16" t="s">
        <v>3887</v>
      </c>
      <c r="BW1159" s="29" t="s">
        <v>3888</v>
      </c>
      <c r="BX1159" s="16"/>
      <c r="CA1159" s="16"/>
      <c r="CE1159" s="16"/>
      <c r="CG1159" s="16"/>
      <c r="CH1159" s="16"/>
      <c r="CJ1159" s="16"/>
      <c r="CK1159" s="16"/>
      <c r="CL1159" s="16"/>
      <c r="CQ1159" s="16" t="s">
        <v>3891</v>
      </c>
      <c r="CR1159" s="16" t="s">
        <v>119</v>
      </c>
      <c r="CS1159" s="16" t="s">
        <v>3164</v>
      </c>
      <c r="CU1159" s="16" t="s">
        <v>3887</v>
      </c>
      <c r="CV1159" s="16" t="s">
        <v>3888</v>
      </c>
      <c r="CW1159" s="16" t="s">
        <v>3886</v>
      </c>
      <c r="CX1159" s="16" t="s">
        <v>3890</v>
      </c>
      <c r="CY1159" s="16" t="s">
        <v>3892</v>
      </c>
      <c r="CZ1159" s="16" t="s">
        <v>3534</v>
      </c>
      <c r="DA1159" s="16" t="s">
        <v>3893</v>
      </c>
      <c r="DD1159" s="19"/>
      <c r="DE1159" s="16"/>
      <c r="DL1159" s="16"/>
      <c r="DN1159" s="16"/>
      <c r="DO1159" s="16"/>
      <c r="DQ1159" s="16"/>
      <c r="DS1159" s="16"/>
      <c r="EC1159" s="16"/>
      <c r="EF1159" s="16"/>
      <c r="EG1159" s="16"/>
      <c r="EH1159" s="16"/>
      <c r="EJ1159" s="16"/>
      <c r="EO1159" s="16"/>
    </row>
    <row r="1160" spans="1:145" x14ac:dyDescent="0.25">
      <c r="A1160" s="16" t="s">
        <v>1161</v>
      </c>
      <c r="I1160" t="s">
        <v>3894</v>
      </c>
      <c r="J1160"/>
      <c r="K1160" s="16" t="s">
        <v>5821</v>
      </c>
      <c r="L1160" s="16"/>
      <c r="P1160" s="16"/>
      <c r="Q1160" s="16"/>
      <c r="R1160" s="16" t="s">
        <v>119</v>
      </c>
      <c r="S1160" s="16">
        <f t="shared" si="18"/>
        <v>1</v>
      </c>
      <c r="T1160" s="16"/>
      <c r="U1160" s="16"/>
      <c r="V1160" s="16"/>
      <c r="W1160" s="16"/>
      <c r="X1160" s="16"/>
      <c r="Y1160" s="16"/>
      <c r="Z1160" s="16"/>
      <c r="AA1160" s="16"/>
      <c r="AB1160" s="16"/>
      <c r="AC1160" s="16"/>
      <c r="AH1160" s="16"/>
      <c r="AJ1160" s="20"/>
      <c r="AK1160" s="16"/>
      <c r="AL1160" s="16" t="s">
        <v>5802</v>
      </c>
      <c r="AP1160" s="16"/>
      <c r="AQ1160" s="16"/>
      <c r="AR1160" s="38"/>
      <c r="AS1160" s="16"/>
      <c r="AT1160" s="16"/>
      <c r="AY1160" s="16"/>
      <c r="AZ1160" s="16"/>
      <c r="BF1160" s="28"/>
      <c r="BJ1160" s="25"/>
      <c r="BO1160" s="38"/>
      <c r="BQ1160" s="38"/>
      <c r="BU1160" s="16"/>
      <c r="BV1160" s="16" t="s">
        <v>3895</v>
      </c>
      <c r="BW1160" s="29" t="s">
        <v>3896</v>
      </c>
      <c r="BX1160" s="16"/>
      <c r="CA1160" s="16"/>
      <c r="CE1160" s="16"/>
      <c r="CG1160" s="16"/>
      <c r="CH1160" s="16"/>
      <c r="CJ1160" s="16"/>
      <c r="CK1160" s="16"/>
      <c r="CL1160" s="16"/>
      <c r="CQ1160" s="16" t="s">
        <v>3899</v>
      </c>
      <c r="CR1160" s="16" t="s">
        <v>119</v>
      </c>
      <c r="CS1160" s="16" t="s">
        <v>3164</v>
      </c>
      <c r="CU1160" s="16" t="s">
        <v>3895</v>
      </c>
      <c r="CV1160" s="16" t="s">
        <v>3896</v>
      </c>
      <c r="CW1160" s="16" t="s">
        <v>3894</v>
      </c>
      <c r="CX1160" s="16" t="s">
        <v>3898</v>
      </c>
      <c r="CY1160" s="16" t="s">
        <v>3458</v>
      </c>
      <c r="CZ1160" s="16" t="s">
        <v>3900</v>
      </c>
      <c r="DA1160" s="16" t="s">
        <v>3901</v>
      </c>
      <c r="DD1160" s="19"/>
      <c r="DE1160" s="16"/>
      <c r="DL1160" s="16"/>
      <c r="DN1160" s="16"/>
      <c r="DO1160" s="16"/>
      <c r="DQ1160" s="16"/>
      <c r="DS1160" s="16"/>
      <c r="EC1160" s="16"/>
      <c r="EF1160" s="16"/>
      <c r="EG1160" s="16"/>
      <c r="EH1160" s="16"/>
      <c r="EJ1160" s="16"/>
      <c r="EO1160" s="16"/>
    </row>
    <row r="1161" spans="1:145" x14ac:dyDescent="0.25">
      <c r="A1161" s="16" t="s">
        <v>1161</v>
      </c>
      <c r="I1161" t="s">
        <v>3902</v>
      </c>
      <c r="J1161"/>
      <c r="K1161" s="16" t="s">
        <v>5821</v>
      </c>
      <c r="L1161" s="16"/>
      <c r="P1161" s="16"/>
      <c r="Q1161" s="16"/>
      <c r="R1161" s="16" t="s">
        <v>119</v>
      </c>
      <c r="S1161" s="16">
        <f t="shared" si="18"/>
        <v>1</v>
      </c>
      <c r="T1161" s="16"/>
      <c r="U1161" s="16"/>
      <c r="V1161" s="16"/>
      <c r="W1161" s="16"/>
      <c r="X1161" s="16"/>
      <c r="Y1161" s="16"/>
      <c r="Z1161" s="16"/>
      <c r="AA1161" s="16"/>
      <c r="AB1161" s="16"/>
      <c r="AC1161" s="16"/>
      <c r="AH1161" s="16"/>
      <c r="AJ1161" s="20"/>
      <c r="AK1161" s="16"/>
      <c r="AL1161" s="16" t="s">
        <v>5802</v>
      </c>
      <c r="AP1161" s="16"/>
      <c r="AQ1161" s="16"/>
      <c r="AR1161" s="38"/>
      <c r="AS1161" s="16"/>
      <c r="AT1161" s="16"/>
      <c r="AY1161" s="16"/>
      <c r="AZ1161" s="16"/>
      <c r="BF1161" s="28"/>
      <c r="BJ1161" s="25"/>
      <c r="BO1161" s="38"/>
      <c r="BQ1161" s="38"/>
      <c r="BU1161" s="16"/>
      <c r="BV1161" s="16" t="s">
        <v>3903</v>
      </c>
      <c r="BW1161" s="29" t="s">
        <v>3904</v>
      </c>
      <c r="BX1161" s="16"/>
      <c r="CA1161" s="16"/>
      <c r="CE1161" s="16"/>
      <c r="CG1161" s="16"/>
      <c r="CH1161" s="16"/>
      <c r="CJ1161" s="16"/>
      <c r="CK1161" s="16"/>
      <c r="CL1161" s="16"/>
      <c r="CQ1161" s="16" t="s">
        <v>3907</v>
      </c>
      <c r="CR1161" s="16" t="s">
        <v>119</v>
      </c>
      <c r="CS1161" s="16" t="s">
        <v>3164</v>
      </c>
      <c r="CU1161" s="16" t="s">
        <v>3903</v>
      </c>
      <c r="CV1161" s="16" t="s">
        <v>3904</v>
      </c>
      <c r="CW1161" s="16" t="s">
        <v>3902</v>
      </c>
      <c r="CX1161" s="16" t="s">
        <v>3906</v>
      </c>
      <c r="CY1161" s="16" t="s">
        <v>3718</v>
      </c>
      <c r="CZ1161" s="16" t="s">
        <v>3908</v>
      </c>
      <c r="DA1161" s="16" t="s">
        <v>3402</v>
      </c>
      <c r="DD1161" s="19"/>
      <c r="DE1161" s="16"/>
      <c r="DL1161" s="16"/>
      <c r="DN1161" s="16"/>
      <c r="DO1161" s="16"/>
      <c r="DQ1161" s="16"/>
      <c r="DS1161" s="16"/>
      <c r="EC1161" s="16"/>
      <c r="EF1161" s="16"/>
      <c r="EG1161" s="16"/>
      <c r="EH1161" s="16"/>
      <c r="EJ1161" s="16"/>
      <c r="EO1161" s="16"/>
    </row>
    <row r="1162" spans="1:145" x14ac:dyDescent="0.25">
      <c r="A1162" s="16" t="s">
        <v>1161</v>
      </c>
      <c r="I1162" t="s">
        <v>3909</v>
      </c>
      <c r="J1162"/>
      <c r="K1162" s="16" t="s">
        <v>5821</v>
      </c>
      <c r="L1162" s="16"/>
      <c r="P1162" s="16"/>
      <c r="Q1162" s="16"/>
      <c r="R1162" s="16" t="s">
        <v>119</v>
      </c>
      <c r="S1162" s="16">
        <f t="shared" si="18"/>
        <v>1</v>
      </c>
      <c r="T1162" s="16"/>
      <c r="U1162" s="16"/>
      <c r="V1162" s="16"/>
      <c r="W1162" s="16"/>
      <c r="X1162" s="16"/>
      <c r="Y1162" s="16"/>
      <c r="Z1162" s="16"/>
      <c r="AA1162" s="16"/>
      <c r="AB1162" s="16"/>
      <c r="AC1162" s="16"/>
      <c r="AH1162" s="16"/>
      <c r="AJ1162" s="20"/>
      <c r="AK1162" s="16"/>
      <c r="AL1162" s="16" t="s">
        <v>5802</v>
      </c>
      <c r="AP1162" s="16"/>
      <c r="AQ1162" s="16"/>
      <c r="AR1162" s="38"/>
      <c r="AS1162" s="16"/>
      <c r="AT1162" s="16"/>
      <c r="AY1162" s="16"/>
      <c r="AZ1162" s="16"/>
      <c r="BF1162" s="28"/>
      <c r="BJ1162" s="25"/>
      <c r="BO1162" s="38"/>
      <c r="BQ1162" s="38"/>
      <c r="BU1162" s="16"/>
      <c r="BV1162" s="16" t="s">
        <v>3910</v>
      </c>
      <c r="BW1162" s="29" t="s">
        <v>3911</v>
      </c>
      <c r="BX1162" s="16"/>
      <c r="CA1162" s="16"/>
      <c r="CE1162" s="16"/>
      <c r="CG1162" s="16"/>
      <c r="CH1162" s="16"/>
      <c r="CJ1162" s="16"/>
      <c r="CK1162" s="16"/>
      <c r="CL1162" s="16"/>
      <c r="CQ1162" s="16" t="s">
        <v>3914</v>
      </c>
      <c r="CR1162" s="16" t="s">
        <v>119</v>
      </c>
      <c r="CS1162" s="16" t="s">
        <v>3164</v>
      </c>
      <c r="CU1162" s="16" t="s">
        <v>3910</v>
      </c>
      <c r="CV1162" s="16" t="s">
        <v>3911</v>
      </c>
      <c r="CW1162" s="16" t="s">
        <v>3909</v>
      </c>
      <c r="CX1162" s="16" t="s">
        <v>3913</v>
      </c>
      <c r="CY1162" s="16" t="s">
        <v>3345</v>
      </c>
      <c r="CZ1162" s="16" t="s">
        <v>3915</v>
      </c>
      <c r="DA1162" s="16" t="s">
        <v>3219</v>
      </c>
      <c r="DD1162" s="19"/>
      <c r="DE1162" s="16"/>
      <c r="DL1162" s="16"/>
      <c r="DN1162" s="16"/>
      <c r="DO1162" s="16"/>
      <c r="DQ1162" s="16"/>
      <c r="DS1162" s="16"/>
      <c r="EC1162" s="16"/>
      <c r="EF1162" s="16"/>
      <c r="EG1162" s="16"/>
      <c r="EH1162" s="16"/>
      <c r="EJ1162" s="16"/>
      <c r="EO1162" s="16"/>
    </row>
    <row r="1163" spans="1:145" x14ac:dyDescent="0.25">
      <c r="A1163" s="16" t="s">
        <v>1161</v>
      </c>
      <c r="I1163" t="s">
        <v>3916</v>
      </c>
      <c r="J1163"/>
      <c r="K1163" s="16" t="s">
        <v>5821</v>
      </c>
      <c r="L1163" s="16"/>
      <c r="P1163" s="16"/>
      <c r="Q1163" s="16"/>
      <c r="R1163" s="16" t="s">
        <v>119</v>
      </c>
      <c r="S1163" s="16">
        <f t="shared" si="18"/>
        <v>1</v>
      </c>
      <c r="T1163" s="16"/>
      <c r="U1163" s="16"/>
      <c r="V1163" s="16"/>
      <c r="W1163" s="16"/>
      <c r="X1163" s="16"/>
      <c r="Y1163" s="16"/>
      <c r="Z1163" s="16"/>
      <c r="AA1163" s="16"/>
      <c r="AB1163" s="16"/>
      <c r="AC1163" s="16"/>
      <c r="AH1163" s="16"/>
      <c r="AJ1163" s="20"/>
      <c r="AK1163" s="16"/>
      <c r="AL1163" s="16" t="s">
        <v>5802</v>
      </c>
      <c r="AP1163" s="16"/>
      <c r="AQ1163" s="16"/>
      <c r="AR1163" s="38"/>
      <c r="AS1163" s="16"/>
      <c r="AT1163" s="16"/>
      <c r="AY1163" s="16"/>
      <c r="AZ1163" s="16"/>
      <c r="BF1163" s="28"/>
      <c r="BJ1163" s="25"/>
      <c r="BO1163" s="38"/>
      <c r="BQ1163" s="38"/>
      <c r="BU1163" s="16"/>
      <c r="BV1163" s="16" t="s">
        <v>3917</v>
      </c>
      <c r="BW1163" s="29" t="s">
        <v>3918</v>
      </c>
      <c r="BX1163" s="16"/>
      <c r="CA1163" s="16"/>
      <c r="CE1163" s="16"/>
      <c r="CG1163" s="16"/>
      <c r="CH1163" s="16"/>
      <c r="CJ1163" s="16"/>
      <c r="CK1163" s="16"/>
      <c r="CL1163" s="16"/>
      <c r="CQ1163" s="16" t="s">
        <v>3921</v>
      </c>
      <c r="CR1163" s="16" t="s">
        <v>119</v>
      </c>
      <c r="CS1163" s="16" t="s">
        <v>3164</v>
      </c>
      <c r="CU1163" s="16" t="s">
        <v>3917</v>
      </c>
      <c r="CV1163" s="16" t="s">
        <v>3918</v>
      </c>
      <c r="CW1163" s="16" t="s">
        <v>3916</v>
      </c>
      <c r="CX1163" s="16" t="s">
        <v>3920</v>
      </c>
      <c r="CY1163" s="16" t="s">
        <v>3345</v>
      </c>
      <c r="CZ1163" s="16" t="s">
        <v>3866</v>
      </c>
      <c r="DA1163" s="16" t="s">
        <v>3922</v>
      </c>
      <c r="DD1163" s="19"/>
      <c r="DE1163" s="16"/>
      <c r="DL1163" s="16"/>
      <c r="DN1163" s="16"/>
      <c r="DO1163" s="16"/>
      <c r="DQ1163" s="16"/>
      <c r="DS1163" s="16"/>
      <c r="EC1163" s="16"/>
      <c r="EF1163" s="16"/>
      <c r="EG1163" s="16"/>
      <c r="EH1163" s="16"/>
      <c r="EJ1163" s="16"/>
      <c r="EO1163" s="16"/>
    </row>
    <row r="1164" spans="1:145" x14ac:dyDescent="0.25">
      <c r="A1164" s="16" t="s">
        <v>1161</v>
      </c>
      <c r="I1164" t="s">
        <v>3923</v>
      </c>
      <c r="J1164"/>
      <c r="K1164" s="16" t="s">
        <v>5821</v>
      </c>
      <c r="L1164" s="16"/>
      <c r="P1164" s="16"/>
      <c r="Q1164" s="16"/>
      <c r="R1164" s="16" t="s">
        <v>119</v>
      </c>
      <c r="S1164" s="16">
        <f t="shared" si="18"/>
        <v>1</v>
      </c>
      <c r="T1164" s="16"/>
      <c r="U1164" s="16"/>
      <c r="V1164" s="16"/>
      <c r="W1164" s="16"/>
      <c r="X1164" s="16"/>
      <c r="Y1164" s="16"/>
      <c r="Z1164" s="16"/>
      <c r="AA1164" s="16"/>
      <c r="AB1164" s="16"/>
      <c r="AC1164" s="16"/>
      <c r="AH1164" s="16"/>
      <c r="AJ1164" s="20"/>
      <c r="AK1164" s="16"/>
      <c r="AL1164" s="16" t="s">
        <v>5802</v>
      </c>
      <c r="AP1164" s="16"/>
      <c r="AQ1164" s="16"/>
      <c r="AR1164" s="38"/>
      <c r="AS1164" s="16"/>
      <c r="AT1164" s="16"/>
      <c r="AY1164" s="16"/>
      <c r="AZ1164" s="16"/>
      <c r="BF1164" s="28"/>
      <c r="BJ1164" s="25"/>
      <c r="BO1164" s="38"/>
      <c r="BQ1164" s="38"/>
      <c r="BU1164" s="16"/>
      <c r="BV1164" s="16" t="s">
        <v>3924</v>
      </c>
      <c r="BW1164" s="29" t="s">
        <v>3925</v>
      </c>
      <c r="BX1164" s="16"/>
      <c r="CA1164" s="16"/>
      <c r="CE1164" s="16"/>
      <c r="CG1164" s="16"/>
      <c r="CH1164" s="16"/>
      <c r="CJ1164" s="16"/>
      <c r="CK1164" s="16"/>
      <c r="CL1164" s="16"/>
      <c r="CQ1164" s="16" t="s">
        <v>3928</v>
      </c>
      <c r="CR1164" s="16" t="s">
        <v>119</v>
      </c>
      <c r="CS1164" s="16" t="s">
        <v>3164</v>
      </c>
      <c r="CU1164" s="16" t="s">
        <v>3924</v>
      </c>
      <c r="CV1164" s="16" t="s">
        <v>3925</v>
      </c>
      <c r="CW1164" s="16" t="s">
        <v>3923</v>
      </c>
      <c r="CX1164" s="16" t="s">
        <v>3927</v>
      </c>
      <c r="CY1164" s="16" t="s">
        <v>3184</v>
      </c>
      <c r="CZ1164" s="16" t="s">
        <v>3185</v>
      </c>
      <c r="DA1164" s="16" t="s">
        <v>3593</v>
      </c>
      <c r="DD1164" s="19"/>
      <c r="DE1164" s="16"/>
      <c r="DL1164" s="16"/>
      <c r="DN1164" s="16"/>
      <c r="DO1164" s="16"/>
      <c r="DQ1164" s="16"/>
      <c r="DS1164" s="16"/>
      <c r="EC1164" s="16"/>
      <c r="EF1164" s="16"/>
      <c r="EG1164" s="16"/>
      <c r="EH1164" s="16"/>
      <c r="EJ1164" s="16"/>
      <c r="EO1164" s="16"/>
    </row>
    <row r="1165" spans="1:145" x14ac:dyDescent="0.25">
      <c r="A1165" s="16" t="s">
        <v>1161</v>
      </c>
      <c r="I1165" t="s">
        <v>3929</v>
      </c>
      <c r="J1165"/>
      <c r="K1165" s="16" t="s">
        <v>5821</v>
      </c>
      <c r="L1165" s="16"/>
      <c r="P1165" s="16"/>
      <c r="Q1165" s="16"/>
      <c r="R1165" s="16" t="s">
        <v>119</v>
      </c>
      <c r="S1165" s="16">
        <f t="shared" si="18"/>
        <v>1</v>
      </c>
      <c r="T1165" s="16"/>
      <c r="U1165" s="16"/>
      <c r="V1165" s="16"/>
      <c r="W1165" s="16"/>
      <c r="X1165" s="16"/>
      <c r="Y1165" s="16"/>
      <c r="Z1165" s="16"/>
      <c r="AA1165" s="16"/>
      <c r="AB1165" s="16"/>
      <c r="AC1165" s="16"/>
      <c r="AH1165" s="16"/>
      <c r="AJ1165" s="20"/>
      <c r="AK1165" s="16"/>
      <c r="AL1165" s="16" t="s">
        <v>5802</v>
      </c>
      <c r="AP1165" s="16"/>
      <c r="AQ1165" s="16"/>
      <c r="AR1165" s="38"/>
      <c r="AS1165" s="16"/>
      <c r="AT1165" s="16"/>
      <c r="AY1165" s="16"/>
      <c r="AZ1165" s="16"/>
      <c r="BF1165" s="28"/>
      <c r="BJ1165" s="25"/>
      <c r="BO1165" s="38"/>
      <c r="BQ1165" s="38"/>
      <c r="BU1165" s="16"/>
      <c r="BV1165" s="16" t="s">
        <v>3930</v>
      </c>
      <c r="BW1165" s="29" t="s">
        <v>3931</v>
      </c>
      <c r="BX1165" s="16"/>
      <c r="CA1165" s="16"/>
      <c r="CE1165" s="16"/>
      <c r="CG1165" s="16"/>
      <c r="CH1165" s="16"/>
      <c r="CJ1165" s="16"/>
      <c r="CK1165" s="16"/>
      <c r="CL1165" s="16"/>
      <c r="CQ1165" s="16" t="s">
        <v>3934</v>
      </c>
      <c r="CR1165" s="16" t="s">
        <v>119</v>
      </c>
      <c r="CS1165" s="16" t="s">
        <v>3164</v>
      </c>
      <c r="CU1165" s="16" t="s">
        <v>3930</v>
      </c>
      <c r="CV1165" s="16" t="s">
        <v>3931</v>
      </c>
      <c r="CW1165" s="16" t="s">
        <v>3929</v>
      </c>
      <c r="CX1165" s="16" t="s">
        <v>3933</v>
      </c>
      <c r="CY1165" s="16" t="s">
        <v>3184</v>
      </c>
      <c r="CZ1165" s="16" t="s">
        <v>3935</v>
      </c>
      <c r="DA1165" s="16" t="s">
        <v>3936</v>
      </c>
      <c r="DD1165" s="19"/>
      <c r="DE1165" s="16"/>
      <c r="DL1165" s="16"/>
      <c r="DN1165" s="16"/>
      <c r="DO1165" s="16"/>
      <c r="DQ1165" s="16"/>
      <c r="DS1165" s="16"/>
      <c r="EC1165" s="16"/>
      <c r="EF1165" s="16"/>
      <c r="EG1165" s="16"/>
      <c r="EH1165" s="16"/>
      <c r="EJ1165" s="16"/>
      <c r="EO1165" s="16"/>
    </row>
    <row r="1166" spans="1:145" x14ac:dyDescent="0.25">
      <c r="A1166" s="16" t="s">
        <v>1161</v>
      </c>
      <c r="I1166" t="s">
        <v>3937</v>
      </c>
      <c r="J1166"/>
      <c r="K1166" s="16" t="s">
        <v>5821</v>
      </c>
      <c r="L1166" s="16"/>
      <c r="P1166" s="16"/>
      <c r="Q1166" s="16"/>
      <c r="R1166" s="16" t="s">
        <v>119</v>
      </c>
      <c r="S1166" s="16">
        <f t="shared" si="18"/>
        <v>1</v>
      </c>
      <c r="T1166" s="16"/>
      <c r="U1166" s="16"/>
      <c r="V1166" s="16"/>
      <c r="W1166" s="16"/>
      <c r="X1166" s="16"/>
      <c r="Y1166" s="16"/>
      <c r="Z1166" s="16"/>
      <c r="AA1166" s="16"/>
      <c r="AB1166" s="16"/>
      <c r="AC1166" s="16"/>
      <c r="AH1166" s="16"/>
      <c r="AJ1166" s="20"/>
      <c r="AK1166" s="16"/>
      <c r="AL1166" s="16" t="s">
        <v>5802</v>
      </c>
      <c r="AP1166" s="16"/>
      <c r="AQ1166" s="16"/>
      <c r="AR1166" s="38"/>
      <c r="AS1166" s="16"/>
      <c r="AT1166" s="16"/>
      <c r="AY1166" s="16"/>
      <c r="AZ1166" s="16"/>
      <c r="BF1166" s="28"/>
      <c r="BJ1166" s="25"/>
      <c r="BO1166" s="38"/>
      <c r="BQ1166" s="38"/>
      <c r="BU1166" s="16"/>
      <c r="BV1166" s="16" t="s">
        <v>3938</v>
      </c>
      <c r="BW1166" s="29" t="s">
        <v>3939</v>
      </c>
      <c r="BX1166" s="16"/>
      <c r="CA1166" s="16"/>
      <c r="CE1166" s="16"/>
      <c r="CG1166" s="16"/>
      <c r="CH1166" s="16"/>
      <c r="CJ1166" s="16"/>
      <c r="CK1166" s="16"/>
      <c r="CL1166" s="16"/>
      <c r="CQ1166" s="16" t="s">
        <v>3942</v>
      </c>
      <c r="CR1166" s="16" t="s">
        <v>119</v>
      </c>
      <c r="CS1166" s="16" t="s">
        <v>3164</v>
      </c>
      <c r="CU1166" s="16" t="s">
        <v>3938</v>
      </c>
      <c r="CV1166" s="16" t="s">
        <v>3939</v>
      </c>
      <c r="CW1166" s="16" t="s">
        <v>3937</v>
      </c>
      <c r="CX1166" s="16" t="s">
        <v>3941</v>
      </c>
      <c r="CY1166" s="16" t="s">
        <v>3718</v>
      </c>
      <c r="CZ1166" s="16" t="s">
        <v>3712</v>
      </c>
      <c r="DA1166" s="16" t="s">
        <v>3468</v>
      </c>
      <c r="DD1166" s="19"/>
      <c r="DE1166" s="16"/>
      <c r="DL1166" s="16"/>
      <c r="DN1166" s="16"/>
      <c r="DO1166" s="16"/>
      <c r="DQ1166" s="16"/>
      <c r="DS1166" s="16"/>
      <c r="EC1166" s="16"/>
      <c r="EF1166" s="16"/>
      <c r="EG1166" s="16"/>
      <c r="EH1166" s="16"/>
      <c r="EJ1166" s="16"/>
      <c r="EO1166" s="16"/>
    </row>
    <row r="1167" spans="1:145" x14ac:dyDescent="0.25">
      <c r="A1167" s="16" t="s">
        <v>1161</v>
      </c>
      <c r="I1167" t="s">
        <v>3943</v>
      </c>
      <c r="J1167"/>
      <c r="K1167" s="16" t="s">
        <v>5821</v>
      </c>
      <c r="L1167" s="16"/>
      <c r="P1167" s="16"/>
      <c r="Q1167" s="16"/>
      <c r="R1167" s="16" t="s">
        <v>119</v>
      </c>
      <c r="S1167" s="16">
        <f t="shared" si="18"/>
        <v>1</v>
      </c>
      <c r="T1167" s="16"/>
      <c r="U1167" s="16"/>
      <c r="V1167" s="16"/>
      <c r="W1167" s="16"/>
      <c r="X1167" s="16"/>
      <c r="Y1167" s="16"/>
      <c r="Z1167" s="16"/>
      <c r="AA1167" s="16"/>
      <c r="AB1167" s="16"/>
      <c r="AC1167" s="16"/>
      <c r="AH1167" s="16"/>
      <c r="AJ1167" s="20"/>
      <c r="AK1167" s="16"/>
      <c r="AL1167" s="16" t="s">
        <v>5802</v>
      </c>
      <c r="AP1167" s="16"/>
      <c r="AQ1167" s="16"/>
      <c r="AR1167" s="38"/>
      <c r="AS1167" s="16"/>
      <c r="AT1167" s="16"/>
      <c r="AY1167" s="16"/>
      <c r="AZ1167" s="16"/>
      <c r="BF1167" s="28"/>
      <c r="BJ1167" s="25"/>
      <c r="BO1167" s="38"/>
      <c r="BQ1167" s="38"/>
      <c r="BU1167" s="16"/>
      <c r="BV1167" s="16" t="s">
        <v>3944</v>
      </c>
      <c r="BW1167" s="29" t="s">
        <v>3945</v>
      </c>
      <c r="BX1167" s="16"/>
      <c r="CA1167" s="16"/>
      <c r="CE1167" s="16"/>
      <c r="CG1167" s="16"/>
      <c r="CH1167" s="16"/>
      <c r="CJ1167" s="16"/>
      <c r="CK1167" s="16"/>
      <c r="CL1167" s="16"/>
      <c r="CQ1167" s="16" t="s">
        <v>3948</v>
      </c>
      <c r="CR1167" s="16" t="s">
        <v>119</v>
      </c>
      <c r="CS1167" s="16" t="s">
        <v>3164</v>
      </c>
      <c r="CU1167" s="16" t="s">
        <v>3944</v>
      </c>
      <c r="CV1167" s="16" t="s">
        <v>3945</v>
      </c>
      <c r="CW1167" s="16" t="s">
        <v>3943</v>
      </c>
      <c r="CX1167" s="16" t="s">
        <v>3947</v>
      </c>
      <c r="CY1167" s="16" t="s">
        <v>3458</v>
      </c>
      <c r="CZ1167" s="16" t="s">
        <v>3353</v>
      </c>
      <c r="DA1167" s="16" t="s">
        <v>3639</v>
      </c>
      <c r="DD1167" s="19"/>
      <c r="DE1167" s="16"/>
      <c r="DL1167" s="16"/>
      <c r="DN1167" s="16"/>
      <c r="DO1167" s="16"/>
      <c r="DQ1167" s="16"/>
      <c r="DS1167" s="16"/>
      <c r="EC1167" s="16"/>
      <c r="EF1167" s="16"/>
      <c r="EG1167" s="16"/>
      <c r="EH1167" s="16"/>
      <c r="EJ1167" s="16"/>
      <c r="EO1167" s="16"/>
    </row>
    <row r="1168" spans="1:145" x14ac:dyDescent="0.25">
      <c r="A1168" s="16" t="s">
        <v>1161</v>
      </c>
      <c r="I1168" t="s">
        <v>3949</v>
      </c>
      <c r="J1168"/>
      <c r="K1168" s="16" t="s">
        <v>5821</v>
      </c>
      <c r="L1168" s="16"/>
      <c r="P1168" s="16"/>
      <c r="Q1168" s="16"/>
      <c r="R1168" s="16" t="s">
        <v>119</v>
      </c>
      <c r="S1168" s="16">
        <f t="shared" si="18"/>
        <v>1</v>
      </c>
      <c r="T1168" s="16"/>
      <c r="U1168" s="16"/>
      <c r="V1168" s="16"/>
      <c r="W1168" s="16"/>
      <c r="X1168" s="16"/>
      <c r="Y1168" s="16"/>
      <c r="Z1168" s="16"/>
      <c r="AA1168" s="16"/>
      <c r="AB1168" s="16"/>
      <c r="AC1168" s="16"/>
      <c r="AH1168" s="16"/>
      <c r="AJ1168" s="20"/>
      <c r="AK1168" s="16"/>
      <c r="AL1168" s="16" t="s">
        <v>5802</v>
      </c>
      <c r="AP1168" s="16"/>
      <c r="AQ1168" s="16"/>
      <c r="AR1168" s="38"/>
      <c r="AS1168" s="16"/>
      <c r="AT1168" s="16"/>
      <c r="AY1168" s="16"/>
      <c r="AZ1168" s="16"/>
      <c r="BF1168" s="28"/>
      <c r="BJ1168" s="25"/>
      <c r="BO1168" s="38"/>
      <c r="BQ1168" s="38"/>
      <c r="BU1168" s="16"/>
      <c r="BV1168" s="16" t="s">
        <v>3950</v>
      </c>
      <c r="BW1168" s="29" t="s">
        <v>3951</v>
      </c>
      <c r="BX1168" s="16"/>
      <c r="CA1168" s="16"/>
      <c r="CE1168" s="16"/>
      <c r="CG1168" s="16"/>
      <c r="CH1168" s="16"/>
      <c r="CJ1168" s="16"/>
      <c r="CK1168" s="16"/>
      <c r="CL1168" s="16"/>
      <c r="CQ1168" s="16" t="s">
        <v>3954</v>
      </c>
      <c r="CR1168" s="16" t="s">
        <v>119</v>
      </c>
      <c r="CS1168" s="16" t="s">
        <v>3164</v>
      </c>
      <c r="CU1168" s="16" t="s">
        <v>3950</v>
      </c>
      <c r="CV1168" s="16" t="s">
        <v>3951</v>
      </c>
      <c r="CW1168" s="16" t="s">
        <v>3949</v>
      </c>
      <c r="CX1168" s="16" t="s">
        <v>3953</v>
      </c>
      <c r="CY1168" s="16" t="s">
        <v>3201</v>
      </c>
      <c r="CZ1168" s="16" t="s">
        <v>3193</v>
      </c>
      <c r="DA1168" s="16" t="s">
        <v>3955</v>
      </c>
      <c r="DD1168" s="19"/>
      <c r="DE1168" s="16"/>
      <c r="DL1168" s="16"/>
      <c r="DN1168" s="16"/>
      <c r="DO1168" s="16"/>
      <c r="DQ1168" s="16"/>
      <c r="DS1168" s="16"/>
      <c r="EC1168" s="16"/>
      <c r="EF1168" s="16"/>
      <c r="EG1168" s="16"/>
      <c r="EH1168" s="16"/>
      <c r="EJ1168" s="16"/>
      <c r="EO1168" s="16"/>
    </row>
    <row r="1169" spans="1:145" x14ac:dyDescent="0.25">
      <c r="A1169" s="16" t="s">
        <v>1161</v>
      </c>
      <c r="I1169" t="s">
        <v>3956</v>
      </c>
      <c r="J1169"/>
      <c r="K1169" s="16" t="s">
        <v>5821</v>
      </c>
      <c r="L1169" s="16"/>
      <c r="P1169" s="16"/>
      <c r="Q1169" s="16"/>
      <c r="R1169" s="16" t="s">
        <v>119</v>
      </c>
      <c r="S1169" s="16">
        <f t="shared" si="18"/>
        <v>1</v>
      </c>
      <c r="T1169" s="16"/>
      <c r="U1169" s="16"/>
      <c r="V1169" s="16"/>
      <c r="W1169" s="16"/>
      <c r="X1169" s="16"/>
      <c r="Y1169" s="16"/>
      <c r="Z1169" s="16"/>
      <c r="AA1169" s="16"/>
      <c r="AB1169" s="16"/>
      <c r="AC1169" s="16"/>
      <c r="AH1169" s="16"/>
      <c r="AJ1169" s="20"/>
      <c r="AK1169" s="16"/>
      <c r="AL1169" s="16" t="s">
        <v>5802</v>
      </c>
      <c r="AP1169" s="16"/>
      <c r="AQ1169" s="16"/>
      <c r="AR1169" s="38"/>
      <c r="AS1169" s="16"/>
      <c r="AT1169" s="16"/>
      <c r="AY1169" s="16"/>
      <c r="AZ1169" s="16"/>
      <c r="BF1169" s="28"/>
      <c r="BJ1169" s="25"/>
      <c r="BO1169" s="38"/>
      <c r="BQ1169" s="38"/>
      <c r="BU1169" s="16"/>
      <c r="BV1169" s="16" t="s">
        <v>3957</v>
      </c>
      <c r="BW1169" s="29" t="s">
        <v>3958</v>
      </c>
      <c r="BX1169" s="16"/>
      <c r="CA1169" s="16"/>
      <c r="CE1169" s="16"/>
      <c r="CG1169" s="16"/>
      <c r="CH1169" s="16"/>
      <c r="CJ1169" s="16"/>
      <c r="CK1169" s="16"/>
      <c r="CL1169" s="16"/>
      <c r="CQ1169" s="16" t="s">
        <v>3961</v>
      </c>
      <c r="CR1169" s="16" t="s">
        <v>119</v>
      </c>
      <c r="CS1169" s="16" t="s">
        <v>3164</v>
      </c>
      <c r="CU1169" s="16" t="s">
        <v>3957</v>
      </c>
      <c r="CV1169" s="16" t="s">
        <v>3958</v>
      </c>
      <c r="CW1169" s="16" t="s">
        <v>3956</v>
      </c>
      <c r="CX1169" s="16" t="s">
        <v>3960</v>
      </c>
      <c r="CY1169" s="16" t="s">
        <v>3892</v>
      </c>
      <c r="CZ1169" s="16" t="s">
        <v>3193</v>
      </c>
      <c r="DA1169" s="16" t="s">
        <v>3808</v>
      </c>
      <c r="DD1169" s="19"/>
      <c r="DE1169" s="16"/>
      <c r="DL1169" s="16"/>
      <c r="DN1169" s="16"/>
      <c r="DO1169" s="16"/>
      <c r="DQ1169" s="16"/>
      <c r="DS1169" s="16"/>
      <c r="EC1169" s="16"/>
      <c r="EF1169" s="16"/>
      <c r="EG1169" s="16"/>
      <c r="EH1169" s="16"/>
      <c r="EJ1169" s="16"/>
      <c r="EO1169" s="16"/>
    </row>
    <row r="1170" spans="1:145" x14ac:dyDescent="0.25">
      <c r="A1170" s="16" t="s">
        <v>1161</v>
      </c>
      <c r="I1170" t="s">
        <v>3962</v>
      </c>
      <c r="J1170"/>
      <c r="K1170" s="16" t="s">
        <v>5821</v>
      </c>
      <c r="L1170" s="16"/>
      <c r="P1170" s="16"/>
      <c r="Q1170" s="16"/>
      <c r="R1170" s="16" t="s">
        <v>119</v>
      </c>
      <c r="S1170" s="16">
        <f t="shared" si="18"/>
        <v>1</v>
      </c>
      <c r="T1170" s="16" t="s">
        <v>6377</v>
      </c>
      <c r="U1170" s="16"/>
      <c r="V1170" s="16"/>
      <c r="W1170" s="16" t="s">
        <v>6375</v>
      </c>
      <c r="X1170" s="16" t="s">
        <v>6376</v>
      </c>
      <c r="Y1170" s="16"/>
      <c r="Z1170" s="16"/>
      <c r="AA1170" s="16"/>
      <c r="AB1170" s="16"/>
      <c r="AC1170" s="16"/>
      <c r="AH1170" s="16"/>
      <c r="AJ1170" s="20"/>
      <c r="AK1170" s="16" t="s">
        <v>2190</v>
      </c>
      <c r="AL1170" s="16" t="s">
        <v>5802</v>
      </c>
      <c r="AP1170" s="16"/>
      <c r="AQ1170" s="16"/>
      <c r="AR1170" s="38"/>
      <c r="AS1170" s="16"/>
      <c r="AT1170" s="16"/>
      <c r="AY1170" s="16"/>
      <c r="AZ1170" s="16"/>
      <c r="BF1170" s="28"/>
      <c r="BJ1170" s="25"/>
      <c r="BO1170" s="38"/>
      <c r="BQ1170" s="38"/>
      <c r="BU1170" s="16"/>
      <c r="BV1170" s="16" t="s">
        <v>3963</v>
      </c>
      <c r="BW1170" s="29" t="s">
        <v>3964</v>
      </c>
      <c r="BX1170" s="16"/>
      <c r="CA1170" s="16"/>
      <c r="CE1170" s="16"/>
      <c r="CG1170" s="16"/>
      <c r="CH1170" s="16"/>
      <c r="CJ1170" s="16"/>
      <c r="CK1170" s="16"/>
      <c r="CL1170" s="16"/>
      <c r="CQ1170" s="16" t="s">
        <v>3967</v>
      </c>
      <c r="CR1170" s="16" t="s">
        <v>119</v>
      </c>
      <c r="CS1170" s="16" t="s">
        <v>3164</v>
      </c>
      <c r="CU1170" s="16" t="s">
        <v>3963</v>
      </c>
      <c r="CV1170" s="16" t="s">
        <v>3964</v>
      </c>
      <c r="CW1170" s="16" t="s">
        <v>3962</v>
      </c>
      <c r="CX1170" s="16" t="s">
        <v>3966</v>
      </c>
      <c r="CY1170" s="16" t="s">
        <v>3686</v>
      </c>
      <c r="CZ1170" s="16" t="s">
        <v>3346</v>
      </c>
      <c r="DA1170" s="16" t="s">
        <v>3447</v>
      </c>
      <c r="DD1170" s="19"/>
      <c r="DE1170" s="16"/>
      <c r="DL1170" s="16"/>
      <c r="DN1170" s="16"/>
      <c r="DO1170" s="16"/>
      <c r="DQ1170" s="16"/>
      <c r="DS1170" s="16"/>
      <c r="EC1170" s="16"/>
      <c r="EF1170" s="16"/>
      <c r="EG1170" s="16"/>
      <c r="EH1170" s="16"/>
      <c r="EJ1170" s="16"/>
      <c r="EO1170" s="16"/>
    </row>
    <row r="1171" spans="1:145" x14ac:dyDescent="0.25">
      <c r="A1171" s="16" t="s">
        <v>1161</v>
      </c>
      <c r="I1171" t="s">
        <v>3968</v>
      </c>
      <c r="J1171"/>
      <c r="K1171" s="16" t="s">
        <v>5821</v>
      </c>
      <c r="L1171" s="16"/>
      <c r="P1171" s="16"/>
      <c r="Q1171" s="16"/>
      <c r="R1171" s="16" t="s">
        <v>119</v>
      </c>
      <c r="S1171" s="16">
        <f t="shared" si="18"/>
        <v>1</v>
      </c>
      <c r="T1171" s="16"/>
      <c r="U1171" s="16"/>
      <c r="V1171" s="16"/>
      <c r="W1171" s="16"/>
      <c r="X1171" s="16"/>
      <c r="Y1171" s="16"/>
      <c r="Z1171" s="16"/>
      <c r="AA1171" s="16"/>
      <c r="AB1171" s="16"/>
      <c r="AC1171" s="16"/>
      <c r="AH1171" s="16"/>
      <c r="AJ1171" s="20"/>
      <c r="AK1171" s="16"/>
      <c r="AL1171" s="16" t="s">
        <v>5802</v>
      </c>
      <c r="AP1171" s="16"/>
      <c r="AQ1171" s="16"/>
      <c r="AR1171" s="38"/>
      <c r="AS1171" s="16"/>
      <c r="AT1171" s="16"/>
      <c r="AY1171" s="16"/>
      <c r="AZ1171" s="16"/>
      <c r="BF1171" s="28"/>
      <c r="BJ1171" s="25"/>
      <c r="BO1171" s="38"/>
      <c r="BQ1171" s="38"/>
      <c r="BU1171" s="16"/>
      <c r="BV1171" s="16" t="s">
        <v>3969</v>
      </c>
      <c r="BW1171" s="29" t="s">
        <v>3970</v>
      </c>
      <c r="BX1171" s="16"/>
      <c r="CA1171" s="16"/>
      <c r="CE1171" s="16"/>
      <c r="CG1171" s="16"/>
      <c r="CH1171" s="16"/>
      <c r="CJ1171" s="16"/>
      <c r="CK1171" s="16"/>
      <c r="CL1171" s="16"/>
      <c r="CQ1171" s="16" t="s">
        <v>3973</v>
      </c>
      <c r="CR1171" s="16" t="s">
        <v>119</v>
      </c>
      <c r="CS1171" s="16" t="s">
        <v>3164</v>
      </c>
      <c r="CU1171" s="16" t="s">
        <v>3969</v>
      </c>
      <c r="CV1171" s="16" t="s">
        <v>3970</v>
      </c>
      <c r="CW1171" s="16" t="s">
        <v>3968</v>
      </c>
      <c r="CX1171" s="16" t="s">
        <v>3972</v>
      </c>
      <c r="CY1171" s="16" t="s">
        <v>3974</v>
      </c>
      <c r="CZ1171" s="16" t="s">
        <v>3419</v>
      </c>
      <c r="DA1171" s="16" t="s">
        <v>3243</v>
      </c>
      <c r="DD1171" s="19"/>
      <c r="DE1171" s="16"/>
      <c r="DL1171" s="16"/>
      <c r="DN1171" s="16"/>
      <c r="DO1171" s="16"/>
      <c r="DQ1171" s="16"/>
      <c r="DS1171" s="16"/>
      <c r="EC1171" s="16"/>
      <c r="EF1171" s="16"/>
      <c r="EG1171" s="16"/>
      <c r="EH1171" s="16"/>
      <c r="EJ1171" s="16"/>
      <c r="EO1171" s="16"/>
    </row>
    <row r="1172" spans="1:145" x14ac:dyDescent="0.25">
      <c r="A1172" s="16" t="s">
        <v>1161</v>
      </c>
      <c r="I1172" t="s">
        <v>3975</v>
      </c>
      <c r="J1172"/>
      <c r="K1172" s="16" t="s">
        <v>5821</v>
      </c>
      <c r="L1172" s="16"/>
      <c r="P1172" s="16"/>
      <c r="Q1172" s="16"/>
      <c r="R1172" s="16" t="s">
        <v>119</v>
      </c>
      <c r="S1172" s="16">
        <f t="shared" si="18"/>
        <v>1</v>
      </c>
      <c r="T1172" s="16"/>
      <c r="U1172" s="16"/>
      <c r="V1172" s="16"/>
      <c r="W1172" s="16"/>
      <c r="X1172" s="16"/>
      <c r="Y1172" s="16"/>
      <c r="Z1172" s="16"/>
      <c r="AA1172" s="16"/>
      <c r="AB1172" s="16"/>
      <c r="AC1172" s="16"/>
      <c r="AH1172" s="16"/>
      <c r="AJ1172" s="20"/>
      <c r="AK1172" s="16"/>
      <c r="AL1172" s="16" t="s">
        <v>5802</v>
      </c>
      <c r="AP1172" s="16"/>
      <c r="AQ1172" s="16"/>
      <c r="AR1172" s="38"/>
      <c r="AS1172" s="16"/>
      <c r="AT1172" s="16"/>
      <c r="AY1172" s="16"/>
      <c r="AZ1172" s="16"/>
      <c r="BF1172" s="28"/>
      <c r="BJ1172" s="25"/>
      <c r="BO1172" s="38"/>
      <c r="BQ1172" s="38"/>
      <c r="BU1172" s="16"/>
      <c r="BV1172" s="16" t="s">
        <v>3976</v>
      </c>
      <c r="BW1172" s="29" t="s">
        <v>3977</v>
      </c>
      <c r="BX1172" s="16"/>
      <c r="CA1172" s="16"/>
      <c r="CE1172" s="16"/>
      <c r="CG1172" s="16"/>
      <c r="CH1172" s="16"/>
      <c r="CJ1172" s="16"/>
      <c r="CK1172" s="16"/>
      <c r="CL1172" s="16"/>
      <c r="CQ1172" s="16" t="s">
        <v>3980</v>
      </c>
      <c r="CR1172" s="16" t="s">
        <v>119</v>
      </c>
      <c r="CS1172" s="16" t="s">
        <v>3164</v>
      </c>
      <c r="CU1172" s="16" t="s">
        <v>3976</v>
      </c>
      <c r="CV1172" s="16" t="s">
        <v>3977</v>
      </c>
      <c r="CW1172" s="16" t="s">
        <v>3975</v>
      </c>
      <c r="CX1172" s="16" t="s">
        <v>3979</v>
      </c>
      <c r="CY1172" s="16" t="s">
        <v>3284</v>
      </c>
      <c r="CZ1172" s="16" t="s">
        <v>3981</v>
      </c>
      <c r="DA1172" s="16" t="s">
        <v>3982</v>
      </c>
      <c r="DD1172" s="19"/>
      <c r="DE1172" s="16"/>
      <c r="DL1172" s="16"/>
      <c r="DN1172" s="16"/>
      <c r="DO1172" s="16"/>
      <c r="DQ1172" s="16"/>
      <c r="DS1172" s="16"/>
      <c r="EC1172" s="16"/>
      <c r="EF1172" s="16"/>
      <c r="EG1172" s="16"/>
      <c r="EH1172" s="16"/>
      <c r="EJ1172" s="16"/>
      <c r="EO1172" s="16"/>
    </row>
    <row r="1173" spans="1:145" x14ac:dyDescent="0.25">
      <c r="A1173" s="16" t="s">
        <v>1161</v>
      </c>
      <c r="I1173" t="s">
        <v>3983</v>
      </c>
      <c r="J1173"/>
      <c r="K1173" s="16" t="s">
        <v>5821</v>
      </c>
      <c r="L1173" s="16"/>
      <c r="P1173" s="16"/>
      <c r="Q1173" s="16"/>
      <c r="R1173" s="16" t="s">
        <v>119</v>
      </c>
      <c r="S1173" s="16">
        <f t="shared" si="18"/>
        <v>1</v>
      </c>
      <c r="T1173" s="16"/>
      <c r="U1173" s="16"/>
      <c r="V1173" s="16"/>
      <c r="W1173" s="16"/>
      <c r="X1173" s="16"/>
      <c r="Y1173" s="16"/>
      <c r="Z1173" s="16"/>
      <c r="AA1173" s="16"/>
      <c r="AB1173" s="16"/>
      <c r="AC1173" s="16"/>
      <c r="AH1173" s="16"/>
      <c r="AJ1173" s="20"/>
      <c r="AK1173" s="16"/>
      <c r="AL1173" s="16" t="s">
        <v>5802</v>
      </c>
      <c r="AP1173" s="16"/>
      <c r="AQ1173" s="16"/>
      <c r="AR1173" s="38"/>
      <c r="AS1173" s="16"/>
      <c r="AT1173" s="16"/>
      <c r="AY1173" s="16"/>
      <c r="AZ1173" s="16"/>
      <c r="BF1173" s="28"/>
      <c r="BJ1173" s="25"/>
      <c r="BO1173" s="38"/>
      <c r="BQ1173" s="38"/>
      <c r="BU1173" s="16"/>
      <c r="BV1173" s="16" t="s">
        <v>3984</v>
      </c>
      <c r="BW1173" s="29" t="s">
        <v>3985</v>
      </c>
      <c r="BX1173" s="16"/>
      <c r="CA1173" s="16"/>
      <c r="CE1173" s="16"/>
      <c r="CG1173" s="16"/>
      <c r="CH1173" s="16"/>
      <c r="CJ1173" s="16"/>
      <c r="CK1173" s="16"/>
      <c r="CL1173" s="16"/>
      <c r="CQ1173" s="16" t="s">
        <v>3987</v>
      </c>
      <c r="CR1173" s="16" t="s">
        <v>119</v>
      </c>
      <c r="CS1173" s="16" t="s">
        <v>3164</v>
      </c>
      <c r="CU1173" s="16" t="s">
        <v>3984</v>
      </c>
      <c r="CV1173" s="16" t="s">
        <v>3985</v>
      </c>
      <c r="CW1173" s="16" t="s">
        <v>3983</v>
      </c>
      <c r="CX1173" s="16" t="s">
        <v>6112</v>
      </c>
      <c r="CY1173" s="16" t="s">
        <v>3369</v>
      </c>
      <c r="CZ1173" s="16" t="s">
        <v>3370</v>
      </c>
      <c r="DA1173" s="16" t="s">
        <v>3988</v>
      </c>
      <c r="DD1173" s="19"/>
      <c r="DE1173" s="16"/>
      <c r="DL1173" s="16"/>
      <c r="DN1173" s="16"/>
      <c r="DO1173" s="16"/>
      <c r="DQ1173" s="16"/>
      <c r="DS1173" s="16"/>
      <c r="EC1173" s="16"/>
      <c r="EF1173" s="16"/>
      <c r="EG1173" s="16"/>
      <c r="EH1173" s="16"/>
      <c r="EJ1173" s="16"/>
      <c r="EO1173" s="16"/>
    </row>
    <row r="1174" spans="1:145" x14ac:dyDescent="0.25">
      <c r="A1174" s="16" t="s">
        <v>1161</v>
      </c>
      <c r="I1174" t="s">
        <v>3994</v>
      </c>
      <c r="J1174"/>
      <c r="K1174" s="16" t="s">
        <v>5821</v>
      </c>
      <c r="L1174" s="16"/>
      <c r="P1174" s="16"/>
      <c r="Q1174" s="16"/>
      <c r="R1174" s="16" t="s">
        <v>119</v>
      </c>
      <c r="S1174" s="16">
        <f t="shared" si="18"/>
        <v>1</v>
      </c>
      <c r="T1174" s="16"/>
      <c r="U1174" s="16"/>
      <c r="V1174" s="16"/>
      <c r="W1174" s="16"/>
      <c r="X1174" s="16"/>
      <c r="Y1174" s="16"/>
      <c r="Z1174" s="16"/>
      <c r="AA1174" s="16"/>
      <c r="AB1174" s="16"/>
      <c r="AC1174" s="16"/>
      <c r="AH1174" s="16"/>
      <c r="AJ1174" s="20"/>
      <c r="AK1174" s="16"/>
      <c r="AL1174" s="16" t="s">
        <v>5802</v>
      </c>
      <c r="AP1174" s="16"/>
      <c r="AQ1174" s="16"/>
      <c r="AR1174" s="38"/>
      <c r="AS1174" s="16"/>
      <c r="AT1174" s="16"/>
      <c r="AY1174" s="16"/>
      <c r="AZ1174" s="16"/>
      <c r="BF1174" s="28"/>
      <c r="BJ1174" s="25"/>
      <c r="BO1174" s="38"/>
      <c r="BQ1174" s="38"/>
      <c r="BU1174" s="16"/>
      <c r="BV1174" s="16" t="s">
        <v>3995</v>
      </c>
      <c r="BW1174" s="29" t="s">
        <v>3996</v>
      </c>
      <c r="BX1174" s="16"/>
      <c r="CA1174" s="16"/>
      <c r="CE1174" s="16"/>
      <c r="CG1174" s="16"/>
      <c r="CH1174" s="16"/>
      <c r="CJ1174" s="16"/>
      <c r="CK1174" s="16"/>
      <c r="CL1174" s="16"/>
      <c r="CQ1174" s="16" t="s">
        <v>3999</v>
      </c>
      <c r="CR1174" s="16" t="s">
        <v>119</v>
      </c>
      <c r="CS1174" s="16" t="s">
        <v>3164</v>
      </c>
      <c r="CU1174" s="16" t="s">
        <v>3995</v>
      </c>
      <c r="CV1174" s="16" t="s">
        <v>3996</v>
      </c>
      <c r="CW1174" s="16" t="s">
        <v>3994</v>
      </c>
      <c r="CX1174" s="16" t="s">
        <v>3998</v>
      </c>
      <c r="CY1174" s="16" t="s">
        <v>3686</v>
      </c>
      <c r="CZ1174" s="16" t="s">
        <v>3185</v>
      </c>
      <c r="DA1174" s="16" t="s">
        <v>3210</v>
      </c>
      <c r="DD1174" s="19"/>
      <c r="DE1174" s="16"/>
      <c r="DL1174" s="16"/>
      <c r="DN1174" s="16"/>
      <c r="DO1174" s="16"/>
      <c r="DQ1174" s="16"/>
      <c r="DS1174" s="16"/>
      <c r="EC1174" s="16"/>
      <c r="EF1174" s="16"/>
      <c r="EG1174" s="16"/>
      <c r="EH1174" s="16"/>
      <c r="EJ1174" s="16"/>
      <c r="EO1174" s="16"/>
    </row>
    <row r="1175" spans="1:145" x14ac:dyDescent="0.25">
      <c r="A1175" s="16" t="s">
        <v>1161</v>
      </c>
      <c r="I1175" t="s">
        <v>4000</v>
      </c>
      <c r="J1175"/>
      <c r="K1175" s="16" t="s">
        <v>5821</v>
      </c>
      <c r="L1175" s="16"/>
      <c r="P1175" s="16"/>
      <c r="Q1175" s="16"/>
      <c r="R1175" s="16" t="s">
        <v>119</v>
      </c>
      <c r="S1175" s="16">
        <f t="shared" si="18"/>
        <v>1</v>
      </c>
      <c r="T1175" s="16"/>
      <c r="U1175" s="16"/>
      <c r="V1175" s="16"/>
      <c r="W1175" s="16"/>
      <c r="X1175" s="16"/>
      <c r="Y1175" s="16"/>
      <c r="Z1175" s="16"/>
      <c r="AA1175" s="16"/>
      <c r="AB1175" s="16"/>
      <c r="AC1175" s="16"/>
      <c r="AH1175" s="16"/>
      <c r="AJ1175" s="20"/>
      <c r="AK1175" s="16"/>
      <c r="AL1175" s="16" t="s">
        <v>5802</v>
      </c>
      <c r="AP1175" s="16"/>
      <c r="AQ1175" s="16"/>
      <c r="AR1175" s="38"/>
      <c r="AS1175" s="16"/>
      <c r="AT1175" s="16"/>
      <c r="AY1175" s="16"/>
      <c r="AZ1175" s="16"/>
      <c r="BF1175" s="28"/>
      <c r="BJ1175" s="25"/>
      <c r="BO1175" s="38"/>
      <c r="BQ1175" s="38"/>
      <c r="BU1175" s="16"/>
      <c r="BV1175" s="16" t="s">
        <v>4001</v>
      </c>
      <c r="BW1175" s="29" t="s">
        <v>4002</v>
      </c>
      <c r="BX1175" s="16"/>
      <c r="CA1175" s="16"/>
      <c r="CE1175" s="16"/>
      <c r="CG1175" s="16"/>
      <c r="CH1175" s="16"/>
      <c r="CJ1175" s="16"/>
      <c r="CK1175" s="16"/>
      <c r="CL1175" s="16"/>
      <c r="CQ1175" s="16" t="s">
        <v>4005</v>
      </c>
      <c r="CR1175" s="16" t="s">
        <v>119</v>
      </c>
      <c r="CS1175" s="16" t="s">
        <v>3164</v>
      </c>
      <c r="CU1175" s="16" t="s">
        <v>4001</v>
      </c>
      <c r="CV1175" s="16" t="s">
        <v>4002</v>
      </c>
      <c r="CW1175" s="16" t="s">
        <v>4000</v>
      </c>
      <c r="CX1175" s="16" t="s">
        <v>4004</v>
      </c>
      <c r="CY1175" s="16" t="s">
        <v>3385</v>
      </c>
      <c r="CZ1175" s="16" t="s">
        <v>3526</v>
      </c>
      <c r="DA1175" s="16" t="s">
        <v>3511</v>
      </c>
      <c r="DD1175" s="19"/>
      <c r="DE1175" s="16"/>
      <c r="DL1175" s="16"/>
      <c r="DN1175" s="16"/>
      <c r="DO1175" s="16"/>
      <c r="DQ1175" s="16"/>
      <c r="DS1175" s="16"/>
      <c r="EC1175" s="16"/>
      <c r="EF1175" s="16"/>
      <c r="EG1175" s="16"/>
      <c r="EH1175" s="16"/>
      <c r="EJ1175" s="16"/>
      <c r="EO1175" s="16"/>
    </row>
    <row r="1176" spans="1:145" x14ac:dyDescent="0.25">
      <c r="A1176" s="16" t="s">
        <v>1161</v>
      </c>
      <c r="I1176" t="s">
        <v>4006</v>
      </c>
      <c r="J1176"/>
      <c r="K1176" s="16" t="s">
        <v>5821</v>
      </c>
      <c r="L1176" s="16"/>
      <c r="P1176" s="16"/>
      <c r="Q1176" s="16"/>
      <c r="R1176" s="16" t="s">
        <v>119</v>
      </c>
      <c r="S1176" s="16">
        <f t="shared" si="18"/>
        <v>1</v>
      </c>
      <c r="T1176" s="16"/>
      <c r="U1176" s="16"/>
      <c r="V1176" s="16"/>
      <c r="W1176" s="16"/>
      <c r="X1176" s="16"/>
      <c r="Y1176" s="16"/>
      <c r="Z1176" s="16"/>
      <c r="AA1176" s="16"/>
      <c r="AB1176" s="16"/>
      <c r="AC1176" s="16"/>
      <c r="AH1176" s="16"/>
      <c r="AJ1176" s="20"/>
      <c r="AK1176" s="16"/>
      <c r="AL1176" s="16" t="s">
        <v>5802</v>
      </c>
      <c r="AP1176" s="16"/>
      <c r="AQ1176" s="16"/>
      <c r="AR1176" s="38"/>
      <c r="AS1176" s="16"/>
      <c r="AT1176" s="16"/>
      <c r="AY1176" s="16"/>
      <c r="AZ1176" s="16"/>
      <c r="BF1176" s="28"/>
      <c r="BJ1176" s="25"/>
      <c r="BO1176" s="38"/>
      <c r="BQ1176" s="38"/>
      <c r="BU1176" s="16"/>
      <c r="BV1176" s="16" t="s">
        <v>4007</v>
      </c>
      <c r="BW1176" s="29" t="s">
        <v>4008</v>
      </c>
      <c r="BX1176" s="16"/>
      <c r="CA1176" s="16"/>
      <c r="CE1176" s="16"/>
      <c r="CG1176" s="16"/>
      <c r="CH1176" s="16"/>
      <c r="CJ1176" s="16"/>
      <c r="CK1176" s="16"/>
      <c r="CL1176" s="16"/>
      <c r="CQ1176" s="16" t="s">
        <v>4011</v>
      </c>
      <c r="CR1176" s="16" t="s">
        <v>119</v>
      </c>
      <c r="CS1176" s="16" t="s">
        <v>3164</v>
      </c>
      <c r="CU1176" s="16" t="s">
        <v>4007</v>
      </c>
      <c r="CV1176" s="16" t="s">
        <v>4008</v>
      </c>
      <c r="CW1176" s="16" t="s">
        <v>4006</v>
      </c>
      <c r="CX1176" s="16" t="s">
        <v>4010</v>
      </c>
      <c r="CY1176" s="16" t="s">
        <v>4012</v>
      </c>
      <c r="CZ1176" s="16" t="s">
        <v>4013</v>
      </c>
      <c r="DA1176" s="16" t="s">
        <v>3168</v>
      </c>
      <c r="DD1176" s="19"/>
      <c r="DE1176" s="16"/>
      <c r="DL1176" s="16"/>
      <c r="DN1176" s="16"/>
      <c r="DO1176" s="16"/>
      <c r="DQ1176" s="16"/>
      <c r="DS1176" s="16"/>
      <c r="EC1176" s="16"/>
      <c r="EF1176" s="16"/>
      <c r="EG1176" s="16"/>
      <c r="EH1176" s="16"/>
      <c r="EJ1176" s="16"/>
      <c r="EO1176" s="16"/>
    </row>
    <row r="1177" spans="1:145" x14ac:dyDescent="0.25">
      <c r="A1177" s="16" t="s">
        <v>1161</v>
      </c>
      <c r="I1177" t="s">
        <v>4014</v>
      </c>
      <c r="J1177"/>
      <c r="K1177" s="16" t="s">
        <v>5821</v>
      </c>
      <c r="L1177" s="16"/>
      <c r="P1177" s="16"/>
      <c r="Q1177" s="16"/>
      <c r="R1177" s="16" t="s">
        <v>119</v>
      </c>
      <c r="S1177" s="16">
        <f t="shared" si="18"/>
        <v>1</v>
      </c>
      <c r="T1177" s="16"/>
      <c r="U1177" s="16"/>
      <c r="V1177" s="16"/>
      <c r="W1177" s="16"/>
      <c r="X1177" s="16"/>
      <c r="Y1177" s="16"/>
      <c r="Z1177" s="16"/>
      <c r="AA1177" s="16"/>
      <c r="AB1177" s="16"/>
      <c r="AC1177" s="16"/>
      <c r="AH1177" s="16"/>
      <c r="AJ1177" s="20"/>
      <c r="AK1177" s="16"/>
      <c r="AL1177" s="16" t="s">
        <v>5802</v>
      </c>
      <c r="AP1177" s="16"/>
      <c r="AQ1177" s="16"/>
      <c r="AR1177" s="38"/>
      <c r="AS1177" s="16"/>
      <c r="AT1177" s="16"/>
      <c r="AY1177" s="16"/>
      <c r="AZ1177" s="16"/>
      <c r="BF1177" s="28"/>
      <c r="BJ1177" s="25"/>
      <c r="BO1177" s="38"/>
      <c r="BQ1177" s="38"/>
      <c r="BU1177" s="16"/>
      <c r="BV1177" s="16" t="s">
        <v>4015</v>
      </c>
      <c r="BW1177" s="29" t="s">
        <v>4016</v>
      </c>
      <c r="BX1177" s="16"/>
      <c r="CA1177" s="16"/>
      <c r="CE1177" s="16"/>
      <c r="CG1177" s="16"/>
      <c r="CH1177" s="16"/>
      <c r="CJ1177" s="16"/>
      <c r="CK1177" s="16"/>
      <c r="CL1177" s="16"/>
      <c r="CQ1177" s="16" t="s">
        <v>4019</v>
      </c>
      <c r="CR1177" s="16" t="s">
        <v>119</v>
      </c>
      <c r="CS1177" s="16" t="s">
        <v>3164</v>
      </c>
      <c r="CU1177" s="16" t="s">
        <v>4015</v>
      </c>
      <c r="CV1177" s="16" t="s">
        <v>4016</v>
      </c>
      <c r="CW1177" s="16" t="s">
        <v>4014</v>
      </c>
      <c r="CX1177" s="16" t="s">
        <v>4018</v>
      </c>
      <c r="CY1177" s="16" t="s">
        <v>3892</v>
      </c>
      <c r="CZ1177" s="16" t="s">
        <v>4020</v>
      </c>
      <c r="DA1177" s="16" t="s">
        <v>4021</v>
      </c>
      <c r="DD1177" s="19"/>
      <c r="DE1177" s="16"/>
      <c r="DL1177" s="16"/>
      <c r="DN1177" s="16"/>
      <c r="DO1177" s="16"/>
      <c r="DQ1177" s="16"/>
      <c r="DS1177" s="16"/>
      <c r="EC1177" s="16"/>
      <c r="EF1177" s="16"/>
      <c r="EG1177" s="16"/>
      <c r="EH1177" s="16"/>
      <c r="EJ1177" s="16"/>
      <c r="EO1177" s="16"/>
    </row>
    <row r="1178" spans="1:145" x14ac:dyDescent="0.25">
      <c r="A1178" s="16" t="s">
        <v>1161</v>
      </c>
      <c r="I1178" t="s">
        <v>4022</v>
      </c>
      <c r="J1178"/>
      <c r="K1178" s="16" t="s">
        <v>5821</v>
      </c>
      <c r="L1178" s="16"/>
      <c r="P1178" s="16"/>
      <c r="Q1178" s="16"/>
      <c r="R1178" s="16" t="s">
        <v>119</v>
      </c>
      <c r="S1178" s="16">
        <f t="shared" si="18"/>
        <v>1</v>
      </c>
      <c r="T1178" s="16"/>
      <c r="U1178" s="16"/>
      <c r="V1178" s="16"/>
      <c r="W1178" s="16"/>
      <c r="X1178" s="16"/>
      <c r="Y1178" s="16"/>
      <c r="Z1178" s="16"/>
      <c r="AA1178" s="16"/>
      <c r="AB1178" s="16"/>
      <c r="AC1178" s="16"/>
      <c r="AH1178" s="16"/>
      <c r="AJ1178" s="20"/>
      <c r="AK1178" s="16"/>
      <c r="AL1178" s="16" t="s">
        <v>5802</v>
      </c>
      <c r="AP1178" s="16"/>
      <c r="AQ1178" s="16"/>
      <c r="AR1178" s="38"/>
      <c r="AS1178" s="16"/>
      <c r="AT1178" s="16"/>
      <c r="AY1178" s="16"/>
      <c r="AZ1178" s="16"/>
      <c r="BF1178" s="28"/>
      <c r="BJ1178" s="25"/>
      <c r="BO1178" s="38"/>
      <c r="BQ1178" s="38"/>
      <c r="BU1178" s="16"/>
      <c r="BV1178" s="16" t="s">
        <v>4023</v>
      </c>
      <c r="BW1178" s="29" t="s">
        <v>4024</v>
      </c>
      <c r="BX1178" s="16"/>
      <c r="CA1178" s="16"/>
      <c r="CE1178" s="16"/>
      <c r="CG1178" s="16"/>
      <c r="CH1178" s="16"/>
      <c r="CJ1178" s="16"/>
      <c r="CK1178" s="16"/>
      <c r="CL1178" s="16"/>
      <c r="CQ1178" s="16" t="s">
        <v>4027</v>
      </c>
      <c r="CR1178" s="16" t="s">
        <v>119</v>
      </c>
      <c r="CS1178" s="16" t="s">
        <v>3164</v>
      </c>
      <c r="CU1178" s="16" t="s">
        <v>4023</v>
      </c>
      <c r="CV1178" s="16" t="s">
        <v>4024</v>
      </c>
      <c r="CW1178" s="16" t="s">
        <v>4022</v>
      </c>
      <c r="CX1178" s="16" t="s">
        <v>4026</v>
      </c>
      <c r="CY1178" s="16" t="s">
        <v>3892</v>
      </c>
      <c r="CZ1178" s="16" t="s">
        <v>4028</v>
      </c>
      <c r="DA1178" s="16" t="s">
        <v>3286</v>
      </c>
      <c r="DD1178" s="19"/>
      <c r="DE1178" s="16"/>
      <c r="DL1178" s="16"/>
      <c r="DN1178" s="16"/>
      <c r="DO1178" s="16"/>
      <c r="DQ1178" s="16"/>
      <c r="DS1178" s="16"/>
      <c r="EC1178" s="16"/>
      <c r="EF1178" s="16"/>
      <c r="EG1178" s="16"/>
      <c r="EH1178" s="16"/>
      <c r="EJ1178" s="16"/>
      <c r="EO1178" s="16"/>
    </row>
    <row r="1179" spans="1:145" x14ac:dyDescent="0.25">
      <c r="A1179" s="16" t="s">
        <v>1161</v>
      </c>
      <c r="I1179" t="s">
        <v>4029</v>
      </c>
      <c r="J1179"/>
      <c r="K1179" s="16" t="s">
        <v>5821</v>
      </c>
      <c r="L1179" s="16"/>
      <c r="P1179" s="16"/>
      <c r="Q1179" s="16"/>
      <c r="R1179" s="16" t="s">
        <v>119</v>
      </c>
      <c r="S1179" s="16">
        <f t="shared" si="18"/>
        <v>1</v>
      </c>
      <c r="T1179" s="16"/>
      <c r="U1179" s="16"/>
      <c r="V1179" s="16"/>
      <c r="W1179" s="16"/>
      <c r="X1179" s="16"/>
      <c r="Y1179" s="16"/>
      <c r="Z1179" s="16"/>
      <c r="AA1179" s="16"/>
      <c r="AB1179" s="16"/>
      <c r="AC1179" s="16"/>
      <c r="AH1179" s="16"/>
      <c r="AJ1179" s="20"/>
      <c r="AK1179" s="16"/>
      <c r="AL1179" s="16" t="s">
        <v>5802</v>
      </c>
      <c r="AP1179" s="16"/>
      <c r="AQ1179" s="16"/>
      <c r="AR1179" s="38"/>
      <c r="AS1179" s="16"/>
      <c r="AT1179" s="16"/>
      <c r="AY1179" s="16"/>
      <c r="AZ1179" s="16"/>
      <c r="BF1179" s="28"/>
      <c r="BJ1179" s="25"/>
      <c r="BO1179" s="38"/>
      <c r="BQ1179" s="38"/>
      <c r="BU1179" s="16"/>
      <c r="BV1179" s="16" t="s">
        <v>4030</v>
      </c>
      <c r="BW1179" s="29" t="s">
        <v>4031</v>
      </c>
      <c r="BX1179" s="16"/>
      <c r="CA1179" s="16"/>
      <c r="CE1179" s="16"/>
      <c r="CG1179" s="16"/>
      <c r="CH1179" s="16"/>
      <c r="CJ1179" s="16"/>
      <c r="CK1179" s="16"/>
      <c r="CL1179" s="16"/>
      <c r="CQ1179" s="16" t="s">
        <v>4034</v>
      </c>
      <c r="CR1179" s="16" t="s">
        <v>119</v>
      </c>
      <c r="CS1179" s="16" t="s">
        <v>3164</v>
      </c>
      <c r="CU1179" s="16" t="s">
        <v>4030</v>
      </c>
      <c r="CV1179" s="16" t="s">
        <v>4031</v>
      </c>
      <c r="CW1179" s="16" t="s">
        <v>4029</v>
      </c>
      <c r="CX1179" s="16" t="s">
        <v>4033</v>
      </c>
      <c r="CY1179" s="16" t="s">
        <v>3330</v>
      </c>
      <c r="CZ1179" s="16" t="s">
        <v>3315</v>
      </c>
      <c r="DA1179" s="16" t="s">
        <v>4035</v>
      </c>
      <c r="DD1179" s="19"/>
      <c r="DE1179" s="16"/>
      <c r="DL1179" s="16"/>
      <c r="DN1179" s="16"/>
      <c r="DO1179" s="16"/>
      <c r="DQ1179" s="16"/>
      <c r="DS1179" s="16"/>
      <c r="EC1179" s="16"/>
      <c r="EF1179" s="16"/>
      <c r="EG1179" s="16"/>
      <c r="EH1179" s="16"/>
      <c r="EJ1179" s="16"/>
      <c r="EO1179" s="16"/>
    </row>
    <row r="1180" spans="1:145" x14ac:dyDescent="0.25">
      <c r="A1180" s="16" t="s">
        <v>1161</v>
      </c>
      <c r="I1180" t="s">
        <v>4036</v>
      </c>
      <c r="J1180"/>
      <c r="K1180" s="16" t="s">
        <v>5821</v>
      </c>
      <c r="L1180" s="16"/>
      <c r="P1180" s="16"/>
      <c r="Q1180" s="16"/>
      <c r="R1180" s="16" t="s">
        <v>119</v>
      </c>
      <c r="S1180" s="16">
        <f t="shared" si="18"/>
        <v>1</v>
      </c>
      <c r="T1180" s="16"/>
      <c r="U1180" s="16"/>
      <c r="V1180" s="16"/>
      <c r="W1180" s="16"/>
      <c r="X1180" s="16"/>
      <c r="Y1180" s="16"/>
      <c r="Z1180" s="16"/>
      <c r="AA1180" s="16"/>
      <c r="AB1180" s="16"/>
      <c r="AC1180" s="16"/>
      <c r="AH1180" s="16"/>
      <c r="AJ1180" s="20"/>
      <c r="AK1180" s="16"/>
      <c r="AL1180" s="16" t="s">
        <v>5802</v>
      </c>
      <c r="AP1180" s="16"/>
      <c r="AQ1180" s="16"/>
      <c r="AR1180" s="38"/>
      <c r="AS1180" s="16"/>
      <c r="AT1180" s="16"/>
      <c r="AY1180" s="16"/>
      <c r="AZ1180" s="16"/>
      <c r="BF1180" s="28"/>
      <c r="BJ1180" s="25"/>
      <c r="BO1180" s="38"/>
      <c r="BQ1180" s="38"/>
      <c r="BU1180" s="16"/>
      <c r="BV1180" s="16" t="s">
        <v>4037</v>
      </c>
      <c r="BW1180" s="29" t="s">
        <v>4038</v>
      </c>
      <c r="BX1180" s="16"/>
      <c r="CA1180" s="16"/>
      <c r="CE1180" s="16"/>
      <c r="CG1180" s="16"/>
      <c r="CH1180" s="16"/>
      <c r="CJ1180" s="16"/>
      <c r="CK1180" s="16"/>
      <c r="CL1180" s="16"/>
      <c r="CQ1180" s="16" t="s">
        <v>4041</v>
      </c>
      <c r="CR1180" s="16" t="s">
        <v>119</v>
      </c>
      <c r="CS1180" s="16" t="s">
        <v>3164</v>
      </c>
      <c r="CU1180" s="16" t="s">
        <v>4037</v>
      </c>
      <c r="CV1180" s="16" t="s">
        <v>4038</v>
      </c>
      <c r="CW1180" s="16" t="s">
        <v>4036</v>
      </c>
      <c r="CX1180" s="16" t="s">
        <v>4040</v>
      </c>
      <c r="CY1180" s="16" t="s">
        <v>3275</v>
      </c>
      <c r="CZ1180" s="16" t="s">
        <v>3176</v>
      </c>
      <c r="DA1180" s="16" t="s">
        <v>4042</v>
      </c>
      <c r="DD1180" s="19"/>
      <c r="DE1180" s="16"/>
      <c r="DL1180" s="16"/>
      <c r="DN1180" s="16"/>
      <c r="DO1180" s="16"/>
      <c r="DQ1180" s="16"/>
      <c r="DS1180" s="16"/>
      <c r="EC1180" s="16"/>
      <c r="EF1180" s="16"/>
      <c r="EG1180" s="16"/>
      <c r="EH1180" s="16"/>
      <c r="EJ1180" s="16"/>
      <c r="EO1180" s="16"/>
    </row>
    <row r="1181" spans="1:145" x14ac:dyDescent="0.25">
      <c r="A1181" s="16" t="s">
        <v>1161</v>
      </c>
      <c r="I1181" t="s">
        <v>4043</v>
      </c>
      <c r="J1181"/>
      <c r="K1181" s="16" t="s">
        <v>5821</v>
      </c>
      <c r="L1181" s="16"/>
      <c r="P1181" s="16"/>
      <c r="Q1181" s="16"/>
      <c r="R1181" s="16" t="s">
        <v>119</v>
      </c>
      <c r="S1181" s="16">
        <f t="shared" si="18"/>
        <v>1</v>
      </c>
      <c r="T1181" s="16"/>
      <c r="U1181" s="16"/>
      <c r="V1181" s="16"/>
      <c r="W1181" s="16"/>
      <c r="X1181" s="16"/>
      <c r="Y1181" s="16"/>
      <c r="Z1181" s="16"/>
      <c r="AA1181" s="16"/>
      <c r="AB1181" s="16"/>
      <c r="AC1181" s="16"/>
      <c r="AH1181" s="16"/>
      <c r="AJ1181" s="20"/>
      <c r="AK1181" s="16"/>
      <c r="AL1181" s="16" t="s">
        <v>5802</v>
      </c>
      <c r="AP1181" s="16"/>
      <c r="AQ1181" s="16"/>
      <c r="AR1181" s="38"/>
      <c r="AS1181" s="16"/>
      <c r="AT1181" s="16"/>
      <c r="AY1181" s="16"/>
      <c r="AZ1181" s="16"/>
      <c r="BF1181" s="28"/>
      <c r="BJ1181" s="25"/>
      <c r="BO1181" s="38"/>
      <c r="BQ1181" s="38"/>
      <c r="BU1181" s="16"/>
      <c r="BV1181" s="16" t="s">
        <v>4044</v>
      </c>
      <c r="BW1181" s="29" t="s">
        <v>4045</v>
      </c>
      <c r="BX1181" s="16"/>
      <c r="CA1181" s="16"/>
      <c r="CE1181" s="16"/>
      <c r="CG1181" s="16"/>
      <c r="CH1181" s="16"/>
      <c r="CJ1181" s="16"/>
      <c r="CK1181" s="16"/>
      <c r="CL1181" s="16"/>
      <c r="CQ1181" s="16" t="s">
        <v>4048</v>
      </c>
      <c r="CR1181" s="16" t="s">
        <v>119</v>
      </c>
      <c r="CS1181" s="16" t="s">
        <v>3164</v>
      </c>
      <c r="CU1181" s="16" t="s">
        <v>4044</v>
      </c>
      <c r="CV1181" s="16" t="s">
        <v>4045</v>
      </c>
      <c r="CW1181" s="16" t="s">
        <v>4043</v>
      </c>
      <c r="CX1181" s="16" t="s">
        <v>4047</v>
      </c>
      <c r="CY1181" s="16" t="s">
        <v>3892</v>
      </c>
      <c r="CZ1181" s="16" t="s">
        <v>4020</v>
      </c>
      <c r="DA1181" s="16" t="s">
        <v>4049</v>
      </c>
      <c r="DD1181" s="19"/>
      <c r="DE1181" s="16"/>
      <c r="DL1181" s="16"/>
      <c r="DN1181" s="16"/>
      <c r="DO1181" s="16"/>
      <c r="DQ1181" s="16"/>
      <c r="DS1181" s="16"/>
      <c r="EC1181" s="16"/>
      <c r="EF1181" s="16"/>
      <c r="EG1181" s="16"/>
      <c r="EH1181" s="16"/>
      <c r="EJ1181" s="16"/>
      <c r="EO1181" s="16"/>
    </row>
    <row r="1182" spans="1:145" x14ac:dyDescent="0.25">
      <c r="A1182" s="16" t="s">
        <v>1161</v>
      </c>
      <c r="I1182" t="s">
        <v>4050</v>
      </c>
      <c r="J1182"/>
      <c r="K1182" s="16" t="s">
        <v>5821</v>
      </c>
      <c r="L1182" s="16"/>
      <c r="P1182" s="16"/>
      <c r="Q1182" s="16"/>
      <c r="R1182" s="16" t="s">
        <v>119</v>
      </c>
      <c r="S1182" s="16">
        <f t="shared" si="18"/>
        <v>1</v>
      </c>
      <c r="T1182" s="16"/>
      <c r="U1182" s="16"/>
      <c r="V1182" s="16"/>
      <c r="W1182" s="16"/>
      <c r="X1182" s="16"/>
      <c r="Y1182" s="16"/>
      <c r="Z1182" s="16"/>
      <c r="AA1182" s="16"/>
      <c r="AB1182" s="16"/>
      <c r="AC1182" s="16"/>
      <c r="AH1182" s="16"/>
      <c r="AJ1182" s="20"/>
      <c r="AK1182" s="16"/>
      <c r="AL1182" s="16" t="s">
        <v>5802</v>
      </c>
      <c r="AP1182" s="16"/>
      <c r="AQ1182" s="16"/>
      <c r="AR1182" s="38"/>
      <c r="AS1182" s="16"/>
      <c r="AT1182" s="16"/>
      <c r="AY1182" s="16"/>
      <c r="AZ1182" s="16"/>
      <c r="BF1182" s="28"/>
      <c r="BJ1182" s="25"/>
      <c r="BO1182" s="38"/>
      <c r="BQ1182" s="38"/>
      <c r="BU1182" s="16"/>
      <c r="BV1182" s="16" t="s">
        <v>4051</v>
      </c>
      <c r="BW1182" s="29" t="s">
        <v>4052</v>
      </c>
      <c r="BX1182" s="16"/>
      <c r="CA1182" s="16"/>
      <c r="CE1182" s="16"/>
      <c r="CG1182" s="16"/>
      <c r="CH1182" s="16"/>
      <c r="CJ1182" s="16"/>
      <c r="CK1182" s="16"/>
      <c r="CL1182" s="16"/>
      <c r="CQ1182" s="16" t="s">
        <v>4054</v>
      </c>
      <c r="CR1182" s="16" t="s">
        <v>119</v>
      </c>
      <c r="CS1182" s="16" t="s">
        <v>3164</v>
      </c>
      <c r="CU1182" s="16" t="s">
        <v>4051</v>
      </c>
      <c r="CV1182" s="16" t="s">
        <v>4052</v>
      </c>
      <c r="CW1182" s="16" t="s">
        <v>4050</v>
      </c>
      <c r="CX1182" s="16" t="s">
        <v>6113</v>
      </c>
      <c r="CY1182" s="16" t="s">
        <v>3369</v>
      </c>
      <c r="CZ1182" s="16" t="s">
        <v>3494</v>
      </c>
      <c r="DA1182" s="16" t="s">
        <v>4055</v>
      </c>
      <c r="DD1182" s="19"/>
      <c r="DE1182" s="16"/>
      <c r="DL1182" s="16"/>
      <c r="DN1182" s="16"/>
      <c r="DO1182" s="16"/>
      <c r="DQ1182" s="16"/>
      <c r="DS1182" s="16"/>
      <c r="EC1182" s="16"/>
      <c r="EF1182" s="16"/>
      <c r="EG1182" s="16"/>
      <c r="EH1182" s="16"/>
      <c r="EJ1182" s="16"/>
      <c r="EO1182" s="16"/>
    </row>
    <row r="1183" spans="1:145" x14ac:dyDescent="0.25">
      <c r="A1183" s="16" t="s">
        <v>1161</v>
      </c>
      <c r="I1183" t="s">
        <v>4056</v>
      </c>
      <c r="J1183"/>
      <c r="K1183" s="16" t="s">
        <v>5821</v>
      </c>
      <c r="L1183" s="16"/>
      <c r="P1183" s="16"/>
      <c r="Q1183" s="16"/>
      <c r="R1183" s="16" t="s">
        <v>119</v>
      </c>
      <c r="S1183" s="16">
        <f t="shared" si="18"/>
        <v>1</v>
      </c>
      <c r="T1183" s="16"/>
      <c r="U1183" s="16"/>
      <c r="V1183" s="16"/>
      <c r="W1183" s="16"/>
      <c r="X1183" s="16"/>
      <c r="Y1183" s="16"/>
      <c r="Z1183" s="16"/>
      <c r="AA1183" s="16"/>
      <c r="AB1183" s="16"/>
      <c r="AC1183" s="16"/>
      <c r="AH1183" s="16"/>
      <c r="AJ1183" s="20"/>
      <c r="AK1183" s="16"/>
      <c r="AL1183" s="16" t="s">
        <v>5802</v>
      </c>
      <c r="AP1183" s="16"/>
      <c r="AQ1183" s="16"/>
      <c r="AR1183" s="38"/>
      <c r="AS1183" s="16"/>
      <c r="AT1183" s="16"/>
      <c r="AY1183" s="16"/>
      <c r="AZ1183" s="16"/>
      <c r="BF1183" s="28"/>
      <c r="BJ1183" s="25"/>
      <c r="BO1183" s="38"/>
      <c r="BQ1183" s="38"/>
      <c r="BU1183" s="16"/>
      <c r="BV1183" s="16" t="s">
        <v>4057</v>
      </c>
      <c r="BW1183" s="29" t="s">
        <v>4058</v>
      </c>
      <c r="BX1183" s="16"/>
      <c r="CA1183" s="16"/>
      <c r="CE1183" s="16"/>
      <c r="CG1183" s="16"/>
      <c r="CH1183" s="16"/>
      <c r="CJ1183" s="16"/>
      <c r="CK1183" s="16"/>
      <c r="CL1183" s="16"/>
      <c r="CQ1183" s="16" t="s">
        <v>4061</v>
      </c>
      <c r="CR1183" s="16" t="s">
        <v>119</v>
      </c>
      <c r="CS1183" s="16" t="s">
        <v>3164</v>
      </c>
      <c r="CU1183" s="16" t="s">
        <v>4057</v>
      </c>
      <c r="CV1183" s="16" t="s">
        <v>4058</v>
      </c>
      <c r="CW1183" s="16" t="s">
        <v>4056</v>
      </c>
      <c r="CX1183" s="16" t="s">
        <v>4060</v>
      </c>
      <c r="CY1183" s="16" t="s">
        <v>3892</v>
      </c>
      <c r="CZ1183" s="16" t="s">
        <v>3607</v>
      </c>
      <c r="DA1183" s="16" t="s">
        <v>3252</v>
      </c>
      <c r="DD1183" s="19"/>
      <c r="DE1183" s="16"/>
      <c r="DL1183" s="16"/>
      <c r="DN1183" s="16"/>
      <c r="DO1183" s="16"/>
      <c r="DQ1183" s="16"/>
      <c r="DS1183" s="16"/>
      <c r="EC1183" s="16"/>
      <c r="EF1183" s="16"/>
      <c r="EG1183" s="16"/>
      <c r="EH1183" s="16"/>
      <c r="EJ1183" s="16"/>
      <c r="EO1183" s="16"/>
    </row>
    <row r="1184" spans="1:145" x14ac:dyDescent="0.25">
      <c r="A1184" s="16" t="s">
        <v>1161</v>
      </c>
      <c r="I1184" t="s">
        <v>4062</v>
      </c>
      <c r="J1184"/>
      <c r="K1184" s="16" t="s">
        <v>5821</v>
      </c>
      <c r="L1184" s="16"/>
      <c r="P1184" s="16"/>
      <c r="Q1184" s="16"/>
      <c r="R1184" s="16" t="s">
        <v>119</v>
      </c>
      <c r="S1184" s="16">
        <f t="shared" si="18"/>
        <v>1</v>
      </c>
      <c r="T1184" s="16"/>
      <c r="U1184" s="16"/>
      <c r="V1184" s="16"/>
      <c r="W1184" s="16"/>
      <c r="X1184" s="16"/>
      <c r="Y1184" s="16"/>
      <c r="Z1184" s="16"/>
      <c r="AA1184" s="16"/>
      <c r="AB1184" s="16"/>
      <c r="AC1184" s="16"/>
      <c r="AH1184" s="16"/>
      <c r="AJ1184" s="20"/>
      <c r="AK1184" s="16"/>
      <c r="AL1184" s="16" t="s">
        <v>5802</v>
      </c>
      <c r="AP1184" s="16"/>
      <c r="AQ1184" s="16"/>
      <c r="AR1184" s="38"/>
      <c r="AS1184" s="16"/>
      <c r="AT1184" s="16"/>
      <c r="AY1184" s="16"/>
      <c r="AZ1184" s="16"/>
      <c r="BF1184" s="28"/>
      <c r="BJ1184" s="25"/>
      <c r="BO1184" s="38"/>
      <c r="BQ1184" s="38"/>
      <c r="BU1184" s="16"/>
      <c r="BV1184" s="16" t="s">
        <v>4063</v>
      </c>
      <c r="BW1184" s="29" t="s">
        <v>4064</v>
      </c>
      <c r="BX1184" s="16"/>
      <c r="CA1184" s="16"/>
      <c r="CE1184" s="16"/>
      <c r="CG1184" s="16"/>
      <c r="CH1184" s="16"/>
      <c r="CJ1184" s="16"/>
      <c r="CK1184" s="16"/>
      <c r="CL1184" s="16"/>
      <c r="CQ1184" s="16" t="s">
        <v>4067</v>
      </c>
      <c r="CR1184" s="16" t="s">
        <v>119</v>
      </c>
      <c r="CS1184" s="16" t="s">
        <v>3164</v>
      </c>
      <c r="CU1184" s="16" t="s">
        <v>4063</v>
      </c>
      <c r="CV1184" s="16" t="s">
        <v>4064</v>
      </c>
      <c r="CW1184" s="16" t="s">
        <v>4062</v>
      </c>
      <c r="CX1184" s="16" t="s">
        <v>4066</v>
      </c>
      <c r="CY1184" s="16" t="s">
        <v>3166</v>
      </c>
      <c r="CZ1184" s="16" t="s">
        <v>4068</v>
      </c>
      <c r="DA1184" s="16" t="s">
        <v>3168</v>
      </c>
      <c r="DD1184" s="19"/>
      <c r="DE1184" s="16"/>
      <c r="DL1184" s="16"/>
      <c r="DN1184" s="16"/>
      <c r="DO1184" s="16"/>
      <c r="DQ1184" s="16"/>
      <c r="DS1184" s="16"/>
      <c r="EC1184" s="16"/>
      <c r="EF1184" s="16"/>
      <c r="EG1184" s="16"/>
      <c r="EH1184" s="16"/>
      <c r="EJ1184" s="16"/>
      <c r="EO1184" s="16"/>
    </row>
    <row r="1185" spans="1:145" x14ac:dyDescent="0.25">
      <c r="A1185" s="16" t="s">
        <v>1161</v>
      </c>
      <c r="I1185" t="s">
        <v>4069</v>
      </c>
      <c r="J1185"/>
      <c r="K1185" s="16" t="s">
        <v>5821</v>
      </c>
      <c r="L1185" s="16"/>
      <c r="P1185" s="16"/>
      <c r="Q1185" s="16"/>
      <c r="R1185" s="16" t="s">
        <v>119</v>
      </c>
      <c r="S1185" s="16">
        <f t="shared" si="18"/>
        <v>1</v>
      </c>
      <c r="T1185" s="16"/>
      <c r="U1185" s="16"/>
      <c r="V1185" s="16"/>
      <c r="W1185" s="16"/>
      <c r="X1185" s="16"/>
      <c r="Y1185" s="16"/>
      <c r="Z1185" s="16"/>
      <c r="AA1185" s="16"/>
      <c r="AB1185" s="16"/>
      <c r="AC1185" s="16"/>
      <c r="AH1185" s="16"/>
      <c r="AJ1185" s="20"/>
      <c r="AK1185" s="16"/>
      <c r="AL1185" s="16" t="s">
        <v>5802</v>
      </c>
      <c r="AP1185" s="16"/>
      <c r="AQ1185" s="16"/>
      <c r="AR1185" s="38"/>
      <c r="AS1185" s="16"/>
      <c r="AT1185" s="16"/>
      <c r="AY1185" s="16"/>
      <c r="AZ1185" s="16"/>
      <c r="BF1185" s="28"/>
      <c r="BJ1185" s="25"/>
      <c r="BO1185" s="38"/>
      <c r="BQ1185" s="38"/>
      <c r="BU1185" s="16"/>
      <c r="BV1185" s="16" t="s">
        <v>4070</v>
      </c>
      <c r="BW1185" s="29" t="s">
        <v>4071</v>
      </c>
      <c r="BX1185" s="16"/>
      <c r="CA1185" s="16"/>
      <c r="CE1185" s="16"/>
      <c r="CG1185" s="16"/>
      <c r="CH1185" s="16"/>
      <c r="CJ1185" s="16"/>
      <c r="CK1185" s="16"/>
      <c r="CL1185" s="16"/>
      <c r="CQ1185" s="16" t="s">
        <v>4074</v>
      </c>
      <c r="CR1185" s="16" t="s">
        <v>119</v>
      </c>
      <c r="CS1185" s="16" t="s">
        <v>3164</v>
      </c>
      <c r="CU1185" s="16" t="s">
        <v>4070</v>
      </c>
      <c r="CV1185" s="16" t="s">
        <v>4071</v>
      </c>
      <c r="CW1185" s="16" t="s">
        <v>4069</v>
      </c>
      <c r="CX1185" s="16" t="s">
        <v>4073</v>
      </c>
      <c r="CY1185" s="16" t="s">
        <v>3564</v>
      </c>
      <c r="CZ1185" s="16" t="s">
        <v>3193</v>
      </c>
      <c r="DA1185" s="16" t="s">
        <v>4075</v>
      </c>
      <c r="DD1185" s="19"/>
      <c r="DE1185" s="16"/>
      <c r="DL1185" s="16"/>
      <c r="DN1185" s="16"/>
      <c r="DO1185" s="16"/>
      <c r="DQ1185" s="16"/>
      <c r="DS1185" s="16"/>
      <c r="EC1185" s="16"/>
      <c r="EF1185" s="16"/>
      <c r="EG1185" s="16"/>
      <c r="EH1185" s="16"/>
      <c r="EJ1185" s="16"/>
      <c r="EO1185" s="16"/>
    </row>
    <row r="1186" spans="1:145" x14ac:dyDescent="0.25">
      <c r="A1186" s="16" t="s">
        <v>1161</v>
      </c>
      <c r="I1186" t="s">
        <v>4076</v>
      </c>
      <c r="J1186"/>
      <c r="K1186" s="16" t="s">
        <v>5821</v>
      </c>
      <c r="L1186" s="16"/>
      <c r="P1186" s="16"/>
      <c r="Q1186" s="16"/>
      <c r="R1186" s="16" t="s">
        <v>119</v>
      </c>
      <c r="S1186" s="16">
        <f t="shared" si="18"/>
        <v>1</v>
      </c>
      <c r="T1186" s="16"/>
      <c r="U1186" s="16"/>
      <c r="V1186" s="16"/>
      <c r="W1186" s="16"/>
      <c r="X1186" s="16"/>
      <c r="Y1186" s="16"/>
      <c r="Z1186" s="16"/>
      <c r="AA1186" s="16"/>
      <c r="AB1186" s="16"/>
      <c r="AC1186" s="16"/>
      <c r="AH1186" s="16"/>
      <c r="AJ1186" s="20"/>
      <c r="AK1186" s="16"/>
      <c r="AL1186" s="16" t="s">
        <v>5802</v>
      </c>
      <c r="AP1186" s="16"/>
      <c r="AQ1186" s="16"/>
      <c r="AR1186" s="38"/>
      <c r="AS1186" s="16"/>
      <c r="AT1186" s="16"/>
      <c r="AY1186" s="16"/>
      <c r="AZ1186" s="16"/>
      <c r="BF1186" s="28"/>
      <c r="BJ1186" s="25"/>
      <c r="BO1186" s="38"/>
      <c r="BQ1186" s="38"/>
      <c r="BU1186" s="16"/>
      <c r="BV1186" s="16" t="s">
        <v>4077</v>
      </c>
      <c r="BW1186" s="29" t="s">
        <v>4078</v>
      </c>
      <c r="BX1186" s="16"/>
      <c r="CA1186" s="16"/>
      <c r="CE1186" s="16"/>
      <c r="CG1186" s="16"/>
      <c r="CH1186" s="16"/>
      <c r="CJ1186" s="16"/>
      <c r="CK1186" s="16"/>
      <c r="CL1186" s="16"/>
      <c r="CQ1186" s="16" t="s">
        <v>4080</v>
      </c>
      <c r="CR1186" s="16" t="s">
        <v>119</v>
      </c>
      <c r="CS1186" s="16" t="s">
        <v>3164</v>
      </c>
      <c r="CU1186" s="16" t="s">
        <v>4077</v>
      </c>
      <c r="CV1186" s="16" t="s">
        <v>4078</v>
      </c>
      <c r="CW1186" s="16" t="s">
        <v>4076</v>
      </c>
      <c r="CX1186" s="16" t="s">
        <v>6114</v>
      </c>
      <c r="CY1186" s="16" t="s">
        <v>3345</v>
      </c>
      <c r="CZ1186" s="16" t="s">
        <v>3623</v>
      </c>
      <c r="DA1186" s="16" t="s">
        <v>3600</v>
      </c>
      <c r="DD1186" s="19"/>
      <c r="DE1186" s="16"/>
      <c r="DL1186" s="16"/>
      <c r="DN1186" s="16"/>
      <c r="DO1186" s="16"/>
      <c r="DQ1186" s="16"/>
      <c r="DS1186" s="16"/>
      <c r="EC1186" s="16"/>
      <c r="EF1186" s="16"/>
      <c r="EG1186" s="16"/>
      <c r="EH1186" s="16"/>
      <c r="EJ1186" s="16"/>
      <c r="EO1186" s="16"/>
    </row>
    <row r="1187" spans="1:145" x14ac:dyDescent="0.25">
      <c r="A1187" s="16" t="s">
        <v>1161</v>
      </c>
      <c r="I1187" t="s">
        <v>4088</v>
      </c>
      <c r="J1187"/>
      <c r="K1187" s="16" t="s">
        <v>5821</v>
      </c>
      <c r="L1187" s="16"/>
      <c r="P1187" s="16"/>
      <c r="Q1187" s="16"/>
      <c r="R1187" s="16" t="s">
        <v>119</v>
      </c>
      <c r="S1187" s="16">
        <f t="shared" si="18"/>
        <v>1</v>
      </c>
      <c r="T1187" s="16"/>
      <c r="U1187" s="16"/>
      <c r="V1187" s="16"/>
      <c r="W1187" s="16"/>
      <c r="X1187" s="16"/>
      <c r="Y1187" s="16"/>
      <c r="Z1187" s="16"/>
      <c r="AA1187" s="16"/>
      <c r="AB1187" s="16"/>
      <c r="AC1187" s="16"/>
      <c r="AH1187" s="16"/>
      <c r="AJ1187" s="20"/>
      <c r="AK1187" s="16"/>
      <c r="AL1187" s="16" t="s">
        <v>5802</v>
      </c>
      <c r="AP1187" s="16"/>
      <c r="AQ1187" s="16"/>
      <c r="AR1187" s="38"/>
      <c r="AS1187" s="16"/>
      <c r="AT1187" s="16"/>
      <c r="AY1187" s="16"/>
      <c r="AZ1187" s="16"/>
      <c r="BF1187" s="28"/>
      <c r="BJ1187" s="25"/>
      <c r="BO1187" s="38"/>
      <c r="BQ1187" s="38"/>
      <c r="BU1187" s="16"/>
      <c r="BV1187" s="16" t="s">
        <v>4089</v>
      </c>
      <c r="BW1187" s="29" t="s">
        <v>4090</v>
      </c>
      <c r="BX1187" s="16"/>
      <c r="CA1187" s="16"/>
      <c r="CE1187" s="16"/>
      <c r="CG1187" s="16"/>
      <c r="CH1187" s="16"/>
      <c r="CJ1187" s="16"/>
      <c r="CK1187" s="16"/>
      <c r="CL1187" s="16"/>
      <c r="CQ1187" s="16" t="s">
        <v>4093</v>
      </c>
      <c r="CR1187" s="16" t="s">
        <v>119</v>
      </c>
      <c r="CS1187" s="16" t="s">
        <v>3164</v>
      </c>
      <c r="CU1187" s="16" t="s">
        <v>4089</v>
      </c>
      <c r="CV1187" s="16" t="s">
        <v>4090</v>
      </c>
      <c r="CW1187" s="16" t="s">
        <v>4088</v>
      </c>
      <c r="CX1187" s="16" t="s">
        <v>4092</v>
      </c>
      <c r="CY1187" s="16" t="s">
        <v>3175</v>
      </c>
      <c r="CZ1187" s="16" t="s">
        <v>3242</v>
      </c>
      <c r="DA1187" s="16" t="s">
        <v>4094</v>
      </c>
      <c r="DD1187" s="19"/>
      <c r="DE1187" s="16"/>
      <c r="DL1187" s="16"/>
      <c r="DN1187" s="16"/>
      <c r="DO1187" s="16"/>
      <c r="DQ1187" s="16"/>
      <c r="DS1187" s="16"/>
      <c r="EC1187" s="16"/>
      <c r="EF1187" s="16"/>
      <c r="EG1187" s="16"/>
      <c r="EH1187" s="16"/>
      <c r="EJ1187" s="16"/>
      <c r="EO1187" s="16"/>
    </row>
    <row r="1188" spans="1:145" x14ac:dyDescent="0.25">
      <c r="A1188" s="16" t="s">
        <v>1161</v>
      </c>
      <c r="I1188" t="s">
        <v>4095</v>
      </c>
      <c r="J1188"/>
      <c r="K1188" s="16" t="s">
        <v>5821</v>
      </c>
      <c r="L1188" s="16"/>
      <c r="P1188" s="16"/>
      <c r="Q1188" s="16"/>
      <c r="R1188" s="16" t="s">
        <v>119</v>
      </c>
      <c r="S1188" s="16">
        <f t="shared" si="18"/>
        <v>1</v>
      </c>
      <c r="T1188" s="16"/>
      <c r="U1188" s="16"/>
      <c r="V1188" s="16"/>
      <c r="W1188" s="16"/>
      <c r="X1188" s="16"/>
      <c r="Y1188" s="16"/>
      <c r="Z1188" s="16"/>
      <c r="AA1188" s="16"/>
      <c r="AB1188" s="16"/>
      <c r="AC1188" s="16"/>
      <c r="AH1188" s="16"/>
      <c r="AJ1188" s="20"/>
      <c r="AK1188" s="16"/>
      <c r="AL1188" s="16" t="s">
        <v>5802</v>
      </c>
      <c r="AP1188" s="16"/>
      <c r="AQ1188" s="16"/>
      <c r="AR1188" s="38"/>
      <c r="AS1188" s="16"/>
      <c r="AT1188" s="16"/>
      <c r="AY1188" s="16"/>
      <c r="AZ1188" s="16"/>
      <c r="BF1188" s="28"/>
      <c r="BJ1188" s="25"/>
      <c r="BO1188" s="38"/>
      <c r="BQ1188" s="38"/>
      <c r="BU1188" s="16"/>
      <c r="BV1188" s="16" t="s">
        <v>4096</v>
      </c>
      <c r="BW1188" s="29" t="s">
        <v>4097</v>
      </c>
      <c r="BX1188" s="16"/>
      <c r="CA1188" s="16"/>
      <c r="CE1188" s="16"/>
      <c r="CG1188" s="16"/>
      <c r="CH1188" s="16"/>
      <c r="CJ1188" s="16"/>
      <c r="CK1188" s="16"/>
      <c r="CL1188" s="16"/>
      <c r="CQ1188" s="16" t="s">
        <v>4100</v>
      </c>
      <c r="CR1188" s="16" t="s">
        <v>119</v>
      </c>
      <c r="CS1188" s="16" t="s">
        <v>3164</v>
      </c>
      <c r="CU1188" s="16" t="s">
        <v>4096</v>
      </c>
      <c r="CV1188" s="16" t="s">
        <v>4097</v>
      </c>
      <c r="CW1188" s="16" t="s">
        <v>4095</v>
      </c>
      <c r="CX1188" s="16" t="s">
        <v>4099</v>
      </c>
      <c r="CY1188" s="16" t="s">
        <v>3330</v>
      </c>
      <c r="CZ1188" s="16" t="s">
        <v>4101</v>
      </c>
      <c r="DA1188" s="16" t="s">
        <v>3704</v>
      </c>
      <c r="DD1188" s="19"/>
      <c r="DE1188" s="16"/>
      <c r="DL1188" s="16"/>
      <c r="DN1188" s="16"/>
      <c r="DO1188" s="16"/>
      <c r="DQ1188" s="16"/>
      <c r="DS1188" s="16"/>
      <c r="EC1188" s="16"/>
      <c r="EF1188" s="16"/>
      <c r="EG1188" s="16"/>
      <c r="EH1188" s="16"/>
      <c r="EJ1188" s="16"/>
      <c r="EO1188" s="16"/>
    </row>
    <row r="1189" spans="1:145" x14ac:dyDescent="0.25">
      <c r="A1189" s="16" t="s">
        <v>1161</v>
      </c>
      <c r="I1189" t="s">
        <v>4102</v>
      </c>
      <c r="J1189"/>
      <c r="K1189" s="16" t="s">
        <v>5821</v>
      </c>
      <c r="L1189" s="16"/>
      <c r="P1189" s="16"/>
      <c r="Q1189" s="16"/>
      <c r="R1189" s="16" t="s">
        <v>119</v>
      </c>
      <c r="S1189" s="16">
        <f t="shared" si="18"/>
        <v>1</v>
      </c>
      <c r="T1189" s="16"/>
      <c r="U1189" s="16"/>
      <c r="V1189" s="16"/>
      <c r="W1189" s="16"/>
      <c r="X1189" s="16"/>
      <c r="Y1189" s="16"/>
      <c r="Z1189" s="16"/>
      <c r="AA1189" s="16"/>
      <c r="AB1189" s="16"/>
      <c r="AC1189" s="16"/>
      <c r="AH1189" s="16"/>
      <c r="AJ1189" s="20"/>
      <c r="AK1189" s="16"/>
      <c r="AL1189" s="16" t="s">
        <v>5802</v>
      </c>
      <c r="AP1189" s="16"/>
      <c r="AQ1189" s="16"/>
      <c r="AR1189" s="38"/>
      <c r="AS1189" s="16"/>
      <c r="AT1189" s="16"/>
      <c r="AY1189" s="16"/>
      <c r="AZ1189" s="16"/>
      <c r="BF1189" s="28"/>
      <c r="BJ1189" s="25"/>
      <c r="BO1189" s="38"/>
      <c r="BQ1189" s="38"/>
      <c r="BU1189" s="16"/>
      <c r="BV1189" s="16" t="s">
        <v>4103</v>
      </c>
      <c r="BW1189" s="29" t="s">
        <v>4104</v>
      </c>
      <c r="BX1189" s="16"/>
      <c r="CA1189" s="16"/>
      <c r="CE1189" s="16"/>
      <c r="CG1189" s="16"/>
      <c r="CH1189" s="16"/>
      <c r="CJ1189" s="16"/>
      <c r="CK1189" s="16"/>
      <c r="CL1189" s="16"/>
      <c r="CQ1189" s="16" t="s">
        <v>4107</v>
      </c>
      <c r="CR1189" s="16" t="s">
        <v>119</v>
      </c>
      <c r="CS1189" s="16" t="s">
        <v>3164</v>
      </c>
      <c r="CU1189" s="16" t="s">
        <v>4103</v>
      </c>
      <c r="CV1189" s="16" t="s">
        <v>4104</v>
      </c>
      <c r="CW1189" s="16" t="s">
        <v>4102</v>
      </c>
      <c r="CX1189" s="16" t="s">
        <v>4106</v>
      </c>
      <c r="CY1189" s="16" t="s">
        <v>3217</v>
      </c>
      <c r="CZ1189" s="16" t="s">
        <v>3176</v>
      </c>
      <c r="DA1189" s="16" t="s">
        <v>3323</v>
      </c>
      <c r="DD1189" s="19"/>
      <c r="DE1189" s="16"/>
      <c r="DL1189" s="16"/>
      <c r="DN1189" s="16"/>
      <c r="DO1189" s="16"/>
      <c r="DQ1189" s="16"/>
      <c r="DS1189" s="16"/>
      <c r="EC1189" s="16"/>
      <c r="EF1189" s="16"/>
      <c r="EG1189" s="16"/>
      <c r="EH1189" s="16"/>
      <c r="EJ1189" s="16"/>
      <c r="EO1189" s="16"/>
    </row>
    <row r="1190" spans="1:145" x14ac:dyDescent="0.25">
      <c r="A1190" s="16" t="s">
        <v>1161</v>
      </c>
      <c r="I1190" t="s">
        <v>4108</v>
      </c>
      <c r="J1190"/>
      <c r="K1190" s="16" t="s">
        <v>5821</v>
      </c>
      <c r="L1190" s="16"/>
      <c r="P1190" s="16"/>
      <c r="Q1190" s="16"/>
      <c r="R1190" s="16" t="s">
        <v>119</v>
      </c>
      <c r="S1190" s="16">
        <f t="shared" si="18"/>
        <v>1</v>
      </c>
      <c r="T1190" s="16"/>
      <c r="U1190" s="16"/>
      <c r="V1190" s="16"/>
      <c r="W1190" s="16"/>
      <c r="X1190" s="16"/>
      <c r="Y1190" s="16"/>
      <c r="Z1190" s="16"/>
      <c r="AA1190" s="16"/>
      <c r="AB1190" s="16"/>
      <c r="AC1190" s="16"/>
      <c r="AH1190" s="16"/>
      <c r="AJ1190" s="20"/>
      <c r="AK1190" s="16"/>
      <c r="AL1190" s="16" t="s">
        <v>5802</v>
      </c>
      <c r="AP1190" s="16"/>
      <c r="AQ1190" s="16"/>
      <c r="AR1190" s="38"/>
      <c r="AS1190" s="16"/>
      <c r="AT1190" s="16"/>
      <c r="AY1190" s="16"/>
      <c r="AZ1190" s="16"/>
      <c r="BF1190" s="28"/>
      <c r="BJ1190" s="25"/>
      <c r="BO1190" s="38"/>
      <c r="BQ1190" s="38"/>
      <c r="BU1190" s="16"/>
      <c r="BV1190" s="16" t="s">
        <v>4109</v>
      </c>
      <c r="BW1190" s="29" t="s">
        <v>4110</v>
      </c>
      <c r="BX1190" s="16"/>
      <c r="CA1190" s="16"/>
      <c r="CE1190" s="16"/>
      <c r="CG1190" s="16"/>
      <c r="CH1190" s="16"/>
      <c r="CJ1190" s="16"/>
      <c r="CK1190" s="16"/>
      <c r="CL1190" s="16"/>
      <c r="CQ1190" s="16" t="s">
        <v>4113</v>
      </c>
      <c r="CR1190" s="16" t="s">
        <v>119</v>
      </c>
      <c r="CS1190" s="16" t="s">
        <v>3164</v>
      </c>
      <c r="CU1190" s="16" t="s">
        <v>4109</v>
      </c>
      <c r="CV1190" s="16" t="s">
        <v>4110</v>
      </c>
      <c r="CW1190" s="16" t="s">
        <v>4108</v>
      </c>
      <c r="CX1190" s="16" t="s">
        <v>4112</v>
      </c>
      <c r="CY1190" s="16" t="s">
        <v>3166</v>
      </c>
      <c r="CZ1190" s="16" t="s">
        <v>3167</v>
      </c>
      <c r="DA1190" s="16" t="s">
        <v>4055</v>
      </c>
      <c r="DD1190" s="19"/>
      <c r="DE1190" s="16"/>
      <c r="DL1190" s="16"/>
      <c r="DN1190" s="16"/>
      <c r="DO1190" s="16"/>
      <c r="DQ1190" s="16"/>
      <c r="DS1190" s="16"/>
      <c r="EC1190" s="16"/>
      <c r="EF1190" s="16"/>
      <c r="EG1190" s="16"/>
      <c r="EH1190" s="16"/>
      <c r="EJ1190" s="16"/>
      <c r="EO1190" s="16"/>
    </row>
    <row r="1191" spans="1:145" x14ac:dyDescent="0.25">
      <c r="A1191" s="16" t="s">
        <v>1161</v>
      </c>
      <c r="I1191" t="s">
        <v>4120</v>
      </c>
      <c r="J1191"/>
      <c r="K1191" s="16" t="s">
        <v>5821</v>
      </c>
      <c r="L1191" s="16"/>
      <c r="P1191" s="16"/>
      <c r="Q1191" s="16"/>
      <c r="R1191" s="16" t="s">
        <v>119</v>
      </c>
      <c r="S1191" s="16">
        <f t="shared" si="18"/>
        <v>1</v>
      </c>
      <c r="T1191" s="16"/>
      <c r="U1191" s="16"/>
      <c r="V1191" s="16"/>
      <c r="W1191" s="16"/>
      <c r="X1191" s="16"/>
      <c r="Y1191" s="16"/>
      <c r="Z1191" s="16"/>
      <c r="AA1191" s="16"/>
      <c r="AB1191" s="16"/>
      <c r="AC1191" s="16"/>
      <c r="AH1191" s="16"/>
      <c r="AJ1191" s="20"/>
      <c r="AK1191" s="16"/>
      <c r="AL1191" s="16" t="s">
        <v>5802</v>
      </c>
      <c r="AP1191" s="16"/>
      <c r="AQ1191" s="16"/>
      <c r="AR1191" s="38"/>
      <c r="AS1191" s="16"/>
      <c r="AT1191" s="16"/>
      <c r="AY1191" s="16"/>
      <c r="AZ1191" s="16"/>
      <c r="BF1191" s="28"/>
      <c r="BJ1191" s="25"/>
      <c r="BO1191" s="38"/>
      <c r="BQ1191" s="38"/>
      <c r="BU1191" s="16"/>
      <c r="BV1191" s="16" t="s">
        <v>4121</v>
      </c>
      <c r="BW1191" s="29" t="s">
        <v>4122</v>
      </c>
      <c r="BX1191" s="16"/>
      <c r="CA1191" s="16"/>
      <c r="CE1191" s="16"/>
      <c r="CG1191" s="16"/>
      <c r="CH1191" s="16"/>
      <c r="CJ1191" s="16"/>
      <c r="CK1191" s="16"/>
      <c r="CL1191" s="16"/>
      <c r="CQ1191" s="16" t="s">
        <v>4125</v>
      </c>
      <c r="CR1191" s="16" t="s">
        <v>119</v>
      </c>
      <c r="CS1191" s="16" t="s">
        <v>3164</v>
      </c>
      <c r="CU1191" s="16" t="s">
        <v>4121</v>
      </c>
      <c r="CV1191" s="16" t="s">
        <v>4122</v>
      </c>
      <c r="CW1191" s="16" t="s">
        <v>4120</v>
      </c>
      <c r="CX1191" s="16" t="s">
        <v>4124</v>
      </c>
      <c r="CY1191" s="16" t="s">
        <v>3892</v>
      </c>
      <c r="CZ1191" s="16" t="s">
        <v>3607</v>
      </c>
      <c r="DA1191" s="16" t="s">
        <v>4126</v>
      </c>
      <c r="DD1191" s="19"/>
      <c r="DE1191" s="16"/>
      <c r="DL1191" s="16"/>
      <c r="DN1191" s="16"/>
      <c r="DO1191" s="16"/>
      <c r="DQ1191" s="16"/>
      <c r="DS1191" s="16"/>
      <c r="EC1191" s="16"/>
      <c r="EF1191" s="16"/>
      <c r="EG1191" s="16"/>
      <c r="EH1191" s="16"/>
      <c r="EJ1191" s="16"/>
      <c r="EO1191" s="16"/>
    </row>
    <row r="1192" spans="1:145" x14ac:dyDescent="0.25">
      <c r="A1192" s="16" t="s">
        <v>1161</v>
      </c>
      <c r="I1192" t="s">
        <v>4134</v>
      </c>
      <c r="J1192"/>
      <c r="K1192" s="16" t="s">
        <v>5821</v>
      </c>
      <c r="L1192" s="16"/>
      <c r="P1192" s="16"/>
      <c r="Q1192" s="16"/>
      <c r="R1192" s="16" t="s">
        <v>119</v>
      </c>
      <c r="S1192" s="16">
        <f t="shared" si="18"/>
        <v>1</v>
      </c>
      <c r="T1192" s="16"/>
      <c r="U1192" s="16"/>
      <c r="V1192" s="16"/>
      <c r="W1192" s="16"/>
      <c r="X1192" s="16"/>
      <c r="Y1192" s="16"/>
      <c r="Z1192" s="16"/>
      <c r="AA1192" s="16"/>
      <c r="AB1192" s="16"/>
      <c r="AC1192" s="16"/>
      <c r="AH1192" s="16"/>
      <c r="AJ1192" s="20"/>
      <c r="AK1192" s="16"/>
      <c r="AL1192" s="16" t="s">
        <v>5802</v>
      </c>
      <c r="AP1192" s="16"/>
      <c r="AQ1192" s="16"/>
      <c r="AR1192" s="38"/>
      <c r="AS1192" s="16"/>
      <c r="AT1192" s="16"/>
      <c r="AY1192" s="16"/>
      <c r="AZ1192" s="16"/>
      <c r="BF1192" s="28"/>
      <c r="BJ1192" s="25"/>
      <c r="BO1192" s="38"/>
      <c r="BQ1192" s="38"/>
      <c r="BU1192" s="16"/>
      <c r="BV1192" s="16" t="s">
        <v>4135</v>
      </c>
      <c r="BW1192" s="29" t="s">
        <v>4136</v>
      </c>
      <c r="BX1192" s="16"/>
      <c r="CA1192" s="16"/>
      <c r="CE1192" s="16"/>
      <c r="CG1192" s="16"/>
      <c r="CH1192" s="16"/>
      <c r="CJ1192" s="16"/>
      <c r="CK1192" s="16"/>
      <c r="CL1192" s="16"/>
      <c r="CQ1192" s="16" t="s">
        <v>4139</v>
      </c>
      <c r="CR1192" s="16" t="s">
        <v>119</v>
      </c>
      <c r="CS1192" s="16" t="s">
        <v>3164</v>
      </c>
      <c r="CU1192" s="16" t="s">
        <v>4135</v>
      </c>
      <c r="CV1192" s="16" t="s">
        <v>4136</v>
      </c>
      <c r="CW1192" s="16" t="s">
        <v>4134</v>
      </c>
      <c r="CX1192" s="16" t="s">
        <v>4138</v>
      </c>
      <c r="CY1192" s="16" t="s">
        <v>3369</v>
      </c>
      <c r="CZ1192" s="16" t="s">
        <v>3885</v>
      </c>
      <c r="DA1192" s="16" t="s">
        <v>4140</v>
      </c>
      <c r="DD1192" s="19"/>
      <c r="DE1192" s="16"/>
      <c r="DL1192" s="16"/>
      <c r="DN1192" s="16"/>
      <c r="DO1192" s="16"/>
      <c r="DQ1192" s="16"/>
      <c r="DS1192" s="16"/>
      <c r="EC1192" s="16"/>
      <c r="EF1192" s="16"/>
      <c r="EG1192" s="16"/>
      <c r="EH1192" s="16"/>
      <c r="EJ1192" s="16"/>
      <c r="EO1192" s="16"/>
    </row>
    <row r="1193" spans="1:145" x14ac:dyDescent="0.25">
      <c r="A1193" s="16" t="s">
        <v>1161</v>
      </c>
      <c r="I1193" t="s">
        <v>4127</v>
      </c>
      <c r="J1193"/>
      <c r="K1193" s="16" t="s">
        <v>5821</v>
      </c>
      <c r="L1193" s="16"/>
      <c r="P1193" s="16"/>
      <c r="Q1193" s="16"/>
      <c r="R1193" s="16" t="s">
        <v>119</v>
      </c>
      <c r="S1193" s="16">
        <f t="shared" si="18"/>
        <v>1</v>
      </c>
      <c r="T1193" s="16"/>
      <c r="U1193" s="16"/>
      <c r="V1193" s="16"/>
      <c r="W1193" s="16"/>
      <c r="X1193" s="16"/>
      <c r="Y1193" s="16"/>
      <c r="Z1193" s="16"/>
      <c r="AA1193" s="16"/>
      <c r="AB1193" s="16"/>
      <c r="AC1193" s="16"/>
      <c r="AH1193" s="16"/>
      <c r="AJ1193" s="20"/>
      <c r="AK1193" s="16"/>
      <c r="AL1193" s="16" t="s">
        <v>5802</v>
      </c>
      <c r="AP1193" s="16"/>
      <c r="AQ1193" s="16"/>
      <c r="AR1193" s="38"/>
      <c r="AS1193" s="16"/>
      <c r="AT1193" s="16"/>
      <c r="AY1193" s="16"/>
      <c r="AZ1193" s="16"/>
      <c r="BF1193" s="28"/>
      <c r="BJ1193" s="25"/>
      <c r="BO1193" s="38"/>
      <c r="BQ1193" s="38"/>
      <c r="BU1193" s="16"/>
      <c r="BV1193" s="16" t="s">
        <v>4128</v>
      </c>
      <c r="BW1193" s="29" t="s">
        <v>4129</v>
      </c>
      <c r="BX1193" s="16"/>
      <c r="CA1193" s="16"/>
      <c r="CE1193" s="16"/>
      <c r="CG1193" s="16"/>
      <c r="CH1193" s="16"/>
      <c r="CJ1193" s="16"/>
      <c r="CK1193" s="16"/>
      <c r="CL1193" s="16"/>
      <c r="CQ1193" s="16" t="s">
        <v>4132</v>
      </c>
      <c r="CR1193" s="16" t="s">
        <v>119</v>
      </c>
      <c r="CS1193" s="16" t="s">
        <v>3164</v>
      </c>
      <c r="CU1193" s="16" t="s">
        <v>4128</v>
      </c>
      <c r="CV1193" s="16" t="s">
        <v>4129</v>
      </c>
      <c r="CW1193" s="16" t="s">
        <v>4127</v>
      </c>
      <c r="CX1193" s="16" t="s">
        <v>4131</v>
      </c>
      <c r="CY1193" s="16" t="s">
        <v>3284</v>
      </c>
      <c r="CZ1193" s="16" t="s">
        <v>3193</v>
      </c>
      <c r="DA1193" s="16" t="s">
        <v>4133</v>
      </c>
      <c r="DD1193" s="19"/>
      <c r="DE1193" s="16"/>
      <c r="DL1193" s="16"/>
      <c r="DN1193" s="16"/>
      <c r="DO1193" s="16"/>
      <c r="DQ1193" s="16"/>
      <c r="DS1193" s="16"/>
      <c r="EC1193" s="16"/>
      <c r="EF1193" s="16"/>
      <c r="EG1193" s="16"/>
      <c r="EH1193" s="16"/>
      <c r="EJ1193" s="16"/>
      <c r="EO1193" s="16"/>
    </row>
    <row r="1194" spans="1:145" x14ac:dyDescent="0.25">
      <c r="A1194" s="16" t="s">
        <v>1161</v>
      </c>
      <c r="I1194" t="s">
        <v>4141</v>
      </c>
      <c r="J1194"/>
      <c r="K1194" s="16" t="s">
        <v>5821</v>
      </c>
      <c r="L1194" s="16"/>
      <c r="P1194" s="16"/>
      <c r="Q1194" s="16"/>
      <c r="R1194" s="16" t="s">
        <v>119</v>
      </c>
      <c r="S1194" s="16">
        <f t="shared" si="18"/>
        <v>1</v>
      </c>
      <c r="T1194" s="16"/>
      <c r="U1194" s="16"/>
      <c r="V1194" s="16"/>
      <c r="W1194" s="16"/>
      <c r="X1194" s="16"/>
      <c r="Y1194" s="16"/>
      <c r="Z1194" s="16"/>
      <c r="AA1194" s="16"/>
      <c r="AB1194" s="16"/>
      <c r="AC1194" s="16"/>
      <c r="AH1194" s="16"/>
      <c r="AJ1194" s="20"/>
      <c r="AK1194" s="16"/>
      <c r="AL1194" s="16" t="s">
        <v>5802</v>
      </c>
      <c r="AP1194" s="16"/>
      <c r="AQ1194" s="16"/>
      <c r="AR1194" s="38"/>
      <c r="AS1194" s="16"/>
      <c r="AT1194" s="16"/>
      <c r="AY1194" s="16"/>
      <c r="AZ1194" s="16"/>
      <c r="BF1194" s="28"/>
      <c r="BJ1194" s="25"/>
      <c r="BO1194" s="38"/>
      <c r="BQ1194" s="38"/>
      <c r="BU1194" s="16"/>
      <c r="BV1194" s="16" t="s">
        <v>4142</v>
      </c>
      <c r="BW1194" s="29" t="s">
        <v>4143</v>
      </c>
      <c r="BX1194" s="16"/>
      <c r="CA1194" s="16"/>
      <c r="CE1194" s="16"/>
      <c r="CG1194" s="16"/>
      <c r="CH1194" s="16"/>
      <c r="CJ1194" s="16"/>
      <c r="CK1194" s="16"/>
      <c r="CL1194" s="16"/>
      <c r="CQ1194" s="16" t="s">
        <v>4146</v>
      </c>
      <c r="CR1194" s="16" t="s">
        <v>119</v>
      </c>
      <c r="CS1194" s="16" t="s">
        <v>3164</v>
      </c>
      <c r="CU1194" s="16" t="s">
        <v>4142</v>
      </c>
      <c r="CV1194" s="16" t="s">
        <v>4143</v>
      </c>
      <c r="CW1194" s="16" t="s">
        <v>4141</v>
      </c>
      <c r="CX1194" s="16" t="s">
        <v>4145</v>
      </c>
      <c r="CY1194" s="16" t="s">
        <v>3892</v>
      </c>
      <c r="CZ1194" s="16" t="s">
        <v>3494</v>
      </c>
      <c r="DA1194" s="16" t="s">
        <v>3286</v>
      </c>
      <c r="DD1194" s="19"/>
      <c r="DE1194" s="16"/>
      <c r="DL1194" s="16"/>
      <c r="DN1194" s="16"/>
      <c r="DO1194" s="16"/>
      <c r="DQ1194" s="16"/>
      <c r="DS1194" s="16"/>
      <c r="EC1194" s="16"/>
      <c r="EF1194" s="16"/>
      <c r="EG1194" s="16"/>
      <c r="EH1194" s="16"/>
      <c r="EJ1194" s="16"/>
      <c r="EO1194" s="16"/>
    </row>
    <row r="1195" spans="1:145" x14ac:dyDescent="0.25">
      <c r="A1195" s="16" t="s">
        <v>1161</v>
      </c>
      <c r="I1195" t="s">
        <v>4114</v>
      </c>
      <c r="J1195"/>
      <c r="K1195" s="16" t="s">
        <v>5821</v>
      </c>
      <c r="L1195" s="16"/>
      <c r="P1195" s="16"/>
      <c r="Q1195" s="16"/>
      <c r="R1195" s="16" t="s">
        <v>119</v>
      </c>
      <c r="S1195" s="16">
        <f t="shared" si="18"/>
        <v>1</v>
      </c>
      <c r="T1195" s="16"/>
      <c r="U1195" s="16"/>
      <c r="V1195" s="16"/>
      <c r="W1195" s="16"/>
      <c r="X1195" s="16"/>
      <c r="Y1195" s="16"/>
      <c r="Z1195" s="16"/>
      <c r="AA1195" s="16"/>
      <c r="AB1195" s="16"/>
      <c r="AC1195" s="16"/>
      <c r="AH1195" s="16"/>
      <c r="AJ1195" s="20"/>
      <c r="AK1195" s="16"/>
      <c r="AL1195" s="16" t="s">
        <v>5802</v>
      </c>
      <c r="AP1195" s="16"/>
      <c r="AQ1195" s="16"/>
      <c r="AR1195" s="38"/>
      <c r="AS1195" s="16"/>
      <c r="AT1195" s="16"/>
      <c r="AY1195" s="16"/>
      <c r="AZ1195" s="16"/>
      <c r="BF1195" s="28"/>
      <c r="BJ1195" s="25"/>
      <c r="BO1195" s="38"/>
      <c r="BQ1195" s="38"/>
      <c r="BU1195" s="16"/>
      <c r="BV1195" s="16" t="s">
        <v>4115</v>
      </c>
      <c r="BW1195" s="29" t="s">
        <v>4116</v>
      </c>
      <c r="BX1195" s="16"/>
      <c r="CA1195" s="16"/>
      <c r="CE1195" s="16"/>
      <c r="CG1195" s="16"/>
      <c r="CH1195" s="16"/>
      <c r="CJ1195" s="16"/>
      <c r="CK1195" s="16"/>
      <c r="CL1195" s="16"/>
      <c r="CQ1195" s="16" t="s">
        <v>4119</v>
      </c>
      <c r="CR1195" s="16" t="s">
        <v>119</v>
      </c>
      <c r="CS1195" s="16" t="s">
        <v>3164</v>
      </c>
      <c r="CU1195" s="16" t="s">
        <v>4115</v>
      </c>
      <c r="CV1195" s="16" t="s">
        <v>4116</v>
      </c>
      <c r="CW1195" s="16" t="s">
        <v>4114</v>
      </c>
      <c r="CX1195" s="16" t="s">
        <v>4118</v>
      </c>
      <c r="CY1195" s="16" t="s">
        <v>3892</v>
      </c>
      <c r="CZ1195" s="16" t="s">
        <v>3607</v>
      </c>
      <c r="DA1195" s="16" t="s">
        <v>3286</v>
      </c>
      <c r="DD1195" s="19"/>
      <c r="DE1195" s="16"/>
      <c r="DL1195" s="16"/>
      <c r="DN1195" s="16"/>
      <c r="DO1195" s="16"/>
      <c r="DQ1195" s="16"/>
      <c r="DS1195" s="16"/>
      <c r="EC1195" s="16"/>
      <c r="EF1195" s="16"/>
      <c r="EG1195" s="16"/>
      <c r="EH1195" s="16"/>
      <c r="EJ1195" s="16"/>
      <c r="EO1195" s="16"/>
    </row>
    <row r="1196" spans="1:145" x14ac:dyDescent="0.25">
      <c r="A1196" s="16" t="s">
        <v>1161</v>
      </c>
      <c r="I1196" t="s">
        <v>4147</v>
      </c>
      <c r="J1196"/>
      <c r="K1196" s="16" t="s">
        <v>5821</v>
      </c>
      <c r="L1196" s="16"/>
      <c r="P1196" s="16"/>
      <c r="Q1196" s="16"/>
      <c r="R1196" s="16" t="s">
        <v>119</v>
      </c>
      <c r="S1196" s="16">
        <f t="shared" si="18"/>
        <v>1</v>
      </c>
      <c r="T1196" s="16"/>
      <c r="U1196" s="16"/>
      <c r="V1196" s="16"/>
      <c r="W1196" s="16"/>
      <c r="X1196" s="16"/>
      <c r="Y1196" s="16"/>
      <c r="Z1196" s="16"/>
      <c r="AA1196" s="16"/>
      <c r="AB1196" s="16"/>
      <c r="AC1196" s="16"/>
      <c r="AH1196" s="16"/>
      <c r="AJ1196" s="20"/>
      <c r="AK1196" s="16"/>
      <c r="AL1196" s="16" t="s">
        <v>5802</v>
      </c>
      <c r="AP1196" s="16"/>
      <c r="AQ1196" s="16"/>
      <c r="AR1196" s="38"/>
      <c r="AS1196" s="16"/>
      <c r="AT1196" s="16"/>
      <c r="AY1196" s="16"/>
      <c r="AZ1196" s="16"/>
      <c r="BF1196" s="28"/>
      <c r="BJ1196" s="25"/>
      <c r="BO1196" s="38"/>
      <c r="BQ1196" s="38"/>
      <c r="BU1196" s="16"/>
      <c r="BV1196" s="16" t="s">
        <v>4148</v>
      </c>
      <c r="BW1196" s="29" t="s">
        <v>4149</v>
      </c>
      <c r="BX1196" s="16"/>
      <c r="CA1196" s="16"/>
      <c r="CE1196" s="16"/>
      <c r="CG1196" s="16"/>
      <c r="CH1196" s="16"/>
      <c r="CJ1196" s="16"/>
      <c r="CK1196" s="16"/>
      <c r="CL1196" s="16"/>
      <c r="CQ1196" s="16" t="s">
        <v>4152</v>
      </c>
      <c r="CR1196" s="16" t="s">
        <v>119</v>
      </c>
      <c r="CS1196" s="16" t="s">
        <v>3164</v>
      </c>
      <c r="CU1196" s="16" t="s">
        <v>4148</v>
      </c>
      <c r="CV1196" s="16" t="s">
        <v>4149</v>
      </c>
      <c r="CW1196" s="16" t="s">
        <v>4147</v>
      </c>
      <c r="CX1196" s="16" t="s">
        <v>4151</v>
      </c>
      <c r="CY1196" s="16" t="s">
        <v>4087</v>
      </c>
      <c r="CZ1196" s="16" t="s">
        <v>3646</v>
      </c>
      <c r="DA1196" s="16" t="s">
        <v>3219</v>
      </c>
      <c r="DD1196" s="19"/>
      <c r="DE1196" s="16"/>
      <c r="DL1196" s="16"/>
      <c r="DN1196" s="16"/>
      <c r="DO1196" s="16"/>
      <c r="DQ1196" s="16"/>
      <c r="DS1196" s="16"/>
      <c r="EC1196" s="16"/>
      <c r="EF1196" s="16"/>
      <c r="EG1196" s="16"/>
      <c r="EH1196" s="16"/>
      <c r="EJ1196" s="16"/>
      <c r="EO1196" s="16"/>
    </row>
    <row r="1197" spans="1:145" x14ac:dyDescent="0.25">
      <c r="A1197" s="16" t="s">
        <v>1161</v>
      </c>
      <c r="I1197" t="s">
        <v>4153</v>
      </c>
      <c r="J1197"/>
      <c r="K1197" s="16" t="s">
        <v>5821</v>
      </c>
      <c r="L1197" s="16"/>
      <c r="P1197" s="16"/>
      <c r="Q1197" s="16"/>
      <c r="R1197" s="16" t="s">
        <v>119</v>
      </c>
      <c r="S1197" s="16">
        <f t="shared" si="18"/>
        <v>1</v>
      </c>
      <c r="T1197" s="16"/>
      <c r="U1197" s="16"/>
      <c r="V1197" s="16"/>
      <c r="W1197" s="16"/>
      <c r="X1197" s="16"/>
      <c r="Y1197" s="16"/>
      <c r="Z1197" s="16"/>
      <c r="AA1197" s="16"/>
      <c r="AB1197" s="16"/>
      <c r="AC1197" s="16"/>
      <c r="AH1197" s="16"/>
      <c r="AJ1197" s="20"/>
      <c r="AK1197" s="16"/>
      <c r="AL1197" s="16" t="s">
        <v>5802</v>
      </c>
      <c r="AP1197" s="16"/>
      <c r="AQ1197" s="16"/>
      <c r="AR1197" s="38"/>
      <c r="AS1197" s="16"/>
      <c r="AT1197" s="16"/>
      <c r="AY1197" s="16"/>
      <c r="AZ1197" s="16"/>
      <c r="BF1197" s="28"/>
      <c r="BJ1197" s="25"/>
      <c r="BO1197" s="38"/>
      <c r="BQ1197" s="38"/>
      <c r="BU1197" s="16"/>
      <c r="BV1197" s="16" t="s">
        <v>4154</v>
      </c>
      <c r="BW1197" s="29" t="s">
        <v>4155</v>
      </c>
      <c r="BX1197" s="16"/>
      <c r="CA1197" s="16"/>
      <c r="CE1197" s="16"/>
      <c r="CG1197" s="16"/>
      <c r="CH1197" s="16"/>
      <c r="CJ1197" s="16"/>
      <c r="CK1197" s="16"/>
      <c r="CL1197" s="16"/>
      <c r="CQ1197" s="16" t="s">
        <v>4158</v>
      </c>
      <c r="CR1197" s="16" t="s">
        <v>119</v>
      </c>
      <c r="CS1197" s="16" t="s">
        <v>3164</v>
      </c>
      <c r="CU1197" s="16" t="s">
        <v>4154</v>
      </c>
      <c r="CV1197" s="16" t="s">
        <v>4155</v>
      </c>
      <c r="CW1197" s="16" t="s">
        <v>4153</v>
      </c>
      <c r="CX1197" s="16" t="s">
        <v>4157</v>
      </c>
      <c r="CY1197" s="16" t="s">
        <v>3217</v>
      </c>
      <c r="CZ1197" s="16" t="s">
        <v>4159</v>
      </c>
      <c r="DA1197" s="16" t="s">
        <v>3243</v>
      </c>
      <c r="DD1197" s="19"/>
      <c r="DE1197" s="16"/>
      <c r="DL1197" s="16"/>
      <c r="DN1197" s="16"/>
      <c r="DO1197" s="16"/>
      <c r="DQ1197" s="16"/>
      <c r="DS1197" s="16"/>
      <c r="EC1197" s="16"/>
      <c r="EF1197" s="16"/>
      <c r="EG1197" s="16"/>
      <c r="EH1197" s="16"/>
      <c r="EJ1197" s="16"/>
      <c r="EO1197" s="16"/>
    </row>
    <row r="1198" spans="1:145" x14ac:dyDescent="0.25">
      <c r="A1198" s="16" t="s">
        <v>1161</v>
      </c>
      <c r="I1198" t="s">
        <v>4160</v>
      </c>
      <c r="J1198"/>
      <c r="K1198" s="16" t="s">
        <v>5821</v>
      </c>
      <c r="L1198" s="16"/>
      <c r="P1198" s="16"/>
      <c r="Q1198" s="16"/>
      <c r="R1198" s="16" t="s">
        <v>119</v>
      </c>
      <c r="S1198" s="16">
        <f t="shared" si="18"/>
        <v>1</v>
      </c>
      <c r="T1198" s="16"/>
      <c r="U1198" s="16"/>
      <c r="V1198" s="16"/>
      <c r="W1198" s="16"/>
      <c r="X1198" s="16"/>
      <c r="Y1198" s="16"/>
      <c r="Z1198" s="16"/>
      <c r="AA1198" s="16"/>
      <c r="AB1198" s="16"/>
      <c r="AC1198" s="16"/>
      <c r="AH1198" s="16"/>
      <c r="AJ1198" s="20"/>
      <c r="AK1198" s="16"/>
      <c r="AL1198" s="16" t="s">
        <v>5802</v>
      </c>
      <c r="AP1198" s="16"/>
      <c r="AQ1198" s="16"/>
      <c r="AR1198" s="38"/>
      <c r="AS1198" s="16"/>
      <c r="AT1198" s="16"/>
      <c r="AY1198" s="16"/>
      <c r="AZ1198" s="16"/>
      <c r="BF1198" s="28"/>
      <c r="BJ1198" s="25"/>
      <c r="BO1198" s="38"/>
      <c r="BQ1198" s="38"/>
      <c r="BU1198" s="16"/>
      <c r="BV1198" s="16" t="s">
        <v>4161</v>
      </c>
      <c r="BW1198" s="29" t="s">
        <v>4162</v>
      </c>
      <c r="BX1198" s="16"/>
      <c r="CA1198" s="16"/>
      <c r="CE1198" s="16"/>
      <c r="CG1198" s="16"/>
      <c r="CH1198" s="16"/>
      <c r="CJ1198" s="16"/>
      <c r="CK1198" s="16"/>
      <c r="CL1198" s="16"/>
      <c r="CQ1198" s="16" t="s">
        <v>4165</v>
      </c>
      <c r="CR1198" s="16" t="s">
        <v>119</v>
      </c>
      <c r="CS1198" s="16" t="s">
        <v>3164</v>
      </c>
      <c r="CU1198" s="16" t="s">
        <v>4161</v>
      </c>
      <c r="CV1198" s="16" t="s">
        <v>4162</v>
      </c>
      <c r="CW1198" s="16" t="s">
        <v>4160</v>
      </c>
      <c r="CX1198" s="16" t="s">
        <v>4164</v>
      </c>
      <c r="CY1198" s="16" t="s">
        <v>3458</v>
      </c>
      <c r="CZ1198" s="16" t="s">
        <v>3185</v>
      </c>
      <c r="DA1198" s="16" t="s">
        <v>3168</v>
      </c>
      <c r="DD1198" s="19"/>
      <c r="DE1198" s="16"/>
      <c r="DL1198" s="16"/>
      <c r="DN1198" s="16"/>
      <c r="DO1198" s="16"/>
      <c r="DQ1198" s="16"/>
      <c r="DS1198" s="16"/>
      <c r="EC1198" s="16"/>
      <c r="EF1198" s="16"/>
      <c r="EG1198" s="16"/>
      <c r="EH1198" s="16"/>
      <c r="EJ1198" s="16"/>
      <c r="EO1198" s="16"/>
    </row>
    <row r="1199" spans="1:145" x14ac:dyDescent="0.25">
      <c r="A1199" s="16" t="s">
        <v>1161</v>
      </c>
      <c r="I1199" t="s">
        <v>4167</v>
      </c>
      <c r="J1199"/>
      <c r="K1199" s="16" t="s">
        <v>5821</v>
      </c>
      <c r="L1199" s="16"/>
      <c r="P1199" s="16"/>
      <c r="Q1199" s="16"/>
      <c r="R1199" s="16" t="s">
        <v>119</v>
      </c>
      <c r="S1199" s="16">
        <f t="shared" si="18"/>
        <v>1</v>
      </c>
      <c r="T1199" s="16"/>
      <c r="U1199" s="16"/>
      <c r="V1199" s="16"/>
      <c r="W1199" s="16"/>
      <c r="X1199" s="16"/>
      <c r="Y1199" s="16"/>
      <c r="Z1199" s="16"/>
      <c r="AA1199" s="16"/>
      <c r="AB1199" s="16"/>
      <c r="AC1199" s="16"/>
      <c r="AH1199" s="16"/>
      <c r="AJ1199" s="20"/>
      <c r="AK1199" s="16"/>
      <c r="AL1199" s="16" t="s">
        <v>5802</v>
      </c>
      <c r="AP1199" s="16"/>
      <c r="AQ1199" s="16"/>
      <c r="AR1199" s="38"/>
      <c r="AS1199" s="16"/>
      <c r="AT1199" s="16"/>
      <c r="AY1199" s="16"/>
      <c r="AZ1199" s="16"/>
      <c r="BF1199" s="28"/>
      <c r="BJ1199" s="25"/>
      <c r="BO1199" s="38"/>
      <c r="BQ1199" s="38"/>
      <c r="BU1199" s="16"/>
      <c r="BV1199" s="16" t="s">
        <v>4168</v>
      </c>
      <c r="BW1199" s="29" t="s">
        <v>4169</v>
      </c>
      <c r="BX1199" s="16"/>
      <c r="CA1199" s="16"/>
      <c r="CE1199" s="16"/>
      <c r="CG1199" s="16"/>
      <c r="CH1199" s="16"/>
      <c r="CJ1199" s="16"/>
      <c r="CK1199" s="16"/>
      <c r="CL1199" s="16"/>
      <c r="CQ1199" s="16" t="s">
        <v>4171</v>
      </c>
      <c r="CR1199" s="16" t="s">
        <v>119</v>
      </c>
      <c r="CS1199" s="16" t="s">
        <v>3164</v>
      </c>
      <c r="CU1199" s="16" t="s">
        <v>4168</v>
      </c>
      <c r="CV1199" s="16" t="s">
        <v>4169</v>
      </c>
      <c r="CW1199" s="16" t="s">
        <v>4167</v>
      </c>
      <c r="CX1199" s="16" t="s">
        <v>6088</v>
      </c>
      <c r="CY1199" s="16" t="s">
        <v>3718</v>
      </c>
      <c r="CZ1199" s="16" t="s">
        <v>4172</v>
      </c>
      <c r="DA1199" s="16" t="s">
        <v>3316</v>
      </c>
      <c r="DD1199" s="19"/>
      <c r="DE1199" s="16"/>
      <c r="DL1199" s="16"/>
      <c r="DN1199" s="16"/>
      <c r="DO1199" s="16"/>
      <c r="DQ1199" s="16"/>
      <c r="DS1199" s="16"/>
      <c r="EC1199" s="16"/>
      <c r="EF1199" s="16"/>
      <c r="EG1199" s="16"/>
      <c r="EH1199" s="16"/>
      <c r="EJ1199" s="16"/>
      <c r="EO1199" s="16"/>
    </row>
    <row r="1200" spans="1:145" x14ac:dyDescent="0.25">
      <c r="A1200" s="16" t="s">
        <v>1161</v>
      </c>
      <c r="I1200" t="s">
        <v>4173</v>
      </c>
      <c r="J1200"/>
      <c r="K1200" s="16" t="s">
        <v>5821</v>
      </c>
      <c r="L1200" s="16"/>
      <c r="P1200" s="16"/>
      <c r="Q1200" s="16"/>
      <c r="R1200" s="16" t="s">
        <v>119</v>
      </c>
      <c r="S1200" s="16">
        <f t="shared" si="18"/>
        <v>1</v>
      </c>
      <c r="T1200" s="16"/>
      <c r="U1200" s="16"/>
      <c r="V1200" s="16"/>
      <c r="W1200" s="16"/>
      <c r="X1200" s="16"/>
      <c r="Y1200" s="16"/>
      <c r="Z1200" s="16"/>
      <c r="AA1200" s="16"/>
      <c r="AB1200" s="16"/>
      <c r="AC1200" s="16"/>
      <c r="AH1200" s="16"/>
      <c r="AJ1200" s="20"/>
      <c r="AK1200" s="16"/>
      <c r="AL1200" s="16" t="s">
        <v>5802</v>
      </c>
      <c r="AP1200" s="16"/>
      <c r="AQ1200" s="16"/>
      <c r="AR1200" s="38"/>
      <c r="AS1200" s="16"/>
      <c r="AT1200" s="16"/>
      <c r="AY1200" s="16"/>
      <c r="AZ1200" s="16"/>
      <c r="BF1200" s="28"/>
      <c r="BJ1200" s="25"/>
      <c r="BO1200" s="38"/>
      <c r="BQ1200" s="38"/>
      <c r="BU1200" s="16"/>
      <c r="BV1200" s="16" t="s">
        <v>4174</v>
      </c>
      <c r="BW1200" s="29" t="s">
        <v>4175</v>
      </c>
      <c r="BX1200" s="16"/>
      <c r="CA1200" s="16"/>
      <c r="CE1200" s="16"/>
      <c r="CG1200" s="16"/>
      <c r="CH1200" s="16"/>
      <c r="CJ1200" s="16"/>
      <c r="CK1200" s="16"/>
      <c r="CL1200" s="16"/>
      <c r="CQ1200" s="16" t="s">
        <v>4178</v>
      </c>
      <c r="CR1200" s="16" t="s">
        <v>119</v>
      </c>
      <c r="CS1200" s="16" t="s">
        <v>3164</v>
      </c>
      <c r="CU1200" s="16" t="s">
        <v>4174</v>
      </c>
      <c r="CV1200" s="16" t="s">
        <v>4175</v>
      </c>
      <c r="CW1200" s="16" t="s">
        <v>4173</v>
      </c>
      <c r="CX1200" s="16" t="s">
        <v>4177</v>
      </c>
      <c r="CY1200" s="16" t="s">
        <v>3579</v>
      </c>
      <c r="CZ1200" s="16" t="s">
        <v>4068</v>
      </c>
      <c r="DA1200" s="16" t="s">
        <v>3194</v>
      </c>
      <c r="DD1200" s="19"/>
      <c r="DE1200" s="16"/>
      <c r="DL1200" s="16"/>
      <c r="DN1200" s="16"/>
      <c r="DO1200" s="16"/>
      <c r="DQ1200" s="16"/>
      <c r="DS1200" s="16"/>
      <c r="EC1200" s="16"/>
      <c r="EF1200" s="16"/>
      <c r="EG1200" s="16"/>
      <c r="EH1200" s="16"/>
      <c r="EJ1200" s="16"/>
      <c r="EO1200" s="16"/>
    </row>
    <row r="1201" spans="1:145" x14ac:dyDescent="0.25">
      <c r="A1201" s="16" t="s">
        <v>1161</v>
      </c>
      <c r="I1201" t="s">
        <v>4179</v>
      </c>
      <c r="J1201"/>
      <c r="K1201" s="16" t="s">
        <v>5821</v>
      </c>
      <c r="L1201" s="16"/>
      <c r="P1201" s="16"/>
      <c r="Q1201" s="16"/>
      <c r="R1201" s="16" t="s">
        <v>119</v>
      </c>
      <c r="S1201" s="16">
        <f t="shared" si="18"/>
        <v>1</v>
      </c>
      <c r="T1201" s="16"/>
      <c r="U1201" s="16"/>
      <c r="V1201" s="16"/>
      <c r="W1201" s="16"/>
      <c r="X1201" s="16"/>
      <c r="Y1201" s="16"/>
      <c r="Z1201" s="16"/>
      <c r="AA1201" s="16"/>
      <c r="AB1201" s="16"/>
      <c r="AC1201" s="16"/>
      <c r="AH1201" s="16"/>
      <c r="AJ1201" s="20"/>
      <c r="AK1201" s="16"/>
      <c r="AL1201" s="16" t="s">
        <v>5802</v>
      </c>
      <c r="AP1201" s="16"/>
      <c r="AQ1201" s="16"/>
      <c r="AR1201" s="38"/>
      <c r="AS1201" s="16"/>
      <c r="AT1201" s="16"/>
      <c r="AY1201" s="16"/>
      <c r="AZ1201" s="16"/>
      <c r="BF1201" s="28"/>
      <c r="BJ1201" s="25"/>
      <c r="BO1201" s="38"/>
      <c r="BQ1201" s="38"/>
      <c r="BU1201" s="16"/>
      <c r="BV1201" s="16" t="s">
        <v>4180</v>
      </c>
      <c r="BW1201" s="29" t="s">
        <v>4181</v>
      </c>
      <c r="BX1201" s="16"/>
      <c r="CA1201" s="16"/>
      <c r="CE1201" s="16"/>
      <c r="CG1201" s="16"/>
      <c r="CH1201" s="16"/>
      <c r="CJ1201" s="16"/>
      <c r="CK1201" s="16"/>
      <c r="CL1201" s="16"/>
      <c r="CQ1201" s="16" t="s">
        <v>4184</v>
      </c>
      <c r="CR1201" s="16" t="s">
        <v>119</v>
      </c>
      <c r="CS1201" s="16" t="s">
        <v>3164</v>
      </c>
      <c r="CU1201" s="16" t="s">
        <v>4180</v>
      </c>
      <c r="CV1201" s="16" t="s">
        <v>4181</v>
      </c>
      <c r="CW1201" s="16" t="s">
        <v>4179</v>
      </c>
      <c r="CX1201" s="16" t="s">
        <v>4183</v>
      </c>
      <c r="CY1201" s="16" t="s">
        <v>3267</v>
      </c>
      <c r="CZ1201" s="16" t="s">
        <v>4185</v>
      </c>
      <c r="DA1201" s="16" t="s">
        <v>3787</v>
      </c>
      <c r="DD1201" s="19"/>
      <c r="DE1201" s="16"/>
      <c r="DL1201" s="16"/>
      <c r="DN1201" s="16"/>
      <c r="DO1201" s="16"/>
      <c r="DQ1201" s="16"/>
      <c r="DS1201" s="16"/>
      <c r="EC1201" s="16"/>
      <c r="EF1201" s="16"/>
      <c r="EG1201" s="16"/>
      <c r="EH1201" s="16"/>
      <c r="EJ1201" s="16"/>
      <c r="EO1201" s="16"/>
    </row>
    <row r="1202" spans="1:145" x14ac:dyDescent="0.25">
      <c r="A1202" s="16" t="s">
        <v>1161</v>
      </c>
      <c r="I1202" t="s">
        <v>4188</v>
      </c>
      <c r="J1202"/>
      <c r="K1202" s="16" t="s">
        <v>5821</v>
      </c>
      <c r="L1202" s="16"/>
      <c r="P1202" s="16"/>
      <c r="Q1202" s="16"/>
      <c r="R1202" s="16" t="s">
        <v>119</v>
      </c>
      <c r="S1202" s="16">
        <f t="shared" si="18"/>
        <v>1</v>
      </c>
      <c r="T1202" s="16"/>
      <c r="U1202" s="16"/>
      <c r="V1202" s="16"/>
      <c r="W1202" s="16"/>
      <c r="X1202" s="16"/>
      <c r="Y1202" s="16"/>
      <c r="Z1202" s="16"/>
      <c r="AA1202" s="16"/>
      <c r="AB1202" s="16"/>
      <c r="AC1202" s="16"/>
      <c r="AH1202" s="16"/>
      <c r="AJ1202" s="20"/>
      <c r="AK1202" s="16"/>
      <c r="AL1202" s="16" t="s">
        <v>5802</v>
      </c>
      <c r="AP1202" s="16"/>
      <c r="AQ1202" s="16"/>
      <c r="AR1202" s="38"/>
      <c r="AS1202" s="16"/>
      <c r="AT1202" s="16"/>
      <c r="AY1202" s="16" t="s">
        <v>4187</v>
      </c>
      <c r="AZ1202" s="16" t="s">
        <v>4186</v>
      </c>
      <c r="BF1202" s="28"/>
      <c r="BJ1202" s="25"/>
      <c r="BO1202" s="38"/>
      <c r="BQ1202" s="38"/>
      <c r="BU1202" s="16"/>
      <c r="BV1202" s="16" t="s">
        <v>4189</v>
      </c>
      <c r="BW1202" s="29" t="s">
        <v>4190</v>
      </c>
      <c r="BX1202" s="16"/>
      <c r="CA1202" s="16"/>
      <c r="CE1202" s="16"/>
      <c r="CG1202" s="16"/>
      <c r="CH1202" s="16"/>
      <c r="CJ1202" s="16"/>
      <c r="CK1202" s="16"/>
      <c r="CL1202" s="16"/>
      <c r="CQ1202" s="16" t="s">
        <v>4193</v>
      </c>
      <c r="CR1202" s="16" t="s">
        <v>119</v>
      </c>
      <c r="CS1202" s="16" t="s">
        <v>3164</v>
      </c>
      <c r="CU1202" s="16" t="s">
        <v>4189</v>
      </c>
      <c r="CV1202" s="16" t="s">
        <v>4190</v>
      </c>
      <c r="CW1202" s="16" t="s">
        <v>4188</v>
      </c>
      <c r="CX1202" s="16" t="s">
        <v>4192</v>
      </c>
      <c r="CY1202" s="16" t="s">
        <v>3409</v>
      </c>
      <c r="CZ1202" s="16" t="s">
        <v>3176</v>
      </c>
      <c r="DA1202" s="16" t="s">
        <v>4194</v>
      </c>
      <c r="DD1202" s="19"/>
      <c r="DE1202" s="16"/>
      <c r="DL1202" s="16"/>
      <c r="DN1202" s="16"/>
      <c r="DO1202" s="16"/>
      <c r="DQ1202" s="16"/>
      <c r="DS1202" s="16"/>
      <c r="EC1202" s="16"/>
      <c r="EF1202" s="16"/>
      <c r="EG1202" s="16"/>
      <c r="EH1202" s="16"/>
      <c r="EJ1202" s="16"/>
      <c r="EO1202" s="16"/>
    </row>
    <row r="1203" spans="1:145" x14ac:dyDescent="0.25">
      <c r="A1203" s="16" t="s">
        <v>1161</v>
      </c>
      <c r="I1203" t="s">
        <v>4195</v>
      </c>
      <c r="J1203"/>
      <c r="K1203" s="16" t="s">
        <v>5821</v>
      </c>
      <c r="L1203" s="16"/>
      <c r="P1203" s="16"/>
      <c r="Q1203" s="16"/>
      <c r="R1203" s="16" t="s">
        <v>119</v>
      </c>
      <c r="S1203" s="16">
        <f t="shared" si="18"/>
        <v>1</v>
      </c>
      <c r="T1203" s="16"/>
      <c r="U1203" s="16"/>
      <c r="V1203" s="16"/>
      <c r="W1203" s="16"/>
      <c r="X1203" s="16"/>
      <c r="Y1203" s="16"/>
      <c r="Z1203" s="16"/>
      <c r="AA1203" s="16"/>
      <c r="AB1203" s="16"/>
      <c r="AC1203" s="16"/>
      <c r="AH1203" s="16"/>
      <c r="AJ1203" s="20"/>
      <c r="AK1203" s="16"/>
      <c r="AL1203" s="16" t="s">
        <v>5802</v>
      </c>
      <c r="AP1203" s="16"/>
      <c r="AQ1203" s="16"/>
      <c r="AR1203" s="38"/>
      <c r="AS1203" s="16"/>
      <c r="AT1203" s="16"/>
      <c r="AY1203" s="16"/>
      <c r="AZ1203" s="16"/>
      <c r="BF1203" s="28"/>
      <c r="BJ1203" s="25"/>
      <c r="BO1203" s="38"/>
      <c r="BQ1203" s="38"/>
      <c r="BU1203" s="16"/>
      <c r="BV1203" s="16" t="s">
        <v>4196</v>
      </c>
      <c r="BW1203" s="29" t="s">
        <v>4197</v>
      </c>
      <c r="BX1203" s="16"/>
      <c r="CA1203" s="16"/>
      <c r="CE1203" s="16"/>
      <c r="CG1203" s="16"/>
      <c r="CH1203" s="16"/>
      <c r="CJ1203" s="16"/>
      <c r="CK1203" s="16"/>
      <c r="CL1203" s="16"/>
      <c r="CQ1203" s="16" t="s">
        <v>4200</v>
      </c>
      <c r="CR1203" s="16" t="s">
        <v>119</v>
      </c>
      <c r="CS1203" s="16" t="s">
        <v>3164</v>
      </c>
      <c r="CU1203" s="16" t="s">
        <v>4196</v>
      </c>
      <c r="CV1203" s="16" t="s">
        <v>4197</v>
      </c>
      <c r="CW1203" s="16" t="s">
        <v>4195</v>
      </c>
      <c r="CX1203" s="16" t="s">
        <v>4199</v>
      </c>
      <c r="CY1203" s="16" t="s">
        <v>3369</v>
      </c>
      <c r="CZ1203" s="16" t="s">
        <v>3236</v>
      </c>
      <c r="DA1203" s="16" t="s">
        <v>3511</v>
      </c>
      <c r="DD1203" s="19"/>
      <c r="DE1203" s="16"/>
      <c r="DL1203" s="16"/>
      <c r="DN1203" s="16"/>
      <c r="DO1203" s="16"/>
      <c r="DQ1203" s="16"/>
      <c r="DS1203" s="16"/>
      <c r="EC1203" s="16"/>
      <c r="EF1203" s="16"/>
      <c r="EG1203" s="16"/>
      <c r="EH1203" s="16"/>
      <c r="EJ1203" s="16"/>
      <c r="EO1203" s="16"/>
    </row>
    <row r="1204" spans="1:145" x14ac:dyDescent="0.25">
      <c r="A1204" s="16" t="s">
        <v>1161</v>
      </c>
      <c r="I1204" t="s">
        <v>4201</v>
      </c>
      <c r="J1204"/>
      <c r="K1204" s="16" t="s">
        <v>5821</v>
      </c>
      <c r="L1204" s="16"/>
      <c r="P1204" s="16"/>
      <c r="Q1204" s="16"/>
      <c r="R1204" s="16" t="s">
        <v>119</v>
      </c>
      <c r="S1204" s="16">
        <f t="shared" si="18"/>
        <v>1</v>
      </c>
      <c r="T1204" s="16"/>
      <c r="U1204" s="16"/>
      <c r="V1204" s="16"/>
      <c r="W1204" s="16"/>
      <c r="X1204" s="16"/>
      <c r="Y1204" s="16"/>
      <c r="Z1204" s="16"/>
      <c r="AA1204" s="16"/>
      <c r="AB1204" s="16"/>
      <c r="AC1204" s="16"/>
      <c r="AH1204" s="16"/>
      <c r="AJ1204" s="20"/>
      <c r="AK1204" s="16"/>
      <c r="AL1204" s="16" t="s">
        <v>5802</v>
      </c>
      <c r="AP1204" s="16"/>
      <c r="AQ1204" s="16"/>
      <c r="AR1204" s="38"/>
      <c r="AS1204" s="16"/>
      <c r="AT1204" s="16"/>
      <c r="AY1204" s="16"/>
      <c r="AZ1204" s="16"/>
      <c r="BF1204" s="28"/>
      <c r="BJ1204" s="25"/>
      <c r="BO1204" s="38"/>
      <c r="BQ1204" s="38"/>
      <c r="BU1204" s="16"/>
      <c r="BV1204" s="16" t="s">
        <v>4202</v>
      </c>
      <c r="BW1204" s="29" t="s">
        <v>4203</v>
      </c>
      <c r="BX1204" s="16"/>
      <c r="CA1204" s="16"/>
      <c r="CE1204" s="16"/>
      <c r="CG1204" s="16"/>
      <c r="CH1204" s="16"/>
      <c r="CJ1204" s="16"/>
      <c r="CK1204" s="16"/>
      <c r="CL1204" s="16"/>
      <c r="CQ1204" s="16" t="s">
        <v>4206</v>
      </c>
      <c r="CR1204" s="16" t="s">
        <v>119</v>
      </c>
      <c r="CS1204" s="16" t="s">
        <v>3164</v>
      </c>
      <c r="CU1204" s="16" t="s">
        <v>4202</v>
      </c>
      <c r="CV1204" s="16" t="s">
        <v>4203</v>
      </c>
      <c r="CW1204" s="16" t="s">
        <v>4201</v>
      </c>
      <c r="CX1204" s="16" t="s">
        <v>4205</v>
      </c>
      <c r="CY1204" s="16" t="s">
        <v>3175</v>
      </c>
      <c r="CZ1204" s="16" t="s">
        <v>4207</v>
      </c>
      <c r="DA1204" s="16" t="s">
        <v>4208</v>
      </c>
      <c r="DD1204" s="19"/>
      <c r="DE1204" s="16"/>
      <c r="DL1204" s="16"/>
      <c r="DN1204" s="16"/>
      <c r="DO1204" s="16"/>
      <c r="DQ1204" s="16"/>
      <c r="DS1204" s="16"/>
      <c r="EC1204" s="16"/>
      <c r="EF1204" s="16"/>
      <c r="EG1204" s="16"/>
      <c r="EH1204" s="16"/>
      <c r="EJ1204" s="16"/>
      <c r="EO1204" s="16"/>
    </row>
    <row r="1205" spans="1:145" x14ac:dyDescent="0.25">
      <c r="A1205" s="16" t="s">
        <v>1161</v>
      </c>
      <c r="I1205" t="s">
        <v>4209</v>
      </c>
      <c r="J1205"/>
      <c r="K1205" s="16" t="s">
        <v>5821</v>
      </c>
      <c r="L1205" s="16"/>
      <c r="P1205" s="16"/>
      <c r="Q1205" s="16"/>
      <c r="R1205" s="16" t="s">
        <v>119</v>
      </c>
      <c r="S1205" s="16">
        <f t="shared" si="18"/>
        <v>1</v>
      </c>
      <c r="T1205" s="16"/>
      <c r="U1205" s="16"/>
      <c r="V1205" s="16"/>
      <c r="W1205" s="16"/>
      <c r="X1205" s="16"/>
      <c r="Y1205" s="16"/>
      <c r="Z1205" s="16"/>
      <c r="AA1205" s="16"/>
      <c r="AB1205" s="16"/>
      <c r="AC1205" s="16"/>
      <c r="AH1205" s="16"/>
      <c r="AJ1205" s="20"/>
      <c r="AK1205" s="16"/>
      <c r="AL1205" s="16" t="s">
        <v>5802</v>
      </c>
      <c r="AP1205" s="16"/>
      <c r="AQ1205" s="16"/>
      <c r="AR1205" s="38"/>
      <c r="AS1205" s="16"/>
      <c r="AT1205" s="16"/>
      <c r="AY1205" s="16"/>
      <c r="AZ1205" s="16"/>
      <c r="BF1205" s="28"/>
      <c r="BJ1205" s="25"/>
      <c r="BO1205" s="38"/>
      <c r="BQ1205" s="38"/>
      <c r="BU1205" s="16"/>
      <c r="BV1205" s="16" t="s">
        <v>4210</v>
      </c>
      <c r="BW1205" s="29" t="s">
        <v>4211</v>
      </c>
      <c r="BX1205" s="16"/>
      <c r="CA1205" s="16"/>
      <c r="CE1205" s="16"/>
      <c r="CG1205" s="16"/>
      <c r="CH1205" s="16"/>
      <c r="CJ1205" s="16"/>
      <c r="CK1205" s="16"/>
      <c r="CL1205" s="16"/>
      <c r="CQ1205" s="16" t="s">
        <v>4213</v>
      </c>
      <c r="CR1205" s="16" t="s">
        <v>119</v>
      </c>
      <c r="CS1205" s="16" t="s">
        <v>3164</v>
      </c>
      <c r="CU1205" s="16" t="s">
        <v>4210</v>
      </c>
      <c r="CV1205" s="16" t="s">
        <v>4211</v>
      </c>
      <c r="CW1205" s="16" t="s">
        <v>4209</v>
      </c>
      <c r="CX1205" s="16" t="s">
        <v>6089</v>
      </c>
      <c r="CY1205" s="16" t="s">
        <v>3892</v>
      </c>
      <c r="CZ1205" s="16" t="s">
        <v>3607</v>
      </c>
      <c r="DA1205" s="16" t="s">
        <v>3286</v>
      </c>
      <c r="DD1205" s="19"/>
      <c r="DE1205" s="16"/>
      <c r="DL1205" s="16"/>
      <c r="DN1205" s="16"/>
      <c r="DO1205" s="16"/>
      <c r="DQ1205" s="16"/>
      <c r="DS1205" s="16"/>
      <c r="EC1205" s="16"/>
      <c r="EF1205" s="16"/>
      <c r="EG1205" s="16"/>
      <c r="EH1205" s="16"/>
      <c r="EJ1205" s="16"/>
      <c r="EO1205" s="16"/>
    </row>
    <row r="1206" spans="1:145" x14ac:dyDescent="0.25">
      <c r="A1206" s="16" t="s">
        <v>1161</v>
      </c>
      <c r="I1206" t="s">
        <v>4214</v>
      </c>
      <c r="J1206"/>
      <c r="K1206" s="16" t="s">
        <v>5821</v>
      </c>
      <c r="L1206" s="16"/>
      <c r="P1206" s="16"/>
      <c r="Q1206" s="16"/>
      <c r="R1206" s="16" t="s">
        <v>119</v>
      </c>
      <c r="S1206" s="16">
        <f t="shared" si="18"/>
        <v>1</v>
      </c>
      <c r="T1206" s="16"/>
      <c r="U1206" s="16"/>
      <c r="V1206" s="16"/>
      <c r="W1206" s="16"/>
      <c r="X1206" s="16"/>
      <c r="Y1206" s="16"/>
      <c r="Z1206" s="16"/>
      <c r="AA1206" s="16"/>
      <c r="AB1206" s="16"/>
      <c r="AC1206" s="16"/>
      <c r="AH1206" s="16"/>
      <c r="AJ1206" s="20"/>
      <c r="AK1206" s="16"/>
      <c r="AL1206" s="16" t="s">
        <v>5802</v>
      </c>
      <c r="AP1206" s="16"/>
      <c r="AQ1206" s="16"/>
      <c r="AR1206" s="38"/>
      <c r="AS1206" s="16"/>
      <c r="AT1206" s="16"/>
      <c r="AY1206" s="16"/>
      <c r="AZ1206" s="16"/>
      <c r="BF1206" s="28"/>
      <c r="BJ1206" s="25"/>
      <c r="BO1206" s="38"/>
      <c r="BQ1206" s="38"/>
      <c r="BU1206" s="16"/>
      <c r="BV1206" s="16" t="s">
        <v>4215</v>
      </c>
      <c r="BW1206" s="29" t="s">
        <v>4216</v>
      </c>
      <c r="BX1206" s="16"/>
      <c r="CA1206" s="16"/>
      <c r="CE1206" s="16"/>
      <c r="CG1206" s="16"/>
      <c r="CH1206" s="16"/>
      <c r="CJ1206" s="16"/>
      <c r="CK1206" s="16"/>
      <c r="CL1206" s="16"/>
      <c r="CQ1206" s="16" t="s">
        <v>4219</v>
      </c>
      <c r="CR1206" s="16" t="s">
        <v>119</v>
      </c>
      <c r="CS1206" s="16" t="s">
        <v>3164</v>
      </c>
      <c r="CU1206" s="16" t="s">
        <v>4215</v>
      </c>
      <c r="CV1206" s="16" t="s">
        <v>4216</v>
      </c>
      <c r="CW1206" s="16" t="s">
        <v>4214</v>
      </c>
      <c r="CX1206" s="16" t="s">
        <v>4218</v>
      </c>
      <c r="CY1206" s="16" t="s">
        <v>4220</v>
      </c>
      <c r="CZ1206" s="16" t="s">
        <v>3607</v>
      </c>
      <c r="DA1206" s="16" t="s">
        <v>3203</v>
      </c>
      <c r="DD1206" s="19"/>
      <c r="DE1206" s="16"/>
      <c r="DL1206" s="16"/>
      <c r="DN1206" s="16"/>
      <c r="DO1206" s="16"/>
      <c r="DQ1206" s="16"/>
      <c r="DS1206" s="16"/>
      <c r="EC1206" s="16"/>
      <c r="EF1206" s="16"/>
      <c r="EG1206" s="16"/>
      <c r="EH1206" s="16"/>
      <c r="EJ1206" s="16"/>
      <c r="EO1206" s="16"/>
    </row>
    <row r="1207" spans="1:145" x14ac:dyDescent="0.25">
      <c r="A1207" s="16" t="s">
        <v>1161</v>
      </c>
      <c r="I1207" t="s">
        <v>4221</v>
      </c>
      <c r="J1207"/>
      <c r="K1207" s="16" t="s">
        <v>5821</v>
      </c>
      <c r="L1207" s="16"/>
      <c r="P1207" s="16"/>
      <c r="Q1207" s="16"/>
      <c r="R1207" s="16" t="s">
        <v>119</v>
      </c>
      <c r="S1207" s="16">
        <f t="shared" si="18"/>
        <v>1</v>
      </c>
      <c r="T1207" s="16"/>
      <c r="U1207" s="16"/>
      <c r="V1207" s="16"/>
      <c r="W1207" s="16"/>
      <c r="X1207" s="16"/>
      <c r="Y1207" s="16"/>
      <c r="Z1207" s="16"/>
      <c r="AA1207" s="16"/>
      <c r="AB1207" s="16"/>
      <c r="AC1207" s="16"/>
      <c r="AH1207" s="16"/>
      <c r="AJ1207" s="20"/>
      <c r="AK1207" s="16"/>
      <c r="AL1207" s="16" t="s">
        <v>5802</v>
      </c>
      <c r="AP1207" s="16"/>
      <c r="AQ1207" s="16"/>
      <c r="AR1207" s="38"/>
      <c r="AS1207" s="16"/>
      <c r="AT1207" s="16"/>
      <c r="AY1207" s="16"/>
      <c r="AZ1207" s="16"/>
      <c r="BF1207" s="28"/>
      <c r="BJ1207" s="25"/>
      <c r="BO1207" s="38"/>
      <c r="BQ1207" s="38"/>
      <c r="BU1207" s="16"/>
      <c r="BV1207" s="16" t="s">
        <v>4222</v>
      </c>
      <c r="BW1207" s="29" t="s">
        <v>4223</v>
      </c>
      <c r="BX1207" s="16"/>
      <c r="CA1207" s="16"/>
      <c r="CE1207" s="16"/>
      <c r="CG1207" s="16"/>
      <c r="CH1207" s="16"/>
      <c r="CJ1207" s="16"/>
      <c r="CK1207" s="16"/>
      <c r="CL1207" s="16"/>
      <c r="CQ1207" s="16" t="s">
        <v>4226</v>
      </c>
      <c r="CR1207" s="16" t="s">
        <v>119</v>
      </c>
      <c r="CS1207" s="16" t="s">
        <v>3164</v>
      </c>
      <c r="CU1207" s="16" t="s">
        <v>4222</v>
      </c>
      <c r="CV1207" s="16" t="s">
        <v>4223</v>
      </c>
      <c r="CW1207" s="16" t="s">
        <v>4221</v>
      </c>
      <c r="CX1207" s="16" t="s">
        <v>4225</v>
      </c>
      <c r="CY1207" s="16" t="s">
        <v>3300</v>
      </c>
      <c r="CZ1207" s="16" t="s">
        <v>3653</v>
      </c>
      <c r="DA1207" s="16" t="s">
        <v>3440</v>
      </c>
      <c r="DD1207" s="19"/>
      <c r="DE1207" s="16"/>
      <c r="DL1207" s="16"/>
      <c r="DN1207" s="16"/>
      <c r="DO1207" s="16"/>
      <c r="DQ1207" s="16"/>
      <c r="DS1207" s="16"/>
      <c r="EC1207" s="16"/>
      <c r="EF1207" s="16"/>
      <c r="EG1207" s="16"/>
      <c r="EH1207" s="16"/>
      <c r="EJ1207" s="16"/>
      <c r="EO1207" s="16"/>
    </row>
    <row r="1208" spans="1:145" x14ac:dyDescent="0.25">
      <c r="A1208" s="16" t="s">
        <v>1161</v>
      </c>
      <c r="I1208" t="s">
        <v>4234</v>
      </c>
      <c r="J1208"/>
      <c r="K1208" s="16" t="s">
        <v>5821</v>
      </c>
      <c r="L1208" s="16"/>
      <c r="P1208" s="16"/>
      <c r="Q1208" s="16"/>
      <c r="R1208" s="16" t="s">
        <v>119</v>
      </c>
      <c r="S1208" s="16">
        <f t="shared" si="18"/>
        <v>1</v>
      </c>
      <c r="T1208" s="16"/>
      <c r="U1208" s="16"/>
      <c r="V1208" s="16"/>
      <c r="W1208" s="16"/>
      <c r="X1208" s="16"/>
      <c r="Y1208" s="16"/>
      <c r="Z1208" s="16"/>
      <c r="AA1208" s="16"/>
      <c r="AB1208" s="16"/>
      <c r="AC1208" s="16"/>
      <c r="AH1208" s="16"/>
      <c r="AJ1208" s="20"/>
      <c r="AK1208" s="16"/>
      <c r="AL1208" s="16" t="s">
        <v>5802</v>
      </c>
      <c r="AP1208" s="16"/>
      <c r="AQ1208" s="16"/>
      <c r="AR1208" s="38"/>
      <c r="AS1208" s="16"/>
      <c r="AT1208" s="16"/>
      <c r="AY1208" s="16"/>
      <c r="AZ1208" s="16"/>
      <c r="BF1208" s="28"/>
      <c r="BJ1208" s="25"/>
      <c r="BO1208" s="38"/>
      <c r="BQ1208" s="38"/>
      <c r="BU1208" s="16"/>
      <c r="BV1208" s="16" t="s">
        <v>4235</v>
      </c>
      <c r="BW1208" s="29" t="s">
        <v>4236</v>
      </c>
      <c r="BX1208" s="16"/>
      <c r="CA1208" s="16"/>
      <c r="CE1208" s="16"/>
      <c r="CG1208" s="16"/>
      <c r="CH1208" s="16"/>
      <c r="CJ1208" s="16"/>
      <c r="CK1208" s="16"/>
      <c r="CL1208" s="16"/>
      <c r="CQ1208" s="16" t="s">
        <v>4239</v>
      </c>
      <c r="CR1208" s="16" t="s">
        <v>119</v>
      </c>
      <c r="CS1208" s="16" t="s">
        <v>3164</v>
      </c>
      <c r="CU1208" s="16" t="s">
        <v>4235</v>
      </c>
      <c r="CV1208" s="16" t="s">
        <v>4236</v>
      </c>
      <c r="CW1208" s="16" t="s">
        <v>4234</v>
      </c>
      <c r="CX1208" s="16" t="s">
        <v>4238</v>
      </c>
      <c r="CY1208" s="16" t="s">
        <v>3466</v>
      </c>
      <c r="CZ1208" s="16" t="s">
        <v>4240</v>
      </c>
      <c r="DA1208" s="16" t="s">
        <v>3378</v>
      </c>
      <c r="DD1208" s="19"/>
      <c r="DE1208" s="16"/>
      <c r="DL1208" s="16"/>
      <c r="DN1208" s="16"/>
      <c r="DO1208" s="16"/>
      <c r="DQ1208" s="16"/>
      <c r="DS1208" s="16"/>
      <c r="EC1208" s="16"/>
      <c r="EF1208" s="16"/>
      <c r="EG1208" s="16"/>
      <c r="EH1208" s="16"/>
      <c r="EJ1208" s="16"/>
      <c r="EO1208" s="16"/>
    </row>
    <row r="1209" spans="1:145" x14ac:dyDescent="0.25">
      <c r="A1209" s="16" t="s">
        <v>1161</v>
      </c>
      <c r="I1209" t="s">
        <v>4227</v>
      </c>
      <c r="J1209"/>
      <c r="K1209" s="16" t="s">
        <v>5821</v>
      </c>
      <c r="L1209" s="16"/>
      <c r="P1209" s="16"/>
      <c r="Q1209" s="16"/>
      <c r="R1209" s="16" t="s">
        <v>119</v>
      </c>
      <c r="S1209" s="16">
        <f t="shared" si="18"/>
        <v>1</v>
      </c>
      <c r="T1209" s="16"/>
      <c r="U1209" s="16"/>
      <c r="V1209" s="16"/>
      <c r="W1209" s="16"/>
      <c r="X1209" s="16"/>
      <c r="Y1209" s="16"/>
      <c r="Z1209" s="16"/>
      <c r="AA1209" s="16"/>
      <c r="AB1209" s="16"/>
      <c r="AC1209" s="16"/>
      <c r="AH1209" s="16"/>
      <c r="AJ1209" s="20"/>
      <c r="AK1209" s="16"/>
      <c r="AL1209" s="16" t="s">
        <v>5802</v>
      </c>
      <c r="AP1209" s="16"/>
      <c r="AQ1209" s="16"/>
      <c r="AR1209" s="38"/>
      <c r="AS1209" s="16"/>
      <c r="AT1209" s="16"/>
      <c r="AY1209" s="16"/>
      <c r="AZ1209" s="16"/>
      <c r="BF1209" s="28"/>
      <c r="BJ1209" s="25"/>
      <c r="BO1209" s="38"/>
      <c r="BQ1209" s="38"/>
      <c r="BU1209" s="16"/>
      <c r="BV1209" s="16" t="s">
        <v>4228</v>
      </c>
      <c r="BW1209" s="29" t="s">
        <v>4229</v>
      </c>
      <c r="BX1209" s="16"/>
      <c r="CA1209" s="16"/>
      <c r="CE1209" s="16"/>
      <c r="CG1209" s="16"/>
      <c r="CH1209" s="16"/>
      <c r="CJ1209" s="16"/>
      <c r="CK1209" s="16"/>
      <c r="CL1209" s="16"/>
      <c r="CQ1209" s="16" t="s">
        <v>4232</v>
      </c>
      <c r="CR1209" s="16" t="s">
        <v>119</v>
      </c>
      <c r="CS1209" s="16" t="s">
        <v>3164</v>
      </c>
      <c r="CU1209" s="16" t="s">
        <v>4228</v>
      </c>
      <c r="CV1209" s="16" t="s">
        <v>4229</v>
      </c>
      <c r="CW1209" s="16" t="s">
        <v>4227</v>
      </c>
      <c r="CX1209" s="16" t="s">
        <v>4231</v>
      </c>
      <c r="CY1209" s="16" t="s">
        <v>4087</v>
      </c>
      <c r="CZ1209" s="16" t="s">
        <v>4233</v>
      </c>
      <c r="DA1209" s="16" t="s">
        <v>3286</v>
      </c>
      <c r="DD1209" s="19"/>
      <c r="DE1209" s="16"/>
      <c r="DL1209" s="16"/>
      <c r="DN1209" s="16"/>
      <c r="DO1209" s="16"/>
      <c r="DQ1209" s="16"/>
      <c r="DS1209" s="16"/>
      <c r="EC1209" s="16"/>
      <c r="EF1209" s="16"/>
      <c r="EG1209" s="16"/>
      <c r="EH1209" s="16"/>
      <c r="EJ1209" s="16"/>
      <c r="EO1209" s="16"/>
    </row>
    <row r="1210" spans="1:145" x14ac:dyDescent="0.25">
      <c r="A1210" s="16" t="s">
        <v>1161</v>
      </c>
      <c r="I1210" t="s">
        <v>4241</v>
      </c>
      <c r="J1210"/>
      <c r="K1210" s="16" t="s">
        <v>5821</v>
      </c>
      <c r="L1210" s="16"/>
      <c r="P1210" s="16"/>
      <c r="Q1210" s="16"/>
      <c r="R1210" s="16" t="s">
        <v>119</v>
      </c>
      <c r="S1210" s="16">
        <f t="shared" si="18"/>
        <v>1</v>
      </c>
      <c r="T1210" s="16"/>
      <c r="U1210" s="16"/>
      <c r="V1210" s="16"/>
      <c r="W1210" s="16"/>
      <c r="X1210" s="16"/>
      <c r="Y1210" s="16"/>
      <c r="Z1210" s="16"/>
      <c r="AA1210" s="16"/>
      <c r="AB1210" s="16"/>
      <c r="AC1210" s="16"/>
      <c r="AH1210" s="16"/>
      <c r="AJ1210" s="20"/>
      <c r="AK1210" s="16"/>
      <c r="AL1210" s="16" t="s">
        <v>5802</v>
      </c>
      <c r="AP1210" s="16"/>
      <c r="AQ1210" s="16"/>
      <c r="AR1210" s="38"/>
      <c r="AS1210" s="16"/>
      <c r="AT1210" s="16"/>
      <c r="AY1210" s="16"/>
      <c r="AZ1210" s="16"/>
      <c r="BF1210" s="28"/>
      <c r="BJ1210" s="25"/>
      <c r="BO1210" s="38"/>
      <c r="BQ1210" s="38"/>
      <c r="BU1210" s="16"/>
      <c r="BV1210" s="16" t="s">
        <v>4242</v>
      </c>
      <c r="BW1210" s="29" t="s">
        <v>4243</v>
      </c>
      <c r="BX1210" s="16"/>
      <c r="CA1210" s="16"/>
      <c r="CE1210" s="16"/>
      <c r="CG1210" s="16"/>
      <c r="CH1210" s="16"/>
      <c r="CJ1210" s="16"/>
      <c r="CK1210" s="16"/>
      <c r="CL1210" s="16"/>
      <c r="CQ1210" s="16" t="s">
        <v>4246</v>
      </c>
      <c r="CR1210" s="16" t="s">
        <v>119</v>
      </c>
      <c r="CS1210" s="16" t="s">
        <v>3164</v>
      </c>
      <c r="CU1210" s="16" t="s">
        <v>4242</v>
      </c>
      <c r="CV1210" s="16" t="s">
        <v>4243</v>
      </c>
      <c r="CW1210" s="16" t="s">
        <v>4241</v>
      </c>
      <c r="CX1210" s="16" t="s">
        <v>4245</v>
      </c>
      <c r="CY1210" s="16" t="s">
        <v>3330</v>
      </c>
      <c r="CZ1210" s="16" t="s">
        <v>3315</v>
      </c>
      <c r="DA1210" s="16" t="s">
        <v>3316</v>
      </c>
      <c r="DD1210" s="19"/>
      <c r="DE1210" s="16"/>
      <c r="DL1210" s="16"/>
      <c r="DN1210" s="16"/>
      <c r="DO1210" s="16"/>
      <c r="DQ1210" s="16"/>
      <c r="DS1210" s="16"/>
      <c r="EC1210" s="16"/>
      <c r="EF1210" s="16"/>
      <c r="EG1210" s="16"/>
      <c r="EH1210" s="16"/>
      <c r="EJ1210" s="16"/>
      <c r="EO1210" s="16"/>
    </row>
    <row r="1211" spans="1:145" x14ac:dyDescent="0.25">
      <c r="A1211" s="16" t="s">
        <v>1161</v>
      </c>
      <c r="I1211" t="s">
        <v>4247</v>
      </c>
      <c r="J1211"/>
      <c r="K1211" s="16" t="s">
        <v>5821</v>
      </c>
      <c r="L1211" s="16"/>
      <c r="P1211" s="16"/>
      <c r="Q1211" s="16"/>
      <c r="R1211" s="16" t="s">
        <v>119</v>
      </c>
      <c r="S1211" s="16">
        <f t="shared" si="18"/>
        <v>1</v>
      </c>
      <c r="T1211" s="16"/>
      <c r="U1211" s="16"/>
      <c r="V1211" s="16"/>
      <c r="W1211" s="16"/>
      <c r="X1211" s="16"/>
      <c r="Y1211" s="16"/>
      <c r="Z1211" s="16"/>
      <c r="AA1211" s="16"/>
      <c r="AB1211" s="16"/>
      <c r="AC1211" s="16"/>
      <c r="AH1211" s="16"/>
      <c r="AJ1211" s="20"/>
      <c r="AK1211" s="16"/>
      <c r="AL1211" s="16" t="s">
        <v>5802</v>
      </c>
      <c r="AP1211" s="16"/>
      <c r="AQ1211" s="16"/>
      <c r="AR1211" s="38"/>
      <c r="AS1211" s="16"/>
      <c r="AT1211" s="16"/>
      <c r="AY1211" s="16"/>
      <c r="AZ1211" s="16"/>
      <c r="BF1211" s="28"/>
      <c r="BJ1211" s="25"/>
      <c r="BO1211" s="38"/>
      <c r="BQ1211" s="38"/>
      <c r="BU1211" s="16"/>
      <c r="BV1211" s="16" t="s">
        <v>4248</v>
      </c>
      <c r="BW1211" s="29" t="s">
        <v>4249</v>
      </c>
      <c r="BX1211" s="16"/>
      <c r="CA1211" s="16"/>
      <c r="CE1211" s="16"/>
      <c r="CG1211" s="16"/>
      <c r="CH1211" s="16"/>
      <c r="CJ1211" s="16"/>
      <c r="CK1211" s="16"/>
      <c r="CL1211" s="16"/>
      <c r="CQ1211" s="16" t="s">
        <v>4252</v>
      </c>
      <c r="CR1211" s="16" t="s">
        <v>119</v>
      </c>
      <c r="CS1211" s="16" t="s">
        <v>3164</v>
      </c>
      <c r="CU1211" s="16" t="s">
        <v>4248</v>
      </c>
      <c r="CV1211" s="16" t="s">
        <v>4249</v>
      </c>
      <c r="CW1211" s="16" t="s">
        <v>4247</v>
      </c>
      <c r="CX1211" s="16" t="s">
        <v>4251</v>
      </c>
      <c r="CY1211" s="16" t="s">
        <v>3557</v>
      </c>
      <c r="CZ1211" s="16" t="s">
        <v>3176</v>
      </c>
      <c r="DA1211" s="16" t="s">
        <v>4253</v>
      </c>
      <c r="DD1211" s="19"/>
      <c r="DE1211" s="16"/>
      <c r="DL1211" s="16"/>
      <c r="DN1211" s="16"/>
      <c r="DO1211" s="16"/>
      <c r="DQ1211" s="16"/>
      <c r="DS1211" s="16"/>
      <c r="EC1211" s="16"/>
      <c r="EF1211" s="16"/>
      <c r="EG1211" s="16"/>
      <c r="EH1211" s="16"/>
      <c r="EJ1211" s="16"/>
      <c r="EO1211" s="16"/>
    </row>
    <row r="1212" spans="1:145" x14ac:dyDescent="0.25">
      <c r="A1212" s="16" t="s">
        <v>1161</v>
      </c>
      <c r="I1212" t="s">
        <v>4254</v>
      </c>
      <c r="J1212"/>
      <c r="K1212" s="16" t="s">
        <v>5821</v>
      </c>
      <c r="L1212" s="16"/>
      <c r="P1212" s="16"/>
      <c r="Q1212" s="16"/>
      <c r="R1212" s="16" t="s">
        <v>119</v>
      </c>
      <c r="S1212" s="16">
        <f t="shared" si="18"/>
        <v>1</v>
      </c>
      <c r="T1212" s="16"/>
      <c r="U1212" s="16"/>
      <c r="V1212" s="16"/>
      <c r="W1212" s="16"/>
      <c r="X1212" s="16"/>
      <c r="Y1212" s="16"/>
      <c r="Z1212" s="16"/>
      <c r="AA1212" s="16"/>
      <c r="AB1212" s="16"/>
      <c r="AC1212" s="16"/>
      <c r="AH1212" s="16"/>
      <c r="AJ1212" s="20"/>
      <c r="AK1212" s="16"/>
      <c r="AL1212" s="16" t="s">
        <v>5802</v>
      </c>
      <c r="AP1212" s="16"/>
      <c r="AQ1212" s="16"/>
      <c r="AR1212" s="38"/>
      <c r="AS1212" s="16"/>
      <c r="AT1212" s="16"/>
      <c r="AY1212" s="16"/>
      <c r="AZ1212" s="16"/>
      <c r="BF1212" s="28"/>
      <c r="BJ1212" s="25"/>
      <c r="BO1212" s="38"/>
      <c r="BQ1212" s="38"/>
      <c r="BU1212" s="16"/>
      <c r="BV1212" s="16" t="s">
        <v>4255</v>
      </c>
      <c r="BW1212" s="29" t="s">
        <v>4256</v>
      </c>
      <c r="BX1212" s="16"/>
      <c r="CA1212" s="16"/>
      <c r="CE1212" s="16"/>
      <c r="CG1212" s="16"/>
      <c r="CH1212" s="16"/>
      <c r="CJ1212" s="16"/>
      <c r="CK1212" s="16"/>
      <c r="CL1212" s="16"/>
      <c r="CQ1212" s="16" t="s">
        <v>4259</v>
      </c>
      <c r="CR1212" s="16" t="s">
        <v>119</v>
      </c>
      <c r="CS1212" s="16" t="s">
        <v>3164</v>
      </c>
      <c r="CU1212" s="16" t="s">
        <v>4255</v>
      </c>
      <c r="CV1212" s="16" t="s">
        <v>4256</v>
      </c>
      <c r="CW1212" s="16" t="s">
        <v>4254</v>
      </c>
      <c r="CX1212" s="16" t="s">
        <v>4258</v>
      </c>
      <c r="CY1212" s="16" t="s">
        <v>3330</v>
      </c>
      <c r="CZ1212" s="16" t="s">
        <v>3315</v>
      </c>
      <c r="DA1212" s="16" t="s">
        <v>3316</v>
      </c>
      <c r="DD1212" s="19"/>
      <c r="DE1212" s="16"/>
      <c r="DL1212" s="16"/>
      <c r="DN1212" s="16"/>
      <c r="DO1212" s="16"/>
      <c r="DQ1212" s="16"/>
      <c r="DS1212" s="16"/>
      <c r="EC1212" s="16"/>
      <c r="EF1212" s="16"/>
      <c r="EG1212" s="16"/>
      <c r="EH1212" s="16"/>
      <c r="EJ1212" s="16"/>
      <c r="EO1212" s="16"/>
    </row>
    <row r="1213" spans="1:145" x14ac:dyDescent="0.25">
      <c r="A1213" s="16" t="s">
        <v>1161</v>
      </c>
      <c r="I1213" t="s">
        <v>4260</v>
      </c>
      <c r="J1213"/>
      <c r="K1213" s="16" t="s">
        <v>5821</v>
      </c>
      <c r="L1213" s="16"/>
      <c r="P1213" s="16"/>
      <c r="Q1213" s="16"/>
      <c r="R1213" s="16" t="s">
        <v>119</v>
      </c>
      <c r="S1213" s="16">
        <f t="shared" si="18"/>
        <v>1</v>
      </c>
      <c r="T1213" s="16"/>
      <c r="U1213" s="16"/>
      <c r="V1213" s="16"/>
      <c r="W1213" s="16"/>
      <c r="X1213" s="16"/>
      <c r="Y1213" s="16"/>
      <c r="Z1213" s="16"/>
      <c r="AA1213" s="16"/>
      <c r="AB1213" s="16"/>
      <c r="AC1213" s="16"/>
      <c r="AH1213" s="16"/>
      <c r="AJ1213" s="20"/>
      <c r="AK1213" s="16"/>
      <c r="AL1213" s="16" t="s">
        <v>5802</v>
      </c>
      <c r="AP1213" s="16"/>
      <c r="AQ1213" s="16"/>
      <c r="AR1213" s="38"/>
      <c r="AS1213" s="16"/>
      <c r="AT1213" s="16"/>
      <c r="AY1213" s="16"/>
      <c r="AZ1213" s="16"/>
      <c r="BF1213" s="28"/>
      <c r="BJ1213" s="25"/>
      <c r="BO1213" s="38"/>
      <c r="BQ1213" s="38"/>
      <c r="BU1213" s="16"/>
      <c r="BV1213" s="16" t="s">
        <v>4261</v>
      </c>
      <c r="BW1213" s="29" t="s">
        <v>4262</v>
      </c>
      <c r="BX1213" s="16"/>
      <c r="CA1213" s="16"/>
      <c r="CE1213" s="16"/>
      <c r="CG1213" s="16"/>
      <c r="CH1213" s="16"/>
      <c r="CJ1213" s="16"/>
      <c r="CK1213" s="16"/>
      <c r="CL1213" s="16"/>
      <c r="CQ1213" s="16" t="s">
        <v>4265</v>
      </c>
      <c r="CR1213" s="16" t="s">
        <v>119</v>
      </c>
      <c r="CS1213" s="16" t="s">
        <v>3164</v>
      </c>
      <c r="CU1213" s="16" t="s">
        <v>4261</v>
      </c>
      <c r="CV1213" s="16" t="s">
        <v>4262</v>
      </c>
      <c r="CW1213" s="16" t="s">
        <v>4260</v>
      </c>
      <c r="CX1213" s="16" t="s">
        <v>4264</v>
      </c>
      <c r="CY1213" s="16" t="s">
        <v>3217</v>
      </c>
      <c r="CZ1213" s="16" t="s">
        <v>3176</v>
      </c>
      <c r="DA1213" s="16" t="s">
        <v>3402</v>
      </c>
      <c r="DD1213" s="19"/>
      <c r="DE1213" s="16"/>
      <c r="DL1213" s="16"/>
      <c r="DN1213" s="16"/>
      <c r="DO1213" s="16"/>
      <c r="DQ1213" s="16"/>
      <c r="DS1213" s="16"/>
      <c r="EC1213" s="16"/>
      <c r="EF1213" s="16"/>
      <c r="EG1213" s="16"/>
      <c r="EH1213" s="16"/>
      <c r="EJ1213" s="16"/>
      <c r="EO1213" s="16"/>
    </row>
    <row r="1214" spans="1:145" x14ac:dyDescent="0.25">
      <c r="A1214" s="16" t="s">
        <v>1161</v>
      </c>
      <c r="I1214" t="s">
        <v>4267</v>
      </c>
      <c r="J1214"/>
      <c r="K1214" s="16" t="s">
        <v>5821</v>
      </c>
      <c r="L1214" s="16"/>
      <c r="P1214" s="16"/>
      <c r="Q1214" s="16"/>
      <c r="R1214" s="16" t="s">
        <v>119</v>
      </c>
      <c r="S1214" s="16">
        <f t="shared" si="18"/>
        <v>1</v>
      </c>
      <c r="T1214" s="16" t="s">
        <v>272</v>
      </c>
      <c r="U1214" s="16"/>
      <c r="V1214" s="16"/>
      <c r="W1214" s="16"/>
      <c r="X1214" s="16"/>
      <c r="Y1214" s="16"/>
      <c r="Z1214" s="16"/>
      <c r="AA1214" s="16"/>
      <c r="AB1214" s="16"/>
      <c r="AC1214" s="16"/>
      <c r="AH1214" s="16"/>
      <c r="AJ1214" s="20"/>
      <c r="AK1214" s="16"/>
      <c r="AL1214" s="16" t="s">
        <v>5802</v>
      </c>
      <c r="AP1214" s="16"/>
      <c r="AQ1214" s="16"/>
      <c r="AR1214" s="38"/>
      <c r="AS1214" s="16"/>
      <c r="AT1214" s="16"/>
      <c r="AY1214" s="16"/>
      <c r="AZ1214" s="16"/>
      <c r="BF1214" s="28"/>
      <c r="BJ1214" s="25"/>
      <c r="BO1214" s="38"/>
      <c r="BQ1214" s="38"/>
      <c r="BU1214" s="16"/>
      <c r="BV1214" s="16" t="s">
        <v>4268</v>
      </c>
      <c r="BW1214" s="29" t="s">
        <v>4269</v>
      </c>
      <c r="BX1214" s="16"/>
      <c r="CA1214" s="16"/>
      <c r="CE1214" s="16"/>
      <c r="CG1214" s="16"/>
      <c r="CH1214" s="16"/>
      <c r="CJ1214" s="16"/>
      <c r="CK1214" s="16"/>
      <c r="CL1214" s="16"/>
      <c r="CQ1214" s="16" t="s">
        <v>4272</v>
      </c>
      <c r="CR1214" s="16" t="s">
        <v>119</v>
      </c>
      <c r="CS1214" s="16" t="s">
        <v>3164</v>
      </c>
      <c r="CU1214" s="16" t="s">
        <v>4268</v>
      </c>
      <c r="CV1214" s="16" t="s">
        <v>4269</v>
      </c>
      <c r="CW1214" s="16" t="s">
        <v>4267</v>
      </c>
      <c r="CX1214" s="16" t="s">
        <v>4271</v>
      </c>
      <c r="CY1214" s="16" t="s">
        <v>3369</v>
      </c>
      <c r="CZ1214" s="16" t="s">
        <v>3236</v>
      </c>
      <c r="DA1214" s="16" t="s">
        <v>3822</v>
      </c>
      <c r="DD1214" s="19"/>
      <c r="DE1214" s="16"/>
      <c r="DL1214" s="16"/>
      <c r="DN1214" s="16"/>
      <c r="DO1214" s="16"/>
      <c r="DQ1214" s="16"/>
      <c r="DS1214" s="16"/>
      <c r="EC1214" s="16"/>
      <c r="EF1214" s="16"/>
      <c r="EG1214" s="16"/>
      <c r="EH1214" s="16"/>
      <c r="EJ1214" s="16"/>
      <c r="EO1214" s="16"/>
    </row>
    <row r="1215" spans="1:145" x14ac:dyDescent="0.25">
      <c r="A1215" s="16" t="s">
        <v>1161</v>
      </c>
      <c r="I1215" t="s">
        <v>4274</v>
      </c>
      <c r="J1215"/>
      <c r="K1215" s="16" t="s">
        <v>5821</v>
      </c>
      <c r="L1215" s="16"/>
      <c r="P1215" s="16"/>
      <c r="Q1215" s="16"/>
      <c r="R1215" s="16" t="s">
        <v>119</v>
      </c>
      <c r="S1215" s="16">
        <f t="shared" ref="S1215:S1278" si="19">SUM(COUNTIF(L1215:R1215,"yes"))</f>
        <v>1</v>
      </c>
      <c r="T1215" s="16"/>
      <c r="U1215" s="16"/>
      <c r="V1215" s="16"/>
      <c r="W1215" s="16"/>
      <c r="X1215" s="16"/>
      <c r="Y1215" s="16"/>
      <c r="Z1215" s="16"/>
      <c r="AA1215" s="16"/>
      <c r="AB1215" s="16"/>
      <c r="AC1215" s="16"/>
      <c r="AH1215" s="16"/>
      <c r="AJ1215" s="20"/>
      <c r="AK1215" s="16"/>
      <c r="AL1215" s="16" t="s">
        <v>5802</v>
      </c>
      <c r="AP1215" s="16"/>
      <c r="AQ1215" s="16"/>
      <c r="AR1215" s="38"/>
      <c r="AS1215" s="16"/>
      <c r="AT1215" s="16"/>
      <c r="AY1215" s="16"/>
      <c r="AZ1215" s="16"/>
      <c r="BF1215" s="28"/>
      <c r="BJ1215" s="25"/>
      <c r="BO1215" s="38"/>
      <c r="BQ1215" s="38"/>
      <c r="BU1215" s="16"/>
      <c r="BV1215" s="16" t="s">
        <v>4275</v>
      </c>
      <c r="BW1215" s="29" t="s">
        <v>4276</v>
      </c>
      <c r="BX1215" s="16"/>
      <c r="CA1215" s="16"/>
      <c r="CE1215" s="16"/>
      <c r="CG1215" s="16"/>
      <c r="CH1215" s="16"/>
      <c r="CJ1215" s="16"/>
      <c r="CK1215" s="16"/>
      <c r="CL1215" s="16"/>
      <c r="CQ1215" s="16" t="s">
        <v>4279</v>
      </c>
      <c r="CR1215" s="16" t="s">
        <v>119</v>
      </c>
      <c r="CS1215" s="16" t="s">
        <v>3164</v>
      </c>
      <c r="CU1215" s="16" t="s">
        <v>4275</v>
      </c>
      <c r="CV1215" s="16" t="s">
        <v>4276</v>
      </c>
      <c r="CW1215" s="16" t="s">
        <v>4274</v>
      </c>
      <c r="CX1215" s="16" t="s">
        <v>4278</v>
      </c>
      <c r="CY1215" s="16" t="s">
        <v>3166</v>
      </c>
      <c r="CZ1215" s="16" t="s">
        <v>3726</v>
      </c>
      <c r="DA1215" s="16" t="s">
        <v>3519</v>
      </c>
      <c r="DD1215" s="19"/>
      <c r="DE1215" s="16"/>
      <c r="DL1215" s="16"/>
      <c r="DN1215" s="16"/>
      <c r="DO1215" s="16"/>
      <c r="DQ1215" s="16"/>
      <c r="DS1215" s="16"/>
      <c r="EC1215" s="16"/>
      <c r="EF1215" s="16"/>
      <c r="EG1215" s="16"/>
      <c r="EH1215" s="16"/>
      <c r="EJ1215" s="16"/>
      <c r="EO1215" s="16"/>
    </row>
    <row r="1216" spans="1:145" x14ac:dyDescent="0.25">
      <c r="A1216" s="16" t="s">
        <v>1161</v>
      </c>
      <c r="I1216" t="s">
        <v>4280</v>
      </c>
      <c r="J1216"/>
      <c r="K1216" s="16" t="s">
        <v>5821</v>
      </c>
      <c r="L1216" s="16"/>
      <c r="P1216" s="16"/>
      <c r="Q1216" s="16"/>
      <c r="R1216" s="16" t="s">
        <v>119</v>
      </c>
      <c r="S1216" s="16">
        <f t="shared" si="19"/>
        <v>1</v>
      </c>
      <c r="T1216" s="16"/>
      <c r="U1216" s="16"/>
      <c r="V1216" s="16"/>
      <c r="W1216" s="16"/>
      <c r="X1216" s="16"/>
      <c r="Y1216" s="16"/>
      <c r="Z1216" s="16"/>
      <c r="AA1216" s="16"/>
      <c r="AB1216" s="16"/>
      <c r="AC1216" s="16"/>
      <c r="AH1216" s="16"/>
      <c r="AJ1216" s="20"/>
      <c r="AK1216" s="16"/>
      <c r="AL1216" s="16" t="s">
        <v>5802</v>
      </c>
      <c r="AP1216" s="16"/>
      <c r="AQ1216" s="16"/>
      <c r="AR1216" s="38"/>
      <c r="AS1216" s="16"/>
      <c r="AT1216" s="16"/>
      <c r="AY1216" s="16"/>
      <c r="AZ1216" s="16"/>
      <c r="BF1216" s="28"/>
      <c r="BJ1216" s="25"/>
      <c r="BO1216" s="38"/>
      <c r="BQ1216" s="38"/>
      <c r="BU1216" s="16"/>
      <c r="BV1216" s="16" t="s">
        <v>4281</v>
      </c>
      <c r="BW1216" s="29" t="s">
        <v>4282</v>
      </c>
      <c r="BX1216" s="16"/>
      <c r="CA1216" s="16"/>
      <c r="CE1216" s="16"/>
      <c r="CG1216" s="16"/>
      <c r="CH1216" s="16"/>
      <c r="CJ1216" s="16"/>
      <c r="CK1216" s="16"/>
      <c r="CL1216" s="16"/>
      <c r="CQ1216" s="16" t="s">
        <v>4285</v>
      </c>
      <c r="CR1216" s="16" t="s">
        <v>119</v>
      </c>
      <c r="CS1216" s="16" t="s">
        <v>3164</v>
      </c>
      <c r="CU1216" s="16" t="s">
        <v>4281</v>
      </c>
      <c r="CV1216" s="16" t="s">
        <v>4282</v>
      </c>
      <c r="CW1216" s="16" t="s">
        <v>4280</v>
      </c>
      <c r="CX1216" s="16" t="s">
        <v>4284</v>
      </c>
      <c r="CY1216" s="16" t="s">
        <v>3865</v>
      </c>
      <c r="CZ1216" s="16" t="s">
        <v>4286</v>
      </c>
      <c r="DA1216" s="16" t="s">
        <v>3468</v>
      </c>
      <c r="DD1216" s="19"/>
      <c r="DE1216" s="16"/>
      <c r="DL1216" s="16"/>
      <c r="DN1216" s="16"/>
      <c r="DO1216" s="16"/>
      <c r="DQ1216" s="16"/>
      <c r="DS1216" s="16"/>
      <c r="EC1216" s="16"/>
      <c r="EF1216" s="16"/>
      <c r="EG1216" s="16"/>
      <c r="EH1216" s="16"/>
      <c r="EJ1216" s="16"/>
      <c r="EO1216" s="16"/>
    </row>
    <row r="1217" spans="1:145" x14ac:dyDescent="0.25">
      <c r="A1217" s="16" t="s">
        <v>1161</v>
      </c>
      <c r="I1217" t="s">
        <v>4287</v>
      </c>
      <c r="J1217"/>
      <c r="K1217" s="16" t="s">
        <v>5821</v>
      </c>
      <c r="L1217" s="16"/>
      <c r="P1217" s="16"/>
      <c r="Q1217" s="16"/>
      <c r="R1217" s="16" t="s">
        <v>119</v>
      </c>
      <c r="S1217" s="16">
        <f t="shared" si="19"/>
        <v>1</v>
      </c>
      <c r="T1217" s="16"/>
      <c r="U1217" s="16"/>
      <c r="V1217" s="16"/>
      <c r="W1217" s="16"/>
      <c r="X1217" s="16"/>
      <c r="Y1217" s="16"/>
      <c r="Z1217" s="16"/>
      <c r="AA1217" s="16"/>
      <c r="AB1217" s="16"/>
      <c r="AC1217" s="16"/>
      <c r="AH1217" s="16"/>
      <c r="AJ1217" s="20"/>
      <c r="AK1217" s="16"/>
      <c r="AL1217" s="16" t="s">
        <v>5802</v>
      </c>
      <c r="AP1217" s="16"/>
      <c r="AQ1217" s="16"/>
      <c r="AR1217" s="38"/>
      <c r="AS1217" s="16"/>
      <c r="AT1217" s="16"/>
      <c r="AY1217" s="16"/>
      <c r="AZ1217" s="16"/>
      <c r="BF1217" s="28"/>
      <c r="BJ1217" s="25"/>
      <c r="BO1217" s="38"/>
      <c r="BQ1217" s="38"/>
      <c r="BU1217" s="16"/>
      <c r="BV1217" s="16" t="s">
        <v>4288</v>
      </c>
      <c r="BW1217" s="29" t="s">
        <v>4289</v>
      </c>
      <c r="BX1217" s="16"/>
      <c r="CA1217" s="16"/>
      <c r="CE1217" s="16"/>
      <c r="CG1217" s="16"/>
      <c r="CH1217" s="16"/>
      <c r="CJ1217" s="16"/>
      <c r="CK1217" s="16"/>
      <c r="CL1217" s="16"/>
      <c r="CQ1217" s="16" t="s">
        <v>4292</v>
      </c>
      <c r="CR1217" s="16" t="s">
        <v>119</v>
      </c>
      <c r="CS1217" s="16" t="s">
        <v>3164</v>
      </c>
      <c r="CU1217" s="16" t="s">
        <v>4288</v>
      </c>
      <c r="CV1217" s="16" t="s">
        <v>4289</v>
      </c>
      <c r="CW1217" s="16" t="s">
        <v>4287</v>
      </c>
      <c r="CX1217" s="16" t="s">
        <v>4291</v>
      </c>
      <c r="CY1217" s="16" t="s">
        <v>3579</v>
      </c>
      <c r="CZ1217" s="16" t="s">
        <v>4293</v>
      </c>
      <c r="DA1217" s="16" t="s">
        <v>3490</v>
      </c>
      <c r="DD1217" s="19"/>
      <c r="DE1217" s="16"/>
      <c r="DL1217" s="16"/>
      <c r="DN1217" s="16"/>
      <c r="DO1217" s="16"/>
      <c r="DQ1217" s="16"/>
      <c r="DS1217" s="16"/>
      <c r="EC1217" s="16"/>
      <c r="EF1217" s="16"/>
      <c r="EG1217" s="16"/>
      <c r="EH1217" s="16"/>
      <c r="EJ1217" s="16"/>
      <c r="EO1217" s="16"/>
    </row>
    <row r="1218" spans="1:145" x14ac:dyDescent="0.25">
      <c r="A1218" s="16" t="s">
        <v>1161</v>
      </c>
      <c r="I1218" t="s">
        <v>4294</v>
      </c>
      <c r="J1218"/>
      <c r="K1218" s="16" t="s">
        <v>5821</v>
      </c>
      <c r="L1218" s="16"/>
      <c r="P1218" s="16"/>
      <c r="Q1218" s="16"/>
      <c r="R1218" s="16" t="s">
        <v>119</v>
      </c>
      <c r="S1218" s="16">
        <f t="shared" si="19"/>
        <v>1</v>
      </c>
      <c r="T1218" s="16"/>
      <c r="U1218" s="16"/>
      <c r="V1218" s="16"/>
      <c r="W1218" s="16"/>
      <c r="X1218" s="16"/>
      <c r="Y1218" s="16"/>
      <c r="Z1218" s="16"/>
      <c r="AA1218" s="16"/>
      <c r="AB1218" s="16"/>
      <c r="AC1218" s="16"/>
      <c r="AH1218" s="16"/>
      <c r="AJ1218" s="20"/>
      <c r="AK1218" s="16"/>
      <c r="AL1218" s="16" t="s">
        <v>5802</v>
      </c>
      <c r="AP1218" s="16"/>
      <c r="AQ1218" s="16"/>
      <c r="AR1218" s="38"/>
      <c r="AS1218" s="16"/>
      <c r="AT1218" s="16"/>
      <c r="AY1218" s="16"/>
      <c r="AZ1218" s="16"/>
      <c r="BF1218" s="28"/>
      <c r="BJ1218" s="25"/>
      <c r="BO1218" s="38"/>
      <c r="BQ1218" s="38"/>
      <c r="BU1218" s="16"/>
      <c r="BV1218" s="16" t="s">
        <v>4295</v>
      </c>
      <c r="BW1218" s="29" t="s">
        <v>4296</v>
      </c>
      <c r="BX1218" s="16"/>
      <c r="CA1218" s="16"/>
      <c r="CE1218" s="16"/>
      <c r="CG1218" s="16"/>
      <c r="CH1218" s="16"/>
      <c r="CJ1218" s="16"/>
      <c r="CK1218" s="16"/>
      <c r="CL1218" s="16"/>
      <c r="CQ1218" s="16" t="s">
        <v>4299</v>
      </c>
      <c r="CR1218" s="16" t="s">
        <v>119</v>
      </c>
      <c r="CS1218" s="16" t="s">
        <v>3164</v>
      </c>
      <c r="CU1218" s="16" t="s">
        <v>4295</v>
      </c>
      <c r="CV1218" s="16" t="s">
        <v>4296</v>
      </c>
      <c r="CW1218" s="16" t="s">
        <v>4294</v>
      </c>
      <c r="CX1218" s="16" t="s">
        <v>4298</v>
      </c>
      <c r="CY1218" s="16" t="s">
        <v>3549</v>
      </c>
      <c r="CZ1218" s="16" t="s">
        <v>3193</v>
      </c>
      <c r="DA1218" s="16" t="s">
        <v>3451</v>
      </c>
      <c r="DD1218" s="19"/>
      <c r="DE1218" s="16"/>
      <c r="DL1218" s="16"/>
      <c r="DN1218" s="16"/>
      <c r="DO1218" s="16"/>
      <c r="DQ1218" s="16"/>
      <c r="DS1218" s="16"/>
      <c r="EC1218" s="16"/>
      <c r="EF1218" s="16"/>
      <c r="EG1218" s="16"/>
      <c r="EH1218" s="16"/>
      <c r="EJ1218" s="16"/>
      <c r="EO1218" s="16"/>
    </row>
    <row r="1219" spans="1:145" x14ac:dyDescent="0.25">
      <c r="A1219" s="16" t="s">
        <v>1161</v>
      </c>
      <c r="I1219" t="s">
        <v>4300</v>
      </c>
      <c r="J1219"/>
      <c r="K1219" s="16" t="s">
        <v>5821</v>
      </c>
      <c r="L1219" s="16"/>
      <c r="P1219" s="16"/>
      <c r="Q1219" s="16"/>
      <c r="R1219" s="16" t="s">
        <v>119</v>
      </c>
      <c r="S1219" s="16">
        <f t="shared" si="19"/>
        <v>1</v>
      </c>
      <c r="T1219" s="16"/>
      <c r="U1219" s="16"/>
      <c r="V1219" s="16"/>
      <c r="W1219" s="16"/>
      <c r="X1219" s="16"/>
      <c r="Y1219" s="16"/>
      <c r="Z1219" s="16"/>
      <c r="AA1219" s="16"/>
      <c r="AB1219" s="16"/>
      <c r="AC1219" s="16"/>
      <c r="AH1219" s="16"/>
      <c r="AJ1219" s="20"/>
      <c r="AK1219" s="16"/>
      <c r="AL1219" s="16" t="s">
        <v>5802</v>
      </c>
      <c r="AP1219" s="16"/>
      <c r="AQ1219" s="16"/>
      <c r="AR1219" s="38"/>
      <c r="AS1219" s="16"/>
      <c r="AT1219" s="16"/>
      <c r="AY1219" s="16"/>
      <c r="AZ1219" s="16"/>
      <c r="BF1219" s="28"/>
      <c r="BJ1219" s="25"/>
      <c r="BO1219" s="38"/>
      <c r="BQ1219" s="38"/>
      <c r="BU1219" s="16"/>
      <c r="BV1219" s="16" t="s">
        <v>4301</v>
      </c>
      <c r="BW1219" s="29" t="s">
        <v>4302</v>
      </c>
      <c r="BX1219" s="16"/>
      <c r="CA1219" s="16"/>
      <c r="CE1219" s="16"/>
      <c r="CG1219" s="16"/>
      <c r="CH1219" s="16"/>
      <c r="CJ1219" s="16"/>
      <c r="CK1219" s="16"/>
      <c r="CL1219" s="16"/>
      <c r="CQ1219" s="16" t="s">
        <v>4305</v>
      </c>
      <c r="CR1219" s="16" t="s">
        <v>119</v>
      </c>
      <c r="CS1219" s="16" t="s">
        <v>3164</v>
      </c>
      <c r="CU1219" s="16" t="s">
        <v>4301</v>
      </c>
      <c r="CV1219" s="16" t="s">
        <v>4302</v>
      </c>
      <c r="CW1219" s="16" t="s">
        <v>4300</v>
      </c>
      <c r="CX1219" s="16" t="s">
        <v>4304</v>
      </c>
      <c r="CY1219" s="16" t="s">
        <v>3292</v>
      </c>
      <c r="CZ1219" s="16" t="s">
        <v>4306</v>
      </c>
      <c r="DA1219" s="16" t="s">
        <v>4307</v>
      </c>
      <c r="DD1219" s="19"/>
      <c r="DE1219" s="16"/>
      <c r="DL1219" s="16"/>
      <c r="DN1219" s="16"/>
      <c r="DO1219" s="16"/>
      <c r="DQ1219" s="16"/>
      <c r="DS1219" s="16"/>
      <c r="EC1219" s="16"/>
      <c r="EF1219" s="16"/>
      <c r="EG1219" s="16"/>
      <c r="EH1219" s="16"/>
      <c r="EJ1219" s="16"/>
      <c r="EO1219" s="16"/>
    </row>
    <row r="1220" spans="1:145" x14ac:dyDescent="0.25">
      <c r="A1220" s="16" t="s">
        <v>1161</v>
      </c>
      <c r="I1220" t="s">
        <v>4308</v>
      </c>
      <c r="J1220"/>
      <c r="K1220" s="16" t="s">
        <v>5821</v>
      </c>
      <c r="L1220" s="16"/>
      <c r="P1220" s="16"/>
      <c r="Q1220" s="16"/>
      <c r="R1220" s="16" t="s">
        <v>119</v>
      </c>
      <c r="S1220" s="16">
        <f t="shared" si="19"/>
        <v>1</v>
      </c>
      <c r="T1220" s="16"/>
      <c r="U1220" s="16"/>
      <c r="V1220" s="16"/>
      <c r="W1220" s="16"/>
      <c r="X1220" s="16"/>
      <c r="Y1220" s="16"/>
      <c r="Z1220" s="16"/>
      <c r="AA1220" s="16"/>
      <c r="AB1220" s="16"/>
      <c r="AC1220" s="16"/>
      <c r="AH1220" s="16"/>
      <c r="AJ1220" s="20"/>
      <c r="AK1220" s="16"/>
      <c r="AL1220" s="16" t="s">
        <v>5802</v>
      </c>
      <c r="AP1220" s="16"/>
      <c r="AQ1220" s="16"/>
      <c r="AR1220" s="38"/>
      <c r="AS1220" s="16"/>
      <c r="AT1220" s="16"/>
      <c r="AY1220" s="16"/>
      <c r="AZ1220" s="16"/>
      <c r="BF1220" s="28"/>
      <c r="BJ1220" s="25"/>
      <c r="BO1220" s="38"/>
      <c r="BQ1220" s="38"/>
      <c r="BU1220" s="16"/>
      <c r="BV1220" s="16" t="s">
        <v>4309</v>
      </c>
      <c r="BW1220" s="29" t="s">
        <v>4310</v>
      </c>
      <c r="BX1220" s="16"/>
      <c r="CA1220" s="16"/>
      <c r="CE1220" s="16"/>
      <c r="CG1220" s="16"/>
      <c r="CH1220" s="16"/>
      <c r="CJ1220" s="16"/>
      <c r="CK1220" s="16"/>
      <c r="CL1220" s="16"/>
      <c r="CQ1220" s="16" t="s">
        <v>4313</v>
      </c>
      <c r="CR1220" s="16" t="s">
        <v>119</v>
      </c>
      <c r="CS1220" s="16" t="s">
        <v>3164</v>
      </c>
      <c r="CU1220" s="16" t="s">
        <v>4309</v>
      </c>
      <c r="CV1220" s="16" t="s">
        <v>4310</v>
      </c>
      <c r="CW1220" s="16" t="s">
        <v>4308</v>
      </c>
      <c r="CX1220" s="16" t="s">
        <v>4312</v>
      </c>
      <c r="CY1220" s="16" t="s">
        <v>3226</v>
      </c>
      <c r="CZ1220" s="16" t="s">
        <v>3526</v>
      </c>
      <c r="DA1220" s="16" t="s">
        <v>4314</v>
      </c>
      <c r="DD1220" s="19"/>
      <c r="DE1220" s="16"/>
      <c r="DL1220" s="16"/>
      <c r="DN1220" s="16"/>
      <c r="DO1220" s="16"/>
      <c r="DQ1220" s="16"/>
      <c r="DS1220" s="16"/>
      <c r="EC1220" s="16"/>
      <c r="EF1220" s="16"/>
      <c r="EG1220" s="16"/>
      <c r="EH1220" s="16"/>
      <c r="EJ1220" s="16"/>
      <c r="EO1220" s="16"/>
    </row>
    <row r="1221" spans="1:145" x14ac:dyDescent="0.25">
      <c r="A1221" s="16" t="s">
        <v>1161</v>
      </c>
      <c r="I1221" t="s">
        <v>4315</v>
      </c>
      <c r="J1221"/>
      <c r="K1221" s="16" t="s">
        <v>5821</v>
      </c>
      <c r="L1221" s="16"/>
      <c r="P1221" s="16"/>
      <c r="Q1221" s="16"/>
      <c r="R1221" s="16" t="s">
        <v>119</v>
      </c>
      <c r="S1221" s="16">
        <f t="shared" si="19"/>
        <v>1</v>
      </c>
      <c r="T1221" s="16"/>
      <c r="U1221" s="16"/>
      <c r="V1221" s="16"/>
      <c r="W1221" s="16"/>
      <c r="X1221" s="16"/>
      <c r="Y1221" s="16"/>
      <c r="Z1221" s="16"/>
      <c r="AA1221" s="16"/>
      <c r="AB1221" s="16"/>
      <c r="AC1221" s="16"/>
      <c r="AH1221" s="16"/>
      <c r="AJ1221" s="20"/>
      <c r="AK1221" s="16"/>
      <c r="AL1221" s="16" t="s">
        <v>5802</v>
      </c>
      <c r="AP1221" s="16"/>
      <c r="AQ1221" s="16"/>
      <c r="AR1221" s="38"/>
      <c r="AS1221" s="16"/>
      <c r="AT1221" s="16"/>
      <c r="AY1221" s="16"/>
      <c r="AZ1221" s="16"/>
      <c r="BF1221" s="28"/>
      <c r="BJ1221" s="25"/>
      <c r="BO1221" s="38"/>
      <c r="BQ1221" s="38"/>
      <c r="BU1221" s="16"/>
      <c r="BV1221" s="16" t="s">
        <v>4316</v>
      </c>
      <c r="BW1221" s="29" t="s">
        <v>4317</v>
      </c>
      <c r="BX1221" s="16"/>
      <c r="CA1221" s="16"/>
      <c r="CE1221" s="16"/>
      <c r="CG1221" s="16"/>
      <c r="CH1221" s="16"/>
      <c r="CJ1221" s="16"/>
      <c r="CK1221" s="16"/>
      <c r="CL1221" s="16"/>
      <c r="CQ1221" s="16" t="s">
        <v>4320</v>
      </c>
      <c r="CR1221" s="16" t="s">
        <v>119</v>
      </c>
      <c r="CS1221" s="16" t="s">
        <v>3164</v>
      </c>
      <c r="CU1221" s="16" t="s">
        <v>4316</v>
      </c>
      <c r="CV1221" s="16" t="s">
        <v>4317</v>
      </c>
      <c r="CW1221" s="16" t="s">
        <v>4315</v>
      </c>
      <c r="CX1221" s="16" t="s">
        <v>4319</v>
      </c>
      <c r="CY1221" s="16" t="s">
        <v>3385</v>
      </c>
      <c r="CZ1221" s="16" t="s">
        <v>4321</v>
      </c>
      <c r="DA1221" s="16" t="s">
        <v>4133</v>
      </c>
      <c r="DD1221" s="19"/>
      <c r="DE1221" s="16"/>
      <c r="DL1221" s="16"/>
      <c r="DN1221" s="16"/>
      <c r="DO1221" s="16"/>
      <c r="DQ1221" s="16"/>
      <c r="DS1221" s="16"/>
      <c r="EC1221" s="16"/>
      <c r="EF1221" s="16"/>
      <c r="EG1221" s="16"/>
      <c r="EH1221" s="16"/>
      <c r="EJ1221" s="16"/>
      <c r="EO1221" s="16"/>
    </row>
    <row r="1222" spans="1:145" x14ac:dyDescent="0.25">
      <c r="A1222" s="16" t="s">
        <v>1161</v>
      </c>
      <c r="I1222" t="s">
        <v>4322</v>
      </c>
      <c r="J1222"/>
      <c r="K1222" s="16" t="s">
        <v>5821</v>
      </c>
      <c r="L1222" s="16"/>
      <c r="P1222" s="16"/>
      <c r="Q1222" s="16"/>
      <c r="R1222" s="16" t="s">
        <v>119</v>
      </c>
      <c r="S1222" s="16">
        <f t="shared" si="19"/>
        <v>1</v>
      </c>
      <c r="T1222" s="16"/>
      <c r="U1222" s="16"/>
      <c r="V1222" s="16"/>
      <c r="W1222" s="16"/>
      <c r="X1222" s="16"/>
      <c r="Y1222" s="16"/>
      <c r="Z1222" s="16"/>
      <c r="AA1222" s="16"/>
      <c r="AB1222" s="16"/>
      <c r="AC1222" s="16"/>
      <c r="AH1222" s="16"/>
      <c r="AJ1222" s="20"/>
      <c r="AK1222" s="16"/>
      <c r="AL1222" s="16" t="s">
        <v>5802</v>
      </c>
      <c r="AP1222" s="16"/>
      <c r="AQ1222" s="16"/>
      <c r="AR1222" s="38"/>
      <c r="AS1222" s="16"/>
      <c r="AT1222" s="16"/>
      <c r="AY1222" s="16"/>
      <c r="AZ1222" s="16"/>
      <c r="BF1222" s="28"/>
      <c r="BJ1222" s="25"/>
      <c r="BO1222" s="38"/>
      <c r="BQ1222" s="38"/>
      <c r="BU1222" s="16"/>
      <c r="BV1222" s="16" t="s">
        <v>4323</v>
      </c>
      <c r="BW1222" s="29" t="s">
        <v>4324</v>
      </c>
      <c r="BX1222" s="16"/>
      <c r="CA1222" s="16"/>
      <c r="CE1222" s="16"/>
      <c r="CG1222" s="16"/>
      <c r="CH1222" s="16"/>
      <c r="CJ1222" s="16"/>
      <c r="CK1222" s="16"/>
      <c r="CL1222" s="16"/>
      <c r="CQ1222" s="16" t="s">
        <v>4327</v>
      </c>
      <c r="CR1222" s="16" t="s">
        <v>119</v>
      </c>
      <c r="CS1222" s="16" t="s">
        <v>3164</v>
      </c>
      <c r="CU1222" s="16" t="s">
        <v>4323</v>
      </c>
      <c r="CV1222" s="16" t="s">
        <v>4324</v>
      </c>
      <c r="CW1222" s="16" t="s">
        <v>4322</v>
      </c>
      <c r="CX1222" s="16" t="s">
        <v>4326</v>
      </c>
      <c r="CY1222" s="16" t="s">
        <v>3385</v>
      </c>
      <c r="CZ1222" s="16" t="s">
        <v>4328</v>
      </c>
      <c r="DA1222" s="16" t="s">
        <v>3402</v>
      </c>
      <c r="DD1222" s="19"/>
      <c r="DE1222" s="16"/>
      <c r="DL1222" s="16"/>
      <c r="DN1222" s="16"/>
      <c r="DO1222" s="16"/>
      <c r="DQ1222" s="16"/>
      <c r="DS1222" s="16"/>
      <c r="EC1222" s="16"/>
      <c r="EF1222" s="16"/>
      <c r="EG1222" s="16"/>
      <c r="EH1222" s="16"/>
      <c r="EJ1222" s="16"/>
      <c r="EO1222" s="16"/>
    </row>
    <row r="1223" spans="1:145" x14ac:dyDescent="0.25">
      <c r="A1223" s="16" t="s">
        <v>1161</v>
      </c>
      <c r="I1223" t="s">
        <v>4329</v>
      </c>
      <c r="J1223"/>
      <c r="K1223" s="16" t="s">
        <v>5821</v>
      </c>
      <c r="L1223" s="16"/>
      <c r="P1223" s="16"/>
      <c r="Q1223" s="16"/>
      <c r="R1223" s="16" t="s">
        <v>119</v>
      </c>
      <c r="S1223" s="16">
        <f t="shared" si="19"/>
        <v>1</v>
      </c>
      <c r="T1223" s="16"/>
      <c r="U1223" s="16"/>
      <c r="V1223" s="16"/>
      <c r="W1223" s="16"/>
      <c r="X1223" s="16"/>
      <c r="Y1223" s="16"/>
      <c r="Z1223" s="16"/>
      <c r="AA1223" s="16"/>
      <c r="AB1223" s="16"/>
      <c r="AC1223" s="16"/>
      <c r="AH1223" s="16"/>
      <c r="AJ1223" s="20"/>
      <c r="AK1223" s="16"/>
      <c r="AL1223" s="16" t="s">
        <v>5802</v>
      </c>
      <c r="AP1223" s="16"/>
      <c r="AQ1223" s="16"/>
      <c r="AR1223" s="38"/>
      <c r="AS1223" s="16"/>
      <c r="AT1223" s="16"/>
      <c r="AY1223" s="16"/>
      <c r="AZ1223" s="16"/>
      <c r="BF1223" s="28"/>
      <c r="BJ1223" s="25"/>
      <c r="BO1223" s="38"/>
      <c r="BQ1223" s="38"/>
      <c r="BU1223" s="16"/>
      <c r="BV1223" s="16" t="s">
        <v>4330</v>
      </c>
      <c r="BW1223" s="29" t="s">
        <v>4331</v>
      </c>
      <c r="BX1223" s="16"/>
      <c r="CA1223" s="16"/>
      <c r="CE1223" s="16"/>
      <c r="CG1223" s="16"/>
      <c r="CH1223" s="16"/>
      <c r="CJ1223" s="16"/>
      <c r="CK1223" s="16"/>
      <c r="CL1223" s="16"/>
      <c r="CQ1223" s="16" t="s">
        <v>4334</v>
      </c>
      <c r="CR1223" s="16" t="s">
        <v>119</v>
      </c>
      <c r="CS1223" s="16" t="s">
        <v>3164</v>
      </c>
      <c r="CU1223" s="16" t="s">
        <v>4330</v>
      </c>
      <c r="CV1223" s="16" t="s">
        <v>4331</v>
      </c>
      <c r="CW1223" s="16" t="s">
        <v>4329</v>
      </c>
      <c r="CX1223" s="16" t="s">
        <v>4333</v>
      </c>
      <c r="CY1223" s="16" t="s">
        <v>3201</v>
      </c>
      <c r="CZ1223" s="16" t="s">
        <v>3849</v>
      </c>
      <c r="DA1223" s="16" t="s">
        <v>3316</v>
      </c>
      <c r="DD1223" s="19"/>
      <c r="DE1223" s="16"/>
      <c r="DL1223" s="16"/>
      <c r="DN1223" s="16"/>
      <c r="DO1223" s="16"/>
      <c r="DQ1223" s="16"/>
      <c r="DS1223" s="16"/>
      <c r="EC1223" s="16"/>
      <c r="EF1223" s="16"/>
      <c r="EG1223" s="16"/>
      <c r="EH1223" s="16"/>
      <c r="EJ1223" s="16"/>
      <c r="EO1223" s="16"/>
    </row>
    <row r="1224" spans="1:145" x14ac:dyDescent="0.25">
      <c r="A1224" s="16" t="s">
        <v>1161</v>
      </c>
      <c r="I1224" t="s">
        <v>4341</v>
      </c>
      <c r="J1224"/>
      <c r="K1224" s="16" t="s">
        <v>5821</v>
      </c>
      <c r="L1224" s="16"/>
      <c r="P1224" s="16"/>
      <c r="Q1224" s="16"/>
      <c r="R1224" s="16" t="s">
        <v>119</v>
      </c>
      <c r="S1224" s="16">
        <f t="shared" si="19"/>
        <v>1</v>
      </c>
      <c r="T1224" s="16"/>
      <c r="U1224" s="16"/>
      <c r="V1224" s="16"/>
      <c r="W1224" s="16"/>
      <c r="X1224" s="16"/>
      <c r="Y1224" s="16"/>
      <c r="Z1224" s="16"/>
      <c r="AA1224" s="16"/>
      <c r="AB1224" s="16"/>
      <c r="AC1224" s="16"/>
      <c r="AH1224" s="16"/>
      <c r="AJ1224" s="20"/>
      <c r="AK1224" s="16"/>
      <c r="AL1224" s="16" t="s">
        <v>5802</v>
      </c>
      <c r="AP1224" s="16"/>
      <c r="AQ1224" s="16"/>
      <c r="AR1224" s="38"/>
      <c r="AS1224" s="16"/>
      <c r="AT1224" s="16"/>
      <c r="AY1224" s="16"/>
      <c r="AZ1224" s="16"/>
      <c r="BF1224" s="28"/>
      <c r="BJ1224" s="25"/>
      <c r="BO1224" s="38"/>
      <c r="BQ1224" s="38"/>
      <c r="BU1224" s="16"/>
      <c r="BV1224" s="16" t="s">
        <v>4342</v>
      </c>
      <c r="BW1224" s="29" t="s">
        <v>4343</v>
      </c>
      <c r="BX1224" s="16"/>
      <c r="CA1224" s="16"/>
      <c r="CE1224" s="16"/>
      <c r="CG1224" s="16"/>
      <c r="CH1224" s="16"/>
      <c r="CJ1224" s="16"/>
      <c r="CK1224" s="16"/>
      <c r="CL1224" s="16"/>
      <c r="CQ1224" s="16" t="s">
        <v>4346</v>
      </c>
      <c r="CR1224" s="16" t="s">
        <v>119</v>
      </c>
      <c r="CS1224" s="16" t="s">
        <v>3164</v>
      </c>
      <c r="CU1224" s="16" t="s">
        <v>4342</v>
      </c>
      <c r="CV1224" s="16" t="s">
        <v>4343</v>
      </c>
      <c r="CW1224" s="16" t="s">
        <v>4341</v>
      </c>
      <c r="CX1224" s="16" t="s">
        <v>4345</v>
      </c>
      <c r="CY1224" s="16" t="s">
        <v>3217</v>
      </c>
      <c r="CZ1224" s="16" t="s">
        <v>3767</v>
      </c>
      <c r="DA1224" s="16" t="s">
        <v>3447</v>
      </c>
      <c r="DD1224" s="19"/>
      <c r="DE1224" s="16"/>
      <c r="DL1224" s="16"/>
      <c r="DN1224" s="16"/>
      <c r="DO1224" s="16"/>
      <c r="DQ1224" s="16"/>
      <c r="DS1224" s="16"/>
      <c r="EC1224" s="16"/>
      <c r="EF1224" s="16"/>
      <c r="EG1224" s="16"/>
      <c r="EH1224" s="16"/>
      <c r="EJ1224" s="16"/>
      <c r="EO1224" s="16"/>
    </row>
    <row r="1225" spans="1:145" x14ac:dyDescent="0.25">
      <c r="A1225" s="16" t="s">
        <v>1161</v>
      </c>
      <c r="I1225" t="s">
        <v>4347</v>
      </c>
      <c r="J1225"/>
      <c r="K1225" s="16" t="s">
        <v>5821</v>
      </c>
      <c r="L1225" s="16"/>
      <c r="P1225" s="16"/>
      <c r="Q1225" s="16"/>
      <c r="R1225" s="16" t="s">
        <v>119</v>
      </c>
      <c r="S1225" s="16">
        <f t="shared" si="19"/>
        <v>1</v>
      </c>
      <c r="T1225" s="16"/>
      <c r="U1225" s="16"/>
      <c r="V1225" s="16"/>
      <c r="W1225" s="16"/>
      <c r="X1225" s="16"/>
      <c r="Y1225" s="16"/>
      <c r="Z1225" s="16"/>
      <c r="AA1225" s="16"/>
      <c r="AB1225" s="16"/>
      <c r="AC1225" s="16"/>
      <c r="AH1225" s="16"/>
      <c r="AJ1225" s="20"/>
      <c r="AK1225" s="16"/>
      <c r="AL1225" s="16" t="s">
        <v>5802</v>
      </c>
      <c r="AP1225" s="16"/>
      <c r="AQ1225" s="16"/>
      <c r="AR1225" s="38"/>
      <c r="AS1225" s="16"/>
      <c r="AT1225" s="16"/>
      <c r="AY1225" s="16"/>
      <c r="AZ1225" s="16"/>
      <c r="BF1225" s="28"/>
      <c r="BJ1225" s="25"/>
      <c r="BO1225" s="38"/>
      <c r="BQ1225" s="38"/>
      <c r="BU1225" s="16"/>
      <c r="BV1225" s="16" t="s">
        <v>4348</v>
      </c>
      <c r="BW1225" s="29" t="s">
        <v>4349</v>
      </c>
      <c r="BX1225" s="16"/>
      <c r="CA1225" s="16"/>
      <c r="CE1225" s="16"/>
      <c r="CG1225" s="16"/>
      <c r="CH1225" s="16"/>
      <c r="CJ1225" s="16"/>
      <c r="CK1225" s="16"/>
      <c r="CL1225" s="16"/>
      <c r="CQ1225" s="16" t="s">
        <v>4352</v>
      </c>
      <c r="CR1225" s="16" t="s">
        <v>119</v>
      </c>
      <c r="CS1225" s="16" t="s">
        <v>3164</v>
      </c>
      <c r="CU1225" s="16" t="s">
        <v>4348</v>
      </c>
      <c r="CV1225" s="16" t="s">
        <v>4349</v>
      </c>
      <c r="CW1225" s="16" t="s">
        <v>4347</v>
      </c>
      <c r="CX1225" s="16" t="s">
        <v>4351</v>
      </c>
      <c r="CY1225" s="16" t="s">
        <v>3267</v>
      </c>
      <c r="CZ1225" s="16" t="s">
        <v>4353</v>
      </c>
      <c r="DA1225" s="16" t="s">
        <v>3194</v>
      </c>
      <c r="DD1225" s="19"/>
      <c r="DE1225" s="16"/>
      <c r="DL1225" s="16"/>
      <c r="DN1225" s="16"/>
      <c r="DO1225" s="16"/>
      <c r="DQ1225" s="16"/>
      <c r="DS1225" s="16"/>
      <c r="EC1225" s="16"/>
      <c r="EF1225" s="16"/>
      <c r="EG1225" s="16"/>
      <c r="EH1225" s="16"/>
      <c r="EJ1225" s="16"/>
      <c r="EO1225" s="16"/>
    </row>
    <row r="1226" spans="1:145" x14ac:dyDescent="0.25">
      <c r="A1226" s="16" t="s">
        <v>1161</v>
      </c>
      <c r="I1226" t="s">
        <v>4354</v>
      </c>
      <c r="J1226"/>
      <c r="K1226" s="16" t="s">
        <v>5821</v>
      </c>
      <c r="L1226" s="16"/>
      <c r="P1226" s="16"/>
      <c r="Q1226" s="16"/>
      <c r="R1226" s="16" t="s">
        <v>119</v>
      </c>
      <c r="S1226" s="16">
        <f t="shared" si="19"/>
        <v>1</v>
      </c>
      <c r="T1226" s="16"/>
      <c r="U1226" s="16"/>
      <c r="V1226" s="16"/>
      <c r="W1226" s="16"/>
      <c r="X1226" s="16"/>
      <c r="Y1226" s="16"/>
      <c r="Z1226" s="16"/>
      <c r="AA1226" s="16"/>
      <c r="AB1226" s="16"/>
      <c r="AC1226" s="16"/>
      <c r="AH1226" s="16"/>
      <c r="AJ1226" s="20"/>
      <c r="AK1226" s="16"/>
      <c r="AL1226" s="16" t="s">
        <v>5802</v>
      </c>
      <c r="AP1226" s="16"/>
      <c r="AQ1226" s="16"/>
      <c r="AR1226" s="38"/>
      <c r="AS1226" s="16"/>
      <c r="AT1226" s="16"/>
      <c r="AY1226" s="16"/>
      <c r="AZ1226" s="16"/>
      <c r="BF1226" s="28"/>
      <c r="BJ1226" s="25"/>
      <c r="BO1226" s="38"/>
      <c r="BQ1226" s="38"/>
      <c r="BU1226" s="16"/>
      <c r="BV1226" s="16" t="s">
        <v>4355</v>
      </c>
      <c r="BW1226" s="29" t="s">
        <v>4356</v>
      </c>
      <c r="BX1226" s="16"/>
      <c r="CA1226" s="16"/>
      <c r="CE1226" s="16"/>
      <c r="CG1226" s="16"/>
      <c r="CH1226" s="16"/>
      <c r="CJ1226" s="16"/>
      <c r="CK1226" s="16"/>
      <c r="CL1226" s="16"/>
      <c r="CQ1226" s="16" t="s">
        <v>4359</v>
      </c>
      <c r="CR1226" s="16" t="s">
        <v>119</v>
      </c>
      <c r="CS1226" s="16" t="s">
        <v>3164</v>
      </c>
      <c r="CU1226" s="16" t="s">
        <v>4355</v>
      </c>
      <c r="CV1226" s="16" t="s">
        <v>4356</v>
      </c>
      <c r="CW1226" s="16" t="s">
        <v>4354</v>
      </c>
      <c r="CX1226" s="16" t="s">
        <v>4358</v>
      </c>
      <c r="CY1226" s="16" t="s">
        <v>3201</v>
      </c>
      <c r="CZ1226" s="16" t="s">
        <v>4360</v>
      </c>
      <c r="DA1226" s="16" t="s">
        <v>4361</v>
      </c>
      <c r="DD1226" s="19"/>
      <c r="DE1226" s="16"/>
      <c r="DL1226" s="16"/>
      <c r="DN1226" s="16"/>
      <c r="DO1226" s="16"/>
      <c r="DQ1226" s="16"/>
      <c r="DS1226" s="16"/>
      <c r="EC1226" s="16"/>
      <c r="EF1226" s="16"/>
      <c r="EG1226" s="16"/>
      <c r="EH1226" s="16"/>
      <c r="EJ1226" s="16"/>
      <c r="EO1226" s="16"/>
    </row>
    <row r="1227" spans="1:145" x14ac:dyDescent="0.25">
      <c r="A1227" s="16" t="s">
        <v>1161</v>
      </c>
      <c r="I1227" t="s">
        <v>4362</v>
      </c>
      <c r="J1227"/>
      <c r="K1227" s="16" t="s">
        <v>5821</v>
      </c>
      <c r="L1227" s="16"/>
      <c r="P1227" s="16"/>
      <c r="Q1227" s="16"/>
      <c r="R1227" s="16" t="s">
        <v>119</v>
      </c>
      <c r="S1227" s="16">
        <f t="shared" si="19"/>
        <v>1</v>
      </c>
      <c r="T1227" s="16"/>
      <c r="U1227" s="16"/>
      <c r="V1227" s="16"/>
      <c r="W1227" s="16"/>
      <c r="X1227" s="16"/>
      <c r="Y1227" s="16"/>
      <c r="Z1227" s="16"/>
      <c r="AA1227" s="16"/>
      <c r="AB1227" s="16"/>
      <c r="AC1227" s="16"/>
      <c r="AH1227" s="16"/>
      <c r="AJ1227" s="20"/>
      <c r="AK1227" s="16"/>
      <c r="AL1227" s="16" t="s">
        <v>5802</v>
      </c>
      <c r="AP1227" s="16"/>
      <c r="AQ1227" s="16"/>
      <c r="AR1227" s="38"/>
      <c r="AS1227" s="16"/>
      <c r="AT1227" s="16"/>
      <c r="AY1227" s="16"/>
      <c r="AZ1227" s="16"/>
      <c r="BF1227" s="28"/>
      <c r="BJ1227" s="25"/>
      <c r="BO1227" s="38"/>
      <c r="BQ1227" s="38"/>
      <c r="BU1227" s="16"/>
      <c r="BV1227" s="16" t="s">
        <v>4363</v>
      </c>
      <c r="BW1227" s="29" t="s">
        <v>4364</v>
      </c>
      <c r="BX1227" s="16"/>
      <c r="CA1227" s="16"/>
      <c r="CE1227" s="16"/>
      <c r="CG1227" s="16"/>
      <c r="CH1227" s="16"/>
      <c r="CJ1227" s="16"/>
      <c r="CK1227" s="16"/>
      <c r="CL1227" s="16"/>
      <c r="CQ1227" s="16" t="s">
        <v>4367</v>
      </c>
      <c r="CR1227" s="16" t="s">
        <v>119</v>
      </c>
      <c r="CS1227" s="16" t="s">
        <v>3164</v>
      </c>
      <c r="CU1227" s="16" t="s">
        <v>4363</v>
      </c>
      <c r="CV1227" s="16" t="s">
        <v>4364</v>
      </c>
      <c r="CW1227" s="16" t="s">
        <v>4362</v>
      </c>
      <c r="CX1227" s="16" t="s">
        <v>4366</v>
      </c>
      <c r="CY1227" s="16" t="s">
        <v>3330</v>
      </c>
      <c r="CZ1227" s="16" t="s">
        <v>4068</v>
      </c>
      <c r="DA1227" s="16" t="s">
        <v>3286</v>
      </c>
      <c r="DD1227" s="19"/>
      <c r="DE1227" s="16"/>
      <c r="DL1227" s="16"/>
      <c r="DN1227" s="16"/>
      <c r="DO1227" s="16"/>
      <c r="DQ1227" s="16"/>
      <c r="DS1227" s="16"/>
      <c r="EC1227" s="16"/>
      <c r="EF1227" s="16"/>
      <c r="EG1227" s="16"/>
      <c r="EH1227" s="16"/>
      <c r="EJ1227" s="16"/>
      <c r="EO1227" s="16"/>
    </row>
    <row r="1228" spans="1:145" x14ac:dyDescent="0.25">
      <c r="A1228" s="16" t="s">
        <v>1161</v>
      </c>
      <c r="I1228" t="s">
        <v>4368</v>
      </c>
      <c r="J1228"/>
      <c r="K1228" s="16" t="s">
        <v>5821</v>
      </c>
      <c r="L1228" s="16"/>
      <c r="P1228" s="16"/>
      <c r="Q1228" s="16"/>
      <c r="R1228" s="16" t="s">
        <v>119</v>
      </c>
      <c r="S1228" s="16">
        <f t="shared" si="19"/>
        <v>1</v>
      </c>
      <c r="T1228" s="16"/>
      <c r="U1228" s="16"/>
      <c r="V1228" s="16"/>
      <c r="W1228" s="16"/>
      <c r="X1228" s="16"/>
      <c r="Y1228" s="16"/>
      <c r="Z1228" s="16"/>
      <c r="AA1228" s="16"/>
      <c r="AB1228" s="16"/>
      <c r="AC1228" s="16"/>
      <c r="AH1228" s="16"/>
      <c r="AJ1228" s="20"/>
      <c r="AK1228" s="16"/>
      <c r="AL1228" s="16" t="s">
        <v>5802</v>
      </c>
      <c r="AP1228" s="16"/>
      <c r="AQ1228" s="16"/>
      <c r="AR1228" s="38"/>
      <c r="AS1228" s="16"/>
      <c r="AT1228" s="16"/>
      <c r="AY1228" s="16"/>
      <c r="AZ1228" s="16"/>
      <c r="BF1228" s="28"/>
      <c r="BJ1228" s="25"/>
      <c r="BO1228" s="38"/>
      <c r="BQ1228" s="38"/>
      <c r="BU1228" s="16"/>
      <c r="BV1228" s="16" t="s">
        <v>4369</v>
      </c>
      <c r="BW1228" s="29" t="s">
        <v>4370</v>
      </c>
      <c r="BX1228" s="16"/>
      <c r="CA1228" s="16"/>
      <c r="CE1228" s="16"/>
      <c r="CG1228" s="16"/>
      <c r="CH1228" s="16"/>
      <c r="CJ1228" s="16"/>
      <c r="CK1228" s="16"/>
      <c r="CL1228" s="16"/>
      <c r="CQ1228" s="16" t="s">
        <v>4373</v>
      </c>
      <c r="CR1228" s="16" t="s">
        <v>119</v>
      </c>
      <c r="CS1228" s="16" t="s">
        <v>3164</v>
      </c>
      <c r="CU1228" s="16" t="s">
        <v>4369</v>
      </c>
      <c r="CV1228" s="16" t="s">
        <v>4370</v>
      </c>
      <c r="CW1228" s="16" t="s">
        <v>4368</v>
      </c>
      <c r="CX1228" s="16" t="s">
        <v>4372</v>
      </c>
      <c r="CY1228" s="16" t="s">
        <v>3330</v>
      </c>
      <c r="CZ1228" s="16" t="s">
        <v>4374</v>
      </c>
      <c r="DA1228" s="16" t="s">
        <v>4375</v>
      </c>
      <c r="DD1228" s="19"/>
      <c r="DE1228" s="16"/>
      <c r="DL1228" s="16"/>
      <c r="DN1228" s="16"/>
      <c r="DO1228" s="16"/>
      <c r="DQ1228" s="16"/>
      <c r="DS1228" s="16"/>
      <c r="EC1228" s="16"/>
      <c r="EF1228" s="16"/>
      <c r="EG1228" s="16"/>
      <c r="EH1228" s="16"/>
      <c r="EJ1228" s="16"/>
      <c r="EO1228" s="16"/>
    </row>
    <row r="1229" spans="1:145" x14ac:dyDescent="0.25">
      <c r="A1229" s="16" t="s">
        <v>1161</v>
      </c>
      <c r="I1229" t="s">
        <v>4376</v>
      </c>
      <c r="J1229"/>
      <c r="K1229" s="16" t="s">
        <v>5821</v>
      </c>
      <c r="L1229" s="16"/>
      <c r="P1229" s="16"/>
      <c r="Q1229" s="16"/>
      <c r="R1229" s="16" t="s">
        <v>119</v>
      </c>
      <c r="S1229" s="16">
        <f t="shared" si="19"/>
        <v>1</v>
      </c>
      <c r="T1229" s="16"/>
      <c r="U1229" s="16"/>
      <c r="V1229" s="16"/>
      <c r="W1229" s="16"/>
      <c r="X1229" s="16"/>
      <c r="Y1229" s="16"/>
      <c r="Z1229" s="16"/>
      <c r="AA1229" s="16"/>
      <c r="AB1229" s="16"/>
      <c r="AC1229" s="16"/>
      <c r="AH1229" s="16"/>
      <c r="AJ1229" s="20"/>
      <c r="AK1229" s="16"/>
      <c r="AL1229" s="16" t="s">
        <v>5802</v>
      </c>
      <c r="AP1229" s="16"/>
      <c r="AQ1229" s="16"/>
      <c r="AR1229" s="38"/>
      <c r="AS1229" s="16"/>
      <c r="AT1229" s="16"/>
      <c r="AY1229" s="16"/>
      <c r="AZ1229" s="16"/>
      <c r="BF1229" s="28"/>
      <c r="BJ1229" s="25"/>
      <c r="BO1229" s="38"/>
      <c r="BQ1229" s="38"/>
      <c r="BU1229" s="16"/>
      <c r="BV1229" s="16" t="s">
        <v>4377</v>
      </c>
      <c r="BW1229" s="29" t="s">
        <v>4378</v>
      </c>
      <c r="BX1229" s="16"/>
      <c r="CA1229" s="16"/>
      <c r="CE1229" s="16"/>
      <c r="CG1229" s="16"/>
      <c r="CH1229" s="16"/>
      <c r="CJ1229" s="16"/>
      <c r="CK1229" s="16"/>
      <c r="CL1229" s="16"/>
      <c r="CQ1229" s="16" t="s">
        <v>4381</v>
      </c>
      <c r="CR1229" s="16" t="s">
        <v>119</v>
      </c>
      <c r="CS1229" s="16" t="s">
        <v>3164</v>
      </c>
      <c r="CU1229" s="16" t="s">
        <v>4377</v>
      </c>
      <c r="CV1229" s="16" t="s">
        <v>4378</v>
      </c>
      <c r="CW1229" s="16" t="s">
        <v>4376</v>
      </c>
      <c r="CX1229" s="16" t="s">
        <v>4380</v>
      </c>
      <c r="CY1229" s="16" t="s">
        <v>3275</v>
      </c>
      <c r="CZ1229" s="16" t="s">
        <v>3176</v>
      </c>
      <c r="DA1229" s="16" t="s">
        <v>4382</v>
      </c>
      <c r="DD1229" s="19"/>
      <c r="DE1229" s="16"/>
      <c r="DL1229" s="16"/>
      <c r="DN1229" s="16"/>
      <c r="DO1229" s="16"/>
      <c r="DQ1229" s="16"/>
      <c r="DS1229" s="16"/>
      <c r="EC1229" s="16"/>
      <c r="EF1229" s="16"/>
      <c r="EG1229" s="16"/>
      <c r="EH1229" s="16"/>
      <c r="EJ1229" s="16"/>
      <c r="EO1229" s="16"/>
    </row>
    <row r="1230" spans="1:145" x14ac:dyDescent="0.25">
      <c r="A1230" s="16" t="s">
        <v>1161</v>
      </c>
      <c r="I1230" t="s">
        <v>4383</v>
      </c>
      <c r="J1230"/>
      <c r="K1230" s="16" t="s">
        <v>5821</v>
      </c>
      <c r="L1230" s="16"/>
      <c r="P1230" s="16"/>
      <c r="Q1230" s="16"/>
      <c r="R1230" s="16" t="s">
        <v>119</v>
      </c>
      <c r="S1230" s="16">
        <f t="shared" si="19"/>
        <v>1</v>
      </c>
      <c r="T1230" s="16"/>
      <c r="U1230" s="16"/>
      <c r="V1230" s="16"/>
      <c r="W1230" s="16"/>
      <c r="X1230" s="16"/>
      <c r="Y1230" s="16"/>
      <c r="Z1230" s="16"/>
      <c r="AA1230" s="16"/>
      <c r="AB1230" s="16"/>
      <c r="AC1230" s="16"/>
      <c r="AH1230" s="16"/>
      <c r="AJ1230" s="20"/>
      <c r="AK1230" s="16"/>
      <c r="AL1230" s="16" t="s">
        <v>5802</v>
      </c>
      <c r="AP1230" s="16"/>
      <c r="AQ1230" s="16"/>
      <c r="AR1230" s="38"/>
      <c r="AS1230" s="16"/>
      <c r="AT1230" s="16"/>
      <c r="AY1230" s="16"/>
      <c r="AZ1230" s="16"/>
      <c r="BF1230" s="28"/>
      <c r="BJ1230" s="25"/>
      <c r="BO1230" s="38"/>
      <c r="BQ1230" s="38"/>
      <c r="BU1230" s="16"/>
      <c r="BV1230" s="16" t="s">
        <v>4384</v>
      </c>
      <c r="BW1230" s="29" t="s">
        <v>4385</v>
      </c>
      <c r="BX1230" s="16"/>
      <c r="CA1230" s="16"/>
      <c r="CE1230" s="16"/>
      <c r="CG1230" s="16"/>
      <c r="CH1230" s="16"/>
      <c r="CJ1230" s="16"/>
      <c r="CK1230" s="16"/>
      <c r="CL1230" s="16"/>
      <c r="CQ1230" s="16" t="s">
        <v>4388</v>
      </c>
      <c r="CR1230" s="16" t="s">
        <v>119</v>
      </c>
      <c r="CS1230" s="16" t="s">
        <v>3164</v>
      </c>
      <c r="CU1230" s="16" t="s">
        <v>4384</v>
      </c>
      <c r="CV1230" s="16" t="s">
        <v>4385</v>
      </c>
      <c r="CW1230" s="16" t="s">
        <v>4383</v>
      </c>
      <c r="CX1230" s="16" t="s">
        <v>4387</v>
      </c>
      <c r="CY1230" s="16" t="s">
        <v>3284</v>
      </c>
      <c r="CZ1230" s="16" t="s">
        <v>4389</v>
      </c>
      <c r="DA1230" s="16" t="s">
        <v>3982</v>
      </c>
      <c r="DD1230" s="19"/>
      <c r="DE1230" s="16"/>
      <c r="DL1230" s="16"/>
      <c r="DN1230" s="16"/>
      <c r="DO1230" s="16"/>
      <c r="DQ1230" s="16"/>
      <c r="DS1230" s="16"/>
      <c r="EC1230" s="16"/>
      <c r="EF1230" s="16"/>
      <c r="EG1230" s="16"/>
      <c r="EH1230" s="16"/>
      <c r="EJ1230" s="16"/>
      <c r="EO1230" s="16"/>
    </row>
    <row r="1231" spans="1:145" x14ac:dyDescent="0.25">
      <c r="A1231" s="16" t="s">
        <v>1161</v>
      </c>
      <c r="I1231" t="s">
        <v>4390</v>
      </c>
      <c r="J1231"/>
      <c r="K1231" s="16" t="s">
        <v>5821</v>
      </c>
      <c r="L1231" s="16"/>
      <c r="P1231" s="16"/>
      <c r="Q1231" s="16"/>
      <c r="R1231" s="16" t="s">
        <v>119</v>
      </c>
      <c r="S1231" s="16">
        <f t="shared" si="19"/>
        <v>1</v>
      </c>
      <c r="T1231" s="16"/>
      <c r="U1231" s="16"/>
      <c r="V1231" s="16"/>
      <c r="W1231" s="16"/>
      <c r="X1231" s="16"/>
      <c r="Y1231" s="16"/>
      <c r="Z1231" s="16"/>
      <c r="AA1231" s="16"/>
      <c r="AB1231" s="16"/>
      <c r="AC1231" s="16"/>
      <c r="AH1231" s="16"/>
      <c r="AJ1231" s="20"/>
      <c r="AK1231" s="16"/>
      <c r="AL1231" s="16" t="s">
        <v>5802</v>
      </c>
      <c r="AP1231" s="16"/>
      <c r="AQ1231" s="16"/>
      <c r="AR1231" s="38"/>
      <c r="AS1231" s="16"/>
      <c r="AT1231" s="16"/>
      <c r="AY1231" s="16"/>
      <c r="AZ1231" s="16"/>
      <c r="BF1231" s="28"/>
      <c r="BJ1231" s="25"/>
      <c r="BO1231" s="38"/>
      <c r="BQ1231" s="38"/>
      <c r="BU1231" s="16"/>
      <c r="BV1231" s="16" t="s">
        <v>4391</v>
      </c>
      <c r="BW1231" s="29" t="s">
        <v>4392</v>
      </c>
      <c r="BX1231" s="16"/>
      <c r="CA1231" s="16"/>
      <c r="CE1231" s="16"/>
      <c r="CG1231" s="16"/>
      <c r="CH1231" s="16"/>
      <c r="CJ1231" s="16"/>
      <c r="CK1231" s="16"/>
      <c r="CL1231" s="16"/>
      <c r="CQ1231" s="16" t="s">
        <v>4395</v>
      </c>
      <c r="CR1231" s="16" t="s">
        <v>119</v>
      </c>
      <c r="CS1231" s="16" t="s">
        <v>3164</v>
      </c>
      <c r="CU1231" s="16" t="s">
        <v>4391</v>
      </c>
      <c r="CV1231" s="16" t="s">
        <v>4392</v>
      </c>
      <c r="CW1231" s="16" t="s">
        <v>4390</v>
      </c>
      <c r="CX1231" s="16" t="s">
        <v>4394</v>
      </c>
      <c r="CY1231" s="16" t="s">
        <v>4396</v>
      </c>
      <c r="CZ1231" s="16" t="s">
        <v>3242</v>
      </c>
      <c r="DA1231" s="16" t="s">
        <v>3323</v>
      </c>
      <c r="DD1231" s="19"/>
      <c r="DE1231" s="16"/>
      <c r="DL1231" s="16"/>
      <c r="DN1231" s="16"/>
      <c r="DO1231" s="16"/>
      <c r="DQ1231" s="16"/>
      <c r="DS1231" s="16"/>
      <c r="EC1231" s="16"/>
      <c r="EF1231" s="16"/>
      <c r="EG1231" s="16"/>
      <c r="EH1231" s="16"/>
      <c r="EJ1231" s="16"/>
      <c r="EO1231" s="16"/>
    </row>
    <row r="1232" spans="1:145" x14ac:dyDescent="0.25">
      <c r="A1232" s="16" t="s">
        <v>1161</v>
      </c>
      <c r="I1232" t="s">
        <v>4397</v>
      </c>
      <c r="J1232"/>
      <c r="K1232" s="16" t="s">
        <v>5821</v>
      </c>
      <c r="L1232" s="16"/>
      <c r="P1232" s="16"/>
      <c r="Q1232" s="16"/>
      <c r="R1232" s="16" t="s">
        <v>119</v>
      </c>
      <c r="S1232" s="16">
        <f t="shared" si="19"/>
        <v>1</v>
      </c>
      <c r="T1232" s="16"/>
      <c r="U1232" s="16"/>
      <c r="V1232" s="16"/>
      <c r="W1232" s="16"/>
      <c r="X1232" s="16"/>
      <c r="Y1232" s="16"/>
      <c r="Z1232" s="16"/>
      <c r="AA1232" s="16"/>
      <c r="AB1232" s="16"/>
      <c r="AC1232" s="16"/>
      <c r="AH1232" s="16"/>
      <c r="AJ1232" s="20"/>
      <c r="AK1232" s="16"/>
      <c r="AL1232" s="16" t="s">
        <v>5802</v>
      </c>
      <c r="AP1232" s="16"/>
      <c r="AQ1232" s="16"/>
      <c r="AR1232" s="38"/>
      <c r="AS1232" s="16"/>
      <c r="AT1232" s="16"/>
      <c r="AY1232" s="16"/>
      <c r="AZ1232" s="16"/>
      <c r="BF1232" s="28"/>
      <c r="BJ1232" s="25"/>
      <c r="BO1232" s="38"/>
      <c r="BQ1232" s="38"/>
      <c r="BU1232" s="16"/>
      <c r="BV1232" s="16" t="s">
        <v>4398</v>
      </c>
      <c r="BW1232" s="29" t="s">
        <v>4399</v>
      </c>
      <c r="BX1232" s="16"/>
      <c r="CA1232" s="16"/>
      <c r="CE1232" s="16"/>
      <c r="CG1232" s="16"/>
      <c r="CH1232" s="16"/>
      <c r="CJ1232" s="16"/>
      <c r="CK1232" s="16"/>
      <c r="CL1232" s="16"/>
      <c r="CQ1232" s="16" t="s">
        <v>4402</v>
      </c>
      <c r="CR1232" s="16" t="s">
        <v>119</v>
      </c>
      <c r="CS1232" s="16" t="s">
        <v>3164</v>
      </c>
      <c r="CU1232" s="16" t="s">
        <v>4398</v>
      </c>
      <c r="CV1232" s="16" t="s">
        <v>4399</v>
      </c>
      <c r="CW1232" s="16" t="s">
        <v>4397</v>
      </c>
      <c r="CX1232" s="16" t="s">
        <v>4401</v>
      </c>
      <c r="CY1232" s="16" t="s">
        <v>3718</v>
      </c>
      <c r="CZ1232" s="16" t="s">
        <v>3353</v>
      </c>
      <c r="DA1232" s="16" t="s">
        <v>3316</v>
      </c>
      <c r="DD1232" s="19"/>
      <c r="DE1232" s="16"/>
      <c r="DL1232" s="16"/>
      <c r="DN1232" s="16"/>
      <c r="DO1232" s="16"/>
      <c r="DQ1232" s="16"/>
      <c r="DS1232" s="16"/>
      <c r="EC1232" s="16"/>
      <c r="EF1232" s="16"/>
      <c r="EG1232" s="16"/>
      <c r="EH1232" s="16"/>
      <c r="EJ1232" s="16"/>
      <c r="EO1232" s="16"/>
    </row>
    <row r="1233" spans="1:145" x14ac:dyDescent="0.25">
      <c r="A1233" s="16" t="s">
        <v>1161</v>
      </c>
      <c r="I1233" t="s">
        <v>4403</v>
      </c>
      <c r="J1233"/>
      <c r="K1233" s="16" t="s">
        <v>5821</v>
      </c>
      <c r="L1233" s="16"/>
      <c r="P1233" s="16"/>
      <c r="Q1233" s="16"/>
      <c r="R1233" s="16" t="s">
        <v>119</v>
      </c>
      <c r="S1233" s="16">
        <f t="shared" si="19"/>
        <v>1</v>
      </c>
      <c r="T1233" s="16"/>
      <c r="U1233" s="16"/>
      <c r="V1233" s="16"/>
      <c r="W1233" s="16"/>
      <c r="X1233" s="16"/>
      <c r="Y1233" s="16"/>
      <c r="Z1233" s="16"/>
      <c r="AA1233" s="16"/>
      <c r="AB1233" s="16"/>
      <c r="AC1233" s="16"/>
      <c r="AH1233" s="16"/>
      <c r="AJ1233" s="20"/>
      <c r="AK1233" s="16"/>
      <c r="AL1233" s="16" t="s">
        <v>5802</v>
      </c>
      <c r="AP1233" s="16"/>
      <c r="AQ1233" s="16"/>
      <c r="AR1233" s="38"/>
      <c r="AS1233" s="16"/>
      <c r="AT1233" s="16"/>
      <c r="AY1233" s="16"/>
      <c r="AZ1233" s="16"/>
      <c r="BF1233" s="28"/>
      <c r="BJ1233" s="25"/>
      <c r="BO1233" s="38"/>
      <c r="BQ1233" s="38"/>
      <c r="BU1233" s="16"/>
      <c r="BV1233" s="16" t="s">
        <v>4404</v>
      </c>
      <c r="BW1233" s="29" t="s">
        <v>4405</v>
      </c>
      <c r="BX1233" s="16"/>
      <c r="CA1233" s="16"/>
      <c r="CE1233" s="16"/>
      <c r="CG1233" s="16"/>
      <c r="CH1233" s="16"/>
      <c r="CJ1233" s="16"/>
      <c r="CK1233" s="16"/>
      <c r="CL1233" s="16"/>
      <c r="CQ1233" s="16" t="s">
        <v>4408</v>
      </c>
      <c r="CR1233" s="16" t="s">
        <v>119</v>
      </c>
      <c r="CS1233" s="16" t="s">
        <v>3164</v>
      </c>
      <c r="CU1233" s="16" t="s">
        <v>4404</v>
      </c>
      <c r="CV1233" s="16" t="s">
        <v>4405</v>
      </c>
      <c r="CW1233" s="16" t="s">
        <v>4403</v>
      </c>
      <c r="CX1233" s="16" t="s">
        <v>4407</v>
      </c>
      <c r="CY1233" s="16" t="s">
        <v>3175</v>
      </c>
      <c r="CZ1233" s="16" t="s">
        <v>3242</v>
      </c>
      <c r="DA1233" s="16" t="s">
        <v>3177</v>
      </c>
      <c r="DD1233" s="19"/>
      <c r="DE1233" s="16"/>
      <c r="DL1233" s="16"/>
      <c r="DN1233" s="16"/>
      <c r="DO1233" s="16"/>
      <c r="DQ1233" s="16"/>
      <c r="DS1233" s="16"/>
      <c r="EC1233" s="16"/>
      <c r="EF1233" s="16"/>
      <c r="EG1233" s="16"/>
      <c r="EH1233" s="16"/>
      <c r="EJ1233" s="16"/>
      <c r="EO1233" s="16"/>
    </row>
    <row r="1234" spans="1:145" x14ac:dyDescent="0.25">
      <c r="A1234" s="16" t="s">
        <v>1161</v>
      </c>
      <c r="I1234" t="s">
        <v>4409</v>
      </c>
      <c r="J1234"/>
      <c r="K1234" s="16" t="s">
        <v>5821</v>
      </c>
      <c r="L1234" s="16"/>
      <c r="P1234" s="16"/>
      <c r="Q1234" s="16"/>
      <c r="R1234" s="16" t="s">
        <v>119</v>
      </c>
      <c r="S1234" s="16">
        <f t="shared" si="19"/>
        <v>1</v>
      </c>
      <c r="T1234" s="16"/>
      <c r="U1234" s="16"/>
      <c r="V1234" s="16"/>
      <c r="W1234" s="16"/>
      <c r="X1234" s="16"/>
      <c r="Y1234" s="16"/>
      <c r="Z1234" s="16"/>
      <c r="AA1234" s="16"/>
      <c r="AB1234" s="16"/>
      <c r="AC1234" s="16"/>
      <c r="AH1234" s="16"/>
      <c r="AJ1234" s="20"/>
      <c r="AK1234" s="16"/>
      <c r="AL1234" s="16" t="s">
        <v>5802</v>
      </c>
      <c r="AP1234" s="16"/>
      <c r="AQ1234" s="16"/>
      <c r="AR1234" s="38"/>
      <c r="AS1234" s="16"/>
      <c r="AT1234" s="16"/>
      <c r="AY1234" s="16"/>
      <c r="AZ1234" s="16"/>
      <c r="BF1234" s="28"/>
      <c r="BJ1234" s="25"/>
      <c r="BO1234" s="38"/>
      <c r="BQ1234" s="38"/>
      <c r="BU1234" s="16"/>
      <c r="BV1234" s="16" t="s">
        <v>4410</v>
      </c>
      <c r="BW1234" s="29" t="s">
        <v>4411</v>
      </c>
      <c r="BX1234" s="16"/>
      <c r="CA1234" s="16"/>
      <c r="CE1234" s="16"/>
      <c r="CG1234" s="16"/>
      <c r="CH1234" s="16"/>
      <c r="CJ1234" s="16"/>
      <c r="CK1234" s="16"/>
      <c r="CL1234" s="16"/>
      <c r="CQ1234" s="16" t="s">
        <v>4414</v>
      </c>
      <c r="CR1234" s="16" t="s">
        <v>119</v>
      </c>
      <c r="CS1234" s="16" t="s">
        <v>3164</v>
      </c>
      <c r="CU1234" s="16" t="s">
        <v>4410</v>
      </c>
      <c r="CV1234" s="16" t="s">
        <v>4411</v>
      </c>
      <c r="CW1234" s="16" t="s">
        <v>4409</v>
      </c>
      <c r="CX1234" s="16" t="s">
        <v>4413</v>
      </c>
      <c r="CY1234" s="16" t="s">
        <v>3385</v>
      </c>
      <c r="CZ1234" s="16" t="s">
        <v>3726</v>
      </c>
      <c r="DA1234" s="16" t="s">
        <v>3387</v>
      </c>
      <c r="DD1234" s="19"/>
      <c r="DE1234" s="16"/>
      <c r="DL1234" s="16"/>
      <c r="DN1234" s="16"/>
      <c r="DO1234" s="16"/>
      <c r="DQ1234" s="16"/>
      <c r="DS1234" s="16"/>
      <c r="EC1234" s="16"/>
      <c r="EF1234" s="16"/>
      <c r="EG1234" s="16"/>
      <c r="EH1234" s="16"/>
      <c r="EJ1234" s="16"/>
      <c r="EO1234" s="16"/>
    </row>
    <row r="1235" spans="1:145" x14ac:dyDescent="0.25">
      <c r="A1235" s="16" t="s">
        <v>1161</v>
      </c>
      <c r="I1235" t="s">
        <v>4415</v>
      </c>
      <c r="J1235"/>
      <c r="K1235" s="16" t="s">
        <v>5821</v>
      </c>
      <c r="L1235" s="16"/>
      <c r="P1235" s="16"/>
      <c r="Q1235" s="16"/>
      <c r="R1235" s="16" t="s">
        <v>119</v>
      </c>
      <c r="S1235" s="16">
        <f t="shared" si="19"/>
        <v>1</v>
      </c>
      <c r="T1235" s="16"/>
      <c r="U1235" s="16"/>
      <c r="V1235" s="16"/>
      <c r="W1235" s="16"/>
      <c r="X1235" s="16"/>
      <c r="Y1235" s="16"/>
      <c r="Z1235" s="16"/>
      <c r="AA1235" s="16"/>
      <c r="AB1235" s="16"/>
      <c r="AC1235" s="16"/>
      <c r="AH1235" s="16"/>
      <c r="AJ1235" s="20"/>
      <c r="AK1235" s="16"/>
      <c r="AL1235" s="16" t="s">
        <v>5802</v>
      </c>
      <c r="AP1235" s="16"/>
      <c r="AQ1235" s="16"/>
      <c r="AR1235" s="38"/>
      <c r="AS1235" s="16"/>
      <c r="AT1235" s="16"/>
      <c r="AY1235" s="16"/>
      <c r="AZ1235" s="16"/>
      <c r="BF1235" s="28"/>
      <c r="BJ1235" s="25"/>
      <c r="BO1235" s="38"/>
      <c r="BQ1235" s="38"/>
      <c r="BU1235" s="16"/>
      <c r="BV1235" s="16" t="s">
        <v>4416</v>
      </c>
      <c r="BW1235" s="29" t="s">
        <v>4417</v>
      </c>
      <c r="BX1235" s="16"/>
      <c r="CA1235" s="16"/>
      <c r="CE1235" s="16"/>
      <c r="CG1235" s="16"/>
      <c r="CH1235" s="16"/>
      <c r="CJ1235" s="16"/>
      <c r="CK1235" s="16"/>
      <c r="CL1235" s="16"/>
      <c r="CQ1235" s="16" t="s">
        <v>4420</v>
      </c>
      <c r="CR1235" s="16" t="s">
        <v>119</v>
      </c>
      <c r="CS1235" s="16" t="s">
        <v>3164</v>
      </c>
      <c r="CU1235" s="16" t="s">
        <v>4416</v>
      </c>
      <c r="CV1235" s="16" t="s">
        <v>4417</v>
      </c>
      <c r="CW1235" s="16" t="s">
        <v>4415</v>
      </c>
      <c r="CX1235" s="16" t="s">
        <v>4419</v>
      </c>
      <c r="CY1235" s="16" t="s">
        <v>4087</v>
      </c>
      <c r="CZ1235" s="16" t="s">
        <v>4421</v>
      </c>
      <c r="DA1235" s="16" t="s">
        <v>3168</v>
      </c>
      <c r="DD1235" s="19"/>
      <c r="DE1235" s="16"/>
      <c r="DL1235" s="16"/>
      <c r="DN1235" s="16"/>
      <c r="DO1235" s="16"/>
      <c r="DQ1235" s="16"/>
      <c r="DS1235" s="16"/>
      <c r="EC1235" s="16"/>
      <c r="EF1235" s="16"/>
      <c r="EG1235" s="16"/>
      <c r="EH1235" s="16"/>
      <c r="EJ1235" s="16"/>
      <c r="EO1235" s="16"/>
    </row>
    <row r="1236" spans="1:145" x14ac:dyDescent="0.25">
      <c r="A1236" s="16" t="s">
        <v>1161</v>
      </c>
      <c r="I1236" t="s">
        <v>4422</v>
      </c>
      <c r="J1236"/>
      <c r="K1236" s="16" t="s">
        <v>5821</v>
      </c>
      <c r="L1236" s="16"/>
      <c r="P1236" s="16"/>
      <c r="Q1236" s="16"/>
      <c r="R1236" s="16" t="s">
        <v>119</v>
      </c>
      <c r="S1236" s="16">
        <f t="shared" si="19"/>
        <v>1</v>
      </c>
      <c r="T1236" s="16"/>
      <c r="U1236" s="16"/>
      <c r="V1236" s="16"/>
      <c r="W1236" s="16"/>
      <c r="X1236" s="16"/>
      <c r="Y1236" s="16"/>
      <c r="Z1236" s="16"/>
      <c r="AA1236" s="16"/>
      <c r="AB1236" s="16"/>
      <c r="AC1236" s="16"/>
      <c r="AH1236" s="16"/>
      <c r="AJ1236" s="20"/>
      <c r="AK1236" s="16"/>
      <c r="AL1236" s="16" t="s">
        <v>5802</v>
      </c>
      <c r="AP1236" s="16"/>
      <c r="AQ1236" s="16"/>
      <c r="AR1236" s="38"/>
      <c r="AS1236" s="16"/>
      <c r="AT1236" s="16"/>
      <c r="AY1236" s="16"/>
      <c r="AZ1236" s="16"/>
      <c r="BF1236" s="28"/>
      <c r="BJ1236" s="25"/>
      <c r="BO1236" s="38"/>
      <c r="BQ1236" s="38"/>
      <c r="BU1236" s="16"/>
      <c r="BV1236" s="16" t="s">
        <v>4423</v>
      </c>
      <c r="BW1236" s="29" t="s">
        <v>4424</v>
      </c>
      <c r="BX1236" s="16"/>
      <c r="CA1236" s="16"/>
      <c r="CE1236" s="16"/>
      <c r="CG1236" s="16"/>
      <c r="CH1236" s="16"/>
      <c r="CJ1236" s="16"/>
      <c r="CK1236" s="16"/>
      <c r="CL1236" s="16"/>
      <c r="CQ1236" s="16" t="s">
        <v>4427</v>
      </c>
      <c r="CR1236" s="16" t="s">
        <v>119</v>
      </c>
      <c r="CS1236" s="16" t="s">
        <v>3164</v>
      </c>
      <c r="CU1236" s="16" t="s">
        <v>4423</v>
      </c>
      <c r="CV1236" s="16" t="s">
        <v>4424</v>
      </c>
      <c r="CW1236" s="16" t="s">
        <v>4422</v>
      </c>
      <c r="CX1236" s="16" t="s">
        <v>4426</v>
      </c>
      <c r="CY1236" s="16" t="s">
        <v>3458</v>
      </c>
      <c r="CZ1236" s="16" t="s">
        <v>4428</v>
      </c>
      <c r="DA1236" s="16" t="s">
        <v>3316</v>
      </c>
      <c r="DD1236" s="19"/>
      <c r="DE1236" s="16"/>
      <c r="DL1236" s="16"/>
      <c r="DN1236" s="16"/>
      <c r="DO1236" s="16"/>
      <c r="DQ1236" s="16"/>
      <c r="DS1236" s="16"/>
      <c r="EC1236" s="16"/>
      <c r="EF1236" s="16"/>
      <c r="EG1236" s="16"/>
      <c r="EH1236" s="16"/>
      <c r="EJ1236" s="16"/>
      <c r="EO1236" s="16"/>
    </row>
    <row r="1237" spans="1:145" x14ac:dyDescent="0.25">
      <c r="A1237" s="16" t="s">
        <v>1161</v>
      </c>
      <c r="I1237" t="s">
        <v>4429</v>
      </c>
      <c r="J1237"/>
      <c r="K1237" s="16" t="s">
        <v>5821</v>
      </c>
      <c r="L1237" s="16"/>
      <c r="P1237" s="16"/>
      <c r="Q1237" s="16"/>
      <c r="R1237" s="16" t="s">
        <v>119</v>
      </c>
      <c r="S1237" s="16">
        <f t="shared" si="19"/>
        <v>1</v>
      </c>
      <c r="T1237" s="16"/>
      <c r="U1237" s="16"/>
      <c r="V1237" s="16"/>
      <c r="W1237" s="16"/>
      <c r="X1237" s="16"/>
      <c r="Y1237" s="16"/>
      <c r="Z1237" s="16"/>
      <c r="AA1237" s="16"/>
      <c r="AB1237" s="16"/>
      <c r="AC1237" s="16"/>
      <c r="AH1237" s="16"/>
      <c r="AJ1237" s="20"/>
      <c r="AK1237" s="16"/>
      <c r="AL1237" s="16" t="s">
        <v>5802</v>
      </c>
      <c r="AP1237" s="16"/>
      <c r="AQ1237" s="16"/>
      <c r="AR1237" s="38"/>
      <c r="AS1237" s="16"/>
      <c r="AT1237" s="16"/>
      <c r="AY1237" s="16"/>
      <c r="AZ1237" s="16"/>
      <c r="BF1237" s="28"/>
      <c r="BJ1237" s="25"/>
      <c r="BO1237" s="38"/>
      <c r="BQ1237" s="38"/>
      <c r="BU1237" s="16"/>
      <c r="BV1237" s="16" t="s">
        <v>4430</v>
      </c>
      <c r="BW1237" s="29" t="s">
        <v>4431</v>
      </c>
      <c r="BX1237" s="16"/>
      <c r="CA1237" s="16"/>
      <c r="CE1237" s="16"/>
      <c r="CG1237" s="16"/>
      <c r="CH1237" s="16"/>
      <c r="CJ1237" s="16"/>
      <c r="CK1237" s="16"/>
      <c r="CL1237" s="16"/>
      <c r="CQ1237" s="16" t="s">
        <v>4434</v>
      </c>
      <c r="CR1237" s="16" t="s">
        <v>119</v>
      </c>
      <c r="CS1237" s="16" t="s">
        <v>3164</v>
      </c>
      <c r="CU1237" s="16" t="s">
        <v>4430</v>
      </c>
      <c r="CV1237" s="16" t="s">
        <v>4431</v>
      </c>
      <c r="CW1237" s="16" t="s">
        <v>4429</v>
      </c>
      <c r="CX1237" s="16" t="s">
        <v>4433</v>
      </c>
      <c r="CY1237" s="16" t="s">
        <v>3466</v>
      </c>
      <c r="CZ1237" s="16" t="s">
        <v>4240</v>
      </c>
      <c r="DA1237" s="16" t="s">
        <v>3194</v>
      </c>
      <c r="DD1237" s="19"/>
      <c r="DE1237" s="16"/>
      <c r="DL1237" s="16"/>
      <c r="DN1237" s="16"/>
      <c r="DO1237" s="16"/>
      <c r="DQ1237" s="16"/>
      <c r="DS1237" s="16"/>
      <c r="EC1237" s="16"/>
      <c r="EF1237" s="16"/>
      <c r="EG1237" s="16"/>
      <c r="EH1237" s="16"/>
      <c r="EJ1237" s="16"/>
      <c r="EO1237" s="16"/>
    </row>
    <row r="1238" spans="1:145" x14ac:dyDescent="0.25">
      <c r="A1238" s="16" t="s">
        <v>1161</v>
      </c>
      <c r="I1238" t="s">
        <v>4435</v>
      </c>
      <c r="J1238"/>
      <c r="K1238" s="16" t="s">
        <v>5821</v>
      </c>
      <c r="L1238" s="16"/>
      <c r="P1238" s="16"/>
      <c r="Q1238" s="16"/>
      <c r="R1238" s="16" t="s">
        <v>119</v>
      </c>
      <c r="S1238" s="16">
        <f t="shared" si="19"/>
        <v>1</v>
      </c>
      <c r="T1238" s="16"/>
      <c r="U1238" s="16"/>
      <c r="V1238" s="16"/>
      <c r="W1238" s="16"/>
      <c r="X1238" s="16"/>
      <c r="Y1238" s="16"/>
      <c r="Z1238" s="16"/>
      <c r="AA1238" s="16"/>
      <c r="AB1238" s="16"/>
      <c r="AC1238" s="16"/>
      <c r="AH1238" s="16"/>
      <c r="AJ1238" s="20"/>
      <c r="AK1238" s="16"/>
      <c r="AL1238" s="16" t="s">
        <v>5802</v>
      </c>
      <c r="AP1238" s="16"/>
      <c r="AQ1238" s="16"/>
      <c r="AR1238" s="38"/>
      <c r="AS1238" s="16"/>
      <c r="AT1238" s="16"/>
      <c r="AY1238" s="16"/>
      <c r="AZ1238" s="16"/>
      <c r="BF1238" s="28"/>
      <c r="BJ1238" s="25"/>
      <c r="BO1238" s="38"/>
      <c r="BQ1238" s="38"/>
      <c r="BU1238" s="16"/>
      <c r="BV1238" s="16" t="s">
        <v>4436</v>
      </c>
      <c r="BW1238" s="29" t="s">
        <v>4437</v>
      </c>
      <c r="BX1238" s="16"/>
      <c r="CA1238" s="16"/>
      <c r="CE1238" s="16"/>
      <c r="CG1238" s="16"/>
      <c r="CH1238" s="16"/>
      <c r="CJ1238" s="16"/>
      <c r="CK1238" s="16"/>
      <c r="CL1238" s="16"/>
      <c r="CQ1238" s="16" t="s">
        <v>4440</v>
      </c>
      <c r="CR1238" s="16" t="s">
        <v>119</v>
      </c>
      <c r="CS1238" s="16" t="s">
        <v>3164</v>
      </c>
      <c r="CU1238" s="16" t="s">
        <v>4436</v>
      </c>
      <c r="CV1238" s="16" t="s">
        <v>4437</v>
      </c>
      <c r="CW1238" s="16" t="s">
        <v>4435</v>
      </c>
      <c r="CX1238" s="16" t="s">
        <v>4439</v>
      </c>
      <c r="CY1238" s="16" t="s">
        <v>3549</v>
      </c>
      <c r="CZ1238" s="16" t="s">
        <v>4441</v>
      </c>
      <c r="DA1238" s="16" t="s">
        <v>3301</v>
      </c>
      <c r="DD1238" s="19"/>
      <c r="DE1238" s="16"/>
      <c r="DL1238" s="16"/>
      <c r="DN1238" s="16"/>
      <c r="DO1238" s="16"/>
      <c r="DQ1238" s="16"/>
      <c r="DS1238" s="16"/>
      <c r="EC1238" s="16"/>
      <c r="EF1238" s="16"/>
      <c r="EG1238" s="16"/>
      <c r="EH1238" s="16"/>
      <c r="EJ1238" s="16"/>
      <c r="EO1238" s="16"/>
    </row>
    <row r="1239" spans="1:145" x14ac:dyDescent="0.25">
      <c r="A1239" s="16" t="s">
        <v>1161</v>
      </c>
      <c r="I1239" t="s">
        <v>4442</v>
      </c>
      <c r="J1239"/>
      <c r="K1239" s="16" t="s">
        <v>5821</v>
      </c>
      <c r="L1239" s="16"/>
      <c r="P1239" s="16"/>
      <c r="Q1239" s="16"/>
      <c r="R1239" s="16" t="s">
        <v>119</v>
      </c>
      <c r="S1239" s="16">
        <f t="shared" si="19"/>
        <v>1</v>
      </c>
      <c r="T1239" s="16"/>
      <c r="U1239" s="16"/>
      <c r="V1239" s="16"/>
      <c r="W1239" s="16"/>
      <c r="X1239" s="16"/>
      <c r="Y1239" s="16"/>
      <c r="Z1239" s="16"/>
      <c r="AA1239" s="16"/>
      <c r="AB1239" s="16"/>
      <c r="AC1239" s="16"/>
      <c r="AH1239" s="16"/>
      <c r="AJ1239" s="20"/>
      <c r="AK1239" s="16"/>
      <c r="AL1239" s="16" t="s">
        <v>5802</v>
      </c>
      <c r="AP1239" s="16"/>
      <c r="AQ1239" s="16"/>
      <c r="AR1239" s="38"/>
      <c r="AS1239" s="16"/>
      <c r="AT1239" s="16"/>
      <c r="AY1239" s="16"/>
      <c r="AZ1239" s="16"/>
      <c r="BF1239" s="28"/>
      <c r="BJ1239" s="25"/>
      <c r="BO1239" s="38"/>
      <c r="BQ1239" s="38"/>
      <c r="BU1239" s="16"/>
      <c r="BV1239" s="16" t="s">
        <v>4443</v>
      </c>
      <c r="BW1239" s="29" t="s">
        <v>4444</v>
      </c>
      <c r="BX1239" s="16"/>
      <c r="CA1239" s="16"/>
      <c r="CE1239" s="16"/>
      <c r="CG1239" s="16"/>
      <c r="CH1239" s="16"/>
      <c r="CJ1239" s="16"/>
      <c r="CK1239" s="16"/>
      <c r="CL1239" s="16"/>
      <c r="CQ1239" s="16" t="s">
        <v>4447</v>
      </c>
      <c r="CR1239" s="16" t="s">
        <v>119</v>
      </c>
      <c r="CS1239" s="16" t="s">
        <v>3164</v>
      </c>
      <c r="CU1239" s="16" t="s">
        <v>4443</v>
      </c>
      <c r="CV1239" s="16" t="s">
        <v>4444</v>
      </c>
      <c r="CW1239" s="16" t="s">
        <v>4442</v>
      </c>
      <c r="CX1239" s="16" t="s">
        <v>4446</v>
      </c>
      <c r="CY1239" s="16" t="s">
        <v>3217</v>
      </c>
      <c r="CZ1239" s="16" t="s">
        <v>4448</v>
      </c>
      <c r="DA1239" s="16" t="s">
        <v>3402</v>
      </c>
      <c r="DD1239" s="19"/>
      <c r="DE1239" s="16"/>
      <c r="DL1239" s="16"/>
      <c r="DN1239" s="16"/>
      <c r="DO1239" s="16"/>
      <c r="DQ1239" s="16"/>
      <c r="DS1239" s="16"/>
      <c r="EC1239" s="16"/>
      <c r="EF1239" s="16"/>
      <c r="EG1239" s="16"/>
      <c r="EH1239" s="16"/>
      <c r="EJ1239" s="16"/>
      <c r="EO1239" s="16"/>
    </row>
    <row r="1240" spans="1:145" x14ac:dyDescent="0.25">
      <c r="A1240" s="16" t="s">
        <v>1161</v>
      </c>
      <c r="I1240" t="s">
        <v>4449</v>
      </c>
      <c r="J1240"/>
      <c r="K1240" s="16" t="s">
        <v>5821</v>
      </c>
      <c r="L1240" s="16"/>
      <c r="P1240" s="16"/>
      <c r="Q1240" s="16"/>
      <c r="R1240" s="16" t="s">
        <v>119</v>
      </c>
      <c r="S1240" s="16">
        <f t="shared" si="19"/>
        <v>1</v>
      </c>
      <c r="T1240" s="16"/>
      <c r="U1240" s="16"/>
      <c r="V1240" s="16"/>
      <c r="W1240" s="16"/>
      <c r="X1240" s="16"/>
      <c r="Y1240" s="16"/>
      <c r="Z1240" s="16"/>
      <c r="AA1240" s="16"/>
      <c r="AB1240" s="16"/>
      <c r="AC1240" s="16"/>
      <c r="AH1240" s="16"/>
      <c r="AJ1240" s="20"/>
      <c r="AK1240" s="16"/>
      <c r="AL1240" s="16" t="s">
        <v>5802</v>
      </c>
      <c r="AP1240" s="16"/>
      <c r="AQ1240" s="16"/>
      <c r="AR1240" s="38"/>
      <c r="AS1240" s="16"/>
      <c r="AT1240" s="16"/>
      <c r="AY1240" s="16"/>
      <c r="AZ1240" s="16"/>
      <c r="BF1240" s="28"/>
      <c r="BJ1240" s="25"/>
      <c r="BO1240" s="38"/>
      <c r="BQ1240" s="38"/>
      <c r="BU1240" s="16"/>
      <c r="BV1240" s="16" t="s">
        <v>4450</v>
      </c>
      <c r="BW1240" s="29" t="s">
        <v>4451</v>
      </c>
      <c r="BX1240" s="16"/>
      <c r="CA1240" s="16"/>
      <c r="CE1240" s="16"/>
      <c r="CG1240" s="16"/>
      <c r="CH1240" s="16"/>
      <c r="CJ1240" s="16"/>
      <c r="CK1240" s="16"/>
      <c r="CL1240" s="16"/>
      <c r="CQ1240" s="16" t="s">
        <v>4454</v>
      </c>
      <c r="CR1240" s="16" t="s">
        <v>119</v>
      </c>
      <c r="CS1240" s="16" t="s">
        <v>3164</v>
      </c>
      <c r="CU1240" s="16" t="s">
        <v>4450</v>
      </c>
      <c r="CV1240" s="16" t="s">
        <v>4451</v>
      </c>
      <c r="CW1240" s="16" t="s">
        <v>4449</v>
      </c>
      <c r="CX1240" s="16" t="s">
        <v>4453</v>
      </c>
      <c r="CY1240" s="16" t="s">
        <v>3166</v>
      </c>
      <c r="CZ1240" s="16" t="s">
        <v>3176</v>
      </c>
      <c r="DA1240" s="16" t="s">
        <v>3210</v>
      </c>
      <c r="DD1240" s="19"/>
      <c r="DE1240" s="16"/>
      <c r="DL1240" s="16"/>
      <c r="DN1240" s="16"/>
      <c r="DO1240" s="16"/>
      <c r="DQ1240" s="16"/>
      <c r="DS1240" s="16"/>
      <c r="EC1240" s="16"/>
      <c r="EF1240" s="16"/>
      <c r="EG1240" s="16"/>
      <c r="EH1240" s="16"/>
      <c r="EJ1240" s="16"/>
      <c r="EO1240" s="16"/>
    </row>
    <row r="1241" spans="1:145" x14ac:dyDescent="0.25">
      <c r="A1241" s="16" t="s">
        <v>1161</v>
      </c>
      <c r="I1241" t="s">
        <v>383</v>
      </c>
      <c r="J1241"/>
      <c r="K1241" s="16" t="s">
        <v>5821</v>
      </c>
      <c r="L1241" s="16"/>
      <c r="P1241" s="16"/>
      <c r="Q1241" s="16"/>
      <c r="R1241" s="16" t="s">
        <v>119</v>
      </c>
      <c r="S1241" s="16">
        <f t="shared" si="19"/>
        <v>1</v>
      </c>
      <c r="T1241" s="16"/>
      <c r="U1241" s="16"/>
      <c r="V1241" s="16"/>
      <c r="W1241" s="16"/>
      <c r="X1241" s="16"/>
      <c r="Y1241" s="16"/>
      <c r="Z1241" s="16"/>
      <c r="AA1241" s="16"/>
      <c r="AB1241" s="16"/>
      <c r="AC1241" s="16"/>
      <c r="AH1241" s="16"/>
      <c r="AJ1241" s="20"/>
      <c r="AK1241" s="16"/>
      <c r="AL1241" s="16" t="s">
        <v>5802</v>
      </c>
      <c r="AP1241" s="16"/>
      <c r="AQ1241" s="16"/>
      <c r="AR1241" s="38"/>
      <c r="AS1241" s="16"/>
      <c r="AT1241" s="16"/>
      <c r="AY1241" s="16"/>
      <c r="AZ1241" s="16"/>
      <c r="BF1241" s="28"/>
      <c r="BJ1241" s="25"/>
      <c r="BO1241" s="38"/>
      <c r="BQ1241" s="38"/>
      <c r="BU1241" s="16"/>
      <c r="BV1241" s="16" t="s">
        <v>370</v>
      </c>
      <c r="BW1241" s="29" t="s">
        <v>4455</v>
      </c>
      <c r="BX1241" s="16"/>
      <c r="CA1241" s="16"/>
      <c r="CE1241" s="16"/>
      <c r="CG1241" s="16"/>
      <c r="CH1241" s="16"/>
      <c r="CJ1241" s="16"/>
      <c r="CK1241" s="16"/>
      <c r="CL1241" s="16"/>
      <c r="CQ1241" s="16" t="s">
        <v>396</v>
      </c>
      <c r="CR1241" s="16" t="s">
        <v>119</v>
      </c>
      <c r="CS1241" s="16" t="s">
        <v>3164</v>
      </c>
      <c r="CU1241" s="16" t="s">
        <v>370</v>
      </c>
      <c r="CV1241" s="16" t="s">
        <v>4455</v>
      </c>
      <c r="CW1241" s="16" t="s">
        <v>383</v>
      </c>
      <c r="CX1241" s="16" t="s">
        <v>4457</v>
      </c>
      <c r="CY1241" s="16" t="s">
        <v>3614</v>
      </c>
      <c r="CZ1241" s="16" t="s">
        <v>3193</v>
      </c>
      <c r="DA1241" s="16" t="s">
        <v>4458</v>
      </c>
      <c r="DD1241" s="19"/>
      <c r="DE1241" s="16"/>
      <c r="DL1241" s="16"/>
      <c r="DN1241" s="16"/>
      <c r="DO1241" s="16"/>
      <c r="DQ1241" s="16"/>
      <c r="DS1241" s="16"/>
      <c r="EC1241" s="16"/>
      <c r="EF1241" s="16"/>
      <c r="EG1241" s="16"/>
      <c r="EH1241" s="16"/>
      <c r="EJ1241" s="16"/>
      <c r="EO1241" s="16"/>
    </row>
    <row r="1242" spans="1:145" x14ac:dyDescent="0.25">
      <c r="A1242" s="16" t="s">
        <v>1161</v>
      </c>
      <c r="I1242" t="s">
        <v>4459</v>
      </c>
      <c r="J1242"/>
      <c r="K1242" s="16" t="s">
        <v>5821</v>
      </c>
      <c r="L1242" s="16"/>
      <c r="P1242" s="16"/>
      <c r="Q1242" s="16"/>
      <c r="R1242" s="16" t="s">
        <v>119</v>
      </c>
      <c r="S1242" s="16">
        <f t="shared" si="19"/>
        <v>1</v>
      </c>
      <c r="T1242" s="16"/>
      <c r="U1242" s="16"/>
      <c r="V1242" s="16"/>
      <c r="W1242" s="16"/>
      <c r="X1242" s="16"/>
      <c r="Y1242" s="16"/>
      <c r="Z1242" s="16"/>
      <c r="AA1242" s="16"/>
      <c r="AB1242" s="16"/>
      <c r="AC1242" s="16"/>
      <c r="AH1242" s="16"/>
      <c r="AJ1242" s="20"/>
      <c r="AK1242" s="16"/>
      <c r="AL1242" s="16" t="s">
        <v>5802</v>
      </c>
      <c r="AP1242" s="16"/>
      <c r="AQ1242" s="16"/>
      <c r="AR1242" s="38"/>
      <c r="AS1242" s="16"/>
      <c r="AT1242" s="16"/>
      <c r="AY1242" s="16"/>
      <c r="AZ1242" s="16"/>
      <c r="BF1242" s="28"/>
      <c r="BJ1242" s="25"/>
      <c r="BO1242" s="38"/>
      <c r="BQ1242" s="38"/>
      <c r="BU1242" s="16"/>
      <c r="BV1242" s="16" t="s">
        <v>4460</v>
      </c>
      <c r="BW1242" s="29" t="s">
        <v>4461</v>
      </c>
      <c r="BX1242" s="16"/>
      <c r="CA1242" s="16"/>
      <c r="CE1242" s="16"/>
      <c r="CG1242" s="16"/>
      <c r="CH1242" s="16"/>
      <c r="CJ1242" s="16"/>
      <c r="CK1242" s="16"/>
      <c r="CL1242" s="16"/>
      <c r="CQ1242" s="16" t="s">
        <v>4464</v>
      </c>
      <c r="CR1242" s="16" t="s">
        <v>119</v>
      </c>
      <c r="CS1242" s="16" t="s">
        <v>3164</v>
      </c>
      <c r="CU1242" s="16" t="s">
        <v>4460</v>
      </c>
      <c r="CV1242" s="16" t="s">
        <v>4461</v>
      </c>
      <c r="CW1242" s="16" t="s">
        <v>4459</v>
      </c>
      <c r="CX1242" s="16" t="s">
        <v>4463</v>
      </c>
      <c r="CY1242" s="16" t="s">
        <v>3201</v>
      </c>
      <c r="CZ1242" s="16" t="s">
        <v>4465</v>
      </c>
      <c r="DA1242" s="16" t="s">
        <v>4094</v>
      </c>
      <c r="DD1242" s="19"/>
      <c r="DE1242" s="16"/>
      <c r="DL1242" s="16"/>
      <c r="DN1242" s="16"/>
      <c r="DO1242" s="16"/>
      <c r="DQ1242" s="16"/>
      <c r="DS1242" s="16"/>
      <c r="EC1242" s="16"/>
      <c r="EF1242" s="16"/>
      <c r="EG1242" s="16"/>
      <c r="EH1242" s="16"/>
      <c r="EJ1242" s="16"/>
      <c r="EO1242" s="16"/>
    </row>
    <row r="1243" spans="1:145" x14ac:dyDescent="0.25">
      <c r="A1243" s="16" t="s">
        <v>1161</v>
      </c>
      <c r="I1243" t="s">
        <v>4466</v>
      </c>
      <c r="J1243"/>
      <c r="K1243" s="16" t="s">
        <v>5821</v>
      </c>
      <c r="L1243" s="16"/>
      <c r="P1243" s="16"/>
      <c r="Q1243" s="16"/>
      <c r="R1243" s="16" t="s">
        <v>119</v>
      </c>
      <c r="S1243" s="16">
        <f t="shared" si="19"/>
        <v>1</v>
      </c>
      <c r="T1243" s="16"/>
      <c r="U1243" s="16"/>
      <c r="V1243" s="16"/>
      <c r="W1243" s="16"/>
      <c r="X1243" s="16"/>
      <c r="Y1243" s="16"/>
      <c r="Z1243" s="16"/>
      <c r="AA1243" s="16"/>
      <c r="AB1243" s="16"/>
      <c r="AC1243" s="16"/>
      <c r="AH1243" s="16"/>
      <c r="AJ1243" s="20"/>
      <c r="AK1243" s="16"/>
      <c r="AL1243" s="16" t="s">
        <v>5802</v>
      </c>
      <c r="AP1243" s="16"/>
      <c r="AQ1243" s="16"/>
      <c r="AR1243" s="38"/>
      <c r="AS1243" s="16"/>
      <c r="AT1243" s="16"/>
      <c r="AY1243" s="16"/>
      <c r="AZ1243" s="16"/>
      <c r="BF1243" s="28"/>
      <c r="BJ1243" s="25"/>
      <c r="BO1243" s="38"/>
      <c r="BQ1243" s="38"/>
      <c r="BU1243" s="16"/>
      <c r="BV1243" s="16" t="s">
        <v>4467</v>
      </c>
      <c r="BW1243" s="29" t="s">
        <v>4468</v>
      </c>
      <c r="BX1243" s="16"/>
      <c r="CA1243" s="16"/>
      <c r="CE1243" s="16"/>
      <c r="CG1243" s="16"/>
      <c r="CH1243" s="16"/>
      <c r="CJ1243" s="16"/>
      <c r="CK1243" s="16"/>
      <c r="CL1243" s="16"/>
      <c r="CQ1243" s="16" t="s">
        <v>4471</v>
      </c>
      <c r="CR1243" s="16" t="s">
        <v>119</v>
      </c>
      <c r="CS1243" s="16" t="s">
        <v>3164</v>
      </c>
      <c r="CU1243" s="16" t="s">
        <v>4467</v>
      </c>
      <c r="CV1243" s="16" t="s">
        <v>4468</v>
      </c>
      <c r="CW1243" s="16" t="s">
        <v>4466</v>
      </c>
      <c r="CX1243" s="16" t="s">
        <v>4470</v>
      </c>
      <c r="CY1243" s="16" t="s">
        <v>3892</v>
      </c>
      <c r="CZ1243" s="16" t="s">
        <v>3623</v>
      </c>
      <c r="DA1243" s="16" t="s">
        <v>3286</v>
      </c>
      <c r="DD1243" s="19"/>
      <c r="DE1243" s="16"/>
      <c r="DL1243" s="16"/>
      <c r="DN1243" s="16"/>
      <c r="DO1243" s="16"/>
      <c r="DQ1243" s="16"/>
      <c r="DS1243" s="16"/>
      <c r="EC1243" s="16"/>
      <c r="EF1243" s="16"/>
      <c r="EG1243" s="16"/>
      <c r="EH1243" s="16"/>
      <c r="EJ1243" s="16"/>
      <c r="EO1243" s="16"/>
    </row>
    <row r="1244" spans="1:145" x14ac:dyDescent="0.25">
      <c r="A1244" s="16" t="s">
        <v>1161</v>
      </c>
      <c r="I1244" t="s">
        <v>4472</v>
      </c>
      <c r="J1244"/>
      <c r="K1244" s="16" t="s">
        <v>5821</v>
      </c>
      <c r="L1244" s="16"/>
      <c r="P1244" s="16"/>
      <c r="Q1244" s="16"/>
      <c r="R1244" s="16" t="s">
        <v>119</v>
      </c>
      <c r="S1244" s="16">
        <f t="shared" si="19"/>
        <v>1</v>
      </c>
      <c r="T1244" s="16"/>
      <c r="U1244" s="16"/>
      <c r="V1244" s="16"/>
      <c r="W1244" s="16"/>
      <c r="X1244" s="16"/>
      <c r="Y1244" s="16"/>
      <c r="Z1244" s="16"/>
      <c r="AA1244" s="16"/>
      <c r="AB1244" s="16"/>
      <c r="AC1244" s="16"/>
      <c r="AH1244" s="16"/>
      <c r="AJ1244" s="20"/>
      <c r="AK1244" s="16"/>
      <c r="AL1244" s="16" t="s">
        <v>5802</v>
      </c>
      <c r="AP1244" s="16"/>
      <c r="AQ1244" s="16"/>
      <c r="AR1244" s="38"/>
      <c r="AS1244" s="16"/>
      <c r="AT1244" s="16"/>
      <c r="AY1244" s="16"/>
      <c r="AZ1244" s="16"/>
      <c r="BF1244" s="28"/>
      <c r="BJ1244" s="25"/>
      <c r="BO1244" s="38"/>
      <c r="BQ1244" s="38"/>
      <c r="BU1244" s="16"/>
      <c r="BV1244" s="16" t="s">
        <v>4473</v>
      </c>
      <c r="BW1244" s="29" t="s">
        <v>4474</v>
      </c>
      <c r="BX1244" s="16"/>
      <c r="CA1244" s="16"/>
      <c r="CE1244" s="16"/>
      <c r="CG1244" s="16"/>
      <c r="CH1244" s="16"/>
      <c r="CJ1244" s="16"/>
      <c r="CK1244" s="16"/>
      <c r="CL1244" s="16"/>
      <c r="CQ1244" s="16" t="s">
        <v>4477</v>
      </c>
      <c r="CR1244" s="16" t="s">
        <v>119</v>
      </c>
      <c r="CS1244" s="16" t="s">
        <v>3164</v>
      </c>
      <c r="CU1244" s="16" t="s">
        <v>4473</v>
      </c>
      <c r="CV1244" s="16" t="s">
        <v>4474</v>
      </c>
      <c r="CW1244" s="16" t="s">
        <v>4472</v>
      </c>
      <c r="CX1244" s="16" t="s">
        <v>4476</v>
      </c>
      <c r="CY1244" s="16" t="s">
        <v>3686</v>
      </c>
      <c r="CZ1244" s="16" t="s">
        <v>4478</v>
      </c>
      <c r="DA1244" s="16" t="s">
        <v>3219</v>
      </c>
      <c r="DD1244" s="19"/>
      <c r="DE1244" s="16"/>
      <c r="DL1244" s="16"/>
      <c r="DN1244" s="16"/>
      <c r="DO1244" s="16"/>
      <c r="DQ1244" s="16"/>
      <c r="DS1244" s="16"/>
      <c r="EC1244" s="16"/>
      <c r="EF1244" s="16"/>
      <c r="EG1244" s="16"/>
      <c r="EH1244" s="16"/>
      <c r="EJ1244" s="16"/>
      <c r="EO1244" s="16"/>
    </row>
    <row r="1245" spans="1:145" x14ac:dyDescent="0.25">
      <c r="A1245" s="16" t="s">
        <v>1161</v>
      </c>
      <c r="I1245" t="s">
        <v>4479</v>
      </c>
      <c r="J1245"/>
      <c r="K1245" s="16" t="s">
        <v>5821</v>
      </c>
      <c r="L1245" s="16"/>
      <c r="P1245" s="16"/>
      <c r="Q1245" s="16"/>
      <c r="R1245" s="16" t="s">
        <v>119</v>
      </c>
      <c r="S1245" s="16">
        <f t="shared" si="19"/>
        <v>1</v>
      </c>
      <c r="T1245" s="16"/>
      <c r="U1245" s="16"/>
      <c r="V1245" s="16"/>
      <c r="W1245" s="16"/>
      <c r="X1245" s="16"/>
      <c r="Y1245" s="16"/>
      <c r="Z1245" s="16"/>
      <c r="AA1245" s="16"/>
      <c r="AB1245" s="16"/>
      <c r="AC1245" s="16"/>
      <c r="AH1245" s="16"/>
      <c r="AJ1245" s="20"/>
      <c r="AK1245" s="16"/>
      <c r="AL1245" s="16" t="s">
        <v>5802</v>
      </c>
      <c r="AP1245" s="16"/>
      <c r="AQ1245" s="16"/>
      <c r="AR1245" s="38"/>
      <c r="AS1245" s="16"/>
      <c r="AT1245" s="16"/>
      <c r="AY1245" s="16"/>
      <c r="AZ1245" s="16"/>
      <c r="BF1245" s="28"/>
      <c r="BJ1245" s="25"/>
      <c r="BO1245" s="38"/>
      <c r="BQ1245" s="38"/>
      <c r="BU1245" s="16"/>
      <c r="BV1245" s="16" t="s">
        <v>4480</v>
      </c>
      <c r="BW1245" s="29" t="s">
        <v>4481</v>
      </c>
      <c r="BX1245" s="16"/>
      <c r="CA1245" s="16"/>
      <c r="CE1245" s="16"/>
      <c r="CG1245" s="16"/>
      <c r="CH1245" s="16"/>
      <c r="CJ1245" s="16"/>
      <c r="CK1245" s="16"/>
      <c r="CL1245" s="16"/>
      <c r="CQ1245" s="16" t="s">
        <v>4483</v>
      </c>
      <c r="CR1245" s="16" t="s">
        <v>119</v>
      </c>
      <c r="CS1245" s="16" t="s">
        <v>3164</v>
      </c>
      <c r="CU1245" s="16" t="s">
        <v>4480</v>
      </c>
      <c r="CV1245" s="16" t="s">
        <v>4481</v>
      </c>
      <c r="CW1245" s="16" t="s">
        <v>4479</v>
      </c>
      <c r="CX1245" s="16" t="s">
        <v>6115</v>
      </c>
      <c r="CY1245" s="16" t="s">
        <v>3226</v>
      </c>
      <c r="CZ1245" s="16" t="s">
        <v>4484</v>
      </c>
      <c r="DA1245" s="16" t="s">
        <v>3402</v>
      </c>
      <c r="DD1245" s="19"/>
      <c r="DE1245" s="16"/>
      <c r="DL1245" s="16"/>
      <c r="DN1245" s="16"/>
      <c r="DO1245" s="16"/>
      <c r="DQ1245" s="16"/>
      <c r="DS1245" s="16"/>
      <c r="EC1245" s="16"/>
      <c r="EF1245" s="16"/>
      <c r="EG1245" s="16"/>
      <c r="EH1245" s="16"/>
      <c r="EJ1245" s="16"/>
      <c r="EO1245" s="16"/>
    </row>
    <row r="1246" spans="1:145" x14ac:dyDescent="0.25">
      <c r="A1246" s="16" t="s">
        <v>1161</v>
      </c>
      <c r="I1246" t="s">
        <v>4485</v>
      </c>
      <c r="J1246"/>
      <c r="K1246" s="16" t="s">
        <v>5821</v>
      </c>
      <c r="L1246" s="16"/>
      <c r="P1246" s="16"/>
      <c r="Q1246" s="16"/>
      <c r="R1246" s="16" t="s">
        <v>119</v>
      </c>
      <c r="S1246" s="16">
        <f t="shared" si="19"/>
        <v>1</v>
      </c>
      <c r="T1246" s="16"/>
      <c r="U1246" s="16"/>
      <c r="V1246" s="16"/>
      <c r="W1246" s="16"/>
      <c r="X1246" s="16"/>
      <c r="Y1246" s="16"/>
      <c r="Z1246" s="16"/>
      <c r="AA1246" s="16"/>
      <c r="AB1246" s="16"/>
      <c r="AC1246" s="16"/>
      <c r="AH1246" s="16"/>
      <c r="AJ1246" s="20"/>
      <c r="AK1246" s="16"/>
      <c r="AL1246" s="16" t="s">
        <v>5802</v>
      </c>
      <c r="AP1246" s="16"/>
      <c r="AQ1246" s="16"/>
      <c r="AR1246" s="38"/>
      <c r="AS1246" s="16"/>
      <c r="AT1246" s="16"/>
      <c r="AY1246" s="16"/>
      <c r="AZ1246" s="16"/>
      <c r="BF1246" s="28"/>
      <c r="BJ1246" s="25"/>
      <c r="BO1246" s="38"/>
      <c r="BQ1246" s="38"/>
      <c r="BU1246" s="16"/>
      <c r="BV1246" s="16" t="s">
        <v>4486</v>
      </c>
      <c r="BW1246" s="29" t="s">
        <v>4487</v>
      </c>
      <c r="BX1246" s="16"/>
      <c r="CA1246" s="16"/>
      <c r="CE1246" s="16"/>
      <c r="CG1246" s="16"/>
      <c r="CH1246" s="16"/>
      <c r="CJ1246" s="16"/>
      <c r="CK1246" s="16"/>
      <c r="CL1246" s="16"/>
      <c r="CQ1246" s="16" t="s">
        <v>4490</v>
      </c>
      <c r="CR1246" s="16" t="s">
        <v>119</v>
      </c>
      <c r="CS1246" s="16" t="s">
        <v>3164</v>
      </c>
      <c r="CU1246" s="16" t="s">
        <v>4486</v>
      </c>
      <c r="CV1246" s="16" t="s">
        <v>4487</v>
      </c>
      <c r="CW1246" s="16" t="s">
        <v>4485</v>
      </c>
      <c r="CX1246" s="16" t="s">
        <v>4489</v>
      </c>
      <c r="CY1246" s="16" t="s">
        <v>3201</v>
      </c>
      <c r="CZ1246" s="16" t="s">
        <v>3193</v>
      </c>
      <c r="DA1246" s="16" t="s">
        <v>3988</v>
      </c>
      <c r="DD1246" s="19"/>
      <c r="DE1246" s="16"/>
      <c r="DL1246" s="16"/>
      <c r="DN1246" s="16"/>
      <c r="DO1246" s="16"/>
      <c r="DQ1246" s="16"/>
      <c r="DS1246" s="16"/>
      <c r="EC1246" s="16"/>
      <c r="EF1246" s="16"/>
      <c r="EG1246" s="16"/>
      <c r="EH1246" s="16"/>
      <c r="EJ1246" s="16"/>
      <c r="EO1246" s="16"/>
    </row>
    <row r="1247" spans="1:145" x14ac:dyDescent="0.25">
      <c r="A1247" s="16" t="s">
        <v>1161</v>
      </c>
      <c r="I1247" t="s">
        <v>4491</v>
      </c>
      <c r="J1247"/>
      <c r="K1247" s="16" t="s">
        <v>5821</v>
      </c>
      <c r="L1247" s="16"/>
      <c r="P1247" s="16"/>
      <c r="Q1247" s="16"/>
      <c r="R1247" s="16" t="s">
        <v>119</v>
      </c>
      <c r="S1247" s="16">
        <f t="shared" si="19"/>
        <v>1</v>
      </c>
      <c r="T1247" s="16"/>
      <c r="U1247" s="16"/>
      <c r="V1247" s="16"/>
      <c r="W1247" s="16"/>
      <c r="X1247" s="16"/>
      <c r="Y1247" s="16"/>
      <c r="Z1247" s="16"/>
      <c r="AA1247" s="16"/>
      <c r="AB1247" s="16"/>
      <c r="AC1247" s="16"/>
      <c r="AH1247" s="16"/>
      <c r="AJ1247" s="20"/>
      <c r="AK1247" s="16"/>
      <c r="AL1247" s="16" t="s">
        <v>5802</v>
      </c>
      <c r="AP1247" s="16"/>
      <c r="AQ1247" s="16"/>
      <c r="AR1247" s="38"/>
      <c r="AS1247" s="16"/>
      <c r="AT1247" s="16"/>
      <c r="AY1247" s="16"/>
      <c r="AZ1247" s="16"/>
      <c r="BF1247" s="28"/>
      <c r="BJ1247" s="25"/>
      <c r="BO1247" s="38"/>
      <c r="BQ1247" s="38"/>
      <c r="BU1247" s="16"/>
      <c r="BV1247" s="16" t="s">
        <v>4492</v>
      </c>
      <c r="BW1247" s="29" t="s">
        <v>4493</v>
      </c>
      <c r="BX1247" s="16"/>
      <c r="CA1247" s="16"/>
      <c r="CE1247" s="16"/>
      <c r="CG1247" s="16"/>
      <c r="CH1247" s="16"/>
      <c r="CJ1247" s="16"/>
      <c r="CK1247" s="16"/>
      <c r="CL1247" s="16"/>
      <c r="CQ1247" s="16" t="s">
        <v>4496</v>
      </c>
      <c r="CR1247" s="16" t="s">
        <v>119</v>
      </c>
      <c r="CS1247" s="16" t="s">
        <v>3164</v>
      </c>
      <c r="CU1247" s="16" t="s">
        <v>4492</v>
      </c>
      <c r="CV1247" s="16" t="s">
        <v>4493</v>
      </c>
      <c r="CW1247" s="16" t="s">
        <v>4491</v>
      </c>
      <c r="CX1247" s="16" t="s">
        <v>4495</v>
      </c>
      <c r="CY1247" s="16" t="s">
        <v>3533</v>
      </c>
      <c r="CZ1247" s="16" t="s">
        <v>3193</v>
      </c>
      <c r="DA1247" s="16" t="s">
        <v>4497</v>
      </c>
      <c r="DD1247" s="19"/>
      <c r="DE1247" s="16"/>
      <c r="DL1247" s="16"/>
      <c r="DN1247" s="16"/>
      <c r="DO1247" s="16"/>
      <c r="DQ1247" s="16"/>
      <c r="DS1247" s="16"/>
      <c r="EC1247" s="16"/>
      <c r="EF1247" s="16"/>
      <c r="EG1247" s="16"/>
      <c r="EH1247" s="16"/>
      <c r="EJ1247" s="16"/>
      <c r="EO1247" s="16"/>
    </row>
    <row r="1248" spans="1:145" x14ac:dyDescent="0.25">
      <c r="A1248" s="16" t="s">
        <v>1161</v>
      </c>
      <c r="I1248" t="s">
        <v>4498</v>
      </c>
      <c r="J1248"/>
      <c r="K1248" s="16" t="s">
        <v>5821</v>
      </c>
      <c r="L1248" s="16"/>
      <c r="P1248" s="16"/>
      <c r="Q1248" s="16"/>
      <c r="R1248" s="16" t="s">
        <v>119</v>
      </c>
      <c r="S1248" s="16">
        <f t="shared" si="19"/>
        <v>1</v>
      </c>
      <c r="T1248" s="16"/>
      <c r="U1248" s="16"/>
      <c r="V1248" s="16"/>
      <c r="W1248" s="16"/>
      <c r="X1248" s="16"/>
      <c r="Y1248" s="16"/>
      <c r="Z1248" s="16"/>
      <c r="AA1248" s="16"/>
      <c r="AB1248" s="16"/>
      <c r="AC1248" s="16"/>
      <c r="AH1248" s="16"/>
      <c r="AJ1248" s="20"/>
      <c r="AK1248" s="16"/>
      <c r="AL1248" s="16" t="s">
        <v>5802</v>
      </c>
      <c r="AP1248" s="16"/>
      <c r="AQ1248" s="16"/>
      <c r="AR1248" s="38"/>
      <c r="AS1248" s="16"/>
      <c r="AT1248" s="16"/>
      <c r="AY1248" s="16"/>
      <c r="AZ1248" s="16"/>
      <c r="BF1248" s="28"/>
      <c r="BJ1248" s="25"/>
      <c r="BO1248" s="38"/>
      <c r="BQ1248" s="38"/>
      <c r="BU1248" s="16"/>
      <c r="BV1248" s="16" t="s">
        <v>4499</v>
      </c>
      <c r="BW1248" s="29" t="s">
        <v>4500</v>
      </c>
      <c r="BX1248" s="16"/>
      <c r="CA1248" s="16"/>
      <c r="CE1248" s="16"/>
      <c r="CG1248" s="16"/>
      <c r="CH1248" s="16"/>
      <c r="CJ1248" s="16"/>
      <c r="CK1248" s="16"/>
      <c r="CL1248" s="16"/>
      <c r="CQ1248" s="16" t="s">
        <v>4503</v>
      </c>
      <c r="CR1248" s="16" t="s">
        <v>119</v>
      </c>
      <c r="CS1248" s="16" t="s">
        <v>3164</v>
      </c>
      <c r="CU1248" s="16" t="s">
        <v>4499</v>
      </c>
      <c r="CV1248" s="16" t="s">
        <v>4500</v>
      </c>
      <c r="CW1248" s="16" t="s">
        <v>4498</v>
      </c>
      <c r="CX1248" s="16" t="s">
        <v>4502</v>
      </c>
      <c r="CY1248" s="16" t="s">
        <v>3217</v>
      </c>
      <c r="CZ1248" s="16" t="s">
        <v>3427</v>
      </c>
      <c r="DA1248" s="16" t="s">
        <v>3316</v>
      </c>
      <c r="DD1248" s="19"/>
      <c r="DE1248" s="16"/>
      <c r="DL1248" s="16"/>
      <c r="DN1248" s="16"/>
      <c r="DO1248" s="16"/>
      <c r="DQ1248" s="16"/>
      <c r="DS1248" s="16"/>
      <c r="EC1248" s="16"/>
      <c r="EF1248" s="16"/>
      <c r="EG1248" s="16"/>
      <c r="EH1248" s="16"/>
      <c r="EJ1248" s="16"/>
      <c r="EO1248" s="16"/>
    </row>
    <row r="1249" spans="1:145" x14ac:dyDescent="0.25">
      <c r="A1249" s="16" t="s">
        <v>1161</v>
      </c>
      <c r="I1249" t="s">
        <v>4504</v>
      </c>
      <c r="J1249"/>
      <c r="K1249" s="16" t="s">
        <v>5821</v>
      </c>
      <c r="L1249" s="16"/>
      <c r="P1249" s="16"/>
      <c r="Q1249" s="16"/>
      <c r="R1249" s="16" t="s">
        <v>119</v>
      </c>
      <c r="S1249" s="16">
        <f t="shared" si="19"/>
        <v>1</v>
      </c>
      <c r="T1249" s="16"/>
      <c r="U1249" s="16"/>
      <c r="V1249" s="16"/>
      <c r="W1249" s="16"/>
      <c r="X1249" s="16"/>
      <c r="Y1249" s="16"/>
      <c r="Z1249" s="16"/>
      <c r="AA1249" s="16"/>
      <c r="AB1249" s="16"/>
      <c r="AC1249" s="16"/>
      <c r="AH1249" s="16"/>
      <c r="AJ1249" s="20"/>
      <c r="AK1249" s="16"/>
      <c r="AL1249" s="16" t="s">
        <v>5802</v>
      </c>
      <c r="AP1249" s="16"/>
      <c r="AQ1249" s="16"/>
      <c r="AR1249" s="38"/>
      <c r="AS1249" s="16"/>
      <c r="AT1249" s="16"/>
      <c r="AY1249" s="16"/>
      <c r="AZ1249" s="16"/>
      <c r="BF1249" s="28"/>
      <c r="BJ1249" s="25"/>
      <c r="BO1249" s="38"/>
      <c r="BQ1249" s="38"/>
      <c r="BU1249" s="16"/>
      <c r="BV1249" s="16" t="s">
        <v>4505</v>
      </c>
      <c r="BW1249" s="29" t="s">
        <v>4506</v>
      </c>
      <c r="BX1249" s="16"/>
      <c r="CA1249" s="16"/>
      <c r="CE1249" s="16"/>
      <c r="CG1249" s="16"/>
      <c r="CH1249" s="16"/>
      <c r="CJ1249" s="16"/>
      <c r="CK1249" s="16"/>
      <c r="CL1249" s="16"/>
      <c r="CQ1249" s="16" t="s">
        <v>4509</v>
      </c>
      <c r="CR1249" s="16" t="s">
        <v>119</v>
      </c>
      <c r="CS1249" s="16" t="s">
        <v>3164</v>
      </c>
      <c r="CU1249" s="16" t="s">
        <v>4505</v>
      </c>
      <c r="CV1249" s="16" t="s">
        <v>4506</v>
      </c>
      <c r="CW1249" s="16" t="s">
        <v>4504</v>
      </c>
      <c r="CX1249" s="16" t="s">
        <v>4508</v>
      </c>
      <c r="CY1249" s="16" t="s">
        <v>3892</v>
      </c>
      <c r="CZ1249" s="16" t="s">
        <v>4020</v>
      </c>
      <c r="DA1249" s="16" t="s">
        <v>3203</v>
      </c>
      <c r="DD1249" s="19"/>
      <c r="DE1249" s="16"/>
      <c r="DL1249" s="16"/>
      <c r="DN1249" s="16"/>
      <c r="DO1249" s="16"/>
      <c r="DQ1249" s="16"/>
      <c r="DS1249" s="16"/>
      <c r="EC1249" s="16"/>
      <c r="EF1249" s="16"/>
      <c r="EG1249" s="16"/>
      <c r="EH1249" s="16"/>
      <c r="EJ1249" s="16"/>
      <c r="EO1249" s="16"/>
    </row>
    <row r="1250" spans="1:145" x14ac:dyDescent="0.25">
      <c r="A1250" s="16" t="s">
        <v>1161</v>
      </c>
      <c r="I1250" t="s">
        <v>4510</v>
      </c>
      <c r="J1250"/>
      <c r="K1250" s="16" t="s">
        <v>5821</v>
      </c>
      <c r="L1250" s="16"/>
      <c r="P1250" s="16"/>
      <c r="Q1250" s="16"/>
      <c r="R1250" s="16" t="s">
        <v>119</v>
      </c>
      <c r="S1250" s="16">
        <f t="shared" si="19"/>
        <v>1</v>
      </c>
      <c r="T1250" s="16"/>
      <c r="U1250" s="16"/>
      <c r="V1250" s="16"/>
      <c r="W1250" s="16"/>
      <c r="X1250" s="16"/>
      <c r="Y1250" s="16"/>
      <c r="Z1250" s="16"/>
      <c r="AA1250" s="16"/>
      <c r="AB1250" s="16"/>
      <c r="AC1250" s="16"/>
      <c r="AH1250" s="16"/>
      <c r="AJ1250" s="20"/>
      <c r="AK1250" s="16"/>
      <c r="AL1250" s="16" t="s">
        <v>5802</v>
      </c>
      <c r="AP1250" s="16"/>
      <c r="AQ1250" s="16"/>
      <c r="AR1250" s="38"/>
      <c r="AS1250" s="16"/>
      <c r="AT1250" s="16"/>
      <c r="AY1250" s="16"/>
      <c r="AZ1250" s="16"/>
      <c r="BF1250" s="28"/>
      <c r="BJ1250" s="25"/>
      <c r="BO1250" s="38"/>
      <c r="BQ1250" s="38"/>
      <c r="BU1250" s="16"/>
      <c r="BV1250" s="16" t="s">
        <v>4511</v>
      </c>
      <c r="BW1250" s="29" t="s">
        <v>4512</v>
      </c>
      <c r="BX1250" s="16"/>
      <c r="CA1250" s="16"/>
      <c r="CE1250" s="16"/>
      <c r="CG1250" s="16"/>
      <c r="CH1250" s="16"/>
      <c r="CJ1250" s="16"/>
      <c r="CK1250" s="16"/>
      <c r="CL1250" s="16"/>
      <c r="CQ1250" s="16" t="s">
        <v>4515</v>
      </c>
      <c r="CR1250" s="16" t="s">
        <v>119</v>
      </c>
      <c r="CS1250" s="16" t="s">
        <v>3164</v>
      </c>
      <c r="CU1250" s="16" t="s">
        <v>4511</v>
      </c>
      <c r="CV1250" s="16" t="s">
        <v>4512</v>
      </c>
      <c r="CW1250" s="16" t="s">
        <v>4510</v>
      </c>
      <c r="CX1250" s="16" t="s">
        <v>4514</v>
      </c>
      <c r="CY1250" s="16" t="s">
        <v>3184</v>
      </c>
      <c r="CZ1250" s="16" t="s">
        <v>3346</v>
      </c>
      <c r="DA1250" s="16" t="s">
        <v>4035</v>
      </c>
      <c r="DD1250" s="19"/>
      <c r="DE1250" s="16"/>
      <c r="DL1250" s="16"/>
      <c r="DN1250" s="16"/>
      <c r="DO1250" s="16"/>
      <c r="DQ1250" s="16"/>
      <c r="DS1250" s="16"/>
      <c r="EC1250" s="16"/>
      <c r="EF1250" s="16"/>
      <c r="EG1250" s="16"/>
      <c r="EH1250" s="16"/>
      <c r="EJ1250" s="16"/>
      <c r="EO1250" s="16"/>
    </row>
    <row r="1251" spans="1:145" x14ac:dyDescent="0.25">
      <c r="A1251" s="16" t="s">
        <v>1161</v>
      </c>
      <c r="I1251" t="s">
        <v>4516</v>
      </c>
      <c r="J1251"/>
      <c r="K1251" s="16" t="s">
        <v>5821</v>
      </c>
      <c r="L1251" s="16"/>
      <c r="P1251" s="16"/>
      <c r="Q1251" s="16"/>
      <c r="R1251" s="16" t="s">
        <v>119</v>
      </c>
      <c r="S1251" s="16">
        <f t="shared" si="19"/>
        <v>1</v>
      </c>
      <c r="T1251" s="16"/>
      <c r="U1251" s="16"/>
      <c r="V1251" s="16"/>
      <c r="W1251" s="16"/>
      <c r="X1251" s="16"/>
      <c r="Y1251" s="16"/>
      <c r="Z1251" s="16"/>
      <c r="AA1251" s="16"/>
      <c r="AB1251" s="16"/>
      <c r="AC1251" s="16"/>
      <c r="AH1251" s="16"/>
      <c r="AJ1251" s="20"/>
      <c r="AK1251" s="16"/>
      <c r="AL1251" s="16" t="s">
        <v>5802</v>
      </c>
      <c r="AP1251" s="16"/>
      <c r="AQ1251" s="16"/>
      <c r="AR1251" s="38"/>
      <c r="AS1251" s="16"/>
      <c r="AT1251" s="16"/>
      <c r="AY1251" s="16"/>
      <c r="AZ1251" s="16"/>
      <c r="BF1251" s="28"/>
      <c r="BJ1251" s="25"/>
      <c r="BO1251" s="38"/>
      <c r="BQ1251" s="38"/>
      <c r="BU1251" s="16"/>
      <c r="BV1251" s="16" t="s">
        <v>4517</v>
      </c>
      <c r="BW1251" s="29" t="s">
        <v>4518</v>
      </c>
      <c r="BX1251" s="16"/>
      <c r="CA1251" s="16"/>
      <c r="CE1251" s="16"/>
      <c r="CG1251" s="16"/>
      <c r="CH1251" s="16"/>
      <c r="CJ1251" s="16"/>
      <c r="CK1251" s="16"/>
      <c r="CL1251" s="16"/>
      <c r="CQ1251" s="16" t="s">
        <v>4521</v>
      </c>
      <c r="CR1251" s="16" t="s">
        <v>119</v>
      </c>
      <c r="CS1251" s="16" t="s">
        <v>3164</v>
      </c>
      <c r="CU1251" s="16" t="s">
        <v>4517</v>
      </c>
      <c r="CV1251" s="16" t="s">
        <v>4518</v>
      </c>
      <c r="CW1251" s="16" t="s">
        <v>4516</v>
      </c>
      <c r="CX1251" s="16" t="s">
        <v>4520</v>
      </c>
      <c r="CY1251" s="16" t="s">
        <v>3175</v>
      </c>
      <c r="CZ1251" s="16" t="s">
        <v>4207</v>
      </c>
      <c r="DA1251" s="16" t="s">
        <v>3451</v>
      </c>
      <c r="DD1251" s="19"/>
      <c r="DE1251" s="16"/>
      <c r="DL1251" s="16"/>
      <c r="DN1251" s="16"/>
      <c r="DO1251" s="16"/>
      <c r="DQ1251" s="16"/>
      <c r="DS1251" s="16"/>
      <c r="EC1251" s="16"/>
      <c r="EF1251" s="16"/>
      <c r="EG1251" s="16"/>
      <c r="EH1251" s="16"/>
      <c r="EJ1251" s="16"/>
      <c r="EO1251" s="16"/>
    </row>
    <row r="1252" spans="1:145" x14ac:dyDescent="0.25">
      <c r="A1252" s="16" t="s">
        <v>1161</v>
      </c>
      <c r="I1252" t="s">
        <v>4522</v>
      </c>
      <c r="J1252"/>
      <c r="K1252" s="16" t="s">
        <v>5821</v>
      </c>
      <c r="L1252" s="16"/>
      <c r="P1252" s="16"/>
      <c r="Q1252" s="16"/>
      <c r="R1252" s="16" t="s">
        <v>119</v>
      </c>
      <c r="S1252" s="16">
        <f t="shared" si="19"/>
        <v>1</v>
      </c>
      <c r="T1252" s="16"/>
      <c r="U1252" s="16"/>
      <c r="V1252" s="16"/>
      <c r="W1252" s="16"/>
      <c r="X1252" s="16"/>
      <c r="Y1252" s="16"/>
      <c r="Z1252" s="16"/>
      <c r="AA1252" s="16"/>
      <c r="AB1252" s="16"/>
      <c r="AC1252" s="16"/>
      <c r="AH1252" s="16"/>
      <c r="AJ1252" s="20"/>
      <c r="AK1252" s="16"/>
      <c r="AL1252" s="16" t="s">
        <v>5802</v>
      </c>
      <c r="AP1252" s="16"/>
      <c r="AQ1252" s="16"/>
      <c r="AR1252" s="38"/>
      <c r="AS1252" s="16"/>
      <c r="AT1252" s="16"/>
      <c r="AY1252" s="16"/>
      <c r="AZ1252" s="16"/>
      <c r="BF1252" s="28"/>
      <c r="BJ1252" s="25"/>
      <c r="BO1252" s="38"/>
      <c r="BQ1252" s="38"/>
      <c r="BU1252" s="16"/>
      <c r="BV1252" s="16" t="s">
        <v>4523</v>
      </c>
      <c r="BW1252" s="29" t="s">
        <v>4524</v>
      </c>
      <c r="BX1252" s="16"/>
      <c r="CA1252" s="16"/>
      <c r="CE1252" s="16"/>
      <c r="CG1252" s="16"/>
      <c r="CH1252" s="16"/>
      <c r="CJ1252" s="16"/>
      <c r="CK1252" s="16"/>
      <c r="CL1252" s="16"/>
      <c r="CQ1252" s="16" t="s">
        <v>4526</v>
      </c>
      <c r="CR1252" s="16" t="s">
        <v>119</v>
      </c>
      <c r="CS1252" s="16" t="s">
        <v>3164</v>
      </c>
      <c r="CU1252" s="16" t="s">
        <v>4523</v>
      </c>
      <c r="CV1252" s="16" t="s">
        <v>4524</v>
      </c>
      <c r="CW1252" s="16" t="s">
        <v>4522</v>
      </c>
      <c r="CX1252" s="16" t="s">
        <v>6116</v>
      </c>
      <c r="CY1252" s="16" t="s">
        <v>3369</v>
      </c>
      <c r="CZ1252" s="16" t="s">
        <v>3242</v>
      </c>
      <c r="DA1252" s="16" t="s">
        <v>4527</v>
      </c>
      <c r="DD1252" s="19"/>
      <c r="DE1252" s="16"/>
      <c r="DL1252" s="16"/>
      <c r="DN1252" s="16"/>
      <c r="DO1252" s="16"/>
      <c r="DQ1252" s="16"/>
      <c r="DS1252" s="16"/>
      <c r="EC1252" s="16"/>
      <c r="EF1252" s="16"/>
      <c r="EG1252" s="16"/>
      <c r="EH1252" s="16"/>
      <c r="EJ1252" s="16"/>
      <c r="EO1252" s="16"/>
    </row>
    <row r="1253" spans="1:145" x14ac:dyDescent="0.25">
      <c r="A1253" s="16" t="s">
        <v>1161</v>
      </c>
      <c r="I1253" t="s">
        <v>4528</v>
      </c>
      <c r="J1253"/>
      <c r="K1253" s="16" t="s">
        <v>5821</v>
      </c>
      <c r="L1253" s="16"/>
      <c r="P1253" s="16"/>
      <c r="Q1253" s="16"/>
      <c r="R1253" s="16" t="s">
        <v>119</v>
      </c>
      <c r="S1253" s="16">
        <f t="shared" si="19"/>
        <v>1</v>
      </c>
      <c r="T1253" s="16"/>
      <c r="U1253" s="16"/>
      <c r="V1253" s="16"/>
      <c r="W1253" s="16"/>
      <c r="X1253" s="16"/>
      <c r="Y1253" s="16"/>
      <c r="Z1253" s="16"/>
      <c r="AA1253" s="16"/>
      <c r="AB1253" s="16"/>
      <c r="AC1253" s="16"/>
      <c r="AH1253" s="16"/>
      <c r="AJ1253" s="20"/>
      <c r="AK1253" s="16"/>
      <c r="AL1253" s="16" t="s">
        <v>5802</v>
      </c>
      <c r="AP1253" s="16"/>
      <c r="AQ1253" s="16"/>
      <c r="AR1253" s="38"/>
      <c r="AS1253" s="16"/>
      <c r="AT1253" s="16"/>
      <c r="AY1253" s="16"/>
      <c r="AZ1253" s="16"/>
      <c r="BF1253" s="28"/>
      <c r="BJ1253" s="25"/>
      <c r="BO1253" s="38"/>
      <c r="BQ1253" s="38"/>
      <c r="BU1253" s="16"/>
      <c r="BV1253" s="16" t="s">
        <v>4529</v>
      </c>
      <c r="BW1253" s="29" t="s">
        <v>4530</v>
      </c>
      <c r="BX1253" s="16"/>
      <c r="CA1253" s="16"/>
      <c r="CE1253" s="16"/>
      <c r="CG1253" s="16"/>
      <c r="CH1253" s="16"/>
      <c r="CJ1253" s="16"/>
      <c r="CK1253" s="16"/>
      <c r="CL1253" s="16"/>
      <c r="CQ1253" s="16" t="s">
        <v>4533</v>
      </c>
      <c r="CR1253" s="16" t="s">
        <v>119</v>
      </c>
      <c r="CS1253" s="16" t="s">
        <v>3164</v>
      </c>
      <c r="CU1253" s="16" t="s">
        <v>4529</v>
      </c>
      <c r="CV1253" s="16" t="s">
        <v>4530</v>
      </c>
      <c r="CW1253" s="16" t="s">
        <v>4528</v>
      </c>
      <c r="CX1253" s="16" t="s">
        <v>4532</v>
      </c>
      <c r="CY1253" s="16" t="s">
        <v>3725</v>
      </c>
      <c r="CZ1253" s="16" t="s">
        <v>3767</v>
      </c>
      <c r="DA1253" s="16" t="s">
        <v>4534</v>
      </c>
      <c r="DD1253" s="19"/>
      <c r="DE1253" s="16"/>
      <c r="DL1253" s="16"/>
      <c r="DN1253" s="16"/>
      <c r="DO1253" s="16"/>
      <c r="DQ1253" s="16"/>
      <c r="DS1253" s="16"/>
      <c r="EC1253" s="16"/>
      <c r="EF1253" s="16"/>
      <c r="EG1253" s="16"/>
      <c r="EH1253" s="16"/>
      <c r="EJ1253" s="16"/>
      <c r="EO1253" s="16"/>
    </row>
    <row r="1254" spans="1:145" x14ac:dyDescent="0.25">
      <c r="A1254" s="16" t="s">
        <v>1161</v>
      </c>
      <c r="I1254" t="s">
        <v>4535</v>
      </c>
      <c r="J1254"/>
      <c r="K1254" s="16" t="s">
        <v>5821</v>
      </c>
      <c r="L1254" s="16"/>
      <c r="P1254" s="16"/>
      <c r="Q1254" s="16"/>
      <c r="R1254" s="16" t="s">
        <v>119</v>
      </c>
      <c r="S1254" s="16">
        <f t="shared" si="19"/>
        <v>1</v>
      </c>
      <c r="T1254" s="16"/>
      <c r="U1254" s="16"/>
      <c r="V1254" s="16"/>
      <c r="W1254" s="16"/>
      <c r="X1254" s="16"/>
      <c r="Y1254" s="16"/>
      <c r="Z1254" s="16"/>
      <c r="AA1254" s="16"/>
      <c r="AB1254" s="16"/>
      <c r="AC1254" s="16"/>
      <c r="AH1254" s="16"/>
      <c r="AJ1254" s="20"/>
      <c r="AK1254" s="16"/>
      <c r="AL1254" s="16" t="s">
        <v>5802</v>
      </c>
      <c r="AP1254" s="16"/>
      <c r="AQ1254" s="16"/>
      <c r="AR1254" s="38"/>
      <c r="AS1254" s="16"/>
      <c r="AT1254" s="16"/>
      <c r="AY1254" s="16"/>
      <c r="AZ1254" s="16"/>
      <c r="BF1254" s="28"/>
      <c r="BJ1254" s="25"/>
      <c r="BO1254" s="38"/>
      <c r="BQ1254" s="38"/>
      <c r="BU1254" s="16"/>
      <c r="BV1254" s="16" t="s">
        <v>4536</v>
      </c>
      <c r="BW1254" s="29" t="s">
        <v>4537</v>
      </c>
      <c r="BX1254" s="16"/>
      <c r="CA1254" s="16"/>
      <c r="CE1254" s="16"/>
      <c r="CG1254" s="16"/>
      <c r="CH1254" s="16"/>
      <c r="CJ1254" s="16"/>
      <c r="CK1254" s="16"/>
      <c r="CL1254" s="16"/>
      <c r="CQ1254" s="16" t="s">
        <v>4540</v>
      </c>
      <c r="CR1254" s="16" t="s">
        <v>119</v>
      </c>
      <c r="CS1254" s="16" t="s">
        <v>3164</v>
      </c>
      <c r="CU1254" s="16" t="s">
        <v>4536</v>
      </c>
      <c r="CV1254" s="16" t="s">
        <v>4537</v>
      </c>
      <c r="CW1254" s="16" t="s">
        <v>4535</v>
      </c>
      <c r="CX1254" s="16" t="s">
        <v>4539</v>
      </c>
      <c r="CY1254" s="16" t="s">
        <v>3518</v>
      </c>
      <c r="CZ1254" s="16" t="s">
        <v>3176</v>
      </c>
      <c r="DA1254" s="16" t="s">
        <v>3168</v>
      </c>
      <c r="DD1254" s="19"/>
      <c r="DE1254" s="16"/>
      <c r="DL1254" s="16"/>
      <c r="DN1254" s="16"/>
      <c r="DO1254" s="16"/>
      <c r="DQ1254" s="16"/>
      <c r="DS1254" s="16"/>
      <c r="EC1254" s="16"/>
      <c r="EF1254" s="16"/>
      <c r="EG1254" s="16"/>
      <c r="EH1254" s="16"/>
      <c r="EJ1254" s="16"/>
      <c r="EO1254" s="16"/>
    </row>
    <row r="1255" spans="1:145" x14ac:dyDescent="0.25">
      <c r="A1255" s="16" t="s">
        <v>1161</v>
      </c>
      <c r="I1255" t="s">
        <v>4541</v>
      </c>
      <c r="J1255"/>
      <c r="K1255" s="16" t="s">
        <v>5821</v>
      </c>
      <c r="L1255" s="16"/>
      <c r="P1255" s="16"/>
      <c r="Q1255" s="16"/>
      <c r="R1255" s="16" t="s">
        <v>119</v>
      </c>
      <c r="S1255" s="16">
        <f t="shared" si="19"/>
        <v>1</v>
      </c>
      <c r="T1255" s="16"/>
      <c r="U1255" s="16"/>
      <c r="V1255" s="16"/>
      <c r="W1255" s="16"/>
      <c r="X1255" s="16"/>
      <c r="Y1255" s="16"/>
      <c r="Z1255" s="16"/>
      <c r="AA1255" s="16"/>
      <c r="AB1255" s="16"/>
      <c r="AC1255" s="16"/>
      <c r="AH1255" s="16"/>
      <c r="AJ1255" s="20"/>
      <c r="AK1255" s="16"/>
      <c r="AL1255" s="16" t="s">
        <v>5802</v>
      </c>
      <c r="AP1255" s="16"/>
      <c r="AQ1255" s="16"/>
      <c r="AR1255" s="38"/>
      <c r="AS1255" s="16"/>
      <c r="AT1255" s="16"/>
      <c r="AY1255" s="16"/>
      <c r="AZ1255" s="16"/>
      <c r="BF1255" s="28"/>
      <c r="BJ1255" s="25"/>
      <c r="BO1255" s="38"/>
      <c r="BQ1255" s="38"/>
      <c r="BU1255" s="16"/>
      <c r="BV1255" s="16" t="s">
        <v>4542</v>
      </c>
      <c r="BW1255" s="29" t="s">
        <v>4543</v>
      </c>
      <c r="BX1255" s="16"/>
      <c r="CA1255" s="16"/>
      <c r="CE1255" s="16"/>
      <c r="CG1255" s="16"/>
      <c r="CH1255" s="16"/>
      <c r="CJ1255" s="16"/>
      <c r="CK1255" s="16"/>
      <c r="CL1255" s="16"/>
      <c r="CQ1255" s="16" t="s">
        <v>4546</v>
      </c>
      <c r="CR1255" s="16" t="s">
        <v>119</v>
      </c>
      <c r="CS1255" s="16" t="s">
        <v>3164</v>
      </c>
      <c r="CU1255" s="16" t="s">
        <v>4542</v>
      </c>
      <c r="CV1255" s="16" t="s">
        <v>4543</v>
      </c>
      <c r="CW1255" s="16" t="s">
        <v>4541</v>
      </c>
      <c r="CX1255" s="16" t="s">
        <v>4545</v>
      </c>
      <c r="CY1255" s="16" t="s">
        <v>3217</v>
      </c>
      <c r="CZ1255" s="16" t="s">
        <v>4547</v>
      </c>
      <c r="DA1255" s="16" t="s">
        <v>4548</v>
      </c>
      <c r="DD1255" s="19"/>
      <c r="DE1255" s="16"/>
      <c r="DL1255" s="16"/>
      <c r="DN1255" s="16"/>
      <c r="DO1255" s="16"/>
      <c r="DQ1255" s="16"/>
      <c r="DS1255" s="16"/>
      <c r="EC1255" s="16"/>
      <c r="EF1255" s="16"/>
      <c r="EG1255" s="16"/>
      <c r="EH1255" s="16"/>
      <c r="EJ1255" s="16"/>
      <c r="EO1255" s="16"/>
    </row>
    <row r="1256" spans="1:145" x14ac:dyDescent="0.25">
      <c r="A1256" s="16" t="s">
        <v>1161</v>
      </c>
      <c r="I1256" t="s">
        <v>4549</v>
      </c>
      <c r="J1256"/>
      <c r="K1256" s="16" t="s">
        <v>5821</v>
      </c>
      <c r="L1256" s="16"/>
      <c r="P1256" s="16"/>
      <c r="Q1256" s="16"/>
      <c r="R1256" s="16" t="s">
        <v>119</v>
      </c>
      <c r="S1256" s="16">
        <f t="shared" si="19"/>
        <v>1</v>
      </c>
      <c r="T1256" s="16"/>
      <c r="U1256" s="16"/>
      <c r="V1256" s="16"/>
      <c r="W1256" s="16"/>
      <c r="X1256" s="16"/>
      <c r="Y1256" s="16"/>
      <c r="Z1256" s="16"/>
      <c r="AA1256" s="16"/>
      <c r="AB1256" s="16"/>
      <c r="AC1256" s="16"/>
      <c r="AH1256" s="16"/>
      <c r="AJ1256" s="20"/>
      <c r="AK1256" s="16"/>
      <c r="AL1256" s="16" t="s">
        <v>5802</v>
      </c>
      <c r="AP1256" s="16"/>
      <c r="AQ1256" s="16"/>
      <c r="AR1256" s="38"/>
      <c r="AS1256" s="16"/>
      <c r="AT1256" s="16"/>
      <c r="AY1256" s="16"/>
      <c r="AZ1256" s="16"/>
      <c r="BF1256" s="28"/>
      <c r="BJ1256" s="25"/>
      <c r="BO1256" s="38"/>
      <c r="BQ1256" s="38"/>
      <c r="BU1256" s="16"/>
      <c r="BV1256" s="16" t="s">
        <v>4550</v>
      </c>
      <c r="BW1256" s="29" t="s">
        <v>4551</v>
      </c>
      <c r="BX1256" s="16"/>
      <c r="CA1256" s="16"/>
      <c r="CE1256" s="16"/>
      <c r="CG1256" s="16"/>
      <c r="CH1256" s="16"/>
      <c r="CJ1256" s="16"/>
      <c r="CK1256" s="16"/>
      <c r="CL1256" s="16"/>
      <c r="CQ1256" s="16" t="s">
        <v>4554</v>
      </c>
      <c r="CR1256" s="16" t="s">
        <v>119</v>
      </c>
      <c r="CS1256" s="16" t="s">
        <v>3164</v>
      </c>
      <c r="CU1256" s="16" t="s">
        <v>4550</v>
      </c>
      <c r="CV1256" s="16" t="s">
        <v>4551</v>
      </c>
      <c r="CW1256" s="16" t="s">
        <v>4549</v>
      </c>
      <c r="CX1256" s="16" t="s">
        <v>4553</v>
      </c>
      <c r="CY1256" s="16" t="s">
        <v>3226</v>
      </c>
      <c r="CZ1256" s="16" t="s">
        <v>4555</v>
      </c>
      <c r="DA1256" s="16" t="s">
        <v>4556</v>
      </c>
      <c r="DD1256" s="19"/>
      <c r="DE1256" s="16"/>
      <c r="DL1256" s="16"/>
      <c r="DN1256" s="16"/>
      <c r="DO1256" s="16"/>
      <c r="DQ1256" s="16"/>
      <c r="DS1256" s="16"/>
      <c r="EC1256" s="16"/>
      <c r="EF1256" s="16"/>
      <c r="EG1256" s="16"/>
      <c r="EH1256" s="16"/>
      <c r="EJ1256" s="16"/>
      <c r="EO1256" s="16"/>
    </row>
    <row r="1257" spans="1:145" x14ac:dyDescent="0.25">
      <c r="A1257" s="16" t="s">
        <v>1161</v>
      </c>
      <c r="I1257" t="s">
        <v>4557</v>
      </c>
      <c r="J1257"/>
      <c r="K1257" s="16" t="s">
        <v>5821</v>
      </c>
      <c r="L1257" s="16"/>
      <c r="P1257" s="16"/>
      <c r="Q1257" s="16"/>
      <c r="R1257" s="16" t="s">
        <v>119</v>
      </c>
      <c r="S1257" s="16">
        <f t="shared" si="19"/>
        <v>1</v>
      </c>
      <c r="T1257" s="16"/>
      <c r="U1257" s="16"/>
      <c r="V1257" s="16"/>
      <c r="W1257" s="16"/>
      <c r="X1257" s="16"/>
      <c r="Y1257" s="16"/>
      <c r="Z1257" s="16"/>
      <c r="AA1257" s="16"/>
      <c r="AB1257" s="16"/>
      <c r="AC1257" s="16"/>
      <c r="AH1257" s="16"/>
      <c r="AJ1257" s="20"/>
      <c r="AK1257" s="16"/>
      <c r="AL1257" s="16" t="s">
        <v>5802</v>
      </c>
      <c r="AP1257" s="16"/>
      <c r="AQ1257" s="16"/>
      <c r="AR1257" s="38"/>
      <c r="AS1257" s="16"/>
      <c r="AT1257" s="16"/>
      <c r="AY1257" s="16"/>
      <c r="AZ1257" s="16"/>
      <c r="BF1257" s="28"/>
      <c r="BJ1257" s="25"/>
      <c r="BO1257" s="38"/>
      <c r="BQ1257" s="38"/>
      <c r="BU1257" s="16"/>
      <c r="BV1257" s="16" t="s">
        <v>4558</v>
      </c>
      <c r="BW1257" s="29" t="s">
        <v>4559</v>
      </c>
      <c r="BX1257" s="16"/>
      <c r="CA1257" s="16"/>
      <c r="CE1257" s="16"/>
      <c r="CG1257" s="16"/>
      <c r="CH1257" s="16"/>
      <c r="CJ1257" s="16"/>
      <c r="CK1257" s="16"/>
      <c r="CL1257" s="16"/>
      <c r="CQ1257" s="16" t="s">
        <v>4562</v>
      </c>
      <c r="CR1257" s="16" t="s">
        <v>119</v>
      </c>
      <c r="CS1257" s="16" t="s">
        <v>3164</v>
      </c>
      <c r="CU1257" s="16" t="s">
        <v>4558</v>
      </c>
      <c r="CV1257" s="16" t="s">
        <v>4559</v>
      </c>
      <c r="CW1257" s="16" t="s">
        <v>4557</v>
      </c>
      <c r="CX1257" s="16" t="s">
        <v>4561</v>
      </c>
      <c r="CY1257" s="16" t="s">
        <v>4396</v>
      </c>
      <c r="CZ1257" s="16" t="s">
        <v>3370</v>
      </c>
      <c r="DA1257" s="16" t="s">
        <v>4563</v>
      </c>
      <c r="DD1257" s="19"/>
      <c r="DE1257" s="16"/>
      <c r="DL1257" s="16"/>
      <c r="DN1257" s="16"/>
      <c r="DO1257" s="16"/>
      <c r="DQ1257" s="16"/>
      <c r="DS1257" s="16"/>
      <c r="EC1257" s="16"/>
      <c r="EF1257" s="16"/>
      <c r="EG1257" s="16"/>
      <c r="EH1257" s="16"/>
      <c r="EJ1257" s="16"/>
      <c r="EO1257" s="16"/>
    </row>
    <row r="1258" spans="1:145" x14ac:dyDescent="0.25">
      <c r="A1258" s="16" t="s">
        <v>1161</v>
      </c>
      <c r="I1258" t="s">
        <v>4564</v>
      </c>
      <c r="J1258"/>
      <c r="K1258" s="16" t="s">
        <v>5821</v>
      </c>
      <c r="L1258" s="16"/>
      <c r="P1258" s="16"/>
      <c r="Q1258" s="16"/>
      <c r="R1258" s="16" t="s">
        <v>119</v>
      </c>
      <c r="S1258" s="16">
        <f t="shared" si="19"/>
        <v>1</v>
      </c>
      <c r="T1258" s="16"/>
      <c r="U1258" s="16"/>
      <c r="V1258" s="16"/>
      <c r="W1258" s="16"/>
      <c r="X1258" s="16"/>
      <c r="Y1258" s="16"/>
      <c r="Z1258" s="16"/>
      <c r="AA1258" s="16"/>
      <c r="AB1258" s="16"/>
      <c r="AC1258" s="16"/>
      <c r="AH1258" s="16"/>
      <c r="AJ1258" s="20"/>
      <c r="AK1258" s="16"/>
      <c r="AL1258" s="16" t="s">
        <v>5802</v>
      </c>
      <c r="AP1258" s="16"/>
      <c r="AQ1258" s="16"/>
      <c r="AR1258" s="38"/>
      <c r="AS1258" s="16"/>
      <c r="AT1258" s="16"/>
      <c r="AY1258" s="16"/>
      <c r="AZ1258" s="16"/>
      <c r="BF1258" s="28"/>
      <c r="BJ1258" s="25"/>
      <c r="BO1258" s="38"/>
      <c r="BQ1258" s="38"/>
      <c r="BU1258" s="16"/>
      <c r="BV1258" s="16" t="s">
        <v>4565</v>
      </c>
      <c r="BW1258" s="29" t="s">
        <v>4566</v>
      </c>
      <c r="BX1258" s="16"/>
      <c r="CA1258" s="16"/>
      <c r="CE1258" s="16"/>
      <c r="CG1258" s="16"/>
      <c r="CH1258" s="16"/>
      <c r="CJ1258" s="16"/>
      <c r="CK1258" s="16"/>
      <c r="CL1258" s="16"/>
      <c r="CQ1258" s="16" t="s">
        <v>4569</v>
      </c>
      <c r="CR1258" s="16" t="s">
        <v>119</v>
      </c>
      <c r="CS1258" s="16" t="s">
        <v>3164</v>
      </c>
      <c r="CU1258" s="16" t="s">
        <v>4565</v>
      </c>
      <c r="CV1258" s="16" t="s">
        <v>4566</v>
      </c>
      <c r="CW1258" s="16" t="s">
        <v>4564</v>
      </c>
      <c r="CX1258" s="16" t="s">
        <v>4568</v>
      </c>
      <c r="CY1258" s="16" t="s">
        <v>3217</v>
      </c>
      <c r="CZ1258" s="16" t="s">
        <v>3176</v>
      </c>
      <c r="DA1258" s="16" t="s">
        <v>3323</v>
      </c>
      <c r="DD1258" s="19"/>
      <c r="DE1258" s="16"/>
      <c r="DL1258" s="16"/>
      <c r="DN1258" s="16"/>
      <c r="DO1258" s="16"/>
      <c r="DQ1258" s="16"/>
      <c r="DS1258" s="16"/>
      <c r="EC1258" s="16"/>
      <c r="EF1258" s="16"/>
      <c r="EG1258" s="16"/>
      <c r="EH1258" s="16"/>
      <c r="EJ1258" s="16"/>
      <c r="EO1258" s="16"/>
    </row>
    <row r="1259" spans="1:145" x14ac:dyDescent="0.25">
      <c r="A1259" s="16" t="s">
        <v>1161</v>
      </c>
      <c r="I1259" t="s">
        <v>4570</v>
      </c>
      <c r="J1259"/>
      <c r="K1259" s="16" t="s">
        <v>5821</v>
      </c>
      <c r="L1259" s="16"/>
      <c r="P1259" s="16"/>
      <c r="Q1259" s="16"/>
      <c r="R1259" s="16" t="s">
        <v>119</v>
      </c>
      <c r="S1259" s="16">
        <f t="shared" si="19"/>
        <v>1</v>
      </c>
      <c r="T1259" s="16"/>
      <c r="U1259" s="16"/>
      <c r="V1259" s="16"/>
      <c r="W1259" s="16"/>
      <c r="X1259" s="16"/>
      <c r="Y1259" s="16"/>
      <c r="Z1259" s="16"/>
      <c r="AA1259" s="16"/>
      <c r="AB1259" s="16"/>
      <c r="AC1259" s="16"/>
      <c r="AH1259" s="16"/>
      <c r="AJ1259" s="20"/>
      <c r="AK1259" s="16"/>
      <c r="AL1259" s="16" t="s">
        <v>5802</v>
      </c>
      <c r="AP1259" s="16"/>
      <c r="AQ1259" s="16"/>
      <c r="AR1259" s="38"/>
      <c r="AS1259" s="16"/>
      <c r="AT1259" s="16"/>
      <c r="AY1259" s="16"/>
      <c r="AZ1259" s="16"/>
      <c r="BF1259" s="28"/>
      <c r="BJ1259" s="25"/>
      <c r="BO1259" s="38"/>
      <c r="BQ1259" s="38"/>
      <c r="BU1259" s="16"/>
      <c r="BV1259" s="16" t="s">
        <v>4571</v>
      </c>
      <c r="BW1259" s="29" t="s">
        <v>4572</v>
      </c>
      <c r="BX1259" s="16"/>
      <c r="CA1259" s="16"/>
      <c r="CE1259" s="16"/>
      <c r="CG1259" s="16"/>
      <c r="CH1259" s="16"/>
      <c r="CJ1259" s="16"/>
      <c r="CK1259" s="16"/>
      <c r="CL1259" s="16"/>
      <c r="CQ1259" s="16" t="s">
        <v>4575</v>
      </c>
      <c r="CR1259" s="16" t="s">
        <v>119</v>
      </c>
      <c r="CS1259" s="16" t="s">
        <v>3164</v>
      </c>
      <c r="CU1259" s="16" t="s">
        <v>4571</v>
      </c>
      <c r="CV1259" s="16" t="s">
        <v>4572</v>
      </c>
      <c r="CW1259" s="16" t="s">
        <v>4570</v>
      </c>
      <c r="CX1259" s="16" t="s">
        <v>4574</v>
      </c>
      <c r="CY1259" s="16" t="s">
        <v>3226</v>
      </c>
      <c r="CZ1259" s="16" t="s">
        <v>4576</v>
      </c>
      <c r="DA1259" s="16" t="s">
        <v>3362</v>
      </c>
      <c r="DD1259" s="19"/>
      <c r="DE1259" s="16"/>
      <c r="DL1259" s="16"/>
      <c r="DN1259" s="16"/>
      <c r="DO1259" s="16"/>
      <c r="DQ1259" s="16"/>
      <c r="DS1259" s="16"/>
      <c r="EC1259" s="16"/>
      <c r="EF1259" s="16"/>
      <c r="EG1259" s="16"/>
      <c r="EH1259" s="16"/>
      <c r="EJ1259" s="16"/>
      <c r="EO1259" s="16"/>
    </row>
    <row r="1260" spans="1:145" x14ac:dyDescent="0.25">
      <c r="A1260" s="16" t="s">
        <v>1161</v>
      </c>
      <c r="I1260" t="s">
        <v>4615</v>
      </c>
      <c r="J1260"/>
      <c r="K1260" s="16" t="s">
        <v>5821</v>
      </c>
      <c r="L1260" s="16"/>
      <c r="P1260" s="16"/>
      <c r="Q1260" s="16"/>
      <c r="R1260" s="16" t="s">
        <v>119</v>
      </c>
      <c r="S1260" s="16">
        <f t="shared" si="19"/>
        <v>1</v>
      </c>
      <c r="T1260" s="16"/>
      <c r="U1260" s="16"/>
      <c r="V1260" s="16"/>
      <c r="W1260" s="16"/>
      <c r="X1260" s="16"/>
      <c r="Y1260" s="16"/>
      <c r="Z1260" s="16"/>
      <c r="AA1260" s="16"/>
      <c r="AB1260" s="16"/>
      <c r="AC1260" s="16"/>
      <c r="AH1260" s="16"/>
      <c r="AJ1260" s="20"/>
      <c r="AK1260" s="16"/>
      <c r="AL1260" s="16" t="s">
        <v>5802</v>
      </c>
      <c r="AP1260" s="16"/>
      <c r="AQ1260" s="16"/>
      <c r="AR1260" s="38"/>
      <c r="AS1260" s="16"/>
      <c r="AT1260" s="16"/>
      <c r="AY1260" s="16"/>
      <c r="AZ1260" s="16"/>
      <c r="BF1260" s="28"/>
      <c r="BJ1260" s="25"/>
      <c r="BO1260" s="38"/>
      <c r="BQ1260" s="38"/>
      <c r="BU1260" s="16"/>
      <c r="BV1260" s="16" t="s">
        <v>4616</v>
      </c>
      <c r="BW1260" s="29" t="s">
        <v>4617</v>
      </c>
      <c r="BX1260" s="16"/>
      <c r="CA1260" s="16"/>
      <c r="CE1260" s="16"/>
      <c r="CG1260" s="16"/>
      <c r="CH1260" s="16"/>
      <c r="CJ1260" s="16"/>
      <c r="CK1260" s="16"/>
      <c r="CL1260" s="16"/>
      <c r="CQ1260" s="16" t="s">
        <v>4620</v>
      </c>
      <c r="CR1260" s="16" t="s">
        <v>119</v>
      </c>
      <c r="CS1260" s="16" t="s">
        <v>3164</v>
      </c>
      <c r="CU1260" s="16" t="s">
        <v>4616</v>
      </c>
      <c r="CV1260" s="16" t="s">
        <v>4617</v>
      </c>
      <c r="CW1260" s="16" t="s">
        <v>4615</v>
      </c>
      <c r="CX1260" s="16" t="s">
        <v>4619</v>
      </c>
      <c r="CY1260" s="16" t="s">
        <v>3217</v>
      </c>
      <c r="CZ1260" s="16" t="s">
        <v>3185</v>
      </c>
      <c r="DA1260" s="16" t="s">
        <v>3323</v>
      </c>
      <c r="DD1260" s="19"/>
      <c r="DE1260" s="16"/>
      <c r="DL1260" s="16"/>
      <c r="DN1260" s="16"/>
      <c r="DO1260" s="16"/>
      <c r="DQ1260" s="16"/>
      <c r="DS1260" s="16"/>
      <c r="EC1260" s="16"/>
      <c r="EF1260" s="16"/>
      <c r="EG1260" s="16"/>
      <c r="EH1260" s="16"/>
      <c r="EJ1260" s="16"/>
      <c r="EO1260" s="16"/>
    </row>
    <row r="1261" spans="1:145" x14ac:dyDescent="0.25">
      <c r="A1261" s="16" t="s">
        <v>1161</v>
      </c>
      <c r="I1261" t="s">
        <v>4577</v>
      </c>
      <c r="J1261"/>
      <c r="K1261" s="16" t="s">
        <v>5821</v>
      </c>
      <c r="L1261" s="16"/>
      <c r="P1261" s="16"/>
      <c r="Q1261" s="16"/>
      <c r="R1261" s="16" t="s">
        <v>119</v>
      </c>
      <c r="S1261" s="16">
        <f t="shared" si="19"/>
        <v>1</v>
      </c>
      <c r="T1261" s="16"/>
      <c r="U1261" s="16"/>
      <c r="V1261" s="16"/>
      <c r="W1261" s="16"/>
      <c r="X1261" s="16"/>
      <c r="Y1261" s="16"/>
      <c r="Z1261" s="16"/>
      <c r="AA1261" s="16"/>
      <c r="AB1261" s="16"/>
      <c r="AC1261" s="16"/>
      <c r="AH1261" s="16"/>
      <c r="AJ1261" s="20"/>
      <c r="AK1261" s="16"/>
      <c r="AL1261" s="16" t="s">
        <v>5802</v>
      </c>
      <c r="AP1261" s="16"/>
      <c r="AQ1261" s="16"/>
      <c r="AR1261" s="38"/>
      <c r="AS1261" s="16"/>
      <c r="AT1261" s="16"/>
      <c r="AY1261" s="16"/>
      <c r="AZ1261" s="16"/>
      <c r="BF1261" s="28"/>
      <c r="BJ1261" s="25"/>
      <c r="BO1261" s="38"/>
      <c r="BQ1261" s="38"/>
      <c r="BU1261" s="16"/>
      <c r="BV1261" s="16" t="s">
        <v>4578</v>
      </c>
      <c r="BW1261" s="29" t="s">
        <v>4579</v>
      </c>
      <c r="BX1261" s="16"/>
      <c r="CA1261" s="16"/>
      <c r="CE1261" s="16"/>
      <c r="CG1261" s="16"/>
      <c r="CH1261" s="16"/>
      <c r="CJ1261" s="16"/>
      <c r="CK1261" s="16"/>
      <c r="CL1261" s="16"/>
      <c r="CQ1261" s="16" t="s">
        <v>4582</v>
      </c>
      <c r="CR1261" s="16" t="s">
        <v>119</v>
      </c>
      <c r="CS1261" s="16" t="s">
        <v>3164</v>
      </c>
      <c r="CU1261" s="16" t="s">
        <v>4578</v>
      </c>
      <c r="CV1261" s="16" t="s">
        <v>4579</v>
      </c>
      <c r="CW1261" s="16" t="s">
        <v>4577</v>
      </c>
      <c r="CX1261" s="16" t="s">
        <v>4581</v>
      </c>
      <c r="CY1261" s="16" t="s">
        <v>3385</v>
      </c>
      <c r="CZ1261" s="16" t="s">
        <v>4583</v>
      </c>
      <c r="DA1261" s="16" t="s">
        <v>3468</v>
      </c>
      <c r="DD1261" s="19"/>
      <c r="DE1261" s="16"/>
      <c r="DL1261" s="16"/>
      <c r="DN1261" s="16"/>
      <c r="DO1261" s="16"/>
      <c r="DQ1261" s="16"/>
      <c r="DS1261" s="16"/>
      <c r="EC1261" s="16"/>
      <c r="EF1261" s="16"/>
      <c r="EG1261" s="16"/>
      <c r="EH1261" s="16"/>
      <c r="EJ1261" s="16"/>
      <c r="EO1261" s="16"/>
    </row>
    <row r="1262" spans="1:145" x14ac:dyDescent="0.25">
      <c r="A1262" s="16" t="s">
        <v>1161</v>
      </c>
      <c r="I1262" t="s">
        <v>4584</v>
      </c>
      <c r="J1262"/>
      <c r="K1262" s="16" t="s">
        <v>5821</v>
      </c>
      <c r="L1262" s="16"/>
      <c r="P1262" s="16"/>
      <c r="Q1262" s="16"/>
      <c r="R1262" s="16" t="s">
        <v>119</v>
      </c>
      <c r="S1262" s="16">
        <f t="shared" si="19"/>
        <v>1</v>
      </c>
      <c r="T1262" s="16"/>
      <c r="U1262" s="16"/>
      <c r="V1262" s="16"/>
      <c r="W1262" s="16"/>
      <c r="X1262" s="16"/>
      <c r="Y1262" s="16"/>
      <c r="Z1262" s="16"/>
      <c r="AA1262" s="16"/>
      <c r="AB1262" s="16"/>
      <c r="AC1262" s="16"/>
      <c r="AH1262" s="16"/>
      <c r="AJ1262" s="20"/>
      <c r="AK1262" s="16"/>
      <c r="AL1262" s="16" t="s">
        <v>5802</v>
      </c>
      <c r="AP1262" s="16"/>
      <c r="AQ1262" s="16"/>
      <c r="AR1262" s="38"/>
      <c r="AS1262" s="16"/>
      <c r="AT1262" s="16"/>
      <c r="AY1262" s="16"/>
      <c r="AZ1262" s="16"/>
      <c r="BF1262" s="28"/>
      <c r="BJ1262" s="25"/>
      <c r="BO1262" s="38"/>
      <c r="BQ1262" s="38"/>
      <c r="BU1262" s="16"/>
      <c r="BV1262" s="16" t="s">
        <v>4585</v>
      </c>
      <c r="BW1262" s="29" t="s">
        <v>4586</v>
      </c>
      <c r="BX1262" s="16"/>
      <c r="CA1262" s="16"/>
      <c r="CE1262" s="16"/>
      <c r="CG1262" s="16"/>
      <c r="CH1262" s="16"/>
      <c r="CJ1262" s="16"/>
      <c r="CK1262" s="16"/>
      <c r="CL1262" s="16"/>
      <c r="CQ1262" s="16" t="s">
        <v>4589</v>
      </c>
      <c r="CR1262" s="16" t="s">
        <v>119</v>
      </c>
      <c r="CS1262" s="16" t="s">
        <v>3164</v>
      </c>
      <c r="CU1262" s="16" t="s">
        <v>4585</v>
      </c>
      <c r="CV1262" s="16" t="s">
        <v>4586</v>
      </c>
      <c r="CW1262" s="16" t="s">
        <v>4584</v>
      </c>
      <c r="CX1262" s="16" t="s">
        <v>4588</v>
      </c>
      <c r="CY1262" s="16" t="s">
        <v>3184</v>
      </c>
      <c r="CZ1262" s="16" t="s">
        <v>3268</v>
      </c>
      <c r="DA1262" s="16" t="s">
        <v>4590</v>
      </c>
      <c r="DD1262" s="19"/>
      <c r="DE1262" s="16"/>
      <c r="DL1262" s="16"/>
      <c r="DN1262" s="16"/>
      <c r="DO1262" s="16"/>
      <c r="DQ1262" s="16"/>
      <c r="DS1262" s="16"/>
      <c r="EC1262" s="16"/>
      <c r="EF1262" s="16"/>
      <c r="EG1262" s="16"/>
      <c r="EH1262" s="16"/>
      <c r="EJ1262" s="16"/>
      <c r="EO1262" s="16"/>
    </row>
    <row r="1263" spans="1:145" x14ac:dyDescent="0.25">
      <c r="A1263" s="16" t="s">
        <v>1161</v>
      </c>
      <c r="I1263" t="s">
        <v>4591</v>
      </c>
      <c r="J1263"/>
      <c r="K1263" s="16" t="s">
        <v>5821</v>
      </c>
      <c r="L1263" s="16"/>
      <c r="P1263" s="16"/>
      <c r="Q1263" s="16"/>
      <c r="R1263" s="16" t="s">
        <v>119</v>
      </c>
      <c r="S1263" s="16">
        <f t="shared" si="19"/>
        <v>1</v>
      </c>
      <c r="T1263" s="16"/>
      <c r="U1263" s="16"/>
      <c r="V1263" s="16"/>
      <c r="W1263" s="16"/>
      <c r="X1263" s="16"/>
      <c r="Y1263" s="16"/>
      <c r="Z1263" s="16"/>
      <c r="AA1263" s="16"/>
      <c r="AB1263" s="16"/>
      <c r="AC1263" s="16"/>
      <c r="AH1263" s="16"/>
      <c r="AJ1263" s="20"/>
      <c r="AK1263" s="16"/>
      <c r="AL1263" s="16" t="s">
        <v>5802</v>
      </c>
      <c r="AP1263" s="16"/>
      <c r="AQ1263" s="16"/>
      <c r="AR1263" s="38"/>
      <c r="AS1263" s="16"/>
      <c r="AT1263" s="16"/>
      <c r="AY1263" s="16"/>
      <c r="AZ1263" s="16"/>
      <c r="BF1263" s="28"/>
      <c r="BJ1263" s="25"/>
      <c r="BO1263" s="38"/>
      <c r="BQ1263" s="38"/>
      <c r="BU1263" s="16"/>
      <c r="BV1263" s="16" t="s">
        <v>4592</v>
      </c>
      <c r="BW1263" s="29" t="s">
        <v>4593</v>
      </c>
      <c r="BX1263" s="16"/>
      <c r="CA1263" s="16"/>
      <c r="CE1263" s="16"/>
      <c r="CG1263" s="16"/>
      <c r="CH1263" s="16"/>
      <c r="CJ1263" s="16"/>
      <c r="CK1263" s="16"/>
      <c r="CL1263" s="16"/>
      <c r="CQ1263" s="16" t="s">
        <v>4596</v>
      </c>
      <c r="CR1263" s="16" t="s">
        <v>119</v>
      </c>
      <c r="CS1263" s="16" t="s">
        <v>3164</v>
      </c>
      <c r="CU1263" s="16" t="s">
        <v>4592</v>
      </c>
      <c r="CV1263" s="16" t="s">
        <v>4593</v>
      </c>
      <c r="CW1263" s="16" t="s">
        <v>4591</v>
      </c>
      <c r="CX1263" s="16" t="s">
        <v>4595</v>
      </c>
      <c r="CY1263" s="16" t="s">
        <v>3217</v>
      </c>
      <c r="CZ1263" s="16" t="s">
        <v>3427</v>
      </c>
      <c r="DA1263" s="16" t="s">
        <v>4597</v>
      </c>
      <c r="DD1263" s="19"/>
      <c r="DE1263" s="16"/>
      <c r="DL1263" s="16"/>
      <c r="DN1263" s="16"/>
      <c r="DO1263" s="16"/>
      <c r="DQ1263" s="16"/>
      <c r="DS1263" s="16"/>
      <c r="EC1263" s="16"/>
      <c r="EF1263" s="16"/>
      <c r="EG1263" s="16"/>
      <c r="EH1263" s="16"/>
      <c r="EJ1263" s="16"/>
      <c r="EO1263" s="16"/>
    </row>
    <row r="1264" spans="1:145" x14ac:dyDescent="0.25">
      <c r="A1264" s="16" t="s">
        <v>1161</v>
      </c>
      <c r="I1264" t="s">
        <v>4598</v>
      </c>
      <c r="J1264"/>
      <c r="K1264" s="16" t="s">
        <v>5821</v>
      </c>
      <c r="L1264" s="16"/>
      <c r="P1264" s="16"/>
      <c r="Q1264" s="16"/>
      <c r="R1264" s="16" t="s">
        <v>119</v>
      </c>
      <c r="S1264" s="16">
        <f t="shared" si="19"/>
        <v>1</v>
      </c>
      <c r="T1264" s="16"/>
      <c r="U1264" s="16"/>
      <c r="V1264" s="16"/>
      <c r="W1264" s="16"/>
      <c r="X1264" s="16"/>
      <c r="Y1264" s="16"/>
      <c r="Z1264" s="16"/>
      <c r="AA1264" s="16"/>
      <c r="AB1264" s="16"/>
      <c r="AC1264" s="16"/>
      <c r="AH1264" s="16"/>
      <c r="AJ1264" s="20"/>
      <c r="AK1264" s="16"/>
      <c r="AL1264" s="16" t="s">
        <v>5802</v>
      </c>
      <c r="AP1264" s="16"/>
      <c r="AQ1264" s="16"/>
      <c r="AR1264" s="38"/>
      <c r="AS1264" s="16"/>
      <c r="AT1264" s="16"/>
      <c r="AY1264" s="16"/>
      <c r="AZ1264" s="16"/>
      <c r="BF1264" s="28"/>
      <c r="BJ1264" s="25"/>
      <c r="BO1264" s="38"/>
      <c r="BQ1264" s="38"/>
      <c r="BU1264" s="16"/>
      <c r="BV1264" s="16" t="s">
        <v>4599</v>
      </c>
      <c r="BW1264" s="29" t="s">
        <v>4600</v>
      </c>
      <c r="BX1264" s="16"/>
      <c r="CA1264" s="16"/>
      <c r="CE1264" s="16"/>
      <c r="CG1264" s="16"/>
      <c r="CH1264" s="16"/>
      <c r="CJ1264" s="16"/>
      <c r="CK1264" s="16"/>
      <c r="CL1264" s="16"/>
      <c r="CQ1264" s="16" t="s">
        <v>4602</v>
      </c>
      <c r="CR1264" s="16" t="s">
        <v>119</v>
      </c>
      <c r="CS1264" s="16" t="s">
        <v>3164</v>
      </c>
      <c r="CU1264" s="16" t="s">
        <v>4599</v>
      </c>
      <c r="CV1264" s="16" t="s">
        <v>4600</v>
      </c>
      <c r="CW1264" s="16" t="s">
        <v>4598</v>
      </c>
      <c r="CX1264" s="16" t="s">
        <v>6090</v>
      </c>
      <c r="CY1264" s="16" t="s">
        <v>3579</v>
      </c>
      <c r="CZ1264" s="16" t="s">
        <v>3176</v>
      </c>
      <c r="DA1264" s="16" t="s">
        <v>3490</v>
      </c>
      <c r="DD1264" s="19"/>
      <c r="DE1264" s="16"/>
      <c r="DL1264" s="16"/>
      <c r="DN1264" s="16"/>
      <c r="DO1264" s="16"/>
      <c r="DQ1264" s="16"/>
      <c r="DS1264" s="16"/>
      <c r="EC1264" s="16"/>
      <c r="EF1264" s="16"/>
      <c r="EG1264" s="16"/>
      <c r="EH1264" s="16"/>
      <c r="EJ1264" s="16"/>
      <c r="EO1264" s="16"/>
    </row>
    <row r="1265" spans="1:145" x14ac:dyDescent="0.25">
      <c r="A1265" s="16" t="s">
        <v>1161</v>
      </c>
      <c r="I1265" t="s">
        <v>4603</v>
      </c>
      <c r="J1265"/>
      <c r="K1265" s="16" t="s">
        <v>5821</v>
      </c>
      <c r="L1265" s="16"/>
      <c r="P1265" s="16"/>
      <c r="Q1265" s="16"/>
      <c r="R1265" s="16" t="s">
        <v>119</v>
      </c>
      <c r="S1265" s="16">
        <f t="shared" si="19"/>
        <v>1</v>
      </c>
      <c r="T1265" s="16"/>
      <c r="U1265" s="16"/>
      <c r="V1265" s="16"/>
      <c r="W1265" s="16"/>
      <c r="X1265" s="16"/>
      <c r="Y1265" s="16"/>
      <c r="Z1265" s="16"/>
      <c r="AA1265" s="16"/>
      <c r="AB1265" s="16"/>
      <c r="AC1265" s="16"/>
      <c r="AH1265" s="16"/>
      <c r="AJ1265" s="20"/>
      <c r="AK1265" s="16"/>
      <c r="AL1265" s="16" t="s">
        <v>5802</v>
      </c>
      <c r="AP1265" s="16"/>
      <c r="AQ1265" s="16"/>
      <c r="AR1265" s="38"/>
      <c r="AS1265" s="16"/>
      <c r="AT1265" s="16"/>
      <c r="AY1265" s="16"/>
      <c r="AZ1265" s="16"/>
      <c r="BF1265" s="28"/>
      <c r="BJ1265" s="25"/>
      <c r="BO1265" s="38"/>
      <c r="BQ1265" s="38"/>
      <c r="BU1265" s="16"/>
      <c r="BV1265" s="16" t="s">
        <v>4604</v>
      </c>
      <c r="BW1265" s="29" t="s">
        <v>4605</v>
      </c>
      <c r="BX1265" s="16"/>
      <c r="CA1265" s="16"/>
      <c r="CE1265" s="16"/>
      <c r="CG1265" s="16"/>
      <c r="CH1265" s="16"/>
      <c r="CJ1265" s="16"/>
      <c r="CK1265" s="16"/>
      <c r="CL1265" s="16"/>
      <c r="CQ1265" s="16" t="s">
        <v>4608</v>
      </c>
      <c r="CR1265" s="16" t="s">
        <v>119</v>
      </c>
      <c r="CS1265" s="16" t="s">
        <v>3164</v>
      </c>
      <c r="CU1265" s="16" t="s">
        <v>4604</v>
      </c>
      <c r="CV1265" s="16" t="s">
        <v>4605</v>
      </c>
      <c r="CW1265" s="16" t="s">
        <v>4603</v>
      </c>
      <c r="CX1265" s="16" t="s">
        <v>4607</v>
      </c>
      <c r="CY1265" s="16" t="s">
        <v>3330</v>
      </c>
      <c r="CZ1265" s="16" t="s">
        <v>3193</v>
      </c>
      <c r="DA1265" s="16" t="s">
        <v>3495</v>
      </c>
      <c r="DD1265" s="19"/>
      <c r="DE1265" s="16"/>
      <c r="DL1265" s="16"/>
      <c r="DN1265" s="16"/>
      <c r="DO1265" s="16"/>
      <c r="DQ1265" s="16"/>
      <c r="DS1265" s="16"/>
      <c r="EC1265" s="16"/>
      <c r="EF1265" s="16"/>
      <c r="EG1265" s="16"/>
      <c r="EH1265" s="16"/>
      <c r="EJ1265" s="16"/>
      <c r="EO1265" s="16"/>
    </row>
    <row r="1266" spans="1:145" x14ac:dyDescent="0.25">
      <c r="A1266" s="16" t="s">
        <v>1161</v>
      </c>
      <c r="I1266" t="s">
        <v>4609</v>
      </c>
      <c r="J1266"/>
      <c r="K1266" s="16" t="s">
        <v>5821</v>
      </c>
      <c r="L1266" s="16"/>
      <c r="P1266" s="16"/>
      <c r="Q1266" s="16"/>
      <c r="R1266" s="16" t="s">
        <v>119</v>
      </c>
      <c r="S1266" s="16">
        <f t="shared" si="19"/>
        <v>1</v>
      </c>
      <c r="T1266" s="16"/>
      <c r="U1266" s="16"/>
      <c r="V1266" s="16"/>
      <c r="W1266" s="16"/>
      <c r="X1266" s="16"/>
      <c r="Y1266" s="16"/>
      <c r="Z1266" s="16"/>
      <c r="AA1266" s="16"/>
      <c r="AB1266" s="16"/>
      <c r="AC1266" s="16"/>
      <c r="AH1266" s="16"/>
      <c r="AJ1266" s="20"/>
      <c r="AK1266" s="16"/>
      <c r="AL1266" s="16" t="s">
        <v>5802</v>
      </c>
      <c r="AP1266" s="16"/>
      <c r="AQ1266" s="16"/>
      <c r="AR1266" s="38"/>
      <c r="AS1266" s="16"/>
      <c r="AT1266" s="16"/>
      <c r="AY1266" s="16"/>
      <c r="AZ1266" s="16"/>
      <c r="BF1266" s="28"/>
      <c r="BJ1266" s="25"/>
      <c r="BO1266" s="38"/>
      <c r="BQ1266" s="38"/>
      <c r="BU1266" s="16"/>
      <c r="BV1266" s="16" t="s">
        <v>4610</v>
      </c>
      <c r="BW1266" s="29" t="s">
        <v>4611</v>
      </c>
      <c r="BX1266" s="16"/>
      <c r="CA1266" s="16"/>
      <c r="CE1266" s="16"/>
      <c r="CG1266" s="16"/>
      <c r="CH1266" s="16"/>
      <c r="CJ1266" s="16"/>
      <c r="CK1266" s="16"/>
      <c r="CL1266" s="16"/>
      <c r="CQ1266" s="16" t="s">
        <v>4614</v>
      </c>
      <c r="CR1266" s="16" t="s">
        <v>119</v>
      </c>
      <c r="CS1266" s="16" t="s">
        <v>3164</v>
      </c>
      <c r="CU1266" s="16" t="s">
        <v>4610</v>
      </c>
      <c r="CV1266" s="16" t="s">
        <v>4611</v>
      </c>
      <c r="CW1266" s="16" t="s">
        <v>4609</v>
      </c>
      <c r="CX1266" s="16" t="s">
        <v>4613</v>
      </c>
      <c r="CY1266" s="16" t="s">
        <v>3579</v>
      </c>
      <c r="CZ1266" s="16" t="s">
        <v>4068</v>
      </c>
      <c r="DA1266" s="16" t="s">
        <v>3194</v>
      </c>
      <c r="DD1266" s="19"/>
      <c r="DE1266" s="16"/>
      <c r="DL1266" s="16"/>
      <c r="DN1266" s="16"/>
      <c r="DO1266" s="16"/>
      <c r="DQ1266" s="16"/>
      <c r="DS1266" s="16"/>
      <c r="EC1266" s="16"/>
      <c r="EF1266" s="16"/>
      <c r="EG1266" s="16"/>
      <c r="EH1266" s="16"/>
      <c r="EJ1266" s="16"/>
      <c r="EO1266" s="16"/>
    </row>
    <row r="1267" spans="1:145" x14ac:dyDescent="0.25">
      <c r="A1267" s="16" t="s">
        <v>1161</v>
      </c>
      <c r="I1267" t="s">
        <v>4621</v>
      </c>
      <c r="J1267"/>
      <c r="K1267" s="16" t="s">
        <v>5821</v>
      </c>
      <c r="L1267" s="16"/>
      <c r="P1267" s="16"/>
      <c r="Q1267" s="16"/>
      <c r="R1267" s="16" t="s">
        <v>119</v>
      </c>
      <c r="S1267" s="16">
        <f t="shared" si="19"/>
        <v>1</v>
      </c>
      <c r="T1267" s="16"/>
      <c r="U1267" s="16"/>
      <c r="V1267" s="16"/>
      <c r="W1267" s="16"/>
      <c r="X1267" s="16"/>
      <c r="Y1267" s="16"/>
      <c r="Z1267" s="16"/>
      <c r="AA1267" s="16"/>
      <c r="AB1267" s="16"/>
      <c r="AC1267" s="16"/>
      <c r="AH1267" s="16"/>
      <c r="AJ1267" s="20"/>
      <c r="AK1267" s="16"/>
      <c r="AL1267" s="16" t="s">
        <v>5802</v>
      </c>
      <c r="AP1267" s="16"/>
      <c r="AQ1267" s="16"/>
      <c r="AR1267" s="38"/>
      <c r="AS1267" s="16"/>
      <c r="AT1267" s="16"/>
      <c r="AY1267" s="16"/>
      <c r="AZ1267" s="16"/>
      <c r="BF1267" s="28"/>
      <c r="BJ1267" s="25"/>
      <c r="BO1267" s="38"/>
      <c r="BQ1267" s="38"/>
      <c r="BU1267" s="16"/>
      <c r="BV1267" s="16" t="s">
        <v>4622</v>
      </c>
      <c r="BW1267" s="29" t="s">
        <v>4623</v>
      </c>
      <c r="BX1267" s="16"/>
      <c r="CA1267" s="16"/>
      <c r="CE1267" s="16"/>
      <c r="CG1267" s="16"/>
      <c r="CH1267" s="16"/>
      <c r="CJ1267" s="16"/>
      <c r="CK1267" s="16"/>
      <c r="CL1267" s="16"/>
      <c r="CQ1267" s="16" t="s">
        <v>4626</v>
      </c>
      <c r="CR1267" s="16" t="s">
        <v>119</v>
      </c>
      <c r="CS1267" s="16" t="s">
        <v>3164</v>
      </c>
      <c r="CU1267" s="16" t="s">
        <v>4622</v>
      </c>
      <c r="CV1267" s="16" t="s">
        <v>4623</v>
      </c>
      <c r="CW1267" s="16" t="s">
        <v>4621</v>
      </c>
      <c r="CX1267" s="16" t="s">
        <v>4625</v>
      </c>
      <c r="CY1267" s="16" t="s">
        <v>3217</v>
      </c>
      <c r="CZ1267" s="16" t="s">
        <v>4627</v>
      </c>
      <c r="DA1267" s="16" t="s">
        <v>3490</v>
      </c>
      <c r="DD1267" s="19"/>
      <c r="DE1267" s="16"/>
      <c r="DL1267" s="16"/>
      <c r="DN1267" s="16"/>
      <c r="DO1267" s="16"/>
      <c r="DQ1267" s="16"/>
      <c r="DS1267" s="16"/>
      <c r="EC1267" s="16"/>
      <c r="EF1267" s="16"/>
      <c r="EG1267" s="16"/>
      <c r="EH1267" s="16"/>
      <c r="EJ1267" s="16"/>
      <c r="EO1267" s="16"/>
    </row>
    <row r="1268" spans="1:145" x14ac:dyDescent="0.25">
      <c r="A1268" s="16" t="s">
        <v>1161</v>
      </c>
      <c r="I1268" t="s">
        <v>4628</v>
      </c>
      <c r="J1268"/>
      <c r="K1268" s="16" t="s">
        <v>5821</v>
      </c>
      <c r="L1268" s="16"/>
      <c r="P1268" s="16"/>
      <c r="Q1268" s="16"/>
      <c r="R1268" s="16" t="s">
        <v>119</v>
      </c>
      <c r="S1268" s="16">
        <f t="shared" si="19"/>
        <v>1</v>
      </c>
      <c r="T1268" s="16"/>
      <c r="U1268" s="16"/>
      <c r="V1268" s="16"/>
      <c r="W1268" s="16"/>
      <c r="X1268" s="16"/>
      <c r="Y1268" s="16"/>
      <c r="Z1268" s="16"/>
      <c r="AA1268" s="16"/>
      <c r="AB1268" s="16"/>
      <c r="AC1268" s="16"/>
      <c r="AH1268" s="16"/>
      <c r="AJ1268" s="20"/>
      <c r="AK1268" s="16"/>
      <c r="AL1268" s="16" t="s">
        <v>5802</v>
      </c>
      <c r="AP1268" s="16"/>
      <c r="AQ1268" s="16"/>
      <c r="AR1268" s="38"/>
      <c r="AS1268" s="16"/>
      <c r="AT1268" s="16"/>
      <c r="AY1268" s="16"/>
      <c r="AZ1268" s="16"/>
      <c r="BF1268" s="28"/>
      <c r="BJ1268" s="25"/>
      <c r="BO1268" s="38"/>
      <c r="BQ1268" s="38"/>
      <c r="BU1268" s="16"/>
      <c r="BV1268" s="16" t="s">
        <v>4629</v>
      </c>
      <c r="BW1268" s="29" t="s">
        <v>4630</v>
      </c>
      <c r="BX1268" s="16"/>
      <c r="CA1268" s="16"/>
      <c r="CE1268" s="16"/>
      <c r="CG1268" s="16"/>
      <c r="CH1268" s="16"/>
      <c r="CJ1268" s="16"/>
      <c r="CK1268" s="16"/>
      <c r="CL1268" s="16"/>
      <c r="CQ1268" s="16" t="s">
        <v>4633</v>
      </c>
      <c r="CR1268" s="16" t="s">
        <v>119</v>
      </c>
      <c r="CS1268" s="16" t="s">
        <v>3164</v>
      </c>
      <c r="CU1268" s="16" t="s">
        <v>4629</v>
      </c>
      <c r="CV1268" s="16" t="s">
        <v>4630</v>
      </c>
      <c r="CW1268" s="16" t="s">
        <v>4628</v>
      </c>
      <c r="CX1268" s="16" t="s">
        <v>4632</v>
      </c>
      <c r="CY1268" s="16" t="s">
        <v>3345</v>
      </c>
      <c r="CZ1268" s="16" t="s">
        <v>3623</v>
      </c>
      <c r="DA1268" s="16" t="s">
        <v>3168</v>
      </c>
      <c r="DD1268" s="19"/>
      <c r="DE1268" s="16"/>
      <c r="DL1268" s="16"/>
      <c r="DN1268" s="16"/>
      <c r="DO1268" s="16"/>
      <c r="DQ1268" s="16"/>
      <c r="DS1268" s="16"/>
      <c r="EC1268" s="16"/>
      <c r="EF1268" s="16"/>
      <c r="EG1268" s="16"/>
      <c r="EH1268" s="16"/>
      <c r="EJ1268" s="16"/>
      <c r="EO1268" s="16"/>
    </row>
    <row r="1269" spans="1:145" x14ac:dyDescent="0.25">
      <c r="A1269" s="16" t="s">
        <v>1161</v>
      </c>
      <c r="I1269" t="s">
        <v>4634</v>
      </c>
      <c r="J1269"/>
      <c r="K1269" s="16" t="s">
        <v>5821</v>
      </c>
      <c r="L1269" s="16"/>
      <c r="P1269" s="16"/>
      <c r="Q1269" s="16"/>
      <c r="R1269" s="16" t="s">
        <v>119</v>
      </c>
      <c r="S1269" s="16">
        <f t="shared" si="19"/>
        <v>1</v>
      </c>
      <c r="T1269" s="16"/>
      <c r="U1269" s="16"/>
      <c r="V1269" s="16"/>
      <c r="W1269" s="16"/>
      <c r="X1269" s="16"/>
      <c r="Y1269" s="16"/>
      <c r="Z1269" s="16"/>
      <c r="AA1269" s="16"/>
      <c r="AB1269" s="16"/>
      <c r="AC1269" s="16"/>
      <c r="AH1269" s="16"/>
      <c r="AJ1269" s="20"/>
      <c r="AK1269" s="16"/>
      <c r="AL1269" s="16" t="s">
        <v>5802</v>
      </c>
      <c r="AP1269" s="16"/>
      <c r="AQ1269" s="16"/>
      <c r="AR1269" s="38"/>
      <c r="AS1269" s="16"/>
      <c r="AT1269" s="16"/>
      <c r="AY1269" s="16"/>
      <c r="AZ1269" s="16"/>
      <c r="BB1269" s="16">
        <f>LEN(BA1269)-LEN(SUBSTITUTE(BA1269,",",""))+1</f>
        <v>1</v>
      </c>
      <c r="BD1269" s="16">
        <f>LEN(BC1269)-LEN(SUBSTITUTE(BC1269,",",""))+1</f>
        <v>1</v>
      </c>
      <c r="BE1269" s="16">
        <f>Table1[[#This Row], [no. of native regions]]+Table1[[#This Row], [no. of introduced regions]]</f>
        <v>2</v>
      </c>
      <c r="BF1269" s="28">
        <f>Table1[[#This Row], [no. of introduced regions]]/Table1[[#This Row], [no. of native regions]]</f>
        <v>1</v>
      </c>
      <c r="BJ1269" s="25"/>
      <c r="BO1269" s="38"/>
      <c r="BQ1269" s="38"/>
      <c r="BU1269" s="16"/>
      <c r="BV1269" s="16" t="s">
        <v>1571</v>
      </c>
      <c r="BW1269" s="29" t="s">
        <v>1572</v>
      </c>
      <c r="BX1269" s="16"/>
      <c r="CA1269" s="16"/>
      <c r="CE1269" s="16"/>
      <c r="CG1269" s="16"/>
      <c r="CH1269" s="16"/>
      <c r="CJ1269" s="16"/>
      <c r="CK1269" s="16"/>
      <c r="CL1269" s="16"/>
      <c r="CQ1269" s="16" t="s">
        <v>4637</v>
      </c>
      <c r="CR1269" s="16" t="s">
        <v>119</v>
      </c>
      <c r="CS1269" s="16" t="s">
        <v>3164</v>
      </c>
      <c r="CU1269" s="16" t="s">
        <v>1571</v>
      </c>
      <c r="CV1269" s="16" t="s">
        <v>1572</v>
      </c>
      <c r="CW1269" s="16"/>
      <c r="CX1269" s="16" t="s">
        <v>4636</v>
      </c>
      <c r="CY1269" s="16" t="s">
        <v>3300</v>
      </c>
      <c r="CZ1269" s="16" t="s">
        <v>3370</v>
      </c>
      <c r="DA1269" s="16" t="s">
        <v>3451</v>
      </c>
      <c r="DD1269" s="19"/>
      <c r="DE1269" s="16"/>
      <c r="DL1269" s="16"/>
      <c r="DN1269" s="16"/>
      <c r="DO1269" s="16"/>
      <c r="DQ1269" s="16"/>
      <c r="DS1269" s="16"/>
      <c r="EC1269" s="16"/>
      <c r="EF1269" s="16"/>
      <c r="EG1269" s="16"/>
      <c r="EH1269" s="16"/>
      <c r="EJ1269" s="16"/>
      <c r="EO1269" s="16"/>
    </row>
    <row r="1270" spans="1:145" x14ac:dyDescent="0.25">
      <c r="A1270" s="16" t="s">
        <v>1161</v>
      </c>
      <c r="I1270" t="s">
        <v>4638</v>
      </c>
      <c r="J1270"/>
      <c r="K1270" s="16" t="s">
        <v>5821</v>
      </c>
      <c r="L1270" s="16"/>
      <c r="P1270" s="16"/>
      <c r="Q1270" s="16"/>
      <c r="R1270" s="16" t="s">
        <v>119</v>
      </c>
      <c r="S1270" s="16">
        <f t="shared" si="19"/>
        <v>1</v>
      </c>
      <c r="T1270" s="16"/>
      <c r="U1270" s="16"/>
      <c r="V1270" s="16"/>
      <c r="W1270" s="16"/>
      <c r="X1270" s="16"/>
      <c r="Y1270" s="16"/>
      <c r="Z1270" s="16"/>
      <c r="AA1270" s="16"/>
      <c r="AB1270" s="16"/>
      <c r="AC1270" s="16"/>
      <c r="AH1270" s="16"/>
      <c r="AJ1270" s="20"/>
      <c r="AK1270" s="16"/>
      <c r="AL1270" s="16" t="s">
        <v>5802</v>
      </c>
      <c r="AP1270" s="16"/>
      <c r="AQ1270" s="16"/>
      <c r="AR1270" s="38"/>
      <c r="AS1270" s="16"/>
      <c r="AT1270" s="16"/>
      <c r="AY1270" s="16"/>
      <c r="AZ1270" s="16"/>
      <c r="BF1270" s="28"/>
      <c r="BJ1270" s="25"/>
      <c r="BO1270" s="38"/>
      <c r="BQ1270" s="38"/>
      <c r="BU1270" s="16"/>
      <c r="BV1270" s="16" t="s">
        <v>4639</v>
      </c>
      <c r="BW1270" s="29" t="s">
        <v>4640</v>
      </c>
      <c r="BX1270" s="16"/>
      <c r="CA1270" s="16"/>
      <c r="CE1270" s="16"/>
      <c r="CG1270" s="16"/>
      <c r="CH1270" s="16"/>
      <c r="CJ1270" s="16"/>
      <c r="CK1270" s="16"/>
      <c r="CL1270" s="16"/>
      <c r="CQ1270" s="16" t="s">
        <v>4643</v>
      </c>
      <c r="CR1270" s="16" t="s">
        <v>119</v>
      </c>
      <c r="CS1270" s="16" t="s">
        <v>3164</v>
      </c>
      <c r="CU1270" s="16" t="s">
        <v>4639</v>
      </c>
      <c r="CV1270" s="16" t="s">
        <v>4640</v>
      </c>
      <c r="CW1270" s="16" t="s">
        <v>4638</v>
      </c>
      <c r="CX1270" s="16" t="s">
        <v>4642</v>
      </c>
      <c r="CY1270" s="16" t="s">
        <v>3226</v>
      </c>
      <c r="CZ1270" s="16" t="s">
        <v>3167</v>
      </c>
      <c r="DA1270" s="16" t="s">
        <v>3411</v>
      </c>
      <c r="DD1270" s="19"/>
      <c r="DE1270" s="16"/>
      <c r="DL1270" s="16"/>
      <c r="DN1270" s="16"/>
      <c r="DO1270" s="16"/>
      <c r="DQ1270" s="16"/>
      <c r="DS1270" s="16"/>
      <c r="EC1270" s="16"/>
      <c r="EF1270" s="16"/>
      <c r="EG1270" s="16"/>
      <c r="EH1270" s="16"/>
      <c r="EJ1270" s="16"/>
      <c r="EO1270" s="16"/>
    </row>
    <row r="1271" spans="1:145" x14ac:dyDescent="0.25">
      <c r="A1271" s="16" t="s">
        <v>1161</v>
      </c>
      <c r="I1271" t="s">
        <v>4644</v>
      </c>
      <c r="J1271"/>
      <c r="K1271" s="16" t="s">
        <v>5821</v>
      </c>
      <c r="L1271" s="16"/>
      <c r="P1271" s="16"/>
      <c r="Q1271" s="16"/>
      <c r="R1271" s="16" t="s">
        <v>119</v>
      </c>
      <c r="S1271" s="16">
        <f t="shared" si="19"/>
        <v>1</v>
      </c>
      <c r="T1271" s="16"/>
      <c r="U1271" s="16"/>
      <c r="V1271" s="16"/>
      <c r="W1271" s="16"/>
      <c r="X1271" s="16"/>
      <c r="Y1271" s="16"/>
      <c r="Z1271" s="16"/>
      <c r="AA1271" s="16"/>
      <c r="AB1271" s="16"/>
      <c r="AC1271" s="16"/>
      <c r="AH1271" s="16"/>
      <c r="AJ1271" s="20"/>
      <c r="AK1271" s="16"/>
      <c r="AL1271" s="16" t="s">
        <v>5802</v>
      </c>
      <c r="AP1271" s="16"/>
      <c r="AQ1271" s="16"/>
      <c r="AR1271" s="38"/>
      <c r="AS1271" s="16"/>
      <c r="AT1271" s="16"/>
      <c r="AY1271" s="16"/>
      <c r="AZ1271" s="16"/>
      <c r="BF1271" s="28"/>
      <c r="BJ1271" s="25"/>
      <c r="BO1271" s="38"/>
      <c r="BQ1271" s="38"/>
      <c r="BU1271" s="16"/>
      <c r="BV1271" s="16" t="s">
        <v>4645</v>
      </c>
      <c r="BW1271" s="29" t="s">
        <v>4646</v>
      </c>
      <c r="BX1271" s="16"/>
      <c r="CA1271" s="16"/>
      <c r="CE1271" s="16"/>
      <c r="CG1271" s="16"/>
      <c r="CH1271" s="16"/>
      <c r="CJ1271" s="16"/>
      <c r="CK1271" s="16"/>
      <c r="CL1271" s="16"/>
      <c r="CQ1271" s="16" t="s">
        <v>4649</v>
      </c>
      <c r="CR1271" s="16" t="s">
        <v>119</v>
      </c>
      <c r="CS1271" s="16" t="s">
        <v>3164</v>
      </c>
      <c r="CU1271" s="16" t="s">
        <v>4645</v>
      </c>
      <c r="CV1271" s="16" t="s">
        <v>4646</v>
      </c>
      <c r="CW1271" s="16" t="s">
        <v>4644</v>
      </c>
      <c r="CX1271" s="16" t="s">
        <v>4648</v>
      </c>
      <c r="CY1271" s="16" t="s">
        <v>3974</v>
      </c>
      <c r="CZ1271" s="16" t="s">
        <v>4627</v>
      </c>
      <c r="DA1271" s="16" t="s">
        <v>4650</v>
      </c>
      <c r="DD1271" s="19"/>
      <c r="DE1271" s="16"/>
      <c r="DL1271" s="16"/>
      <c r="DN1271" s="16"/>
      <c r="DO1271" s="16"/>
      <c r="DQ1271" s="16"/>
      <c r="DS1271" s="16"/>
      <c r="EC1271" s="16"/>
      <c r="EF1271" s="16"/>
      <c r="EG1271" s="16"/>
      <c r="EH1271" s="16"/>
      <c r="EJ1271" s="16"/>
      <c r="EO1271" s="16"/>
    </row>
    <row r="1272" spans="1:145" x14ac:dyDescent="0.25">
      <c r="A1272" s="16" t="s">
        <v>1161</v>
      </c>
      <c r="I1272" t="s">
        <v>4651</v>
      </c>
      <c r="J1272"/>
      <c r="K1272" s="16" t="s">
        <v>5821</v>
      </c>
      <c r="L1272" s="16"/>
      <c r="P1272" s="16"/>
      <c r="Q1272" s="16"/>
      <c r="R1272" s="16" t="s">
        <v>119</v>
      </c>
      <c r="S1272" s="16">
        <f t="shared" si="19"/>
        <v>1</v>
      </c>
      <c r="T1272" s="16"/>
      <c r="U1272" s="16"/>
      <c r="V1272" s="16"/>
      <c r="W1272" s="16"/>
      <c r="X1272" s="16"/>
      <c r="Y1272" s="16"/>
      <c r="Z1272" s="16"/>
      <c r="AA1272" s="16"/>
      <c r="AB1272" s="16"/>
      <c r="AC1272" s="16"/>
      <c r="AH1272" s="16"/>
      <c r="AJ1272" s="20"/>
      <c r="AK1272" s="16"/>
      <c r="AL1272" s="16" t="s">
        <v>5802</v>
      </c>
      <c r="AP1272" s="16"/>
      <c r="AQ1272" s="16"/>
      <c r="AR1272" s="38"/>
      <c r="AS1272" s="16"/>
      <c r="AT1272" s="16"/>
      <c r="AY1272" s="16"/>
      <c r="AZ1272" s="16"/>
      <c r="BF1272" s="28"/>
      <c r="BJ1272" s="25"/>
      <c r="BO1272" s="38"/>
      <c r="BQ1272" s="38"/>
      <c r="BU1272" s="16"/>
      <c r="BV1272" s="16" t="s">
        <v>4652</v>
      </c>
      <c r="BW1272" s="29" t="s">
        <v>4653</v>
      </c>
      <c r="BX1272" s="16"/>
      <c r="CA1272" s="16"/>
      <c r="CE1272" s="16"/>
      <c r="CG1272" s="16"/>
      <c r="CH1272" s="16"/>
      <c r="CJ1272" s="16"/>
      <c r="CK1272" s="16"/>
      <c r="CL1272" s="16"/>
      <c r="CQ1272" s="16" t="s">
        <v>4656</v>
      </c>
      <c r="CR1272" s="16" t="s">
        <v>119</v>
      </c>
      <c r="CS1272" s="16" t="s">
        <v>3164</v>
      </c>
      <c r="CU1272" s="16" t="s">
        <v>4652</v>
      </c>
      <c r="CV1272" s="16" t="s">
        <v>4653</v>
      </c>
      <c r="CW1272" s="16" t="s">
        <v>4651</v>
      </c>
      <c r="CX1272" s="16" t="s">
        <v>4655</v>
      </c>
      <c r="CY1272" s="16" t="s">
        <v>3579</v>
      </c>
      <c r="CZ1272" s="16" t="s">
        <v>3427</v>
      </c>
      <c r="DA1272" s="16" t="s">
        <v>4657</v>
      </c>
      <c r="DD1272" s="19"/>
      <c r="DE1272" s="16"/>
      <c r="DL1272" s="16"/>
      <c r="DN1272" s="16"/>
      <c r="DO1272" s="16"/>
      <c r="DQ1272" s="16"/>
      <c r="DS1272" s="16"/>
      <c r="EC1272" s="16"/>
      <c r="EF1272" s="16"/>
      <c r="EG1272" s="16"/>
      <c r="EH1272" s="16"/>
      <c r="EJ1272" s="16"/>
      <c r="EO1272" s="16"/>
    </row>
    <row r="1273" spans="1:145" x14ac:dyDescent="0.25">
      <c r="A1273" s="16" t="s">
        <v>1161</v>
      </c>
      <c r="I1273" t="s">
        <v>4658</v>
      </c>
      <c r="J1273"/>
      <c r="K1273" s="16" t="s">
        <v>5821</v>
      </c>
      <c r="L1273" s="16"/>
      <c r="P1273" s="16"/>
      <c r="Q1273" s="16"/>
      <c r="R1273" s="16" t="s">
        <v>119</v>
      </c>
      <c r="S1273" s="16">
        <f t="shared" si="19"/>
        <v>1</v>
      </c>
      <c r="T1273" s="16"/>
      <c r="U1273" s="16"/>
      <c r="V1273" s="16"/>
      <c r="W1273" s="16"/>
      <c r="X1273" s="16"/>
      <c r="Y1273" s="16"/>
      <c r="Z1273" s="16"/>
      <c r="AA1273" s="16"/>
      <c r="AB1273" s="16"/>
      <c r="AC1273" s="16"/>
      <c r="AH1273" s="16"/>
      <c r="AJ1273" s="20"/>
      <c r="AK1273" s="16"/>
      <c r="AL1273" s="16" t="s">
        <v>5802</v>
      </c>
      <c r="AP1273" s="16"/>
      <c r="AQ1273" s="16"/>
      <c r="AR1273" s="38"/>
      <c r="AS1273" s="16"/>
      <c r="AT1273" s="16"/>
      <c r="AY1273" s="16"/>
      <c r="AZ1273" s="16"/>
      <c r="BF1273" s="28"/>
      <c r="BJ1273" s="25"/>
      <c r="BO1273" s="38"/>
      <c r="BQ1273" s="38"/>
      <c r="BU1273" s="16"/>
      <c r="BV1273" s="16" t="s">
        <v>4659</v>
      </c>
      <c r="BW1273" s="29" t="s">
        <v>4660</v>
      </c>
      <c r="BX1273" s="16"/>
      <c r="CA1273" s="16"/>
      <c r="CE1273" s="16"/>
      <c r="CG1273" s="16"/>
      <c r="CH1273" s="16"/>
      <c r="CJ1273" s="16"/>
      <c r="CK1273" s="16"/>
      <c r="CL1273" s="16"/>
      <c r="CQ1273" s="16" t="s">
        <v>4662</v>
      </c>
      <c r="CR1273" s="16" t="s">
        <v>119</v>
      </c>
      <c r="CS1273" s="16" t="s">
        <v>3164</v>
      </c>
      <c r="CU1273" s="16" t="s">
        <v>4659</v>
      </c>
      <c r="CV1273" s="16" t="s">
        <v>4660</v>
      </c>
      <c r="CW1273" s="16" t="s">
        <v>4658</v>
      </c>
      <c r="CX1273" s="16" t="s">
        <v>4661</v>
      </c>
      <c r="CY1273" s="16" t="s">
        <v>3201</v>
      </c>
      <c r="CZ1273" s="16" t="s">
        <v>3774</v>
      </c>
      <c r="DA1273" s="16" t="s">
        <v>3451</v>
      </c>
      <c r="DD1273" s="19"/>
      <c r="DE1273" s="16"/>
      <c r="DL1273" s="16"/>
      <c r="DN1273" s="16"/>
      <c r="DO1273" s="16"/>
      <c r="DQ1273" s="16"/>
      <c r="DS1273" s="16"/>
      <c r="EC1273" s="16"/>
      <c r="EF1273" s="16"/>
      <c r="EG1273" s="16"/>
      <c r="EH1273" s="16"/>
      <c r="EJ1273" s="16"/>
      <c r="EO1273" s="16"/>
    </row>
    <row r="1274" spans="1:145" x14ac:dyDescent="0.25">
      <c r="A1274" s="16" t="s">
        <v>1161</v>
      </c>
      <c r="I1274" t="s">
        <v>4663</v>
      </c>
      <c r="J1274"/>
      <c r="K1274" s="16" t="s">
        <v>5821</v>
      </c>
      <c r="L1274" s="16"/>
      <c r="P1274" s="16"/>
      <c r="Q1274" s="16"/>
      <c r="R1274" s="16" t="s">
        <v>119</v>
      </c>
      <c r="S1274" s="16">
        <f t="shared" si="19"/>
        <v>1</v>
      </c>
      <c r="T1274" s="16"/>
      <c r="U1274" s="16"/>
      <c r="V1274" s="16"/>
      <c r="W1274" s="16"/>
      <c r="X1274" s="16"/>
      <c r="Y1274" s="16"/>
      <c r="Z1274" s="16"/>
      <c r="AA1274" s="16"/>
      <c r="AB1274" s="16"/>
      <c r="AC1274" s="16"/>
      <c r="AH1274" s="16"/>
      <c r="AJ1274" s="20"/>
      <c r="AK1274" s="16"/>
      <c r="AL1274" s="16" t="s">
        <v>5802</v>
      </c>
      <c r="AP1274" s="16"/>
      <c r="AQ1274" s="16"/>
      <c r="AR1274" s="38"/>
      <c r="AS1274" s="16"/>
      <c r="AT1274" s="16"/>
      <c r="AY1274" s="16"/>
      <c r="AZ1274" s="16"/>
      <c r="BF1274" s="28"/>
      <c r="BJ1274" s="25"/>
      <c r="BO1274" s="38"/>
      <c r="BQ1274" s="38"/>
      <c r="BU1274" s="16"/>
      <c r="BV1274" s="16" t="s">
        <v>4664</v>
      </c>
      <c r="BW1274" s="29" t="s">
        <v>4665</v>
      </c>
      <c r="BX1274" s="16"/>
      <c r="CA1274" s="16"/>
      <c r="CE1274" s="16"/>
      <c r="CG1274" s="16"/>
      <c r="CH1274" s="16"/>
      <c r="CJ1274" s="16"/>
      <c r="CK1274" s="16"/>
      <c r="CL1274" s="16"/>
      <c r="CQ1274" s="16" t="s">
        <v>4668</v>
      </c>
      <c r="CR1274" s="16" t="s">
        <v>119</v>
      </c>
      <c r="CS1274" s="16" t="s">
        <v>3164</v>
      </c>
      <c r="CU1274" s="16" t="s">
        <v>4664</v>
      </c>
      <c r="CV1274" s="16" t="s">
        <v>4665</v>
      </c>
      <c r="CW1274" s="16" t="s">
        <v>4663</v>
      </c>
      <c r="CX1274" s="16" t="s">
        <v>4667</v>
      </c>
      <c r="CY1274" s="16" t="s">
        <v>3557</v>
      </c>
      <c r="CZ1274" s="16" t="s">
        <v>3866</v>
      </c>
      <c r="DA1274" s="16" t="s">
        <v>4669</v>
      </c>
      <c r="DD1274" s="19"/>
      <c r="DE1274" s="16"/>
      <c r="DL1274" s="16"/>
      <c r="DN1274" s="16"/>
      <c r="DO1274" s="16"/>
      <c r="DQ1274" s="16"/>
      <c r="DS1274" s="16"/>
      <c r="EC1274" s="16"/>
      <c r="EF1274" s="16"/>
      <c r="EG1274" s="16"/>
      <c r="EH1274" s="16"/>
      <c r="EJ1274" s="16"/>
      <c r="EO1274" s="16"/>
    </row>
    <row r="1275" spans="1:145" x14ac:dyDescent="0.25">
      <c r="A1275" s="16" t="s">
        <v>1161</v>
      </c>
      <c r="I1275" t="s">
        <v>4670</v>
      </c>
      <c r="J1275"/>
      <c r="K1275" s="16" t="s">
        <v>5821</v>
      </c>
      <c r="L1275" s="16"/>
      <c r="P1275" s="16"/>
      <c r="Q1275" s="16"/>
      <c r="R1275" s="16" t="s">
        <v>119</v>
      </c>
      <c r="S1275" s="16">
        <f t="shared" si="19"/>
        <v>1</v>
      </c>
      <c r="T1275" s="16"/>
      <c r="U1275" s="16"/>
      <c r="V1275" s="16"/>
      <c r="W1275" s="16"/>
      <c r="X1275" s="16"/>
      <c r="Y1275" s="16"/>
      <c r="Z1275" s="16"/>
      <c r="AA1275" s="16"/>
      <c r="AB1275" s="16"/>
      <c r="AC1275" s="16"/>
      <c r="AH1275" s="16"/>
      <c r="AJ1275" s="20"/>
      <c r="AK1275" s="16"/>
      <c r="AL1275" s="16" t="s">
        <v>5802</v>
      </c>
      <c r="AP1275" s="16"/>
      <c r="AQ1275" s="16"/>
      <c r="AR1275" s="38"/>
      <c r="AS1275" s="16"/>
      <c r="AT1275" s="16"/>
      <c r="AY1275" s="16"/>
      <c r="AZ1275" s="16"/>
      <c r="BF1275" s="28"/>
      <c r="BJ1275" s="25"/>
      <c r="BO1275" s="38"/>
      <c r="BQ1275" s="38"/>
      <c r="BU1275" s="16"/>
      <c r="BV1275" s="16" t="s">
        <v>4671</v>
      </c>
      <c r="BW1275" s="29" t="s">
        <v>4672</v>
      </c>
      <c r="BX1275" s="16"/>
      <c r="CA1275" s="16"/>
      <c r="CE1275" s="16"/>
      <c r="CG1275" s="16"/>
      <c r="CH1275" s="16"/>
      <c r="CJ1275" s="16"/>
      <c r="CK1275" s="16"/>
      <c r="CL1275" s="16"/>
      <c r="CQ1275" s="16" t="s">
        <v>4675</v>
      </c>
      <c r="CR1275" s="16" t="s">
        <v>119</v>
      </c>
      <c r="CS1275" s="16" t="s">
        <v>3164</v>
      </c>
      <c r="CU1275" s="16" t="s">
        <v>4671</v>
      </c>
      <c r="CV1275" s="16" t="s">
        <v>4672</v>
      </c>
      <c r="CW1275" s="16" t="s">
        <v>4670</v>
      </c>
      <c r="CX1275" s="16" t="s">
        <v>4674</v>
      </c>
      <c r="CY1275" s="16" t="s">
        <v>3718</v>
      </c>
      <c r="CZ1275" s="16" t="s">
        <v>4676</v>
      </c>
      <c r="DA1275" s="16" t="s">
        <v>4556</v>
      </c>
      <c r="DD1275" s="19"/>
      <c r="DE1275" s="16"/>
      <c r="DL1275" s="16"/>
      <c r="DN1275" s="16"/>
      <c r="DO1275" s="16"/>
      <c r="DQ1275" s="16"/>
      <c r="DS1275" s="16"/>
      <c r="EC1275" s="16"/>
      <c r="EF1275" s="16"/>
      <c r="EG1275" s="16"/>
      <c r="EH1275" s="16"/>
      <c r="EJ1275" s="16"/>
      <c r="EO1275" s="16"/>
    </row>
    <row r="1276" spans="1:145" x14ac:dyDescent="0.25">
      <c r="A1276" s="16" t="s">
        <v>1161</v>
      </c>
      <c r="I1276" t="s">
        <v>4677</v>
      </c>
      <c r="J1276"/>
      <c r="K1276" s="16" t="s">
        <v>5821</v>
      </c>
      <c r="L1276" s="16"/>
      <c r="P1276" s="16"/>
      <c r="Q1276" s="16"/>
      <c r="R1276" s="16" t="s">
        <v>119</v>
      </c>
      <c r="S1276" s="16">
        <f t="shared" si="19"/>
        <v>1</v>
      </c>
      <c r="T1276" s="16"/>
      <c r="U1276" s="16"/>
      <c r="V1276" s="16"/>
      <c r="W1276" s="16"/>
      <c r="X1276" s="16"/>
      <c r="Y1276" s="16"/>
      <c r="Z1276" s="16"/>
      <c r="AA1276" s="16"/>
      <c r="AB1276" s="16"/>
      <c r="AC1276" s="16"/>
      <c r="AH1276" s="16"/>
      <c r="AJ1276" s="20"/>
      <c r="AK1276" s="16"/>
      <c r="AL1276" s="16" t="s">
        <v>5802</v>
      </c>
      <c r="AP1276" s="16"/>
      <c r="AQ1276" s="16"/>
      <c r="AR1276" s="38"/>
      <c r="AS1276" s="16"/>
      <c r="AT1276" s="16"/>
      <c r="AY1276" s="16"/>
      <c r="AZ1276" s="16"/>
      <c r="BF1276" s="28"/>
      <c r="BJ1276" s="25"/>
      <c r="BO1276" s="38"/>
      <c r="BQ1276" s="38"/>
      <c r="BU1276" s="16"/>
      <c r="BV1276" s="16" t="s">
        <v>4678</v>
      </c>
      <c r="BW1276" s="29" t="s">
        <v>4679</v>
      </c>
      <c r="BX1276" s="16"/>
      <c r="CA1276" s="16"/>
      <c r="CE1276" s="16"/>
      <c r="CG1276" s="16"/>
      <c r="CH1276" s="16"/>
      <c r="CJ1276" s="16"/>
      <c r="CK1276" s="16"/>
      <c r="CL1276" s="16"/>
      <c r="CQ1276" s="16" t="s">
        <v>4682</v>
      </c>
      <c r="CR1276" s="16" t="s">
        <v>119</v>
      </c>
      <c r="CS1276" s="16" t="s">
        <v>3164</v>
      </c>
      <c r="CU1276" s="16" t="s">
        <v>4678</v>
      </c>
      <c r="CV1276" s="16" t="s">
        <v>4679</v>
      </c>
      <c r="CW1276" s="16" t="s">
        <v>4677</v>
      </c>
      <c r="CX1276" s="16" t="s">
        <v>4681</v>
      </c>
      <c r="CY1276" s="16" t="s">
        <v>3865</v>
      </c>
      <c r="CZ1276" s="16" t="s">
        <v>4683</v>
      </c>
      <c r="DA1276" s="16" t="s">
        <v>3168</v>
      </c>
      <c r="DD1276" s="19"/>
      <c r="DE1276" s="16"/>
      <c r="DL1276" s="16"/>
      <c r="DN1276" s="16"/>
      <c r="DO1276" s="16"/>
      <c r="DQ1276" s="16"/>
      <c r="DS1276" s="16"/>
      <c r="EC1276" s="16"/>
      <c r="EF1276" s="16"/>
      <c r="EG1276" s="16"/>
      <c r="EH1276" s="16"/>
      <c r="EJ1276" s="16"/>
      <c r="EO1276" s="16"/>
    </row>
    <row r="1277" spans="1:145" x14ac:dyDescent="0.25">
      <c r="A1277" s="16" t="s">
        <v>1161</v>
      </c>
      <c r="I1277" t="s">
        <v>4684</v>
      </c>
      <c r="J1277"/>
      <c r="K1277" s="16" t="s">
        <v>5821</v>
      </c>
      <c r="L1277" s="16"/>
      <c r="P1277" s="16"/>
      <c r="Q1277" s="16"/>
      <c r="R1277" s="16" t="s">
        <v>119</v>
      </c>
      <c r="S1277" s="16">
        <f t="shared" si="19"/>
        <v>1</v>
      </c>
      <c r="T1277" s="16"/>
      <c r="U1277" s="16"/>
      <c r="V1277" s="16"/>
      <c r="W1277" s="16"/>
      <c r="X1277" s="16"/>
      <c r="Y1277" s="16"/>
      <c r="Z1277" s="16"/>
      <c r="AA1277" s="16"/>
      <c r="AB1277" s="16"/>
      <c r="AC1277" s="16"/>
      <c r="AH1277" s="16"/>
      <c r="AJ1277" s="20"/>
      <c r="AK1277" s="16"/>
      <c r="AL1277" s="16" t="s">
        <v>5802</v>
      </c>
      <c r="AP1277" s="16"/>
      <c r="AQ1277" s="16"/>
      <c r="AR1277" s="38"/>
      <c r="AS1277" s="16"/>
      <c r="AT1277" s="16"/>
      <c r="AY1277" s="16"/>
      <c r="AZ1277" s="16"/>
      <c r="BF1277" s="28"/>
      <c r="BJ1277" s="25"/>
      <c r="BO1277" s="38"/>
      <c r="BQ1277" s="38"/>
      <c r="BU1277" s="16"/>
      <c r="BV1277" s="16" t="s">
        <v>4685</v>
      </c>
      <c r="BW1277" s="29" t="s">
        <v>4686</v>
      </c>
      <c r="BX1277" s="16"/>
      <c r="CA1277" s="16"/>
      <c r="CE1277" s="16"/>
      <c r="CG1277" s="16"/>
      <c r="CH1277" s="16"/>
      <c r="CJ1277" s="16"/>
      <c r="CK1277" s="16"/>
      <c r="CL1277" s="16"/>
      <c r="CQ1277" s="16" t="s">
        <v>4689</v>
      </c>
      <c r="CR1277" s="16" t="s">
        <v>119</v>
      </c>
      <c r="CS1277" s="16" t="s">
        <v>3164</v>
      </c>
      <c r="CU1277" s="16" t="s">
        <v>4685</v>
      </c>
      <c r="CV1277" s="16" t="s">
        <v>4686</v>
      </c>
      <c r="CW1277" s="16" t="s">
        <v>4684</v>
      </c>
      <c r="CX1277" s="16" t="s">
        <v>4688</v>
      </c>
      <c r="CY1277" s="16" t="s">
        <v>3481</v>
      </c>
      <c r="CZ1277" s="16" t="s">
        <v>4690</v>
      </c>
      <c r="DA1277" s="16" t="s">
        <v>3451</v>
      </c>
      <c r="DD1277" s="19"/>
      <c r="DE1277" s="16"/>
      <c r="DL1277" s="16"/>
      <c r="DN1277" s="16"/>
      <c r="DO1277" s="16"/>
      <c r="DQ1277" s="16"/>
      <c r="DS1277" s="16"/>
      <c r="EC1277" s="16"/>
      <c r="EF1277" s="16"/>
      <c r="EG1277" s="16"/>
      <c r="EH1277" s="16"/>
      <c r="EJ1277" s="16"/>
      <c r="EO1277" s="16"/>
    </row>
    <row r="1278" spans="1:145" x14ac:dyDescent="0.25">
      <c r="A1278" s="16" t="s">
        <v>1161</v>
      </c>
      <c r="I1278" t="s">
        <v>4691</v>
      </c>
      <c r="J1278"/>
      <c r="K1278" s="16" t="s">
        <v>5821</v>
      </c>
      <c r="L1278" s="16"/>
      <c r="P1278" s="16"/>
      <c r="Q1278" s="16"/>
      <c r="R1278" s="16" t="s">
        <v>119</v>
      </c>
      <c r="S1278" s="16">
        <f t="shared" si="19"/>
        <v>1</v>
      </c>
      <c r="T1278" s="16"/>
      <c r="U1278" s="16"/>
      <c r="V1278" s="16"/>
      <c r="W1278" s="16"/>
      <c r="X1278" s="16"/>
      <c r="Y1278" s="16"/>
      <c r="Z1278" s="16"/>
      <c r="AA1278" s="16"/>
      <c r="AB1278" s="16"/>
      <c r="AC1278" s="16"/>
      <c r="AH1278" s="16"/>
      <c r="AJ1278" s="20"/>
      <c r="AK1278" s="16"/>
      <c r="AL1278" s="16" t="s">
        <v>5802</v>
      </c>
      <c r="AP1278" s="16"/>
      <c r="AQ1278" s="16"/>
      <c r="AR1278" s="38"/>
      <c r="AS1278" s="16"/>
      <c r="AT1278" s="16"/>
      <c r="AY1278" s="16"/>
      <c r="AZ1278" s="16"/>
      <c r="BF1278" s="28"/>
      <c r="BJ1278" s="25"/>
      <c r="BO1278" s="38"/>
      <c r="BQ1278" s="38"/>
      <c r="BU1278" s="16"/>
      <c r="BV1278" s="16" t="s">
        <v>4692</v>
      </c>
      <c r="BW1278" s="29" t="s">
        <v>4693</v>
      </c>
      <c r="BX1278" s="16"/>
      <c r="CA1278" s="16"/>
      <c r="CE1278" s="16"/>
      <c r="CG1278" s="16"/>
      <c r="CH1278" s="16"/>
      <c r="CJ1278" s="16"/>
      <c r="CK1278" s="16"/>
      <c r="CL1278" s="16"/>
      <c r="CQ1278" s="16" t="s">
        <v>4695</v>
      </c>
      <c r="CR1278" s="16" t="s">
        <v>119</v>
      </c>
      <c r="CS1278" s="16" t="s">
        <v>3164</v>
      </c>
      <c r="CU1278" s="16" t="s">
        <v>4692</v>
      </c>
      <c r="CV1278" s="16" t="s">
        <v>4693</v>
      </c>
      <c r="CW1278" s="16" t="s">
        <v>4691</v>
      </c>
      <c r="CX1278" s="16" t="s">
        <v>6091</v>
      </c>
      <c r="CY1278" s="16" t="s">
        <v>3275</v>
      </c>
      <c r="CZ1278" s="16" t="s">
        <v>3176</v>
      </c>
      <c r="DA1278" s="16" t="s">
        <v>4696</v>
      </c>
      <c r="DD1278" s="19"/>
      <c r="DE1278" s="16"/>
      <c r="DL1278" s="16"/>
      <c r="DN1278" s="16"/>
      <c r="DO1278" s="16"/>
      <c r="DQ1278" s="16"/>
      <c r="DS1278" s="16"/>
      <c r="EC1278" s="16"/>
      <c r="EF1278" s="16"/>
      <c r="EG1278" s="16"/>
      <c r="EH1278" s="16"/>
      <c r="EJ1278" s="16"/>
      <c r="EO1278" s="16"/>
    </row>
    <row r="1279" spans="1:145" x14ac:dyDescent="0.25">
      <c r="A1279" s="16" t="s">
        <v>1161</v>
      </c>
      <c r="I1279" t="s">
        <v>4697</v>
      </c>
      <c r="J1279"/>
      <c r="K1279" s="16" t="s">
        <v>5821</v>
      </c>
      <c r="L1279" s="16"/>
      <c r="P1279" s="16"/>
      <c r="Q1279" s="16"/>
      <c r="R1279" s="16" t="s">
        <v>119</v>
      </c>
      <c r="S1279" s="16">
        <f t="shared" ref="S1279:S1342" si="20">SUM(COUNTIF(L1279:R1279,"yes"))</f>
        <v>1</v>
      </c>
      <c r="T1279" s="16"/>
      <c r="U1279" s="16"/>
      <c r="V1279" s="16"/>
      <c r="W1279" s="16"/>
      <c r="X1279" s="16"/>
      <c r="Y1279" s="16"/>
      <c r="Z1279" s="16"/>
      <c r="AA1279" s="16"/>
      <c r="AB1279" s="16"/>
      <c r="AC1279" s="16"/>
      <c r="AH1279" s="16"/>
      <c r="AJ1279" s="20"/>
      <c r="AK1279" s="16"/>
      <c r="AL1279" s="16" t="s">
        <v>5802</v>
      </c>
      <c r="AP1279" s="16"/>
      <c r="AQ1279" s="16"/>
      <c r="AR1279" s="38"/>
      <c r="AS1279" s="16"/>
      <c r="AT1279" s="16"/>
      <c r="AY1279" s="16"/>
      <c r="AZ1279" s="16"/>
      <c r="BF1279" s="28"/>
      <c r="BJ1279" s="25"/>
      <c r="BO1279" s="38"/>
      <c r="BQ1279" s="38"/>
      <c r="BU1279" s="16"/>
      <c r="BV1279" s="16" t="s">
        <v>4698</v>
      </c>
      <c r="BW1279" s="29" t="s">
        <v>4699</v>
      </c>
      <c r="BX1279" s="16"/>
      <c r="CA1279" s="16"/>
      <c r="CE1279" s="16"/>
      <c r="CG1279" s="16"/>
      <c r="CH1279" s="16"/>
      <c r="CJ1279" s="16"/>
      <c r="CK1279" s="16"/>
      <c r="CL1279" s="16"/>
      <c r="CQ1279" s="16" t="s">
        <v>4702</v>
      </c>
      <c r="CR1279" s="16" t="s">
        <v>119</v>
      </c>
      <c r="CS1279" s="16" t="s">
        <v>3164</v>
      </c>
      <c r="CU1279" s="16" t="s">
        <v>4698</v>
      </c>
      <c r="CV1279" s="16" t="s">
        <v>4699</v>
      </c>
      <c r="CW1279" s="16" t="s">
        <v>4697</v>
      </c>
      <c r="CX1279" s="16" t="s">
        <v>4701</v>
      </c>
      <c r="CY1279" s="16" t="s">
        <v>3974</v>
      </c>
      <c r="CZ1279" s="16" t="s">
        <v>4576</v>
      </c>
      <c r="DA1279" s="16" t="s">
        <v>4650</v>
      </c>
      <c r="DD1279" s="19"/>
      <c r="DE1279" s="16"/>
      <c r="DL1279" s="16"/>
      <c r="DN1279" s="16"/>
      <c r="DO1279" s="16"/>
      <c r="DQ1279" s="16"/>
      <c r="DS1279" s="16"/>
      <c r="EC1279" s="16"/>
      <c r="EF1279" s="16"/>
      <c r="EG1279" s="16"/>
      <c r="EH1279" s="16"/>
      <c r="EJ1279" s="16"/>
      <c r="EO1279" s="16"/>
    </row>
    <row r="1280" spans="1:145" x14ac:dyDescent="0.25">
      <c r="A1280" s="16" t="s">
        <v>1161</v>
      </c>
      <c r="I1280" t="s">
        <v>4703</v>
      </c>
      <c r="J1280"/>
      <c r="K1280" s="16" t="s">
        <v>5821</v>
      </c>
      <c r="L1280" s="16"/>
      <c r="P1280" s="16"/>
      <c r="Q1280" s="16"/>
      <c r="R1280" s="16" t="s">
        <v>119</v>
      </c>
      <c r="S1280" s="16">
        <f t="shared" si="20"/>
        <v>1</v>
      </c>
      <c r="T1280" s="16"/>
      <c r="U1280" s="16"/>
      <c r="V1280" s="16"/>
      <c r="W1280" s="16"/>
      <c r="X1280" s="16"/>
      <c r="Y1280" s="16"/>
      <c r="Z1280" s="16"/>
      <c r="AA1280" s="16"/>
      <c r="AB1280" s="16"/>
      <c r="AC1280" s="16"/>
      <c r="AH1280" s="16"/>
      <c r="AJ1280" s="20"/>
      <c r="AK1280" s="16"/>
      <c r="AL1280" s="16" t="s">
        <v>5802</v>
      </c>
      <c r="AP1280" s="16"/>
      <c r="AQ1280" s="16"/>
      <c r="AR1280" s="38"/>
      <c r="AS1280" s="16"/>
      <c r="AT1280" s="16"/>
      <c r="AY1280" s="16"/>
      <c r="AZ1280" s="16"/>
      <c r="BF1280" s="28"/>
      <c r="BJ1280" s="25"/>
      <c r="BO1280" s="38"/>
      <c r="BQ1280" s="38"/>
      <c r="BU1280" s="16"/>
      <c r="BV1280" s="16" t="s">
        <v>4704</v>
      </c>
      <c r="BW1280" s="29" t="s">
        <v>4705</v>
      </c>
      <c r="BX1280" s="16"/>
      <c r="CA1280" s="16"/>
      <c r="CE1280" s="16"/>
      <c r="CG1280" s="16"/>
      <c r="CH1280" s="16"/>
      <c r="CJ1280" s="16"/>
      <c r="CK1280" s="16"/>
      <c r="CL1280" s="16"/>
      <c r="CQ1280" s="16" t="s">
        <v>4708</v>
      </c>
      <c r="CR1280" s="16" t="s">
        <v>119</v>
      </c>
      <c r="CS1280" s="16" t="s">
        <v>3164</v>
      </c>
      <c r="CU1280" s="16" t="s">
        <v>4704</v>
      </c>
      <c r="CV1280" s="16" t="s">
        <v>4705</v>
      </c>
      <c r="CW1280" s="16" t="s">
        <v>4703</v>
      </c>
      <c r="CX1280" s="16" t="s">
        <v>4707</v>
      </c>
      <c r="CY1280" s="16" t="s">
        <v>3184</v>
      </c>
      <c r="CZ1280" s="16" t="s">
        <v>3176</v>
      </c>
      <c r="DA1280" s="16" t="s">
        <v>4709</v>
      </c>
      <c r="DD1280" s="19"/>
      <c r="DE1280" s="16"/>
      <c r="DL1280" s="16"/>
      <c r="DN1280" s="16"/>
      <c r="DO1280" s="16"/>
      <c r="DQ1280" s="16"/>
      <c r="DS1280" s="16"/>
      <c r="EC1280" s="16"/>
      <c r="EF1280" s="16"/>
      <c r="EG1280" s="16"/>
      <c r="EH1280" s="16"/>
      <c r="EJ1280" s="16"/>
      <c r="EO1280" s="16"/>
    </row>
    <row r="1281" spans="1:145" x14ac:dyDescent="0.25">
      <c r="A1281" s="16" t="s">
        <v>1161</v>
      </c>
      <c r="I1281" t="s">
        <v>4710</v>
      </c>
      <c r="J1281"/>
      <c r="K1281" s="16" t="s">
        <v>5821</v>
      </c>
      <c r="L1281" s="16"/>
      <c r="P1281" s="16"/>
      <c r="Q1281" s="16"/>
      <c r="R1281" s="16" t="s">
        <v>119</v>
      </c>
      <c r="S1281" s="16">
        <f t="shared" si="20"/>
        <v>1</v>
      </c>
      <c r="T1281" s="16"/>
      <c r="U1281" s="16"/>
      <c r="V1281" s="16"/>
      <c r="W1281" s="16"/>
      <c r="X1281" s="16"/>
      <c r="Y1281" s="16"/>
      <c r="Z1281" s="16"/>
      <c r="AA1281" s="16"/>
      <c r="AB1281" s="16"/>
      <c r="AC1281" s="16"/>
      <c r="AH1281" s="16"/>
      <c r="AJ1281" s="20"/>
      <c r="AK1281" s="16"/>
      <c r="AL1281" s="16" t="s">
        <v>5802</v>
      </c>
      <c r="AP1281" s="16"/>
      <c r="AQ1281" s="16"/>
      <c r="AR1281" s="38"/>
      <c r="AS1281" s="16"/>
      <c r="AT1281" s="16"/>
      <c r="AY1281" s="16"/>
      <c r="AZ1281" s="16"/>
      <c r="BF1281" s="28"/>
      <c r="BJ1281" s="25"/>
      <c r="BO1281" s="38"/>
      <c r="BQ1281" s="38"/>
      <c r="BU1281" s="16"/>
      <c r="BV1281" s="16" t="s">
        <v>4711</v>
      </c>
      <c r="BW1281" s="29" t="s">
        <v>4712</v>
      </c>
      <c r="BX1281" s="16"/>
      <c r="CA1281" s="16"/>
      <c r="CE1281" s="16"/>
      <c r="CG1281" s="16"/>
      <c r="CH1281" s="16"/>
      <c r="CJ1281" s="16"/>
      <c r="CK1281" s="16"/>
      <c r="CL1281" s="16"/>
      <c r="CQ1281" s="16" t="s">
        <v>4715</v>
      </c>
      <c r="CR1281" s="16" t="s">
        <v>119</v>
      </c>
      <c r="CS1281" s="16" t="s">
        <v>3164</v>
      </c>
      <c r="CU1281" s="16" t="s">
        <v>4711</v>
      </c>
      <c r="CV1281" s="16" t="s">
        <v>4712</v>
      </c>
      <c r="CW1281" s="16" t="s">
        <v>4710</v>
      </c>
      <c r="CX1281" s="16" t="s">
        <v>4714</v>
      </c>
      <c r="CY1281" s="16" t="s">
        <v>3330</v>
      </c>
      <c r="CZ1281" s="16" t="s">
        <v>3427</v>
      </c>
      <c r="DA1281" s="16" t="s">
        <v>4133</v>
      </c>
      <c r="DD1281" s="19"/>
      <c r="DE1281" s="16"/>
      <c r="DL1281" s="16"/>
      <c r="DN1281" s="16"/>
      <c r="DO1281" s="16"/>
      <c r="DQ1281" s="16"/>
      <c r="DS1281" s="16"/>
      <c r="EC1281" s="16"/>
      <c r="EF1281" s="16"/>
      <c r="EG1281" s="16"/>
      <c r="EH1281" s="16"/>
      <c r="EJ1281" s="16"/>
      <c r="EO1281" s="16"/>
    </row>
    <row r="1282" spans="1:145" x14ac:dyDescent="0.25">
      <c r="A1282" s="16" t="s">
        <v>1161</v>
      </c>
      <c r="I1282" t="s">
        <v>4716</v>
      </c>
      <c r="J1282"/>
      <c r="K1282" s="16" t="s">
        <v>5821</v>
      </c>
      <c r="L1282" s="16"/>
      <c r="P1282" s="16"/>
      <c r="Q1282" s="16"/>
      <c r="R1282" s="16" t="s">
        <v>119</v>
      </c>
      <c r="S1282" s="16">
        <f t="shared" si="20"/>
        <v>1</v>
      </c>
      <c r="T1282" s="16"/>
      <c r="U1282" s="16"/>
      <c r="V1282" s="16"/>
      <c r="W1282" s="16"/>
      <c r="X1282" s="16"/>
      <c r="Y1282" s="16"/>
      <c r="Z1282" s="16"/>
      <c r="AA1282" s="16"/>
      <c r="AB1282" s="16"/>
      <c r="AC1282" s="16"/>
      <c r="AH1282" s="16"/>
      <c r="AJ1282" s="20"/>
      <c r="AK1282" s="16"/>
      <c r="AL1282" s="16" t="s">
        <v>5802</v>
      </c>
      <c r="AP1282" s="16"/>
      <c r="AQ1282" s="16"/>
      <c r="AR1282" s="38"/>
      <c r="AS1282" s="16"/>
      <c r="AT1282" s="16"/>
      <c r="AY1282" s="16"/>
      <c r="AZ1282" s="16"/>
      <c r="BF1282" s="28"/>
      <c r="BJ1282" s="25"/>
      <c r="BO1282" s="38"/>
      <c r="BQ1282" s="38"/>
      <c r="BU1282" s="16"/>
      <c r="BV1282" s="16" t="s">
        <v>4717</v>
      </c>
      <c r="BW1282" s="29" t="s">
        <v>4718</v>
      </c>
      <c r="BX1282" s="16"/>
      <c r="CA1282" s="16"/>
      <c r="CE1282" s="16"/>
      <c r="CG1282" s="16"/>
      <c r="CH1282" s="16"/>
      <c r="CJ1282" s="16"/>
      <c r="CK1282" s="16"/>
      <c r="CL1282" s="16"/>
      <c r="CQ1282" s="16" t="s">
        <v>4721</v>
      </c>
      <c r="CR1282" s="16" t="s">
        <v>119</v>
      </c>
      <c r="CS1282" s="16" t="s">
        <v>3164</v>
      </c>
      <c r="CU1282" s="16" t="s">
        <v>4717</v>
      </c>
      <c r="CV1282" s="16" t="s">
        <v>4718</v>
      </c>
      <c r="CW1282" s="16" t="s">
        <v>4716</v>
      </c>
      <c r="CX1282" s="16" t="s">
        <v>4720</v>
      </c>
      <c r="CY1282" s="16" t="s">
        <v>3284</v>
      </c>
      <c r="CZ1282" s="16" t="s">
        <v>4722</v>
      </c>
      <c r="DA1282" s="16" t="s">
        <v>3243</v>
      </c>
      <c r="DD1282" s="19"/>
      <c r="DE1282" s="16"/>
      <c r="DL1282" s="16"/>
      <c r="DN1282" s="16"/>
      <c r="DO1282" s="16"/>
      <c r="DQ1282" s="16"/>
      <c r="DS1282" s="16"/>
      <c r="EC1282" s="16"/>
      <c r="EF1282" s="16"/>
      <c r="EG1282" s="16"/>
      <c r="EH1282" s="16"/>
      <c r="EJ1282" s="16"/>
      <c r="EO1282" s="16"/>
    </row>
    <row r="1283" spans="1:145" x14ac:dyDescent="0.25">
      <c r="A1283" s="16" t="s">
        <v>1161</v>
      </c>
      <c r="I1283" t="s">
        <v>4723</v>
      </c>
      <c r="J1283"/>
      <c r="K1283" s="16" t="s">
        <v>5821</v>
      </c>
      <c r="L1283" s="16"/>
      <c r="P1283" s="16"/>
      <c r="Q1283" s="16"/>
      <c r="R1283" s="16" t="s">
        <v>119</v>
      </c>
      <c r="S1283" s="16">
        <f t="shared" si="20"/>
        <v>1</v>
      </c>
      <c r="T1283" s="16"/>
      <c r="U1283" s="16"/>
      <c r="V1283" s="16"/>
      <c r="W1283" s="16"/>
      <c r="X1283" s="16"/>
      <c r="Y1283" s="16"/>
      <c r="Z1283" s="16"/>
      <c r="AA1283" s="16"/>
      <c r="AB1283" s="16"/>
      <c r="AC1283" s="16"/>
      <c r="AH1283" s="16"/>
      <c r="AJ1283" s="20"/>
      <c r="AK1283" s="16"/>
      <c r="AL1283" s="16" t="s">
        <v>5802</v>
      </c>
      <c r="AP1283" s="16"/>
      <c r="AQ1283" s="16"/>
      <c r="AR1283" s="38"/>
      <c r="AS1283" s="16"/>
      <c r="AT1283" s="16"/>
      <c r="AY1283" s="16"/>
      <c r="AZ1283" s="16"/>
      <c r="BF1283" s="28"/>
      <c r="BJ1283" s="25"/>
      <c r="BO1283" s="38"/>
      <c r="BQ1283" s="38"/>
      <c r="BU1283" s="16"/>
      <c r="BV1283" s="16" t="s">
        <v>4724</v>
      </c>
      <c r="BW1283" s="29" t="s">
        <v>4725</v>
      </c>
      <c r="BX1283" s="16"/>
      <c r="CA1283" s="16"/>
      <c r="CE1283" s="16"/>
      <c r="CG1283" s="16"/>
      <c r="CH1283" s="16"/>
      <c r="CJ1283" s="16"/>
      <c r="CK1283" s="16"/>
      <c r="CL1283" s="16"/>
      <c r="CQ1283" s="16" t="s">
        <v>4728</v>
      </c>
      <c r="CR1283" s="16" t="s">
        <v>119</v>
      </c>
      <c r="CS1283" s="16" t="s">
        <v>3164</v>
      </c>
      <c r="CU1283" s="16" t="s">
        <v>4724</v>
      </c>
      <c r="CV1283" s="16" t="s">
        <v>4725</v>
      </c>
      <c r="CW1283" s="16" t="s">
        <v>4723</v>
      </c>
      <c r="CX1283" s="16" t="s">
        <v>4727</v>
      </c>
      <c r="CY1283" s="16" t="s">
        <v>3614</v>
      </c>
      <c r="CZ1283" s="16" t="s">
        <v>3193</v>
      </c>
      <c r="DA1283" s="16" t="s">
        <v>4729</v>
      </c>
      <c r="DD1283" s="19"/>
      <c r="DE1283" s="16"/>
      <c r="DL1283" s="16"/>
      <c r="DN1283" s="16"/>
      <c r="DO1283" s="16"/>
      <c r="DQ1283" s="16"/>
      <c r="DS1283" s="16"/>
      <c r="EC1283" s="16"/>
      <c r="EF1283" s="16"/>
      <c r="EG1283" s="16"/>
      <c r="EH1283" s="16"/>
      <c r="EJ1283" s="16"/>
      <c r="EO1283" s="16"/>
    </row>
    <row r="1284" spans="1:145" x14ac:dyDescent="0.25">
      <c r="A1284" s="16" t="s">
        <v>1161</v>
      </c>
      <c r="I1284" t="s">
        <v>390</v>
      </c>
      <c r="J1284"/>
      <c r="K1284" s="16" t="s">
        <v>5821</v>
      </c>
      <c r="L1284" s="16"/>
      <c r="P1284" s="16"/>
      <c r="Q1284" s="16"/>
      <c r="R1284" s="16" t="s">
        <v>119</v>
      </c>
      <c r="S1284" s="16">
        <f t="shared" si="20"/>
        <v>1</v>
      </c>
      <c r="T1284" s="16"/>
      <c r="U1284" s="16"/>
      <c r="V1284" s="16"/>
      <c r="W1284" s="16"/>
      <c r="X1284" s="16"/>
      <c r="Y1284" s="16"/>
      <c r="Z1284" s="16"/>
      <c r="AA1284" s="16"/>
      <c r="AB1284" s="16"/>
      <c r="AC1284" s="16"/>
      <c r="AH1284" s="16"/>
      <c r="AJ1284" s="20"/>
      <c r="AK1284" s="16"/>
      <c r="AL1284" s="16" t="s">
        <v>5802</v>
      </c>
      <c r="AP1284" s="16"/>
      <c r="AQ1284" s="16"/>
      <c r="AR1284" s="38"/>
      <c r="AS1284" s="16"/>
      <c r="AT1284" s="16"/>
      <c r="AY1284" s="16" t="s">
        <v>4730</v>
      </c>
      <c r="AZ1284" s="16"/>
      <c r="BF1284" s="28"/>
      <c r="BJ1284" s="25"/>
      <c r="BO1284" s="38"/>
      <c r="BQ1284" s="38"/>
      <c r="BU1284" s="16"/>
      <c r="BV1284" s="16" t="s">
        <v>377</v>
      </c>
      <c r="BW1284" s="29" t="s">
        <v>4731</v>
      </c>
      <c r="BX1284" s="16"/>
      <c r="CA1284" s="16"/>
      <c r="CE1284" s="16"/>
      <c r="CG1284" s="16"/>
      <c r="CH1284" s="16"/>
      <c r="CJ1284" s="16"/>
      <c r="CK1284" s="16"/>
      <c r="CL1284" s="16"/>
      <c r="CQ1284" s="16" t="s">
        <v>403</v>
      </c>
      <c r="CR1284" s="16" t="s">
        <v>119</v>
      </c>
      <c r="CS1284" s="16" t="s">
        <v>3164</v>
      </c>
      <c r="CU1284" s="16" t="s">
        <v>377</v>
      </c>
      <c r="CV1284" s="16" t="s">
        <v>4731</v>
      </c>
      <c r="CW1284" s="16" t="s">
        <v>390</v>
      </c>
      <c r="CX1284" s="16" t="s">
        <v>6092</v>
      </c>
      <c r="CY1284" s="16" t="s">
        <v>3201</v>
      </c>
      <c r="CZ1284" s="16" t="s">
        <v>3193</v>
      </c>
      <c r="DA1284" s="16" t="s">
        <v>4733</v>
      </c>
      <c r="DD1284" s="19"/>
      <c r="DE1284" s="16"/>
      <c r="DL1284" s="16"/>
      <c r="DN1284" s="16"/>
      <c r="DO1284" s="16"/>
      <c r="DQ1284" s="16"/>
      <c r="DS1284" s="16"/>
      <c r="EC1284" s="16"/>
      <c r="EF1284" s="16"/>
      <c r="EG1284" s="16"/>
      <c r="EH1284" s="16"/>
      <c r="EJ1284" s="16"/>
      <c r="EO1284" s="16"/>
    </row>
    <row r="1285" spans="1:145" x14ac:dyDescent="0.25">
      <c r="A1285" s="16" t="s">
        <v>1161</v>
      </c>
      <c r="I1285" t="s">
        <v>4743</v>
      </c>
      <c r="J1285"/>
      <c r="K1285" s="16" t="s">
        <v>5821</v>
      </c>
      <c r="L1285" s="16"/>
      <c r="P1285" s="16"/>
      <c r="Q1285" s="16"/>
      <c r="R1285" s="16" t="s">
        <v>119</v>
      </c>
      <c r="S1285" s="16">
        <f t="shared" si="20"/>
        <v>1</v>
      </c>
      <c r="T1285" s="16"/>
      <c r="U1285" s="16"/>
      <c r="V1285" s="16"/>
      <c r="W1285" s="16"/>
      <c r="X1285" s="16"/>
      <c r="Y1285" s="16"/>
      <c r="Z1285" s="16"/>
      <c r="AA1285" s="16"/>
      <c r="AB1285" s="16"/>
      <c r="AC1285" s="16"/>
      <c r="AH1285" s="16"/>
      <c r="AJ1285" s="20"/>
      <c r="AK1285" s="16"/>
      <c r="AL1285" s="16" t="s">
        <v>5802</v>
      </c>
      <c r="AP1285" s="16"/>
      <c r="AQ1285" s="16"/>
      <c r="AR1285" s="38"/>
      <c r="AS1285" s="16"/>
      <c r="AT1285" s="16"/>
      <c r="AY1285" s="16"/>
      <c r="AZ1285" s="16"/>
      <c r="BF1285" s="28"/>
      <c r="BJ1285" s="25"/>
      <c r="BO1285" s="38"/>
      <c r="BQ1285" s="38"/>
      <c r="BU1285" s="16"/>
      <c r="BV1285" s="16" t="s">
        <v>4744</v>
      </c>
      <c r="BW1285" s="29" t="s">
        <v>4745</v>
      </c>
      <c r="BX1285" s="16"/>
      <c r="CA1285" s="16"/>
      <c r="CE1285" s="16"/>
      <c r="CG1285" s="16"/>
      <c r="CH1285" s="16"/>
      <c r="CJ1285" s="16"/>
      <c r="CK1285" s="16"/>
      <c r="CL1285" s="16"/>
      <c r="CQ1285" s="16" t="s">
        <v>4748</v>
      </c>
      <c r="CR1285" s="16" t="s">
        <v>119</v>
      </c>
      <c r="CS1285" s="16" t="s">
        <v>3164</v>
      </c>
      <c r="CU1285" s="16" t="s">
        <v>4744</v>
      </c>
      <c r="CV1285" s="16" t="s">
        <v>4745</v>
      </c>
      <c r="CW1285" s="16" t="s">
        <v>4743</v>
      </c>
      <c r="CX1285" s="16" t="s">
        <v>4747</v>
      </c>
      <c r="CY1285" s="16" t="s">
        <v>3564</v>
      </c>
      <c r="CZ1285" s="16" t="s">
        <v>3607</v>
      </c>
      <c r="DA1285" s="16" t="s">
        <v>4749</v>
      </c>
      <c r="DD1285" s="19"/>
      <c r="DE1285" s="16"/>
      <c r="DL1285" s="16"/>
      <c r="DN1285" s="16"/>
      <c r="DO1285" s="16"/>
      <c r="DQ1285" s="16"/>
      <c r="DS1285" s="16"/>
      <c r="EC1285" s="16"/>
      <c r="EF1285" s="16"/>
      <c r="EG1285" s="16"/>
      <c r="EH1285" s="16"/>
      <c r="EJ1285" s="16"/>
      <c r="EO1285" s="16"/>
    </row>
    <row r="1286" spans="1:145" x14ac:dyDescent="0.25">
      <c r="A1286" s="16" t="s">
        <v>1161</v>
      </c>
      <c r="I1286" t="s">
        <v>4734</v>
      </c>
      <c r="J1286"/>
      <c r="K1286" s="16" t="s">
        <v>5821</v>
      </c>
      <c r="L1286" s="16"/>
      <c r="P1286" s="16"/>
      <c r="Q1286" s="16"/>
      <c r="R1286" s="16" t="s">
        <v>119</v>
      </c>
      <c r="S1286" s="16">
        <f t="shared" si="20"/>
        <v>1</v>
      </c>
      <c r="T1286" s="16"/>
      <c r="U1286" s="16"/>
      <c r="V1286" s="16"/>
      <c r="W1286" s="16"/>
      <c r="X1286" s="16"/>
      <c r="Y1286" s="16"/>
      <c r="Z1286" s="16"/>
      <c r="AA1286" s="16"/>
      <c r="AB1286" s="16"/>
      <c r="AC1286" s="16"/>
      <c r="AH1286" s="16"/>
      <c r="AJ1286" s="20"/>
      <c r="AK1286" s="16"/>
      <c r="AL1286" s="16" t="s">
        <v>5802</v>
      </c>
      <c r="AP1286" s="16"/>
      <c r="AQ1286" s="16"/>
      <c r="AR1286" s="38"/>
      <c r="AS1286" s="16"/>
      <c r="AT1286" s="16"/>
      <c r="AY1286" s="16"/>
      <c r="AZ1286" s="16"/>
      <c r="BF1286" s="28"/>
      <c r="BJ1286" s="25"/>
      <c r="BO1286" s="38"/>
      <c r="BQ1286" s="38"/>
      <c r="BU1286" s="16"/>
      <c r="BV1286" s="16" t="s">
        <v>4735</v>
      </c>
      <c r="BW1286" s="29" t="s">
        <v>4736</v>
      </c>
      <c r="BX1286" s="16"/>
      <c r="CA1286" s="16"/>
      <c r="CE1286" s="16"/>
      <c r="CG1286" s="16"/>
      <c r="CH1286" s="16"/>
      <c r="CJ1286" s="16"/>
      <c r="CK1286" s="16"/>
      <c r="CL1286" s="16"/>
      <c r="CQ1286" s="16" t="s">
        <v>4739</v>
      </c>
      <c r="CR1286" s="16" t="s">
        <v>119</v>
      </c>
      <c r="CS1286" s="16" t="s">
        <v>3164</v>
      </c>
      <c r="CU1286" s="16" t="s">
        <v>4735</v>
      </c>
      <c r="CV1286" s="16" t="s">
        <v>4736</v>
      </c>
      <c r="CW1286" s="16" t="s">
        <v>4734</v>
      </c>
      <c r="CX1286" s="16" t="s">
        <v>4738</v>
      </c>
      <c r="CY1286" s="16" t="s">
        <v>3345</v>
      </c>
      <c r="CZ1286" s="16" t="s">
        <v>4740</v>
      </c>
      <c r="DA1286" s="16" t="s">
        <v>3168</v>
      </c>
      <c r="DD1286" s="19"/>
      <c r="DE1286" s="16"/>
      <c r="DL1286" s="16"/>
      <c r="DN1286" s="16"/>
      <c r="DO1286" s="16"/>
      <c r="DQ1286" s="16"/>
      <c r="DS1286" s="16"/>
      <c r="EC1286" s="16"/>
      <c r="EF1286" s="16"/>
      <c r="EG1286" s="16"/>
      <c r="EH1286" s="16"/>
      <c r="EJ1286" s="16"/>
      <c r="EO1286" s="16"/>
    </row>
    <row r="1287" spans="1:145" x14ac:dyDescent="0.25">
      <c r="A1287" s="16" t="s">
        <v>1161</v>
      </c>
      <c r="I1287" t="s">
        <v>4750</v>
      </c>
      <c r="J1287"/>
      <c r="K1287" s="16" t="s">
        <v>5821</v>
      </c>
      <c r="L1287" s="16"/>
      <c r="P1287" s="16"/>
      <c r="Q1287" s="16"/>
      <c r="R1287" s="16" t="s">
        <v>119</v>
      </c>
      <c r="S1287" s="16">
        <f t="shared" si="20"/>
        <v>1</v>
      </c>
      <c r="T1287" s="16"/>
      <c r="U1287" s="16"/>
      <c r="V1287" s="16"/>
      <c r="W1287" s="16"/>
      <c r="X1287" s="16"/>
      <c r="Y1287" s="16"/>
      <c r="Z1287" s="16"/>
      <c r="AA1287" s="16"/>
      <c r="AB1287" s="16"/>
      <c r="AC1287" s="16"/>
      <c r="AH1287" s="16"/>
      <c r="AJ1287" s="20"/>
      <c r="AK1287" s="16"/>
      <c r="AL1287" s="16" t="s">
        <v>5802</v>
      </c>
      <c r="AP1287" s="16"/>
      <c r="AQ1287" s="16"/>
      <c r="AR1287" s="38"/>
      <c r="AS1287" s="16"/>
      <c r="AT1287" s="16"/>
      <c r="AY1287" s="16"/>
      <c r="AZ1287" s="16"/>
      <c r="BF1287" s="28"/>
      <c r="BJ1287" s="25"/>
      <c r="BO1287" s="38"/>
      <c r="BQ1287" s="38"/>
      <c r="BU1287" s="16"/>
      <c r="BV1287" s="16" t="s">
        <v>4751</v>
      </c>
      <c r="BW1287" s="29" t="s">
        <v>4752</v>
      </c>
      <c r="BX1287" s="16"/>
      <c r="CA1287" s="16"/>
      <c r="CE1287" s="16"/>
      <c r="CG1287" s="16"/>
      <c r="CH1287" s="16"/>
      <c r="CJ1287" s="16"/>
      <c r="CK1287" s="16"/>
      <c r="CL1287" s="16"/>
      <c r="CQ1287" s="16" t="s">
        <v>4755</v>
      </c>
      <c r="CR1287" s="16" t="s">
        <v>119</v>
      </c>
      <c r="CS1287" s="16" t="s">
        <v>3164</v>
      </c>
      <c r="CU1287" s="16" t="s">
        <v>4751</v>
      </c>
      <c r="CV1287" s="16" t="s">
        <v>4752</v>
      </c>
      <c r="CW1287" s="16" t="s">
        <v>4750</v>
      </c>
      <c r="CX1287" s="16" t="s">
        <v>4754</v>
      </c>
      <c r="CY1287" s="16" t="s">
        <v>3175</v>
      </c>
      <c r="CZ1287" s="16" t="s">
        <v>3242</v>
      </c>
      <c r="DA1287" s="16" t="s">
        <v>3988</v>
      </c>
      <c r="DD1287" s="19"/>
      <c r="DE1287" s="16"/>
      <c r="DL1287" s="16"/>
      <c r="DN1287" s="16"/>
      <c r="DO1287" s="16"/>
      <c r="DQ1287" s="16"/>
      <c r="DS1287" s="16"/>
      <c r="EC1287" s="16"/>
      <c r="EF1287" s="16"/>
      <c r="EG1287" s="16"/>
      <c r="EH1287" s="16"/>
      <c r="EJ1287" s="16"/>
      <c r="EO1287" s="16"/>
    </row>
    <row r="1288" spans="1:145" x14ac:dyDescent="0.25">
      <c r="A1288" s="16" t="s">
        <v>1161</v>
      </c>
      <c r="I1288" t="s">
        <v>4756</v>
      </c>
      <c r="J1288"/>
      <c r="K1288" s="16" t="s">
        <v>5821</v>
      </c>
      <c r="L1288" s="16"/>
      <c r="P1288" s="16"/>
      <c r="Q1288" s="16"/>
      <c r="R1288" s="16" t="s">
        <v>119</v>
      </c>
      <c r="S1288" s="16">
        <f t="shared" si="20"/>
        <v>1</v>
      </c>
      <c r="T1288" s="16"/>
      <c r="U1288" s="16"/>
      <c r="V1288" s="16"/>
      <c r="W1288" s="16"/>
      <c r="X1288" s="16"/>
      <c r="Y1288" s="16"/>
      <c r="Z1288" s="16"/>
      <c r="AA1288" s="16"/>
      <c r="AB1288" s="16"/>
      <c r="AC1288" s="16"/>
      <c r="AH1288" s="16"/>
      <c r="AJ1288" s="20"/>
      <c r="AK1288" s="16"/>
      <c r="AL1288" s="16" t="s">
        <v>5802</v>
      </c>
      <c r="AP1288" s="16"/>
      <c r="AQ1288" s="16"/>
      <c r="AR1288" s="38"/>
      <c r="AS1288" s="16"/>
      <c r="AT1288" s="16"/>
      <c r="AY1288" s="16"/>
      <c r="AZ1288" s="16"/>
      <c r="BF1288" s="28"/>
      <c r="BJ1288" s="25"/>
      <c r="BO1288" s="38"/>
      <c r="BQ1288" s="38"/>
      <c r="BU1288" s="16"/>
      <c r="BV1288" s="16" t="s">
        <v>4757</v>
      </c>
      <c r="BW1288" s="29" t="s">
        <v>4758</v>
      </c>
      <c r="BX1288" s="16"/>
      <c r="CA1288" s="16"/>
      <c r="CE1288" s="16"/>
      <c r="CG1288" s="16"/>
      <c r="CH1288" s="16"/>
      <c r="CJ1288" s="16"/>
      <c r="CK1288" s="16"/>
      <c r="CL1288" s="16"/>
      <c r="CQ1288" s="16" t="s">
        <v>4761</v>
      </c>
      <c r="CR1288" s="16" t="s">
        <v>119</v>
      </c>
      <c r="CS1288" s="16" t="s">
        <v>3164</v>
      </c>
      <c r="CU1288" s="16" t="s">
        <v>4757</v>
      </c>
      <c r="CV1288" s="16" t="s">
        <v>4758</v>
      </c>
      <c r="CW1288" s="16" t="s">
        <v>4756</v>
      </c>
      <c r="CX1288" s="16" t="s">
        <v>4760</v>
      </c>
      <c r="CY1288" s="16" t="s">
        <v>3184</v>
      </c>
      <c r="CZ1288" s="16" t="s">
        <v>4762</v>
      </c>
      <c r="DA1288" s="16" t="s">
        <v>4763</v>
      </c>
      <c r="DD1288" s="19"/>
      <c r="DE1288" s="16"/>
      <c r="DL1288" s="16"/>
      <c r="DN1288" s="16"/>
      <c r="DO1288" s="16"/>
      <c r="DQ1288" s="16"/>
      <c r="DS1288" s="16"/>
      <c r="EC1288" s="16"/>
      <c r="EF1288" s="16"/>
      <c r="EG1288" s="16"/>
      <c r="EH1288" s="16"/>
      <c r="EJ1288" s="16"/>
      <c r="EO1288" s="16"/>
    </row>
    <row r="1289" spans="1:145" x14ac:dyDescent="0.25">
      <c r="A1289" s="16" t="s">
        <v>1161</v>
      </c>
      <c r="I1289" t="s">
        <v>4764</v>
      </c>
      <c r="J1289"/>
      <c r="K1289" s="16" t="s">
        <v>5821</v>
      </c>
      <c r="L1289" s="16"/>
      <c r="P1289" s="16"/>
      <c r="Q1289" s="16"/>
      <c r="R1289" s="16" t="s">
        <v>119</v>
      </c>
      <c r="S1289" s="16">
        <f t="shared" si="20"/>
        <v>1</v>
      </c>
      <c r="T1289" s="16"/>
      <c r="U1289" s="16"/>
      <c r="V1289" s="16"/>
      <c r="W1289" s="16"/>
      <c r="X1289" s="16"/>
      <c r="Y1289" s="16"/>
      <c r="Z1289" s="16"/>
      <c r="AA1289" s="16"/>
      <c r="AB1289" s="16"/>
      <c r="AC1289" s="16"/>
      <c r="AH1289" s="16"/>
      <c r="AJ1289" s="20"/>
      <c r="AK1289" s="16"/>
      <c r="AL1289" s="16" t="s">
        <v>5802</v>
      </c>
      <c r="AP1289" s="16"/>
      <c r="AQ1289" s="16"/>
      <c r="AR1289" s="38"/>
      <c r="AS1289" s="16"/>
      <c r="AT1289" s="16"/>
      <c r="AY1289" s="16"/>
      <c r="AZ1289" s="16"/>
      <c r="BF1289" s="28"/>
      <c r="BJ1289" s="25"/>
      <c r="BO1289" s="38"/>
      <c r="BQ1289" s="38"/>
      <c r="BU1289" s="16"/>
      <c r="BV1289" s="16" t="s">
        <v>4765</v>
      </c>
      <c r="BW1289" s="29" t="s">
        <v>4766</v>
      </c>
      <c r="BX1289" s="16"/>
      <c r="CA1289" s="16"/>
      <c r="CE1289" s="16"/>
      <c r="CG1289" s="16"/>
      <c r="CH1289" s="16"/>
      <c r="CJ1289" s="16"/>
      <c r="CK1289" s="16"/>
      <c r="CL1289" s="16"/>
      <c r="CQ1289" s="16" t="s">
        <v>4769</v>
      </c>
      <c r="CR1289" s="16" t="s">
        <v>119</v>
      </c>
      <c r="CS1289" s="16" t="s">
        <v>3164</v>
      </c>
      <c r="CU1289" s="16" t="s">
        <v>4765</v>
      </c>
      <c r="CV1289" s="16" t="s">
        <v>4766</v>
      </c>
      <c r="CW1289" s="16" t="s">
        <v>4764</v>
      </c>
      <c r="CX1289" s="16" t="s">
        <v>4768</v>
      </c>
      <c r="CY1289" s="16" t="s">
        <v>3458</v>
      </c>
      <c r="CZ1289" s="16" t="s">
        <v>3900</v>
      </c>
      <c r="DA1289" s="16" t="s">
        <v>4770</v>
      </c>
      <c r="DD1289" s="19"/>
      <c r="DE1289" s="16"/>
      <c r="DL1289" s="16"/>
      <c r="DN1289" s="16"/>
      <c r="DO1289" s="16"/>
      <c r="DQ1289" s="16"/>
      <c r="DS1289" s="16"/>
      <c r="EC1289" s="16"/>
      <c r="EF1289" s="16"/>
      <c r="EG1289" s="16"/>
      <c r="EH1289" s="16"/>
      <c r="EJ1289" s="16"/>
      <c r="EO1289" s="16"/>
    </row>
    <row r="1290" spans="1:145" x14ac:dyDescent="0.25">
      <c r="A1290" s="16" t="s">
        <v>1161</v>
      </c>
      <c r="I1290" t="s">
        <v>4771</v>
      </c>
      <c r="J1290"/>
      <c r="K1290" s="16" t="s">
        <v>5821</v>
      </c>
      <c r="L1290" s="16"/>
      <c r="P1290" s="16"/>
      <c r="Q1290" s="16"/>
      <c r="R1290" s="16" t="s">
        <v>119</v>
      </c>
      <c r="S1290" s="16">
        <f t="shared" si="20"/>
        <v>1</v>
      </c>
      <c r="T1290" s="16"/>
      <c r="U1290" s="16"/>
      <c r="V1290" s="16"/>
      <c r="W1290" s="16"/>
      <c r="X1290" s="16"/>
      <c r="Y1290" s="16"/>
      <c r="Z1290" s="16"/>
      <c r="AA1290" s="16"/>
      <c r="AB1290" s="16"/>
      <c r="AC1290" s="16"/>
      <c r="AH1290" s="16"/>
      <c r="AJ1290" s="20"/>
      <c r="AK1290" s="16"/>
      <c r="AL1290" s="16" t="s">
        <v>5802</v>
      </c>
      <c r="AP1290" s="16"/>
      <c r="AQ1290" s="16"/>
      <c r="AR1290" s="38"/>
      <c r="AS1290" s="16"/>
      <c r="AT1290" s="16"/>
      <c r="AY1290" s="16"/>
      <c r="AZ1290" s="16"/>
      <c r="BF1290" s="28"/>
      <c r="BJ1290" s="25"/>
      <c r="BO1290" s="38"/>
      <c r="BQ1290" s="38"/>
      <c r="BU1290" s="16"/>
      <c r="BV1290" s="16" t="s">
        <v>4772</v>
      </c>
      <c r="BW1290" s="29" t="s">
        <v>4773</v>
      </c>
      <c r="BX1290" s="16"/>
      <c r="CA1290" s="16"/>
      <c r="CE1290" s="16"/>
      <c r="CG1290" s="16"/>
      <c r="CH1290" s="16"/>
      <c r="CJ1290" s="16"/>
      <c r="CK1290" s="16"/>
      <c r="CL1290" s="16"/>
      <c r="CQ1290" s="16" t="s">
        <v>4776</v>
      </c>
      <c r="CR1290" s="16" t="s">
        <v>119</v>
      </c>
      <c r="CS1290" s="16" t="s">
        <v>3164</v>
      </c>
      <c r="CU1290" s="16" t="s">
        <v>4772</v>
      </c>
      <c r="CV1290" s="16" t="s">
        <v>4773</v>
      </c>
      <c r="CW1290" s="16" t="s">
        <v>4771</v>
      </c>
      <c r="CX1290" s="16" t="s">
        <v>4775</v>
      </c>
      <c r="CY1290" s="16" t="s">
        <v>3385</v>
      </c>
      <c r="CZ1290" s="16" t="s">
        <v>3185</v>
      </c>
      <c r="DA1290" s="16" t="s">
        <v>3316</v>
      </c>
      <c r="DD1290" s="19"/>
      <c r="DE1290" s="16"/>
      <c r="DL1290" s="16"/>
      <c r="DN1290" s="16"/>
      <c r="DO1290" s="16"/>
      <c r="DQ1290" s="16"/>
      <c r="DS1290" s="16"/>
      <c r="EC1290" s="16"/>
      <c r="EF1290" s="16"/>
      <c r="EG1290" s="16"/>
      <c r="EH1290" s="16"/>
      <c r="EJ1290" s="16"/>
      <c r="EO1290" s="16"/>
    </row>
    <row r="1291" spans="1:145" x14ac:dyDescent="0.25">
      <c r="A1291" s="16" t="s">
        <v>1161</v>
      </c>
      <c r="I1291" t="s">
        <v>393</v>
      </c>
      <c r="J1291"/>
      <c r="K1291" s="16" t="s">
        <v>5821</v>
      </c>
      <c r="L1291" s="16"/>
      <c r="P1291" s="16"/>
      <c r="Q1291" s="16"/>
      <c r="R1291" s="16" t="s">
        <v>119</v>
      </c>
      <c r="S1291" s="16">
        <f t="shared" si="20"/>
        <v>1</v>
      </c>
      <c r="T1291" s="16"/>
      <c r="U1291" s="16"/>
      <c r="V1291" s="16"/>
      <c r="W1291" s="16"/>
      <c r="X1291" s="16"/>
      <c r="Y1291" s="16"/>
      <c r="Z1291" s="16"/>
      <c r="AA1291" s="16"/>
      <c r="AB1291" s="16"/>
      <c r="AC1291" s="16"/>
      <c r="AH1291" s="16"/>
      <c r="AJ1291" s="20"/>
      <c r="AK1291" s="16"/>
      <c r="AL1291" s="16" t="s">
        <v>5802</v>
      </c>
      <c r="AP1291" s="16"/>
      <c r="AQ1291" s="16"/>
      <c r="AR1291" s="38"/>
      <c r="AS1291" s="16"/>
      <c r="AT1291" s="16"/>
      <c r="AY1291" s="16"/>
      <c r="AZ1291" s="16"/>
      <c r="BF1291" s="28"/>
      <c r="BJ1291" s="25"/>
      <c r="BO1291" s="38"/>
      <c r="BQ1291" s="38"/>
      <c r="BU1291" s="16"/>
      <c r="BV1291" s="16" t="s">
        <v>380</v>
      </c>
      <c r="BW1291" s="29" t="s">
        <v>4777</v>
      </c>
      <c r="BX1291" s="16"/>
      <c r="CA1291" s="16"/>
      <c r="CE1291" s="16"/>
      <c r="CG1291" s="16"/>
      <c r="CH1291" s="16"/>
      <c r="CJ1291" s="16"/>
      <c r="CK1291" s="16"/>
      <c r="CL1291" s="16"/>
      <c r="CQ1291" s="16" t="s">
        <v>406</v>
      </c>
      <c r="CR1291" s="16" t="s">
        <v>119</v>
      </c>
      <c r="CS1291" s="16" t="s">
        <v>3164</v>
      </c>
      <c r="CU1291" s="16" t="s">
        <v>380</v>
      </c>
      <c r="CV1291" s="16" t="s">
        <v>4777</v>
      </c>
      <c r="CW1291" s="16" t="s">
        <v>393</v>
      </c>
      <c r="CX1291" s="16" t="s">
        <v>4779</v>
      </c>
      <c r="CY1291" s="16" t="s">
        <v>3267</v>
      </c>
      <c r="CZ1291" s="16" t="s">
        <v>3346</v>
      </c>
      <c r="DA1291" s="16" t="s">
        <v>3301</v>
      </c>
      <c r="DD1291" s="19"/>
      <c r="DE1291" s="16"/>
      <c r="DL1291" s="16"/>
      <c r="DN1291" s="16"/>
      <c r="DO1291" s="16"/>
      <c r="DQ1291" s="16"/>
      <c r="DS1291" s="16"/>
      <c r="EC1291" s="16"/>
      <c r="EF1291" s="16"/>
      <c r="EG1291" s="16"/>
      <c r="EH1291" s="16"/>
      <c r="EJ1291" s="16"/>
      <c r="EO1291" s="16"/>
    </row>
    <row r="1292" spans="1:145" x14ac:dyDescent="0.25">
      <c r="A1292" s="16" t="s">
        <v>1161</v>
      </c>
      <c r="I1292" t="s">
        <v>4780</v>
      </c>
      <c r="J1292"/>
      <c r="K1292" s="16" t="s">
        <v>5821</v>
      </c>
      <c r="L1292" s="16"/>
      <c r="P1292" s="16"/>
      <c r="Q1292" s="16"/>
      <c r="R1292" s="16" t="s">
        <v>119</v>
      </c>
      <c r="S1292" s="16">
        <f t="shared" si="20"/>
        <v>1</v>
      </c>
      <c r="T1292" s="16"/>
      <c r="U1292" s="16"/>
      <c r="V1292" s="16"/>
      <c r="W1292" s="16"/>
      <c r="X1292" s="16"/>
      <c r="Y1292" s="16"/>
      <c r="Z1292" s="16"/>
      <c r="AA1292" s="16"/>
      <c r="AB1292" s="16"/>
      <c r="AC1292" s="16"/>
      <c r="AH1292" s="16"/>
      <c r="AJ1292" s="20"/>
      <c r="AK1292" s="16"/>
      <c r="AL1292" s="16" t="s">
        <v>5802</v>
      </c>
      <c r="AP1292" s="16"/>
      <c r="AQ1292" s="16"/>
      <c r="AR1292" s="38"/>
      <c r="AS1292" s="16"/>
      <c r="AT1292" s="16"/>
      <c r="AY1292" s="16"/>
      <c r="AZ1292" s="16"/>
      <c r="BF1292" s="28"/>
      <c r="BJ1292" s="25"/>
      <c r="BO1292" s="38"/>
      <c r="BQ1292" s="38"/>
      <c r="BU1292" s="16"/>
      <c r="BV1292" s="16" t="s">
        <v>4781</v>
      </c>
      <c r="BW1292" s="29" t="s">
        <v>4782</v>
      </c>
      <c r="BX1292" s="16"/>
      <c r="CA1292" s="16"/>
      <c r="CE1292" s="16"/>
      <c r="CG1292" s="16"/>
      <c r="CH1292" s="16"/>
      <c r="CJ1292" s="16"/>
      <c r="CK1292" s="16"/>
      <c r="CL1292" s="16"/>
      <c r="CQ1292" s="16" t="s">
        <v>4785</v>
      </c>
      <c r="CR1292" s="16" t="s">
        <v>119</v>
      </c>
      <c r="CS1292" s="16" t="s">
        <v>3164</v>
      </c>
      <c r="CU1292" s="16" t="s">
        <v>4781</v>
      </c>
      <c r="CV1292" s="16" t="s">
        <v>4782</v>
      </c>
      <c r="CW1292" s="16" t="s">
        <v>4780</v>
      </c>
      <c r="CX1292" s="16" t="s">
        <v>4784</v>
      </c>
      <c r="CY1292" s="16" t="s">
        <v>3267</v>
      </c>
      <c r="CZ1292" s="16" t="s">
        <v>3176</v>
      </c>
      <c r="DA1292" s="16" t="s">
        <v>4786</v>
      </c>
      <c r="DD1292" s="19"/>
      <c r="DE1292" s="16"/>
      <c r="DL1292" s="16"/>
      <c r="DN1292" s="16"/>
      <c r="DO1292" s="16"/>
      <c r="DQ1292" s="16"/>
      <c r="DS1292" s="16"/>
      <c r="EC1292" s="16"/>
      <c r="EF1292" s="16"/>
      <c r="EG1292" s="16"/>
      <c r="EH1292" s="16"/>
      <c r="EJ1292" s="16"/>
      <c r="EO1292" s="16"/>
    </row>
    <row r="1293" spans="1:145" x14ac:dyDescent="0.25">
      <c r="A1293" s="16" t="s">
        <v>1161</v>
      </c>
      <c r="I1293" t="s">
        <v>4787</v>
      </c>
      <c r="J1293"/>
      <c r="K1293" s="16" t="s">
        <v>5821</v>
      </c>
      <c r="L1293" s="16"/>
      <c r="P1293" s="16"/>
      <c r="Q1293" s="16"/>
      <c r="R1293" s="16" t="s">
        <v>119</v>
      </c>
      <c r="S1293" s="16">
        <f t="shared" si="20"/>
        <v>1</v>
      </c>
      <c r="T1293" s="16"/>
      <c r="U1293" s="16"/>
      <c r="V1293" s="16"/>
      <c r="W1293" s="16"/>
      <c r="X1293" s="16"/>
      <c r="Y1293" s="16"/>
      <c r="Z1293" s="16"/>
      <c r="AA1293" s="16"/>
      <c r="AB1293" s="16"/>
      <c r="AC1293" s="16"/>
      <c r="AH1293" s="16"/>
      <c r="AJ1293" s="20"/>
      <c r="AK1293" s="16"/>
      <c r="AL1293" s="16" t="s">
        <v>5802</v>
      </c>
      <c r="AP1293" s="16"/>
      <c r="AQ1293" s="16"/>
      <c r="AR1293" s="38"/>
      <c r="AS1293" s="16"/>
      <c r="AT1293" s="16"/>
      <c r="AY1293" s="16"/>
      <c r="AZ1293" s="16"/>
      <c r="BF1293" s="28"/>
      <c r="BJ1293" s="25"/>
      <c r="BO1293" s="38"/>
      <c r="BQ1293" s="38"/>
      <c r="BU1293" s="16"/>
      <c r="BV1293" s="16" t="s">
        <v>4788</v>
      </c>
      <c r="BW1293" s="29" t="s">
        <v>4789</v>
      </c>
      <c r="BX1293" s="16"/>
      <c r="CA1293" s="16"/>
      <c r="CE1293" s="16"/>
      <c r="CG1293" s="16"/>
      <c r="CH1293" s="16"/>
      <c r="CJ1293" s="16"/>
      <c r="CK1293" s="16"/>
      <c r="CL1293" s="16"/>
      <c r="CQ1293" s="16" t="s">
        <v>4792</v>
      </c>
      <c r="CR1293" s="16" t="s">
        <v>119</v>
      </c>
      <c r="CS1293" s="16" t="s">
        <v>3164</v>
      </c>
      <c r="CU1293" s="16" t="s">
        <v>4788</v>
      </c>
      <c r="CV1293" s="16" t="s">
        <v>4789</v>
      </c>
      <c r="CW1293" s="16" t="s">
        <v>4787</v>
      </c>
      <c r="CX1293" s="16" t="s">
        <v>4791</v>
      </c>
      <c r="CY1293" s="16" t="s">
        <v>3518</v>
      </c>
      <c r="CZ1293" s="16" t="s">
        <v>4793</v>
      </c>
      <c r="DA1293" s="16" t="s">
        <v>3168</v>
      </c>
      <c r="DD1293" s="19"/>
      <c r="DE1293" s="16"/>
      <c r="DL1293" s="16"/>
      <c r="DN1293" s="16"/>
      <c r="DO1293" s="16"/>
      <c r="DQ1293" s="16"/>
      <c r="DS1293" s="16"/>
      <c r="EC1293" s="16"/>
      <c r="EF1293" s="16"/>
      <c r="EG1293" s="16"/>
      <c r="EH1293" s="16"/>
      <c r="EJ1293" s="16"/>
      <c r="EO1293" s="16"/>
    </row>
    <row r="1294" spans="1:145" x14ac:dyDescent="0.25">
      <c r="A1294" s="16" t="s">
        <v>1161</v>
      </c>
      <c r="I1294" t="s">
        <v>4794</v>
      </c>
      <c r="J1294"/>
      <c r="K1294" s="16" t="s">
        <v>5821</v>
      </c>
      <c r="L1294" s="16"/>
      <c r="P1294" s="16"/>
      <c r="Q1294" s="16"/>
      <c r="R1294" s="16" t="s">
        <v>119</v>
      </c>
      <c r="S1294" s="16">
        <f t="shared" si="20"/>
        <v>1</v>
      </c>
      <c r="T1294" s="16"/>
      <c r="U1294" s="16"/>
      <c r="V1294" s="16"/>
      <c r="W1294" s="16"/>
      <c r="X1294" s="16"/>
      <c r="Y1294" s="16"/>
      <c r="Z1294" s="16"/>
      <c r="AA1294" s="16"/>
      <c r="AB1294" s="16"/>
      <c r="AC1294" s="16"/>
      <c r="AH1294" s="16"/>
      <c r="AJ1294" s="20"/>
      <c r="AK1294" s="16"/>
      <c r="AL1294" s="16" t="s">
        <v>5802</v>
      </c>
      <c r="AP1294" s="16"/>
      <c r="AQ1294" s="16"/>
      <c r="AR1294" s="38"/>
      <c r="AS1294" s="16"/>
      <c r="AT1294" s="16"/>
      <c r="AY1294" s="16"/>
      <c r="AZ1294" s="16"/>
      <c r="BF1294" s="28"/>
      <c r="BJ1294" s="25"/>
      <c r="BO1294" s="38"/>
      <c r="BQ1294" s="38"/>
      <c r="BU1294" s="16"/>
      <c r="BV1294" s="16" t="s">
        <v>4795</v>
      </c>
      <c r="BW1294" s="29" t="s">
        <v>4796</v>
      </c>
      <c r="BX1294" s="16"/>
      <c r="CA1294" s="16"/>
      <c r="CE1294" s="16"/>
      <c r="CG1294" s="16"/>
      <c r="CH1294" s="16"/>
      <c r="CJ1294" s="16"/>
      <c r="CK1294" s="16"/>
      <c r="CL1294" s="16"/>
      <c r="CQ1294" s="16" t="s">
        <v>4799</v>
      </c>
      <c r="CR1294" s="16" t="s">
        <v>119</v>
      </c>
      <c r="CS1294" s="16" t="s">
        <v>3164</v>
      </c>
      <c r="CU1294" s="16" t="s">
        <v>4795</v>
      </c>
      <c r="CV1294" s="16" t="s">
        <v>4796</v>
      </c>
      <c r="CW1294" s="16" t="s">
        <v>4794</v>
      </c>
      <c r="CX1294" s="16" t="s">
        <v>4798</v>
      </c>
      <c r="CY1294" s="16" t="s">
        <v>3466</v>
      </c>
      <c r="CZ1294" s="16" t="s">
        <v>4389</v>
      </c>
      <c r="DA1294" s="16" t="s">
        <v>3858</v>
      </c>
      <c r="DD1294" s="19"/>
      <c r="DE1294" s="16"/>
      <c r="DL1294" s="16"/>
      <c r="DN1294" s="16"/>
      <c r="DO1294" s="16"/>
      <c r="DQ1294" s="16"/>
      <c r="DS1294" s="16"/>
      <c r="EC1294" s="16"/>
      <c r="EF1294" s="16"/>
      <c r="EG1294" s="16"/>
      <c r="EH1294" s="16"/>
      <c r="EJ1294" s="16"/>
      <c r="EO1294" s="16"/>
    </row>
    <row r="1295" spans="1:145" x14ac:dyDescent="0.25">
      <c r="A1295" s="16" t="s">
        <v>1161</v>
      </c>
      <c r="I1295" t="s">
        <v>4800</v>
      </c>
      <c r="J1295"/>
      <c r="K1295" s="16" t="s">
        <v>5821</v>
      </c>
      <c r="L1295" s="16"/>
      <c r="P1295" s="16"/>
      <c r="Q1295" s="16"/>
      <c r="R1295" s="16" t="s">
        <v>119</v>
      </c>
      <c r="S1295" s="16">
        <f t="shared" si="20"/>
        <v>1</v>
      </c>
      <c r="T1295" s="16"/>
      <c r="U1295" s="16"/>
      <c r="V1295" s="16"/>
      <c r="W1295" s="16"/>
      <c r="X1295" s="16"/>
      <c r="Y1295" s="16"/>
      <c r="Z1295" s="16"/>
      <c r="AA1295" s="16"/>
      <c r="AB1295" s="16"/>
      <c r="AC1295" s="16"/>
      <c r="AH1295" s="16"/>
      <c r="AJ1295" s="20"/>
      <c r="AK1295" s="16"/>
      <c r="AL1295" s="16" t="s">
        <v>5802</v>
      </c>
      <c r="AP1295" s="16"/>
      <c r="AQ1295" s="16"/>
      <c r="AR1295" s="38"/>
      <c r="AS1295" s="16"/>
      <c r="AT1295" s="16"/>
      <c r="AY1295" s="16"/>
      <c r="AZ1295" s="16"/>
      <c r="BF1295" s="28"/>
      <c r="BJ1295" s="25"/>
      <c r="BO1295" s="38"/>
      <c r="BQ1295" s="38"/>
      <c r="BU1295" s="16"/>
      <c r="BV1295" s="16" t="s">
        <v>4801</v>
      </c>
      <c r="BW1295" s="29" t="s">
        <v>4802</v>
      </c>
      <c r="BX1295" s="16"/>
      <c r="CA1295" s="16"/>
      <c r="CE1295" s="16"/>
      <c r="CG1295" s="16"/>
      <c r="CH1295" s="16"/>
      <c r="CJ1295" s="16"/>
      <c r="CK1295" s="16"/>
      <c r="CL1295" s="16"/>
      <c r="CQ1295" s="16" t="s">
        <v>4805</v>
      </c>
      <c r="CR1295" s="16" t="s">
        <v>119</v>
      </c>
      <c r="CS1295" s="16" t="s">
        <v>3164</v>
      </c>
      <c r="CU1295" s="16" t="s">
        <v>4801</v>
      </c>
      <c r="CV1295" s="16" t="s">
        <v>4802</v>
      </c>
      <c r="CW1295" s="16" t="s">
        <v>4800</v>
      </c>
      <c r="CX1295" s="16" t="s">
        <v>4804</v>
      </c>
      <c r="CY1295" s="16" t="s">
        <v>3284</v>
      </c>
      <c r="CZ1295" s="16" t="s">
        <v>4389</v>
      </c>
      <c r="DA1295" s="16" t="s">
        <v>4806</v>
      </c>
      <c r="DD1295" s="19"/>
      <c r="DE1295" s="16"/>
      <c r="DL1295" s="16"/>
      <c r="DN1295" s="16"/>
      <c r="DO1295" s="16"/>
      <c r="DQ1295" s="16"/>
      <c r="DS1295" s="16"/>
      <c r="EC1295" s="16"/>
      <c r="EF1295" s="16"/>
      <c r="EG1295" s="16"/>
      <c r="EH1295" s="16"/>
      <c r="EJ1295" s="16"/>
      <c r="EO1295" s="16"/>
    </row>
    <row r="1296" spans="1:145" x14ac:dyDescent="0.25">
      <c r="A1296" s="16" t="s">
        <v>1161</v>
      </c>
      <c r="I1296" t="s">
        <v>4807</v>
      </c>
      <c r="J1296"/>
      <c r="K1296" s="16" t="s">
        <v>5821</v>
      </c>
      <c r="L1296" s="16"/>
      <c r="P1296" s="16"/>
      <c r="Q1296" s="16"/>
      <c r="R1296" s="16" t="s">
        <v>119</v>
      </c>
      <c r="S1296" s="16">
        <f t="shared" si="20"/>
        <v>1</v>
      </c>
      <c r="T1296" s="16"/>
      <c r="U1296" s="16"/>
      <c r="V1296" s="16"/>
      <c r="W1296" s="16"/>
      <c r="X1296" s="16"/>
      <c r="Y1296" s="16"/>
      <c r="Z1296" s="16"/>
      <c r="AA1296" s="16"/>
      <c r="AB1296" s="16"/>
      <c r="AC1296" s="16"/>
      <c r="AH1296" s="16"/>
      <c r="AJ1296" s="20"/>
      <c r="AK1296" s="16"/>
      <c r="AL1296" s="16" t="s">
        <v>5802</v>
      </c>
      <c r="AP1296" s="16"/>
      <c r="AQ1296" s="16"/>
      <c r="AR1296" s="38"/>
      <c r="AS1296" s="16"/>
      <c r="AT1296" s="16"/>
      <c r="AY1296" s="16"/>
      <c r="AZ1296" s="16"/>
      <c r="BF1296" s="28"/>
      <c r="BJ1296" s="25"/>
      <c r="BO1296" s="38"/>
      <c r="BQ1296" s="38"/>
      <c r="BU1296" s="16"/>
      <c r="BV1296" s="16" t="s">
        <v>4808</v>
      </c>
      <c r="BW1296" s="29" t="s">
        <v>4809</v>
      </c>
      <c r="BX1296" s="16"/>
      <c r="CA1296" s="16"/>
      <c r="CE1296" s="16"/>
      <c r="CG1296" s="16"/>
      <c r="CH1296" s="16"/>
      <c r="CJ1296" s="16"/>
      <c r="CK1296" s="16"/>
      <c r="CL1296" s="16"/>
      <c r="CQ1296" s="16" t="s">
        <v>4812</v>
      </c>
      <c r="CR1296" s="16" t="s">
        <v>119</v>
      </c>
      <c r="CS1296" s="16" t="s">
        <v>3164</v>
      </c>
      <c r="CU1296" s="16" t="s">
        <v>4808</v>
      </c>
      <c r="CV1296" s="16" t="s">
        <v>4809</v>
      </c>
      <c r="CW1296" s="16" t="s">
        <v>4807</v>
      </c>
      <c r="CX1296" s="16" t="s">
        <v>4811</v>
      </c>
      <c r="CY1296" s="16" t="s">
        <v>3284</v>
      </c>
      <c r="CZ1296" s="16" t="s">
        <v>4389</v>
      </c>
      <c r="DA1296" s="16" t="s">
        <v>4786</v>
      </c>
      <c r="DD1296" s="19"/>
      <c r="DE1296" s="16"/>
      <c r="DL1296" s="16"/>
      <c r="DN1296" s="16"/>
      <c r="DO1296" s="16"/>
      <c r="DQ1296" s="16"/>
      <c r="DS1296" s="16"/>
      <c r="EC1296" s="16"/>
      <c r="EF1296" s="16"/>
      <c r="EG1296" s="16"/>
      <c r="EH1296" s="16"/>
      <c r="EJ1296" s="16"/>
      <c r="EO1296" s="16"/>
    </row>
    <row r="1297" spans="1:145" x14ac:dyDescent="0.25">
      <c r="A1297" s="16" t="s">
        <v>1161</v>
      </c>
      <c r="I1297" t="s">
        <v>4813</v>
      </c>
      <c r="J1297"/>
      <c r="K1297" s="16" t="s">
        <v>5821</v>
      </c>
      <c r="L1297" s="16"/>
      <c r="P1297" s="16"/>
      <c r="Q1297" s="16"/>
      <c r="R1297" s="16" t="s">
        <v>119</v>
      </c>
      <c r="S1297" s="16">
        <f t="shared" si="20"/>
        <v>1</v>
      </c>
      <c r="T1297" s="16"/>
      <c r="U1297" s="16"/>
      <c r="V1297" s="16"/>
      <c r="W1297" s="16"/>
      <c r="X1297" s="16"/>
      <c r="Y1297" s="16"/>
      <c r="Z1297" s="16"/>
      <c r="AA1297" s="16"/>
      <c r="AB1297" s="16"/>
      <c r="AC1297" s="16"/>
      <c r="AH1297" s="16"/>
      <c r="AJ1297" s="20"/>
      <c r="AK1297" s="16"/>
      <c r="AL1297" s="16" t="s">
        <v>5802</v>
      </c>
      <c r="AP1297" s="16"/>
      <c r="AQ1297" s="16"/>
      <c r="AR1297" s="38"/>
      <c r="AS1297" s="16"/>
      <c r="AT1297" s="16"/>
      <c r="AY1297" s="16"/>
      <c r="AZ1297" s="16"/>
      <c r="BF1297" s="28"/>
      <c r="BJ1297" s="25"/>
      <c r="BO1297" s="38"/>
      <c r="BQ1297" s="38"/>
      <c r="BU1297" s="16"/>
      <c r="BV1297" s="16" t="s">
        <v>4814</v>
      </c>
      <c r="BW1297" s="29" t="s">
        <v>4815</v>
      </c>
      <c r="BX1297" s="16"/>
      <c r="CA1297" s="16"/>
      <c r="CE1297" s="16"/>
      <c r="CG1297" s="16"/>
      <c r="CH1297" s="16"/>
      <c r="CJ1297" s="16"/>
      <c r="CK1297" s="16"/>
      <c r="CL1297" s="16"/>
      <c r="CQ1297" s="16" t="s">
        <v>4818</v>
      </c>
      <c r="CR1297" s="16" t="s">
        <v>119</v>
      </c>
      <c r="CS1297" s="16" t="s">
        <v>3164</v>
      </c>
      <c r="CU1297" s="16" t="s">
        <v>4814</v>
      </c>
      <c r="CV1297" s="16" t="s">
        <v>4815</v>
      </c>
      <c r="CW1297" s="16" t="s">
        <v>4813</v>
      </c>
      <c r="CX1297" s="16" t="s">
        <v>4817</v>
      </c>
      <c r="CY1297" s="16" t="s">
        <v>3345</v>
      </c>
      <c r="CZ1297" s="16" t="s">
        <v>3193</v>
      </c>
      <c r="DA1297" s="16" t="s">
        <v>3228</v>
      </c>
      <c r="DD1297" s="19"/>
      <c r="DE1297" s="16"/>
      <c r="DL1297" s="16"/>
      <c r="DN1297" s="16"/>
      <c r="DO1297" s="16"/>
      <c r="DQ1297" s="16"/>
      <c r="DS1297" s="16"/>
      <c r="EC1297" s="16"/>
      <c r="EF1297" s="16"/>
      <c r="EG1297" s="16"/>
      <c r="EH1297" s="16"/>
      <c r="EJ1297" s="16"/>
      <c r="EO1297" s="16"/>
    </row>
    <row r="1298" spans="1:145" x14ac:dyDescent="0.25">
      <c r="A1298" s="16" t="s">
        <v>1161</v>
      </c>
      <c r="I1298" t="s">
        <v>4819</v>
      </c>
      <c r="J1298"/>
      <c r="K1298" s="16" t="s">
        <v>5821</v>
      </c>
      <c r="L1298" s="16"/>
      <c r="P1298" s="16"/>
      <c r="Q1298" s="16"/>
      <c r="R1298" s="16" t="s">
        <v>119</v>
      </c>
      <c r="S1298" s="16">
        <f t="shared" si="20"/>
        <v>1</v>
      </c>
      <c r="T1298" s="16"/>
      <c r="U1298" s="16"/>
      <c r="V1298" s="16"/>
      <c r="W1298" s="16"/>
      <c r="X1298" s="16"/>
      <c r="Y1298" s="16"/>
      <c r="Z1298" s="16"/>
      <c r="AA1298" s="16"/>
      <c r="AB1298" s="16"/>
      <c r="AC1298" s="16"/>
      <c r="AH1298" s="16"/>
      <c r="AJ1298" s="20"/>
      <c r="AK1298" s="16"/>
      <c r="AL1298" s="16" t="s">
        <v>5802</v>
      </c>
      <c r="AP1298" s="16"/>
      <c r="AQ1298" s="16"/>
      <c r="AR1298" s="38"/>
      <c r="AS1298" s="16"/>
      <c r="AT1298" s="16"/>
      <c r="AY1298" s="16"/>
      <c r="AZ1298" s="16"/>
      <c r="BF1298" s="28"/>
      <c r="BJ1298" s="25"/>
      <c r="BO1298" s="38"/>
      <c r="BQ1298" s="38"/>
      <c r="BU1298" s="16"/>
      <c r="BV1298" s="16" t="s">
        <v>4820</v>
      </c>
      <c r="BW1298" s="29" t="s">
        <v>4821</v>
      </c>
      <c r="BX1298" s="16"/>
      <c r="CA1298" s="16"/>
      <c r="CE1298" s="16"/>
      <c r="CG1298" s="16"/>
      <c r="CH1298" s="16"/>
      <c r="CJ1298" s="16"/>
      <c r="CK1298" s="16"/>
      <c r="CL1298" s="16"/>
      <c r="CQ1298" s="16" t="s">
        <v>4824</v>
      </c>
      <c r="CR1298" s="16" t="s">
        <v>119</v>
      </c>
      <c r="CS1298" s="16" t="s">
        <v>3164</v>
      </c>
      <c r="CU1298" s="16" t="s">
        <v>4820</v>
      </c>
      <c r="CV1298" s="16" t="s">
        <v>4821</v>
      </c>
      <c r="CW1298" s="16" t="s">
        <v>4819</v>
      </c>
      <c r="CX1298" s="16" t="s">
        <v>4823</v>
      </c>
      <c r="CY1298" s="16" t="s">
        <v>3175</v>
      </c>
      <c r="CZ1298" s="16" t="s">
        <v>4825</v>
      </c>
      <c r="DA1298" s="16" t="s">
        <v>3286</v>
      </c>
      <c r="DD1298" s="19"/>
      <c r="DE1298" s="16"/>
      <c r="DL1298" s="16"/>
      <c r="DN1298" s="16"/>
      <c r="DO1298" s="16"/>
      <c r="DQ1298" s="16"/>
      <c r="DS1298" s="16"/>
      <c r="EC1298" s="16"/>
      <c r="EF1298" s="16"/>
      <c r="EG1298" s="16"/>
      <c r="EH1298" s="16"/>
      <c r="EJ1298" s="16"/>
      <c r="EO1298" s="16"/>
    </row>
    <row r="1299" spans="1:145" x14ac:dyDescent="0.25">
      <c r="A1299" s="16" t="s">
        <v>1161</v>
      </c>
      <c r="I1299" t="s">
        <v>4826</v>
      </c>
      <c r="J1299"/>
      <c r="K1299" s="16" t="s">
        <v>5821</v>
      </c>
      <c r="L1299" s="16"/>
      <c r="P1299" s="16"/>
      <c r="Q1299" s="16"/>
      <c r="R1299" s="16" t="s">
        <v>119</v>
      </c>
      <c r="S1299" s="16">
        <f t="shared" si="20"/>
        <v>1</v>
      </c>
      <c r="T1299" s="16"/>
      <c r="U1299" s="16"/>
      <c r="V1299" s="16"/>
      <c r="W1299" s="16"/>
      <c r="X1299" s="16"/>
      <c r="Y1299" s="16"/>
      <c r="Z1299" s="16"/>
      <c r="AA1299" s="16"/>
      <c r="AB1299" s="16"/>
      <c r="AC1299" s="16"/>
      <c r="AH1299" s="16"/>
      <c r="AJ1299" s="20"/>
      <c r="AK1299" s="16"/>
      <c r="AL1299" s="16" t="s">
        <v>5802</v>
      </c>
      <c r="AP1299" s="16"/>
      <c r="AQ1299" s="16"/>
      <c r="AR1299" s="38"/>
      <c r="AS1299" s="16"/>
      <c r="AT1299" s="16"/>
      <c r="AY1299" s="16"/>
      <c r="AZ1299" s="16"/>
      <c r="BF1299" s="28"/>
      <c r="BJ1299" s="25"/>
      <c r="BO1299" s="38"/>
      <c r="BQ1299" s="38"/>
      <c r="BU1299" s="16"/>
      <c r="BV1299" s="16" t="s">
        <v>4827</v>
      </c>
      <c r="BW1299" s="29" t="s">
        <v>4828</v>
      </c>
      <c r="BX1299" s="16"/>
      <c r="CA1299" s="16"/>
      <c r="CE1299" s="16"/>
      <c r="CG1299" s="16"/>
      <c r="CH1299" s="16"/>
      <c r="CJ1299" s="16"/>
      <c r="CK1299" s="16"/>
      <c r="CL1299" s="16"/>
      <c r="CQ1299" s="16" t="s">
        <v>4831</v>
      </c>
      <c r="CR1299" s="16" t="s">
        <v>119</v>
      </c>
      <c r="CS1299" s="16" t="s">
        <v>3164</v>
      </c>
      <c r="CU1299" s="16" t="s">
        <v>4827</v>
      </c>
      <c r="CV1299" s="16" t="s">
        <v>4828</v>
      </c>
      <c r="CW1299" s="16" t="s">
        <v>4826</v>
      </c>
      <c r="CX1299" s="16" t="s">
        <v>4830</v>
      </c>
      <c r="CY1299" s="16" t="s">
        <v>4220</v>
      </c>
      <c r="CZ1299" s="16" t="s">
        <v>3167</v>
      </c>
      <c r="DA1299" s="16" t="s">
        <v>4832</v>
      </c>
      <c r="DD1299" s="19"/>
      <c r="DE1299" s="16"/>
      <c r="DL1299" s="16"/>
      <c r="DN1299" s="16"/>
      <c r="DO1299" s="16"/>
      <c r="DQ1299" s="16"/>
      <c r="DS1299" s="16"/>
      <c r="EC1299" s="16"/>
      <c r="EF1299" s="16"/>
      <c r="EG1299" s="16"/>
      <c r="EH1299" s="16"/>
      <c r="EJ1299" s="16"/>
      <c r="EO1299" s="16"/>
    </row>
    <row r="1300" spans="1:145" x14ac:dyDescent="0.25">
      <c r="A1300" s="16" t="s">
        <v>1161</v>
      </c>
      <c r="I1300" t="s">
        <v>4833</v>
      </c>
      <c r="J1300"/>
      <c r="K1300" s="16" t="s">
        <v>5821</v>
      </c>
      <c r="L1300" s="16"/>
      <c r="P1300" s="16"/>
      <c r="Q1300" s="16"/>
      <c r="R1300" s="16" t="s">
        <v>119</v>
      </c>
      <c r="S1300" s="16">
        <f t="shared" si="20"/>
        <v>1</v>
      </c>
      <c r="T1300" s="16"/>
      <c r="U1300" s="16"/>
      <c r="V1300" s="16"/>
      <c r="W1300" s="16"/>
      <c r="X1300" s="16"/>
      <c r="Y1300" s="16"/>
      <c r="Z1300" s="16"/>
      <c r="AA1300" s="16"/>
      <c r="AB1300" s="16"/>
      <c r="AC1300" s="16"/>
      <c r="AH1300" s="16"/>
      <c r="AJ1300" s="20"/>
      <c r="AK1300" s="16"/>
      <c r="AL1300" s="16" t="s">
        <v>5802</v>
      </c>
      <c r="AP1300" s="16"/>
      <c r="AQ1300" s="16"/>
      <c r="AR1300" s="38"/>
      <c r="AS1300" s="16"/>
      <c r="AT1300" s="16"/>
      <c r="AY1300" s="16"/>
      <c r="AZ1300" s="16"/>
      <c r="BF1300" s="28"/>
      <c r="BJ1300" s="25"/>
      <c r="BO1300" s="38"/>
      <c r="BQ1300" s="38"/>
      <c r="BU1300" s="16"/>
      <c r="BV1300" s="16" t="s">
        <v>4834</v>
      </c>
      <c r="BW1300" s="29" t="s">
        <v>4835</v>
      </c>
      <c r="BX1300" s="16"/>
      <c r="CA1300" s="16"/>
      <c r="CE1300" s="16"/>
      <c r="CG1300" s="16"/>
      <c r="CH1300" s="16"/>
      <c r="CJ1300" s="16"/>
      <c r="CK1300" s="16"/>
      <c r="CL1300" s="16"/>
      <c r="CQ1300" s="16" t="s">
        <v>4837</v>
      </c>
      <c r="CR1300" s="16" t="s">
        <v>119</v>
      </c>
      <c r="CS1300" s="16" t="s">
        <v>3164</v>
      </c>
      <c r="CU1300" s="16" t="s">
        <v>4834</v>
      </c>
      <c r="CV1300" s="16" t="s">
        <v>4835</v>
      </c>
      <c r="CW1300" s="16" t="s">
        <v>4833</v>
      </c>
      <c r="CX1300" s="16" t="s">
        <v>6093</v>
      </c>
      <c r="CY1300" s="16" t="s">
        <v>3892</v>
      </c>
      <c r="CZ1300" s="16" t="s">
        <v>3242</v>
      </c>
      <c r="DA1300" s="16" t="s">
        <v>3982</v>
      </c>
      <c r="DD1300" s="19"/>
      <c r="DE1300" s="16"/>
      <c r="DL1300" s="16"/>
      <c r="DN1300" s="16"/>
      <c r="DO1300" s="16"/>
      <c r="DQ1300" s="16"/>
      <c r="DS1300" s="16"/>
      <c r="EC1300" s="16"/>
      <c r="EF1300" s="16"/>
      <c r="EG1300" s="16"/>
      <c r="EH1300" s="16"/>
      <c r="EJ1300" s="16"/>
      <c r="EO1300" s="16"/>
    </row>
    <row r="1301" spans="1:145" x14ac:dyDescent="0.25">
      <c r="A1301" s="16" t="s">
        <v>1161</v>
      </c>
      <c r="I1301" t="s">
        <v>4838</v>
      </c>
      <c r="J1301"/>
      <c r="K1301" s="16" t="s">
        <v>5821</v>
      </c>
      <c r="L1301" s="16"/>
      <c r="P1301" s="16"/>
      <c r="Q1301" s="16"/>
      <c r="R1301" s="16" t="s">
        <v>119</v>
      </c>
      <c r="S1301" s="16">
        <f t="shared" si="20"/>
        <v>1</v>
      </c>
      <c r="T1301" s="16"/>
      <c r="U1301" s="16"/>
      <c r="V1301" s="16"/>
      <c r="W1301" s="16"/>
      <c r="X1301" s="16"/>
      <c r="Y1301" s="16"/>
      <c r="Z1301" s="16"/>
      <c r="AA1301" s="16"/>
      <c r="AB1301" s="16"/>
      <c r="AC1301" s="16"/>
      <c r="AH1301" s="16"/>
      <c r="AJ1301" s="20"/>
      <c r="AK1301" s="16"/>
      <c r="AL1301" s="16" t="s">
        <v>5802</v>
      </c>
      <c r="AP1301" s="16"/>
      <c r="AQ1301" s="16"/>
      <c r="AR1301" s="38"/>
      <c r="AS1301" s="16"/>
      <c r="AT1301" s="16"/>
      <c r="AY1301" s="16"/>
      <c r="AZ1301" s="16"/>
      <c r="BF1301" s="28"/>
      <c r="BJ1301" s="25"/>
      <c r="BO1301" s="38"/>
      <c r="BQ1301" s="38"/>
      <c r="BU1301" s="16"/>
      <c r="BV1301" s="16" t="s">
        <v>4839</v>
      </c>
      <c r="BW1301" s="29" t="s">
        <v>4840</v>
      </c>
      <c r="BX1301" s="16"/>
      <c r="CA1301" s="16"/>
      <c r="CE1301" s="16"/>
      <c r="CG1301" s="16"/>
      <c r="CH1301" s="16"/>
      <c r="CJ1301" s="16"/>
      <c r="CK1301" s="16"/>
      <c r="CL1301" s="16"/>
      <c r="CQ1301" s="16" t="s">
        <v>4843</v>
      </c>
      <c r="CR1301" s="16" t="s">
        <v>119</v>
      </c>
      <c r="CS1301" s="16" t="s">
        <v>3164</v>
      </c>
      <c r="CU1301" s="16" t="s">
        <v>4839</v>
      </c>
      <c r="CV1301" s="16" t="s">
        <v>4840</v>
      </c>
      <c r="CW1301" s="16" t="s">
        <v>4838</v>
      </c>
      <c r="CX1301" s="16" t="s">
        <v>4842</v>
      </c>
      <c r="CY1301" s="16" t="s">
        <v>3369</v>
      </c>
      <c r="CZ1301" s="16" t="s">
        <v>3370</v>
      </c>
      <c r="DA1301" s="16" t="s">
        <v>3203</v>
      </c>
      <c r="DD1301" s="19"/>
      <c r="DE1301" s="16"/>
      <c r="DL1301" s="16"/>
      <c r="DN1301" s="16"/>
      <c r="DO1301" s="16"/>
      <c r="DQ1301" s="16"/>
      <c r="DS1301" s="16"/>
      <c r="EC1301" s="16"/>
      <c r="EF1301" s="16"/>
      <c r="EG1301" s="16"/>
      <c r="EH1301" s="16"/>
      <c r="EJ1301" s="16"/>
      <c r="EO1301" s="16"/>
    </row>
    <row r="1302" spans="1:145" x14ac:dyDescent="0.25">
      <c r="A1302" s="16" t="s">
        <v>1161</v>
      </c>
      <c r="I1302" t="s">
        <v>4844</v>
      </c>
      <c r="J1302"/>
      <c r="K1302" s="16" t="s">
        <v>5821</v>
      </c>
      <c r="L1302" s="16"/>
      <c r="P1302" s="16"/>
      <c r="Q1302" s="16"/>
      <c r="R1302" s="16" t="s">
        <v>119</v>
      </c>
      <c r="S1302" s="16">
        <f t="shared" si="20"/>
        <v>1</v>
      </c>
      <c r="T1302" s="16"/>
      <c r="U1302" s="16"/>
      <c r="V1302" s="16"/>
      <c r="W1302" s="16"/>
      <c r="X1302" s="16"/>
      <c r="Y1302" s="16"/>
      <c r="Z1302" s="16"/>
      <c r="AA1302" s="16"/>
      <c r="AB1302" s="16"/>
      <c r="AC1302" s="16"/>
      <c r="AH1302" s="16"/>
      <c r="AJ1302" s="20"/>
      <c r="AK1302" s="16"/>
      <c r="AL1302" s="16" t="s">
        <v>5802</v>
      </c>
      <c r="AP1302" s="16"/>
      <c r="AQ1302" s="16"/>
      <c r="AR1302" s="38"/>
      <c r="AS1302" s="16"/>
      <c r="AT1302" s="16"/>
      <c r="AY1302" s="16"/>
      <c r="AZ1302" s="16"/>
      <c r="BF1302" s="28"/>
      <c r="BJ1302" s="25"/>
      <c r="BO1302" s="38"/>
      <c r="BQ1302" s="38"/>
      <c r="BU1302" s="16"/>
      <c r="BV1302" s="16" t="s">
        <v>4845</v>
      </c>
      <c r="BW1302" s="29" t="s">
        <v>4846</v>
      </c>
      <c r="BX1302" s="16"/>
      <c r="CA1302" s="16"/>
      <c r="CE1302" s="16"/>
      <c r="CG1302" s="16"/>
      <c r="CH1302" s="16"/>
      <c r="CJ1302" s="16"/>
      <c r="CK1302" s="16"/>
      <c r="CL1302" s="16"/>
      <c r="CQ1302" s="16" t="s">
        <v>4849</v>
      </c>
      <c r="CR1302" s="16" t="s">
        <v>119</v>
      </c>
      <c r="CS1302" s="16" t="s">
        <v>3164</v>
      </c>
      <c r="CU1302" s="16" t="s">
        <v>4845</v>
      </c>
      <c r="CV1302" s="16" t="s">
        <v>4846</v>
      </c>
      <c r="CW1302" s="16" t="s">
        <v>4844</v>
      </c>
      <c r="CX1302" s="16" t="s">
        <v>4848</v>
      </c>
      <c r="CY1302" s="16" t="s">
        <v>3284</v>
      </c>
      <c r="CZ1302" s="16" t="s">
        <v>3745</v>
      </c>
      <c r="DA1302" s="16" t="s">
        <v>3286</v>
      </c>
      <c r="DD1302" s="19"/>
      <c r="DE1302" s="16"/>
      <c r="DL1302" s="16"/>
      <c r="DN1302" s="16"/>
      <c r="DO1302" s="16"/>
      <c r="DQ1302" s="16"/>
      <c r="DS1302" s="16"/>
      <c r="EC1302" s="16"/>
      <c r="EF1302" s="16"/>
      <c r="EG1302" s="16"/>
      <c r="EH1302" s="16"/>
      <c r="EJ1302" s="16"/>
      <c r="EO1302" s="16"/>
    </row>
    <row r="1303" spans="1:145" x14ac:dyDescent="0.25">
      <c r="A1303" s="16" t="s">
        <v>1161</v>
      </c>
      <c r="I1303" t="s">
        <v>4850</v>
      </c>
      <c r="J1303"/>
      <c r="K1303" s="16" t="s">
        <v>5821</v>
      </c>
      <c r="L1303" s="16"/>
      <c r="P1303" s="16"/>
      <c r="Q1303" s="16"/>
      <c r="R1303" s="16" t="s">
        <v>119</v>
      </c>
      <c r="S1303" s="16">
        <f t="shared" si="20"/>
        <v>1</v>
      </c>
      <c r="T1303" s="16"/>
      <c r="U1303" s="16"/>
      <c r="V1303" s="16"/>
      <c r="W1303" s="16"/>
      <c r="X1303" s="16"/>
      <c r="Y1303" s="16"/>
      <c r="Z1303" s="16"/>
      <c r="AA1303" s="16"/>
      <c r="AB1303" s="16"/>
      <c r="AC1303" s="16"/>
      <c r="AH1303" s="16"/>
      <c r="AJ1303" s="20"/>
      <c r="AK1303" s="16"/>
      <c r="AL1303" s="16" t="s">
        <v>5802</v>
      </c>
      <c r="AP1303" s="16"/>
      <c r="AQ1303" s="16"/>
      <c r="AR1303" s="38"/>
      <c r="AS1303" s="16"/>
      <c r="AT1303" s="16"/>
      <c r="AY1303" s="16"/>
      <c r="AZ1303" s="16"/>
      <c r="BF1303" s="28"/>
      <c r="BJ1303" s="25"/>
      <c r="BO1303" s="38"/>
      <c r="BQ1303" s="38"/>
      <c r="BU1303" s="16"/>
      <c r="BV1303" s="16" t="s">
        <v>4851</v>
      </c>
      <c r="BW1303" s="29" t="s">
        <v>4852</v>
      </c>
      <c r="BX1303" s="16"/>
      <c r="CA1303" s="16"/>
      <c r="CE1303" s="16"/>
      <c r="CG1303" s="16"/>
      <c r="CH1303" s="16"/>
      <c r="CJ1303" s="16"/>
      <c r="CK1303" s="16"/>
      <c r="CL1303" s="16"/>
      <c r="CQ1303" s="16" t="s">
        <v>4855</v>
      </c>
      <c r="CR1303" s="16" t="s">
        <v>119</v>
      </c>
      <c r="CS1303" s="16" t="s">
        <v>3164</v>
      </c>
      <c r="CU1303" s="16" t="s">
        <v>4851</v>
      </c>
      <c r="CV1303" s="16" t="s">
        <v>4852</v>
      </c>
      <c r="CW1303" s="16" t="s">
        <v>4850</v>
      </c>
      <c r="CX1303" s="16" t="s">
        <v>4854</v>
      </c>
      <c r="CY1303" s="16" t="s">
        <v>3201</v>
      </c>
      <c r="CZ1303" s="16" t="s">
        <v>3885</v>
      </c>
      <c r="DA1303" s="16" t="s">
        <v>4856</v>
      </c>
      <c r="DD1303" s="19"/>
      <c r="DE1303" s="16"/>
      <c r="DL1303" s="16"/>
      <c r="DN1303" s="16"/>
      <c r="DO1303" s="16"/>
      <c r="DQ1303" s="16"/>
      <c r="DS1303" s="16"/>
      <c r="EC1303" s="16"/>
      <c r="EF1303" s="16"/>
      <c r="EG1303" s="16"/>
      <c r="EH1303" s="16"/>
      <c r="EJ1303" s="16"/>
      <c r="EO1303" s="16"/>
    </row>
    <row r="1304" spans="1:145" x14ac:dyDescent="0.25">
      <c r="A1304" s="16" t="s">
        <v>1161</v>
      </c>
      <c r="I1304" t="s">
        <v>4857</v>
      </c>
      <c r="J1304"/>
      <c r="K1304" s="16" t="s">
        <v>5821</v>
      </c>
      <c r="L1304" s="16"/>
      <c r="P1304" s="16"/>
      <c r="Q1304" s="16"/>
      <c r="R1304" s="16" t="s">
        <v>119</v>
      </c>
      <c r="S1304" s="16">
        <f t="shared" si="20"/>
        <v>1</v>
      </c>
      <c r="T1304" s="16"/>
      <c r="U1304" s="16"/>
      <c r="V1304" s="16"/>
      <c r="W1304" s="16"/>
      <c r="X1304" s="16"/>
      <c r="Y1304" s="16"/>
      <c r="Z1304" s="16"/>
      <c r="AA1304" s="16"/>
      <c r="AB1304" s="16"/>
      <c r="AC1304" s="16"/>
      <c r="AH1304" s="16"/>
      <c r="AJ1304" s="20"/>
      <c r="AK1304" s="16"/>
      <c r="AL1304" s="16" t="s">
        <v>5802</v>
      </c>
      <c r="AP1304" s="16"/>
      <c r="AQ1304" s="16"/>
      <c r="AR1304" s="38"/>
      <c r="AS1304" s="16"/>
      <c r="AT1304" s="16"/>
      <c r="AY1304" s="16"/>
      <c r="AZ1304" s="16"/>
      <c r="BF1304" s="28"/>
      <c r="BJ1304" s="25"/>
      <c r="BO1304" s="38"/>
      <c r="BQ1304" s="38"/>
      <c r="BU1304" s="16"/>
      <c r="BV1304" s="16" t="s">
        <v>4858</v>
      </c>
      <c r="BW1304" s="29" t="s">
        <v>4859</v>
      </c>
      <c r="BX1304" s="16"/>
      <c r="CA1304" s="16"/>
      <c r="CE1304" s="16"/>
      <c r="CG1304" s="16"/>
      <c r="CH1304" s="16"/>
      <c r="CJ1304" s="16"/>
      <c r="CK1304" s="16"/>
      <c r="CL1304" s="16"/>
      <c r="CQ1304" s="16" t="s">
        <v>4861</v>
      </c>
      <c r="CR1304" s="16" t="s">
        <v>119</v>
      </c>
      <c r="CS1304" s="16" t="s">
        <v>3164</v>
      </c>
      <c r="CU1304" s="16" t="s">
        <v>4858</v>
      </c>
      <c r="CV1304" s="16" t="s">
        <v>4859</v>
      </c>
      <c r="CW1304" s="16" t="s">
        <v>4857</v>
      </c>
      <c r="CX1304" s="16" t="s">
        <v>6117</v>
      </c>
      <c r="CY1304" s="16" t="s">
        <v>3226</v>
      </c>
      <c r="CZ1304" s="16" t="s">
        <v>3794</v>
      </c>
      <c r="DA1304" s="16" t="s">
        <v>4862</v>
      </c>
      <c r="DD1304" s="19"/>
      <c r="DE1304" s="16"/>
      <c r="DL1304" s="16"/>
      <c r="DN1304" s="16"/>
      <c r="DO1304" s="16"/>
      <c r="DQ1304" s="16"/>
      <c r="DS1304" s="16"/>
      <c r="EC1304" s="16"/>
      <c r="EF1304" s="16"/>
      <c r="EG1304" s="16"/>
      <c r="EH1304" s="16"/>
      <c r="EJ1304" s="16"/>
      <c r="EO1304" s="16"/>
    </row>
    <row r="1305" spans="1:145" x14ac:dyDescent="0.25">
      <c r="A1305" s="16" t="s">
        <v>1161</v>
      </c>
      <c r="I1305" t="s">
        <v>4863</v>
      </c>
      <c r="J1305"/>
      <c r="K1305" s="16" t="s">
        <v>5821</v>
      </c>
      <c r="L1305" s="16"/>
      <c r="P1305" s="16"/>
      <c r="Q1305" s="16"/>
      <c r="R1305" s="16" t="s">
        <v>119</v>
      </c>
      <c r="S1305" s="16">
        <f t="shared" si="20"/>
        <v>1</v>
      </c>
      <c r="T1305" s="16"/>
      <c r="U1305" s="16"/>
      <c r="V1305" s="16"/>
      <c r="W1305" s="16"/>
      <c r="X1305" s="16"/>
      <c r="Y1305" s="16"/>
      <c r="Z1305" s="16"/>
      <c r="AA1305" s="16"/>
      <c r="AB1305" s="16"/>
      <c r="AC1305" s="16"/>
      <c r="AH1305" s="16"/>
      <c r="AJ1305" s="20"/>
      <c r="AK1305" s="16"/>
      <c r="AL1305" s="16" t="s">
        <v>5802</v>
      </c>
      <c r="AP1305" s="16"/>
      <c r="AQ1305" s="16"/>
      <c r="AR1305" s="38"/>
      <c r="AS1305" s="16"/>
      <c r="AT1305" s="16"/>
      <c r="AY1305" s="16"/>
      <c r="AZ1305" s="16"/>
      <c r="BF1305" s="28"/>
      <c r="BJ1305" s="25"/>
      <c r="BO1305" s="38"/>
      <c r="BQ1305" s="38"/>
      <c r="BU1305" s="16"/>
      <c r="BV1305" s="16" t="s">
        <v>4864</v>
      </c>
      <c r="BW1305" s="29" t="s">
        <v>4865</v>
      </c>
      <c r="BX1305" s="16"/>
      <c r="CA1305" s="16"/>
      <c r="CE1305" s="16"/>
      <c r="CG1305" s="16"/>
      <c r="CH1305" s="16"/>
      <c r="CJ1305" s="16"/>
      <c r="CK1305" s="16"/>
      <c r="CL1305" s="16"/>
      <c r="CQ1305" s="16" t="s">
        <v>4868</v>
      </c>
      <c r="CR1305" s="16" t="s">
        <v>119</v>
      </c>
      <c r="CS1305" s="16" t="s">
        <v>3164</v>
      </c>
      <c r="CU1305" s="16" t="s">
        <v>4864</v>
      </c>
      <c r="CV1305" s="16" t="s">
        <v>4865</v>
      </c>
      <c r="CW1305" s="16" t="s">
        <v>4863</v>
      </c>
      <c r="CX1305" s="16" t="s">
        <v>4867</v>
      </c>
      <c r="CY1305" s="16" t="s">
        <v>3481</v>
      </c>
      <c r="CZ1305" s="16" t="s">
        <v>4869</v>
      </c>
      <c r="DA1305" s="16" t="s">
        <v>4166</v>
      </c>
      <c r="DD1305" s="19"/>
      <c r="DE1305" s="16"/>
      <c r="DL1305" s="16"/>
      <c r="DN1305" s="16"/>
      <c r="DO1305" s="16"/>
      <c r="DQ1305" s="16"/>
      <c r="DS1305" s="16"/>
      <c r="EC1305" s="16"/>
      <c r="EF1305" s="16"/>
      <c r="EG1305" s="16"/>
      <c r="EH1305" s="16"/>
      <c r="EJ1305" s="16"/>
      <c r="EO1305" s="16"/>
    </row>
    <row r="1306" spans="1:145" x14ac:dyDescent="0.25">
      <c r="A1306" s="16" t="s">
        <v>1161</v>
      </c>
      <c r="I1306" t="s">
        <v>4870</v>
      </c>
      <c r="J1306"/>
      <c r="K1306" s="16" t="s">
        <v>5821</v>
      </c>
      <c r="L1306" s="16"/>
      <c r="P1306" s="16"/>
      <c r="Q1306" s="16"/>
      <c r="R1306" s="16" t="s">
        <v>119</v>
      </c>
      <c r="S1306" s="16">
        <f t="shared" si="20"/>
        <v>1</v>
      </c>
      <c r="T1306" s="16"/>
      <c r="U1306" s="16"/>
      <c r="V1306" s="16"/>
      <c r="W1306" s="16"/>
      <c r="X1306" s="16"/>
      <c r="Y1306" s="16"/>
      <c r="Z1306" s="16"/>
      <c r="AA1306" s="16"/>
      <c r="AB1306" s="16"/>
      <c r="AC1306" s="16"/>
      <c r="AH1306" s="16"/>
      <c r="AJ1306" s="20"/>
      <c r="AK1306" s="16"/>
      <c r="AL1306" s="16" t="s">
        <v>5802</v>
      </c>
      <c r="AP1306" s="16"/>
      <c r="AQ1306" s="16"/>
      <c r="AR1306" s="38"/>
      <c r="AS1306" s="16"/>
      <c r="AT1306" s="16"/>
      <c r="AY1306" s="16"/>
      <c r="AZ1306" s="16"/>
      <c r="BF1306" s="28"/>
      <c r="BJ1306" s="25"/>
      <c r="BO1306" s="38"/>
      <c r="BQ1306" s="38"/>
      <c r="BU1306" s="16"/>
      <c r="BV1306" s="16" t="s">
        <v>4871</v>
      </c>
      <c r="BW1306" s="29" t="s">
        <v>4872</v>
      </c>
      <c r="BX1306" s="16"/>
      <c r="CA1306" s="16"/>
      <c r="CE1306" s="16"/>
      <c r="CG1306" s="16"/>
      <c r="CH1306" s="16"/>
      <c r="CJ1306" s="16"/>
      <c r="CK1306" s="16"/>
      <c r="CL1306" s="16"/>
      <c r="CQ1306" s="16" t="s">
        <v>4875</v>
      </c>
      <c r="CR1306" s="16" t="s">
        <v>119</v>
      </c>
      <c r="CS1306" s="16" t="s">
        <v>3164</v>
      </c>
      <c r="CU1306" s="16" t="s">
        <v>4871</v>
      </c>
      <c r="CV1306" s="16" t="s">
        <v>4872</v>
      </c>
      <c r="CW1306" s="16" t="s">
        <v>4870</v>
      </c>
      <c r="CX1306" s="16" t="s">
        <v>4874</v>
      </c>
      <c r="CY1306" s="16" t="s">
        <v>3284</v>
      </c>
      <c r="CZ1306" s="16" t="s">
        <v>4876</v>
      </c>
      <c r="DA1306" s="16" t="s">
        <v>3387</v>
      </c>
      <c r="DD1306" s="19"/>
      <c r="DE1306" s="16"/>
      <c r="DL1306" s="16"/>
      <c r="DN1306" s="16"/>
      <c r="DO1306" s="16"/>
      <c r="DQ1306" s="16"/>
      <c r="DS1306" s="16"/>
      <c r="EC1306" s="16"/>
      <c r="EF1306" s="16"/>
      <c r="EG1306" s="16"/>
      <c r="EH1306" s="16"/>
      <c r="EJ1306" s="16"/>
      <c r="EO1306" s="16"/>
    </row>
    <row r="1307" spans="1:145" x14ac:dyDescent="0.25">
      <c r="A1307" s="16" t="s">
        <v>1161</v>
      </c>
      <c r="I1307" t="s">
        <v>4877</v>
      </c>
      <c r="J1307"/>
      <c r="K1307" s="16" t="s">
        <v>5821</v>
      </c>
      <c r="L1307" s="16"/>
      <c r="P1307" s="16"/>
      <c r="Q1307" s="16"/>
      <c r="R1307" s="16" t="s">
        <v>119</v>
      </c>
      <c r="S1307" s="16">
        <f t="shared" si="20"/>
        <v>1</v>
      </c>
      <c r="T1307" s="16"/>
      <c r="U1307" s="16"/>
      <c r="V1307" s="16"/>
      <c r="W1307" s="16"/>
      <c r="X1307" s="16"/>
      <c r="Y1307" s="16"/>
      <c r="Z1307" s="16"/>
      <c r="AA1307" s="16"/>
      <c r="AB1307" s="16"/>
      <c r="AC1307" s="16"/>
      <c r="AH1307" s="16"/>
      <c r="AJ1307" s="20"/>
      <c r="AK1307" s="16"/>
      <c r="AL1307" s="16" t="s">
        <v>5802</v>
      </c>
      <c r="AP1307" s="16"/>
      <c r="AQ1307" s="16"/>
      <c r="AR1307" s="38"/>
      <c r="AS1307" s="16"/>
      <c r="AT1307" s="16"/>
      <c r="AY1307" s="16"/>
      <c r="AZ1307" s="16"/>
      <c r="BF1307" s="28"/>
      <c r="BJ1307" s="25"/>
      <c r="BO1307" s="38"/>
      <c r="BQ1307" s="38"/>
      <c r="BU1307" s="16"/>
      <c r="BV1307" s="16" t="s">
        <v>4878</v>
      </c>
      <c r="BW1307" s="29" t="s">
        <v>4879</v>
      </c>
      <c r="BX1307" s="16"/>
      <c r="CA1307" s="16"/>
      <c r="CE1307" s="16"/>
      <c r="CG1307" s="16"/>
      <c r="CH1307" s="16"/>
      <c r="CJ1307" s="16"/>
      <c r="CK1307" s="16"/>
      <c r="CL1307" s="16"/>
      <c r="CQ1307" s="16" t="s">
        <v>4880</v>
      </c>
      <c r="CR1307" s="16" t="s">
        <v>119</v>
      </c>
      <c r="CS1307" s="16" t="s">
        <v>3164</v>
      </c>
      <c r="CU1307" s="16" t="s">
        <v>4878</v>
      </c>
      <c r="CV1307" s="16" t="s">
        <v>4879</v>
      </c>
      <c r="CW1307" s="16" t="s">
        <v>4877</v>
      </c>
      <c r="CX1307" s="16" t="s">
        <v>6094</v>
      </c>
      <c r="CY1307" s="16" t="s">
        <v>3201</v>
      </c>
      <c r="CZ1307" s="16" t="s">
        <v>3607</v>
      </c>
      <c r="DA1307" s="16" t="s">
        <v>4094</v>
      </c>
      <c r="DD1307" s="19"/>
      <c r="DE1307" s="16"/>
      <c r="DL1307" s="16"/>
      <c r="DN1307" s="16"/>
      <c r="DO1307" s="16"/>
      <c r="DQ1307" s="16"/>
      <c r="DS1307" s="16"/>
      <c r="EC1307" s="16"/>
      <c r="EF1307" s="16"/>
      <c r="EG1307" s="16"/>
      <c r="EH1307" s="16"/>
      <c r="EJ1307" s="16"/>
      <c r="EO1307" s="16"/>
    </row>
    <row r="1308" spans="1:145" x14ac:dyDescent="0.25">
      <c r="A1308" s="16" t="s">
        <v>1161</v>
      </c>
      <c r="I1308" t="s">
        <v>4881</v>
      </c>
      <c r="J1308"/>
      <c r="K1308" s="16" t="s">
        <v>5821</v>
      </c>
      <c r="L1308" s="16"/>
      <c r="P1308" s="16"/>
      <c r="Q1308" s="16"/>
      <c r="R1308" s="16" t="s">
        <v>119</v>
      </c>
      <c r="S1308" s="16">
        <f t="shared" si="20"/>
        <v>1</v>
      </c>
      <c r="T1308" s="16"/>
      <c r="U1308" s="16"/>
      <c r="V1308" s="16"/>
      <c r="W1308" s="16"/>
      <c r="X1308" s="16"/>
      <c r="Y1308" s="16"/>
      <c r="Z1308" s="16"/>
      <c r="AA1308" s="16"/>
      <c r="AB1308" s="16"/>
      <c r="AC1308" s="16"/>
      <c r="AH1308" s="16"/>
      <c r="AJ1308" s="20"/>
      <c r="AK1308" s="16"/>
      <c r="AL1308" s="16" t="s">
        <v>5802</v>
      </c>
      <c r="AP1308" s="16"/>
      <c r="AQ1308" s="16"/>
      <c r="AR1308" s="38"/>
      <c r="AS1308" s="16"/>
      <c r="AT1308" s="16"/>
      <c r="AY1308" s="16"/>
      <c r="AZ1308" s="16"/>
      <c r="BF1308" s="28"/>
      <c r="BJ1308" s="25"/>
      <c r="BO1308" s="38"/>
      <c r="BQ1308" s="38"/>
      <c r="BU1308" s="16"/>
      <c r="BV1308" s="16" t="s">
        <v>4882</v>
      </c>
      <c r="BW1308" s="29" t="s">
        <v>4883</v>
      </c>
      <c r="BX1308" s="16"/>
      <c r="CA1308" s="16"/>
      <c r="CE1308" s="16"/>
      <c r="CG1308" s="16"/>
      <c r="CH1308" s="16"/>
      <c r="CJ1308" s="16"/>
      <c r="CK1308" s="16"/>
      <c r="CL1308" s="16"/>
      <c r="CQ1308" s="16" t="s">
        <v>4886</v>
      </c>
      <c r="CR1308" s="16" t="s">
        <v>119</v>
      </c>
      <c r="CS1308" s="16" t="s">
        <v>3164</v>
      </c>
      <c r="CU1308" s="16" t="s">
        <v>4882</v>
      </c>
      <c r="CV1308" s="16" t="s">
        <v>4883</v>
      </c>
      <c r="CW1308" s="16" t="s">
        <v>4881</v>
      </c>
      <c r="CX1308" s="16" t="s">
        <v>4885</v>
      </c>
      <c r="CY1308" s="16" t="s">
        <v>3549</v>
      </c>
      <c r="CZ1308" s="16" t="s">
        <v>3607</v>
      </c>
      <c r="DA1308" s="16" t="s">
        <v>3451</v>
      </c>
      <c r="DD1308" s="19"/>
      <c r="DE1308" s="16"/>
      <c r="DL1308" s="16"/>
      <c r="DN1308" s="16"/>
      <c r="DO1308" s="16"/>
      <c r="DQ1308" s="16"/>
      <c r="DS1308" s="16"/>
      <c r="EC1308" s="16"/>
      <c r="EF1308" s="16"/>
      <c r="EG1308" s="16"/>
      <c r="EH1308" s="16"/>
      <c r="EJ1308" s="16"/>
      <c r="EO1308" s="16"/>
    </row>
    <row r="1309" spans="1:145" x14ac:dyDescent="0.25">
      <c r="A1309" s="16" t="s">
        <v>1161</v>
      </c>
      <c r="I1309" t="s">
        <v>4887</v>
      </c>
      <c r="J1309"/>
      <c r="K1309" s="16" t="s">
        <v>5821</v>
      </c>
      <c r="L1309" s="16"/>
      <c r="P1309" s="16"/>
      <c r="Q1309" s="16"/>
      <c r="R1309" s="16" t="s">
        <v>119</v>
      </c>
      <c r="S1309" s="16">
        <f t="shared" si="20"/>
        <v>1</v>
      </c>
      <c r="T1309" s="16"/>
      <c r="U1309" s="16"/>
      <c r="V1309" s="16"/>
      <c r="W1309" s="16"/>
      <c r="X1309" s="16"/>
      <c r="Y1309" s="16"/>
      <c r="Z1309" s="16"/>
      <c r="AA1309" s="16"/>
      <c r="AB1309" s="16"/>
      <c r="AC1309" s="16"/>
      <c r="AH1309" s="16"/>
      <c r="AJ1309" s="20"/>
      <c r="AK1309" s="16"/>
      <c r="AL1309" s="16" t="s">
        <v>5802</v>
      </c>
      <c r="AP1309" s="16"/>
      <c r="AQ1309" s="16"/>
      <c r="AR1309" s="38"/>
      <c r="AS1309" s="16"/>
      <c r="AT1309" s="16"/>
      <c r="AY1309" s="16"/>
      <c r="AZ1309" s="16"/>
      <c r="BF1309" s="28"/>
      <c r="BJ1309" s="25"/>
      <c r="BO1309" s="38"/>
      <c r="BQ1309" s="38"/>
      <c r="BU1309" s="16"/>
      <c r="BV1309" s="16" t="s">
        <v>4888</v>
      </c>
      <c r="BW1309" s="29" t="s">
        <v>4889</v>
      </c>
      <c r="BX1309" s="16"/>
      <c r="CA1309" s="16"/>
      <c r="CE1309" s="16"/>
      <c r="CG1309" s="16"/>
      <c r="CH1309" s="16"/>
      <c r="CJ1309" s="16"/>
      <c r="CK1309" s="16"/>
      <c r="CL1309" s="16"/>
      <c r="CQ1309" s="16" t="s">
        <v>4892</v>
      </c>
      <c r="CR1309" s="16" t="s">
        <v>119</v>
      </c>
      <c r="CS1309" s="16" t="s">
        <v>3164</v>
      </c>
      <c r="CU1309" s="16" t="s">
        <v>4888</v>
      </c>
      <c r="CV1309" s="16" t="s">
        <v>4889</v>
      </c>
      <c r="CW1309" s="16" t="s">
        <v>4887</v>
      </c>
      <c r="CX1309" s="16" t="s">
        <v>4891</v>
      </c>
      <c r="CY1309" s="16" t="s">
        <v>3892</v>
      </c>
      <c r="CZ1309" s="16" t="s">
        <v>4893</v>
      </c>
      <c r="DA1309" s="16" t="s">
        <v>4021</v>
      </c>
      <c r="DD1309" s="19"/>
      <c r="DE1309" s="16"/>
      <c r="DL1309" s="16"/>
      <c r="DN1309" s="16"/>
      <c r="DO1309" s="16"/>
      <c r="DQ1309" s="16"/>
      <c r="DS1309" s="16"/>
      <c r="EC1309" s="16"/>
      <c r="EF1309" s="16"/>
      <c r="EG1309" s="16"/>
      <c r="EH1309" s="16"/>
      <c r="EJ1309" s="16"/>
      <c r="EO1309" s="16"/>
    </row>
    <row r="1310" spans="1:145" x14ac:dyDescent="0.25">
      <c r="A1310" s="16" t="s">
        <v>1161</v>
      </c>
      <c r="I1310" t="s">
        <v>4894</v>
      </c>
      <c r="J1310"/>
      <c r="K1310" s="16" t="s">
        <v>5821</v>
      </c>
      <c r="L1310" s="16"/>
      <c r="P1310" s="16"/>
      <c r="Q1310" s="16"/>
      <c r="R1310" s="16" t="s">
        <v>119</v>
      </c>
      <c r="S1310" s="16">
        <f t="shared" si="20"/>
        <v>1</v>
      </c>
      <c r="T1310" s="16"/>
      <c r="U1310" s="16"/>
      <c r="V1310" s="16"/>
      <c r="W1310" s="16"/>
      <c r="X1310" s="16"/>
      <c r="Y1310" s="16"/>
      <c r="Z1310" s="16"/>
      <c r="AA1310" s="16"/>
      <c r="AB1310" s="16"/>
      <c r="AC1310" s="16"/>
      <c r="AH1310" s="16"/>
      <c r="AJ1310" s="20"/>
      <c r="AK1310" s="16"/>
      <c r="AL1310" s="16" t="s">
        <v>5802</v>
      </c>
      <c r="AP1310" s="16"/>
      <c r="AQ1310" s="16"/>
      <c r="AR1310" s="38"/>
      <c r="AS1310" s="16"/>
      <c r="AT1310" s="16"/>
      <c r="AY1310" s="16"/>
      <c r="AZ1310" s="16"/>
      <c r="BF1310" s="28"/>
      <c r="BJ1310" s="25"/>
      <c r="BO1310" s="38"/>
      <c r="BQ1310" s="38"/>
      <c r="BU1310" s="16"/>
      <c r="BV1310" s="16" t="s">
        <v>4895</v>
      </c>
      <c r="BW1310" s="29" t="s">
        <v>4896</v>
      </c>
      <c r="BX1310" s="16"/>
      <c r="CA1310" s="16"/>
      <c r="CE1310" s="16"/>
      <c r="CG1310" s="16"/>
      <c r="CH1310" s="16"/>
      <c r="CJ1310" s="16"/>
      <c r="CK1310" s="16"/>
      <c r="CL1310" s="16"/>
      <c r="CQ1310" s="16" t="s">
        <v>4899</v>
      </c>
      <c r="CR1310" s="16" t="s">
        <v>119</v>
      </c>
      <c r="CS1310" s="16" t="s">
        <v>3164</v>
      </c>
      <c r="CU1310" s="16" t="s">
        <v>4895</v>
      </c>
      <c r="CV1310" s="16" t="s">
        <v>4896</v>
      </c>
      <c r="CW1310" s="16" t="s">
        <v>4894</v>
      </c>
      <c r="CX1310" s="16" t="s">
        <v>4898</v>
      </c>
      <c r="CY1310" s="16" t="s">
        <v>3686</v>
      </c>
      <c r="CZ1310" s="16" t="s">
        <v>4484</v>
      </c>
      <c r="DA1310" s="16" t="s">
        <v>4900</v>
      </c>
      <c r="DD1310" s="19"/>
      <c r="DE1310" s="16"/>
      <c r="DL1310" s="16"/>
      <c r="DN1310" s="16"/>
      <c r="DO1310" s="16"/>
      <c r="DQ1310" s="16"/>
      <c r="DS1310" s="16"/>
      <c r="EC1310" s="16"/>
      <c r="EF1310" s="16"/>
      <c r="EG1310" s="16"/>
      <c r="EH1310" s="16"/>
      <c r="EJ1310" s="16"/>
      <c r="EO1310" s="16"/>
    </row>
    <row r="1311" spans="1:145" x14ac:dyDescent="0.25">
      <c r="A1311" s="16" t="s">
        <v>1161</v>
      </c>
      <c r="I1311" t="s">
        <v>4901</v>
      </c>
      <c r="J1311"/>
      <c r="K1311" s="16" t="s">
        <v>5821</v>
      </c>
      <c r="L1311" s="16"/>
      <c r="P1311" s="16"/>
      <c r="Q1311" s="16"/>
      <c r="R1311" s="16" t="s">
        <v>119</v>
      </c>
      <c r="S1311" s="16">
        <f t="shared" si="20"/>
        <v>1</v>
      </c>
      <c r="T1311" s="16"/>
      <c r="U1311" s="16"/>
      <c r="V1311" s="16"/>
      <c r="W1311" s="16"/>
      <c r="X1311" s="16"/>
      <c r="Y1311" s="16"/>
      <c r="Z1311" s="16"/>
      <c r="AA1311" s="16"/>
      <c r="AB1311" s="16"/>
      <c r="AC1311" s="16"/>
      <c r="AH1311" s="16"/>
      <c r="AJ1311" s="20"/>
      <c r="AK1311" s="16"/>
      <c r="AL1311" s="16" t="s">
        <v>5802</v>
      </c>
      <c r="AP1311" s="16"/>
      <c r="AQ1311" s="16"/>
      <c r="AR1311" s="38"/>
      <c r="AS1311" s="16"/>
      <c r="AT1311" s="16"/>
      <c r="AY1311" s="16"/>
      <c r="AZ1311" s="16"/>
      <c r="BF1311" s="28"/>
      <c r="BJ1311" s="25"/>
      <c r="BO1311" s="38"/>
      <c r="BQ1311" s="38"/>
      <c r="BU1311" s="16"/>
      <c r="BV1311" s="16" t="s">
        <v>4902</v>
      </c>
      <c r="BW1311" s="29" t="s">
        <v>4903</v>
      </c>
      <c r="BX1311" s="16"/>
      <c r="CA1311" s="16"/>
      <c r="CE1311" s="16"/>
      <c r="CG1311" s="16"/>
      <c r="CH1311" s="16"/>
      <c r="CJ1311" s="16"/>
      <c r="CK1311" s="16"/>
      <c r="CL1311" s="16"/>
      <c r="CQ1311" s="16" t="s">
        <v>4906</v>
      </c>
      <c r="CR1311" s="16" t="s">
        <v>119</v>
      </c>
      <c r="CS1311" s="16" t="s">
        <v>3164</v>
      </c>
      <c r="CU1311" s="16" t="s">
        <v>4902</v>
      </c>
      <c r="CV1311" s="16" t="s">
        <v>4903</v>
      </c>
      <c r="CW1311" s="16" t="s">
        <v>4901</v>
      </c>
      <c r="CX1311" s="16" t="s">
        <v>4905</v>
      </c>
      <c r="CY1311" s="16" t="s">
        <v>3686</v>
      </c>
      <c r="CZ1311" s="16" t="s">
        <v>4484</v>
      </c>
      <c r="DA1311" s="16" t="s">
        <v>3210</v>
      </c>
      <c r="DD1311" s="19"/>
      <c r="DE1311" s="16"/>
      <c r="DL1311" s="16"/>
      <c r="DN1311" s="16"/>
      <c r="DO1311" s="16"/>
      <c r="DQ1311" s="16"/>
      <c r="DS1311" s="16"/>
      <c r="EC1311" s="16"/>
      <c r="EF1311" s="16"/>
      <c r="EG1311" s="16"/>
      <c r="EH1311" s="16"/>
      <c r="EJ1311" s="16"/>
      <c r="EO1311" s="16"/>
    </row>
    <row r="1312" spans="1:145" x14ac:dyDescent="0.25">
      <c r="A1312" s="16" t="s">
        <v>1161</v>
      </c>
      <c r="I1312" t="s">
        <v>4907</v>
      </c>
      <c r="J1312"/>
      <c r="K1312" s="16" t="s">
        <v>5821</v>
      </c>
      <c r="L1312" s="16"/>
      <c r="P1312" s="16"/>
      <c r="Q1312" s="16"/>
      <c r="R1312" s="16" t="s">
        <v>119</v>
      </c>
      <c r="S1312" s="16">
        <f t="shared" si="20"/>
        <v>1</v>
      </c>
      <c r="T1312" s="16"/>
      <c r="U1312" s="16"/>
      <c r="V1312" s="16"/>
      <c r="W1312" s="16"/>
      <c r="X1312" s="16"/>
      <c r="Y1312" s="16"/>
      <c r="Z1312" s="16"/>
      <c r="AA1312" s="16"/>
      <c r="AB1312" s="16"/>
      <c r="AC1312" s="16"/>
      <c r="AH1312" s="16"/>
      <c r="AJ1312" s="20"/>
      <c r="AK1312" s="16"/>
      <c r="AL1312" s="16" t="s">
        <v>5802</v>
      </c>
      <c r="AP1312" s="16"/>
      <c r="AQ1312" s="16"/>
      <c r="AR1312" s="38"/>
      <c r="AS1312" s="16"/>
      <c r="AT1312" s="16"/>
      <c r="AY1312" s="16"/>
      <c r="AZ1312" s="16"/>
      <c r="BF1312" s="28"/>
      <c r="BJ1312" s="25"/>
      <c r="BO1312" s="38"/>
      <c r="BQ1312" s="38"/>
      <c r="BU1312" s="16"/>
      <c r="BV1312" s="16" t="s">
        <v>4908</v>
      </c>
      <c r="BW1312" s="29" t="s">
        <v>4909</v>
      </c>
      <c r="BX1312" s="16"/>
      <c r="CA1312" s="16"/>
      <c r="CE1312" s="16"/>
      <c r="CG1312" s="16"/>
      <c r="CH1312" s="16"/>
      <c r="CJ1312" s="16"/>
      <c r="CK1312" s="16"/>
      <c r="CL1312" s="16"/>
      <c r="CQ1312" s="16" t="s">
        <v>4912</v>
      </c>
      <c r="CR1312" s="16" t="s">
        <v>119</v>
      </c>
      <c r="CS1312" s="16" t="s">
        <v>3164</v>
      </c>
      <c r="CU1312" s="16" t="s">
        <v>4908</v>
      </c>
      <c r="CV1312" s="16" t="s">
        <v>4909</v>
      </c>
      <c r="CW1312" s="16" t="s">
        <v>4907</v>
      </c>
      <c r="CX1312" s="16" t="s">
        <v>4911</v>
      </c>
      <c r="CY1312" s="16" t="s">
        <v>3481</v>
      </c>
      <c r="CZ1312" s="16" t="s">
        <v>3370</v>
      </c>
      <c r="DA1312" s="16" t="s">
        <v>4913</v>
      </c>
      <c r="DD1312" s="19"/>
      <c r="DE1312" s="16"/>
      <c r="DL1312" s="16"/>
      <c r="DN1312" s="16"/>
      <c r="DO1312" s="16"/>
      <c r="DQ1312" s="16"/>
      <c r="DS1312" s="16"/>
      <c r="EC1312" s="16"/>
      <c r="EF1312" s="16"/>
      <c r="EG1312" s="16"/>
      <c r="EH1312" s="16"/>
      <c r="EJ1312" s="16"/>
      <c r="EO1312" s="16"/>
    </row>
    <row r="1313" spans="1:145" x14ac:dyDescent="0.25">
      <c r="A1313" s="16" t="s">
        <v>1161</v>
      </c>
      <c r="I1313" t="s">
        <v>4914</v>
      </c>
      <c r="J1313"/>
      <c r="K1313" s="16" t="s">
        <v>5821</v>
      </c>
      <c r="L1313" s="16"/>
      <c r="P1313" s="16"/>
      <c r="Q1313" s="16"/>
      <c r="R1313" s="16" t="s">
        <v>119</v>
      </c>
      <c r="S1313" s="16">
        <f t="shared" si="20"/>
        <v>1</v>
      </c>
      <c r="T1313" s="16"/>
      <c r="U1313" s="16"/>
      <c r="V1313" s="16"/>
      <c r="W1313" s="16"/>
      <c r="X1313" s="16"/>
      <c r="Y1313" s="16"/>
      <c r="Z1313" s="16"/>
      <c r="AA1313" s="16"/>
      <c r="AB1313" s="16"/>
      <c r="AC1313" s="16"/>
      <c r="AH1313" s="16"/>
      <c r="AJ1313" s="20"/>
      <c r="AK1313" s="16"/>
      <c r="AL1313" s="16" t="s">
        <v>5802</v>
      </c>
      <c r="AP1313" s="16"/>
      <c r="AQ1313" s="16"/>
      <c r="AR1313" s="38"/>
      <c r="AS1313" s="16"/>
      <c r="AT1313" s="16"/>
      <c r="AY1313" s="16"/>
      <c r="AZ1313" s="16"/>
      <c r="BF1313" s="28"/>
      <c r="BJ1313" s="25"/>
      <c r="BO1313" s="38"/>
      <c r="BQ1313" s="38"/>
      <c r="BU1313" s="16"/>
      <c r="BV1313" s="16" t="s">
        <v>4915</v>
      </c>
      <c r="BW1313" s="29" t="s">
        <v>4916</v>
      </c>
      <c r="BX1313" s="16"/>
      <c r="CA1313" s="16"/>
      <c r="CE1313" s="16"/>
      <c r="CG1313" s="16"/>
      <c r="CH1313" s="16"/>
      <c r="CJ1313" s="16"/>
      <c r="CK1313" s="16"/>
      <c r="CL1313" s="16"/>
      <c r="CQ1313" s="16" t="s">
        <v>4919</v>
      </c>
      <c r="CR1313" s="16" t="s">
        <v>119</v>
      </c>
      <c r="CS1313" s="16" t="s">
        <v>3164</v>
      </c>
      <c r="CU1313" s="16" t="s">
        <v>4915</v>
      </c>
      <c r="CV1313" s="16" t="s">
        <v>4916</v>
      </c>
      <c r="CW1313" s="16" t="s">
        <v>4914</v>
      </c>
      <c r="CX1313" s="16" t="s">
        <v>4918</v>
      </c>
      <c r="CY1313" s="16" t="s">
        <v>3330</v>
      </c>
      <c r="CZ1313" s="16" t="s">
        <v>4920</v>
      </c>
      <c r="DA1313" s="16" t="s">
        <v>4832</v>
      </c>
      <c r="DD1313" s="19"/>
      <c r="DE1313" s="16"/>
      <c r="DL1313" s="16"/>
      <c r="DN1313" s="16"/>
      <c r="DO1313" s="16"/>
      <c r="DQ1313" s="16"/>
      <c r="DS1313" s="16"/>
      <c r="EC1313" s="16"/>
      <c r="EF1313" s="16"/>
      <c r="EG1313" s="16"/>
      <c r="EH1313" s="16"/>
      <c r="EJ1313" s="16"/>
      <c r="EO1313" s="16"/>
    </row>
    <row r="1314" spans="1:145" x14ac:dyDescent="0.25">
      <c r="A1314" s="16" t="s">
        <v>1161</v>
      </c>
      <c r="I1314" t="s">
        <v>4921</v>
      </c>
      <c r="J1314"/>
      <c r="K1314" s="16" t="s">
        <v>5821</v>
      </c>
      <c r="L1314" s="16"/>
      <c r="P1314" s="16"/>
      <c r="Q1314" s="16"/>
      <c r="R1314" s="16" t="s">
        <v>119</v>
      </c>
      <c r="S1314" s="16">
        <f t="shared" si="20"/>
        <v>1</v>
      </c>
      <c r="T1314" s="16"/>
      <c r="U1314" s="16"/>
      <c r="V1314" s="16"/>
      <c r="W1314" s="16"/>
      <c r="X1314" s="16"/>
      <c r="Y1314" s="16"/>
      <c r="Z1314" s="16"/>
      <c r="AA1314" s="16"/>
      <c r="AB1314" s="16"/>
      <c r="AC1314" s="16"/>
      <c r="AH1314" s="16"/>
      <c r="AJ1314" s="20"/>
      <c r="AK1314" s="16"/>
      <c r="AL1314" s="16" t="s">
        <v>5802</v>
      </c>
      <c r="AP1314" s="16"/>
      <c r="AQ1314" s="16"/>
      <c r="AR1314" s="38"/>
      <c r="AS1314" s="16"/>
      <c r="AT1314" s="16"/>
      <c r="AY1314" s="16"/>
      <c r="AZ1314" s="16"/>
      <c r="BF1314" s="28"/>
      <c r="BJ1314" s="25"/>
      <c r="BO1314" s="38"/>
      <c r="BQ1314" s="38"/>
      <c r="BU1314" s="16"/>
      <c r="BV1314" s="16" t="s">
        <v>4922</v>
      </c>
      <c r="BW1314" s="29" t="s">
        <v>4923</v>
      </c>
      <c r="BX1314" s="16"/>
      <c r="CA1314" s="16"/>
      <c r="CE1314" s="16"/>
      <c r="CG1314" s="16"/>
      <c r="CH1314" s="16"/>
      <c r="CJ1314" s="16"/>
      <c r="CK1314" s="16"/>
      <c r="CL1314" s="16"/>
      <c r="CQ1314" s="16" t="s">
        <v>4926</v>
      </c>
      <c r="CR1314" s="16" t="s">
        <v>119</v>
      </c>
      <c r="CS1314" s="16" t="s">
        <v>3164</v>
      </c>
      <c r="CU1314" s="16" t="s">
        <v>4922</v>
      </c>
      <c r="CV1314" s="16" t="s">
        <v>4923</v>
      </c>
      <c r="CW1314" s="16" t="s">
        <v>4921</v>
      </c>
      <c r="CX1314" s="16" t="s">
        <v>4925</v>
      </c>
      <c r="CY1314" s="16" t="s">
        <v>3718</v>
      </c>
      <c r="CZ1314" s="16" t="s">
        <v>3337</v>
      </c>
      <c r="DA1314" s="16" t="s">
        <v>3511</v>
      </c>
      <c r="DD1314" s="19"/>
      <c r="DE1314" s="16"/>
      <c r="DL1314" s="16"/>
      <c r="DN1314" s="16"/>
      <c r="DO1314" s="16"/>
      <c r="DQ1314" s="16"/>
      <c r="DS1314" s="16"/>
      <c r="EC1314" s="16"/>
      <c r="EF1314" s="16"/>
      <c r="EG1314" s="16"/>
      <c r="EH1314" s="16"/>
      <c r="EJ1314" s="16"/>
      <c r="EO1314" s="16"/>
    </row>
    <row r="1315" spans="1:145" x14ac:dyDescent="0.25">
      <c r="A1315" s="16" t="s">
        <v>1161</v>
      </c>
      <c r="I1315" t="s">
        <v>4927</v>
      </c>
      <c r="J1315"/>
      <c r="K1315" s="16" t="s">
        <v>5821</v>
      </c>
      <c r="L1315" s="16"/>
      <c r="P1315" s="16"/>
      <c r="Q1315" s="16"/>
      <c r="R1315" s="16" t="s">
        <v>119</v>
      </c>
      <c r="S1315" s="16">
        <f t="shared" si="20"/>
        <v>1</v>
      </c>
      <c r="T1315" s="16"/>
      <c r="U1315" s="16"/>
      <c r="V1315" s="16"/>
      <c r="W1315" s="16"/>
      <c r="X1315" s="16"/>
      <c r="Y1315" s="16"/>
      <c r="Z1315" s="16"/>
      <c r="AA1315" s="16"/>
      <c r="AB1315" s="16"/>
      <c r="AC1315" s="16"/>
      <c r="AH1315" s="16"/>
      <c r="AJ1315" s="20"/>
      <c r="AK1315" s="16"/>
      <c r="AL1315" s="16" t="s">
        <v>5802</v>
      </c>
      <c r="AP1315" s="16"/>
      <c r="AQ1315" s="16"/>
      <c r="AR1315" s="38"/>
      <c r="AS1315" s="16"/>
      <c r="AT1315" s="16"/>
      <c r="AY1315" s="16"/>
      <c r="AZ1315" s="16"/>
      <c r="BF1315" s="28"/>
      <c r="BJ1315" s="25"/>
      <c r="BO1315" s="38"/>
      <c r="BQ1315" s="38"/>
      <c r="BU1315" s="16"/>
      <c r="BV1315" s="16" t="s">
        <v>4928</v>
      </c>
      <c r="BW1315" s="29" t="s">
        <v>4929</v>
      </c>
      <c r="BX1315" s="16"/>
      <c r="CA1315" s="16"/>
      <c r="CE1315" s="16"/>
      <c r="CG1315" s="16"/>
      <c r="CH1315" s="16"/>
      <c r="CJ1315" s="16"/>
      <c r="CK1315" s="16"/>
      <c r="CL1315" s="16"/>
      <c r="CQ1315" s="16" t="s">
        <v>4932</v>
      </c>
      <c r="CR1315" s="16" t="s">
        <v>119</v>
      </c>
      <c r="CS1315" s="16" t="s">
        <v>3164</v>
      </c>
      <c r="CU1315" s="16" t="s">
        <v>4928</v>
      </c>
      <c r="CV1315" s="16" t="s">
        <v>4929</v>
      </c>
      <c r="CW1315" s="16" t="s">
        <v>4927</v>
      </c>
      <c r="CX1315" s="16" t="s">
        <v>4931</v>
      </c>
      <c r="CY1315" s="16" t="s">
        <v>3557</v>
      </c>
      <c r="CZ1315" s="16" t="s">
        <v>4933</v>
      </c>
      <c r="DA1315" s="16" t="s">
        <v>3168</v>
      </c>
      <c r="DD1315" s="19"/>
      <c r="DE1315" s="16"/>
      <c r="DL1315" s="16"/>
      <c r="DN1315" s="16"/>
      <c r="DO1315" s="16"/>
      <c r="DQ1315" s="16"/>
      <c r="DS1315" s="16"/>
      <c r="EC1315" s="16"/>
      <c r="EF1315" s="16"/>
      <c r="EG1315" s="16"/>
      <c r="EH1315" s="16"/>
      <c r="EJ1315" s="16"/>
      <c r="EO1315" s="16"/>
    </row>
    <row r="1316" spans="1:145" x14ac:dyDescent="0.25">
      <c r="A1316" s="16" t="s">
        <v>1161</v>
      </c>
      <c r="I1316" t="s">
        <v>4934</v>
      </c>
      <c r="J1316"/>
      <c r="K1316" s="16" t="s">
        <v>5821</v>
      </c>
      <c r="L1316" s="16"/>
      <c r="P1316" s="16"/>
      <c r="Q1316" s="16"/>
      <c r="R1316" s="16" t="s">
        <v>119</v>
      </c>
      <c r="S1316" s="16">
        <f t="shared" si="20"/>
        <v>1</v>
      </c>
      <c r="T1316" s="16"/>
      <c r="U1316" s="16"/>
      <c r="V1316" s="16"/>
      <c r="W1316" s="16"/>
      <c r="X1316" s="16"/>
      <c r="Y1316" s="16"/>
      <c r="Z1316" s="16"/>
      <c r="AA1316" s="16"/>
      <c r="AB1316" s="16"/>
      <c r="AC1316" s="16"/>
      <c r="AH1316" s="16"/>
      <c r="AJ1316" s="20"/>
      <c r="AK1316" s="16"/>
      <c r="AL1316" s="16" t="s">
        <v>5802</v>
      </c>
      <c r="AP1316" s="16"/>
      <c r="AQ1316" s="16"/>
      <c r="AR1316" s="38"/>
      <c r="AS1316" s="16"/>
      <c r="AT1316" s="16"/>
      <c r="AY1316" s="16"/>
      <c r="AZ1316" s="16"/>
      <c r="BF1316" s="28"/>
      <c r="BJ1316" s="25"/>
      <c r="BO1316" s="38"/>
      <c r="BQ1316" s="38"/>
      <c r="BU1316" s="16"/>
      <c r="BV1316" s="16" t="s">
        <v>4935</v>
      </c>
      <c r="BW1316" s="29" t="s">
        <v>4936</v>
      </c>
      <c r="BX1316" s="16"/>
      <c r="CA1316" s="16"/>
      <c r="CE1316" s="16"/>
      <c r="CG1316" s="16"/>
      <c r="CH1316" s="16"/>
      <c r="CJ1316" s="16"/>
      <c r="CK1316" s="16"/>
      <c r="CL1316" s="16"/>
      <c r="CQ1316" s="16" t="s">
        <v>4939</v>
      </c>
      <c r="CR1316" s="16" t="s">
        <v>119</v>
      </c>
      <c r="CS1316" s="16" t="s">
        <v>3164</v>
      </c>
      <c r="CU1316" s="16" t="s">
        <v>4935</v>
      </c>
      <c r="CV1316" s="16" t="s">
        <v>4936</v>
      </c>
      <c r="CW1316" s="16" t="s">
        <v>4934</v>
      </c>
      <c r="CX1316" s="16" t="s">
        <v>4938</v>
      </c>
      <c r="CY1316" s="16" t="s">
        <v>3175</v>
      </c>
      <c r="CZ1316" s="16" t="s">
        <v>4940</v>
      </c>
      <c r="DA1316" s="16" t="s">
        <v>4941</v>
      </c>
      <c r="DD1316" s="19"/>
      <c r="DE1316" s="16"/>
      <c r="DL1316" s="16"/>
      <c r="DN1316" s="16"/>
      <c r="DO1316" s="16"/>
      <c r="DQ1316" s="16"/>
      <c r="DS1316" s="16"/>
      <c r="EC1316" s="16"/>
      <c r="EF1316" s="16"/>
      <c r="EG1316" s="16"/>
      <c r="EH1316" s="16"/>
      <c r="EJ1316" s="16"/>
      <c r="EO1316" s="16"/>
    </row>
    <row r="1317" spans="1:145" x14ac:dyDescent="0.25">
      <c r="A1317" s="16" t="s">
        <v>1161</v>
      </c>
      <c r="I1317" t="s">
        <v>4942</v>
      </c>
      <c r="J1317"/>
      <c r="K1317" s="16" t="s">
        <v>5821</v>
      </c>
      <c r="L1317" s="16"/>
      <c r="P1317" s="16"/>
      <c r="Q1317" s="16"/>
      <c r="R1317" s="16" t="s">
        <v>119</v>
      </c>
      <c r="S1317" s="16">
        <f t="shared" si="20"/>
        <v>1</v>
      </c>
      <c r="T1317" s="16"/>
      <c r="U1317" s="16"/>
      <c r="V1317" s="16"/>
      <c r="W1317" s="16"/>
      <c r="X1317" s="16"/>
      <c r="Y1317" s="16"/>
      <c r="Z1317" s="16"/>
      <c r="AA1317" s="16"/>
      <c r="AB1317" s="16"/>
      <c r="AC1317" s="16"/>
      <c r="AH1317" s="16"/>
      <c r="AJ1317" s="20"/>
      <c r="AK1317" s="16"/>
      <c r="AL1317" s="16" t="s">
        <v>5802</v>
      </c>
      <c r="AP1317" s="16"/>
      <c r="AQ1317" s="16"/>
      <c r="AR1317" s="38"/>
      <c r="AS1317" s="16"/>
      <c r="AT1317" s="16"/>
      <c r="AY1317" s="16"/>
      <c r="AZ1317" s="16"/>
      <c r="BF1317" s="28"/>
      <c r="BJ1317" s="25"/>
      <c r="BO1317" s="38"/>
      <c r="BQ1317" s="38"/>
      <c r="BU1317" s="16"/>
      <c r="BV1317" s="16" t="s">
        <v>4943</v>
      </c>
      <c r="BW1317" s="29" t="s">
        <v>4944</v>
      </c>
      <c r="BX1317" s="16"/>
      <c r="CA1317" s="16"/>
      <c r="CE1317" s="16"/>
      <c r="CG1317" s="16"/>
      <c r="CH1317" s="16"/>
      <c r="CJ1317" s="16"/>
      <c r="CK1317" s="16"/>
      <c r="CL1317" s="16"/>
      <c r="CQ1317" s="16" t="s">
        <v>4947</v>
      </c>
      <c r="CR1317" s="16" t="s">
        <v>119</v>
      </c>
      <c r="CS1317" s="16" t="s">
        <v>3164</v>
      </c>
      <c r="CU1317" s="16" t="s">
        <v>4943</v>
      </c>
      <c r="CV1317" s="16" t="s">
        <v>4944</v>
      </c>
      <c r="CW1317" s="16" t="s">
        <v>4942</v>
      </c>
      <c r="CX1317" s="16" t="s">
        <v>4946</v>
      </c>
      <c r="CY1317" s="16" t="s">
        <v>3217</v>
      </c>
      <c r="CZ1317" s="16" t="s">
        <v>3337</v>
      </c>
      <c r="DA1317" s="16" t="s">
        <v>3286</v>
      </c>
      <c r="DD1317" s="19"/>
      <c r="DE1317" s="16"/>
      <c r="DL1317" s="16"/>
      <c r="DN1317" s="16"/>
      <c r="DO1317" s="16"/>
      <c r="DQ1317" s="16"/>
      <c r="DS1317" s="16"/>
      <c r="EC1317" s="16"/>
      <c r="EF1317" s="16"/>
      <c r="EG1317" s="16"/>
      <c r="EH1317" s="16"/>
      <c r="EJ1317" s="16"/>
      <c r="EO1317" s="16"/>
    </row>
    <row r="1318" spans="1:145" x14ac:dyDescent="0.25">
      <c r="A1318" s="16" t="s">
        <v>1161</v>
      </c>
      <c r="I1318" t="s">
        <v>4949</v>
      </c>
      <c r="J1318"/>
      <c r="K1318" s="16" t="s">
        <v>5821</v>
      </c>
      <c r="L1318" s="16"/>
      <c r="P1318" s="16"/>
      <c r="Q1318" s="16"/>
      <c r="R1318" s="16" t="s">
        <v>119</v>
      </c>
      <c r="S1318" s="16">
        <f t="shared" si="20"/>
        <v>1</v>
      </c>
      <c r="T1318" s="16"/>
      <c r="U1318" s="16"/>
      <c r="V1318" s="16"/>
      <c r="W1318" s="16"/>
      <c r="X1318" s="16"/>
      <c r="Y1318" s="16"/>
      <c r="Z1318" s="16"/>
      <c r="AA1318" s="16"/>
      <c r="AB1318" s="16"/>
      <c r="AC1318" s="16"/>
      <c r="AH1318" s="16"/>
      <c r="AJ1318" s="20"/>
      <c r="AK1318" s="16"/>
      <c r="AL1318" s="16" t="s">
        <v>5802</v>
      </c>
      <c r="AP1318" s="16"/>
      <c r="AQ1318" s="16"/>
      <c r="AR1318" s="38"/>
      <c r="AS1318" s="16"/>
      <c r="AT1318" s="16"/>
      <c r="AY1318" s="16"/>
      <c r="AZ1318" s="16"/>
      <c r="BF1318" s="28"/>
      <c r="BJ1318" s="25"/>
      <c r="BO1318" s="38"/>
      <c r="BQ1318" s="38"/>
      <c r="BU1318" s="16"/>
      <c r="BV1318" s="16" t="s">
        <v>4950</v>
      </c>
      <c r="BW1318" s="29" t="s">
        <v>4951</v>
      </c>
      <c r="BX1318" s="16"/>
      <c r="CA1318" s="16"/>
      <c r="CE1318" s="16"/>
      <c r="CG1318" s="16"/>
      <c r="CH1318" s="16"/>
      <c r="CJ1318" s="16"/>
      <c r="CK1318" s="16"/>
      <c r="CL1318" s="16"/>
      <c r="CQ1318" s="16" t="s">
        <v>4954</v>
      </c>
      <c r="CR1318" s="16" t="s">
        <v>119</v>
      </c>
      <c r="CS1318" s="16" t="s">
        <v>3164</v>
      </c>
      <c r="CU1318" s="16" t="s">
        <v>4950</v>
      </c>
      <c r="CV1318" s="16" t="s">
        <v>4951</v>
      </c>
      <c r="CW1318" s="16" t="s">
        <v>4949</v>
      </c>
      <c r="CX1318" s="16" t="s">
        <v>4953</v>
      </c>
      <c r="CY1318" s="16" t="s">
        <v>3166</v>
      </c>
      <c r="CZ1318" s="16" t="s">
        <v>3167</v>
      </c>
      <c r="DA1318" s="16" t="s">
        <v>3210</v>
      </c>
      <c r="DD1318" s="19"/>
      <c r="DE1318" s="16"/>
      <c r="DL1318" s="16"/>
      <c r="DN1318" s="16"/>
      <c r="DO1318" s="16"/>
      <c r="DQ1318" s="16"/>
      <c r="DS1318" s="16"/>
      <c r="EC1318" s="16"/>
      <c r="EF1318" s="16"/>
      <c r="EG1318" s="16"/>
      <c r="EH1318" s="16"/>
      <c r="EJ1318" s="16"/>
      <c r="EO1318" s="16"/>
    </row>
    <row r="1319" spans="1:145" x14ac:dyDescent="0.25">
      <c r="A1319" s="16" t="s">
        <v>1161</v>
      </c>
      <c r="I1319" t="s">
        <v>4955</v>
      </c>
      <c r="J1319"/>
      <c r="K1319" s="16" t="s">
        <v>5821</v>
      </c>
      <c r="L1319" s="16"/>
      <c r="P1319" s="16"/>
      <c r="Q1319" s="16"/>
      <c r="R1319" s="16" t="s">
        <v>119</v>
      </c>
      <c r="S1319" s="16">
        <f t="shared" si="20"/>
        <v>1</v>
      </c>
      <c r="T1319" s="16"/>
      <c r="U1319" s="16"/>
      <c r="V1319" s="16"/>
      <c r="W1319" s="16"/>
      <c r="X1319" s="16"/>
      <c r="Y1319" s="16"/>
      <c r="Z1319" s="16"/>
      <c r="AA1319" s="16"/>
      <c r="AB1319" s="16"/>
      <c r="AC1319" s="16"/>
      <c r="AH1319" s="16"/>
      <c r="AJ1319" s="20"/>
      <c r="AK1319" s="16"/>
      <c r="AL1319" s="16" t="s">
        <v>5802</v>
      </c>
      <c r="AP1319" s="16"/>
      <c r="AQ1319" s="16"/>
      <c r="AR1319" s="38"/>
      <c r="AS1319" s="16"/>
      <c r="AT1319" s="16"/>
      <c r="AY1319" s="16"/>
      <c r="AZ1319" s="16"/>
      <c r="BF1319" s="28"/>
      <c r="BJ1319" s="25"/>
      <c r="BO1319" s="38"/>
      <c r="BQ1319" s="38"/>
      <c r="BU1319" s="16"/>
      <c r="BV1319" s="16" t="s">
        <v>4956</v>
      </c>
      <c r="BW1319" s="29" t="s">
        <v>4957</v>
      </c>
      <c r="BX1319" s="16"/>
      <c r="CA1319" s="16"/>
      <c r="CE1319" s="16"/>
      <c r="CG1319" s="16"/>
      <c r="CH1319" s="16"/>
      <c r="CJ1319" s="16"/>
      <c r="CK1319" s="16"/>
      <c r="CL1319" s="16"/>
      <c r="CQ1319" s="16" t="s">
        <v>4960</v>
      </c>
      <c r="CR1319" s="16" t="s">
        <v>119</v>
      </c>
      <c r="CS1319" s="16" t="s">
        <v>3164</v>
      </c>
      <c r="CU1319" s="16" t="s">
        <v>4956</v>
      </c>
      <c r="CV1319" s="16" t="s">
        <v>4957</v>
      </c>
      <c r="CW1319" s="16" t="s">
        <v>4955</v>
      </c>
      <c r="CX1319" s="16" t="s">
        <v>4959</v>
      </c>
      <c r="CY1319" s="16" t="s">
        <v>3175</v>
      </c>
      <c r="CZ1319" s="16" t="s">
        <v>3494</v>
      </c>
      <c r="DA1319" s="16" t="s">
        <v>3451</v>
      </c>
      <c r="DD1319" s="19"/>
      <c r="DE1319" s="16"/>
      <c r="DL1319" s="16"/>
      <c r="DN1319" s="16"/>
      <c r="DO1319" s="16"/>
      <c r="DQ1319" s="16"/>
      <c r="DS1319" s="16"/>
      <c r="EC1319" s="16"/>
      <c r="EF1319" s="16"/>
      <c r="EG1319" s="16"/>
      <c r="EH1319" s="16"/>
      <c r="EJ1319" s="16"/>
      <c r="EO1319" s="16"/>
    </row>
    <row r="1320" spans="1:145" x14ac:dyDescent="0.25">
      <c r="A1320" s="16" t="s">
        <v>1161</v>
      </c>
      <c r="I1320" t="s">
        <v>392</v>
      </c>
      <c r="J1320"/>
      <c r="K1320" s="16" t="s">
        <v>5821</v>
      </c>
      <c r="L1320" s="16"/>
      <c r="P1320" s="16"/>
      <c r="Q1320" s="16"/>
      <c r="R1320" s="16" t="s">
        <v>119</v>
      </c>
      <c r="S1320" s="16">
        <f t="shared" si="20"/>
        <v>1</v>
      </c>
      <c r="T1320" s="16"/>
      <c r="U1320" s="16"/>
      <c r="V1320" s="16"/>
      <c r="W1320" s="16"/>
      <c r="X1320" s="16"/>
      <c r="Y1320" s="16"/>
      <c r="Z1320" s="16"/>
      <c r="AA1320" s="16"/>
      <c r="AB1320" s="16"/>
      <c r="AC1320" s="16"/>
      <c r="AH1320" s="16"/>
      <c r="AJ1320" s="20"/>
      <c r="AK1320" s="16"/>
      <c r="AL1320" s="16" t="s">
        <v>5802</v>
      </c>
      <c r="AP1320" s="16"/>
      <c r="AQ1320" s="16"/>
      <c r="AR1320" s="38"/>
      <c r="AS1320" s="16"/>
      <c r="AT1320" s="16"/>
      <c r="AY1320" s="16"/>
      <c r="AZ1320" s="16"/>
      <c r="BF1320" s="28"/>
      <c r="BJ1320" s="25"/>
      <c r="BO1320" s="38"/>
      <c r="BQ1320" s="38"/>
      <c r="BU1320" s="16"/>
      <c r="BV1320" s="16" t="s">
        <v>379</v>
      </c>
      <c r="BW1320" s="29" t="s">
        <v>4961</v>
      </c>
      <c r="BX1320" s="16"/>
      <c r="CA1320" s="16"/>
      <c r="CE1320" s="16"/>
      <c r="CG1320" s="16"/>
      <c r="CH1320" s="16"/>
      <c r="CJ1320" s="16"/>
      <c r="CK1320" s="16"/>
      <c r="CL1320" s="16"/>
      <c r="CQ1320" s="16" t="s">
        <v>405</v>
      </c>
      <c r="CR1320" s="16" t="s">
        <v>119</v>
      </c>
      <c r="CS1320" s="16" t="s">
        <v>3164</v>
      </c>
      <c r="CU1320" s="16" t="s">
        <v>379</v>
      </c>
      <c r="CV1320" s="16" t="s">
        <v>4961</v>
      </c>
      <c r="CW1320" s="16" t="s">
        <v>392</v>
      </c>
      <c r="CX1320" s="16" t="s">
        <v>4963</v>
      </c>
      <c r="CY1320" s="16" t="s">
        <v>3217</v>
      </c>
      <c r="CZ1320" s="16" t="s">
        <v>3167</v>
      </c>
      <c r="DA1320" s="16" t="s">
        <v>3168</v>
      </c>
      <c r="DD1320" s="19"/>
      <c r="DE1320" s="16"/>
      <c r="DL1320" s="16"/>
      <c r="DN1320" s="16"/>
      <c r="DO1320" s="16"/>
      <c r="DQ1320" s="16"/>
      <c r="DS1320" s="16"/>
      <c r="EC1320" s="16"/>
      <c r="EF1320" s="16"/>
      <c r="EG1320" s="16"/>
      <c r="EH1320" s="16"/>
      <c r="EJ1320" s="16"/>
      <c r="EO1320" s="16"/>
    </row>
    <row r="1321" spans="1:145" x14ac:dyDescent="0.25">
      <c r="A1321" s="16" t="s">
        <v>1161</v>
      </c>
      <c r="I1321" t="s">
        <v>4964</v>
      </c>
      <c r="J1321"/>
      <c r="K1321" s="16" t="s">
        <v>5821</v>
      </c>
      <c r="L1321" s="16"/>
      <c r="P1321" s="16"/>
      <c r="Q1321" s="16"/>
      <c r="R1321" s="16" t="s">
        <v>119</v>
      </c>
      <c r="S1321" s="16">
        <f t="shared" si="20"/>
        <v>1</v>
      </c>
      <c r="T1321" s="16"/>
      <c r="U1321" s="16"/>
      <c r="V1321" s="16"/>
      <c r="W1321" s="16"/>
      <c r="X1321" s="16"/>
      <c r="Y1321" s="16"/>
      <c r="Z1321" s="16"/>
      <c r="AA1321" s="16"/>
      <c r="AB1321" s="16"/>
      <c r="AC1321" s="16"/>
      <c r="AH1321" s="16"/>
      <c r="AJ1321" s="20"/>
      <c r="AK1321" s="16"/>
      <c r="AL1321" s="16" t="s">
        <v>5802</v>
      </c>
      <c r="AP1321" s="16"/>
      <c r="AQ1321" s="16"/>
      <c r="AR1321" s="38"/>
      <c r="AS1321" s="16"/>
      <c r="AT1321" s="16"/>
      <c r="AY1321" s="16"/>
      <c r="AZ1321" s="16"/>
      <c r="BF1321" s="28"/>
      <c r="BJ1321" s="25"/>
      <c r="BO1321" s="38"/>
      <c r="BQ1321" s="38"/>
      <c r="BU1321" s="16"/>
      <c r="BV1321" s="16" t="s">
        <v>4965</v>
      </c>
      <c r="BW1321" s="29" t="s">
        <v>4966</v>
      </c>
      <c r="BX1321" s="16"/>
      <c r="CA1321" s="16"/>
      <c r="CE1321" s="16"/>
      <c r="CG1321" s="16"/>
      <c r="CH1321" s="16"/>
      <c r="CJ1321" s="16"/>
      <c r="CK1321" s="16"/>
      <c r="CL1321" s="16"/>
      <c r="CQ1321" s="16" t="s">
        <v>4969</v>
      </c>
      <c r="CR1321" s="16" t="s">
        <v>119</v>
      </c>
      <c r="CS1321" s="16" t="s">
        <v>3164</v>
      </c>
      <c r="CU1321" s="16" t="s">
        <v>4965</v>
      </c>
      <c r="CV1321" s="16" t="s">
        <v>4966</v>
      </c>
      <c r="CW1321" s="16" t="s">
        <v>4964</v>
      </c>
      <c r="CX1321" s="16" t="s">
        <v>4968</v>
      </c>
      <c r="CY1321" s="16" t="s">
        <v>3175</v>
      </c>
      <c r="CZ1321" s="16" t="s">
        <v>4970</v>
      </c>
      <c r="DA1321" s="16" t="s">
        <v>4971</v>
      </c>
      <c r="DD1321" s="19"/>
      <c r="DE1321" s="16"/>
      <c r="DL1321" s="16"/>
      <c r="DN1321" s="16"/>
      <c r="DO1321" s="16"/>
      <c r="DQ1321" s="16"/>
      <c r="DS1321" s="16"/>
      <c r="EC1321" s="16"/>
      <c r="EF1321" s="16"/>
      <c r="EG1321" s="16"/>
      <c r="EH1321" s="16"/>
      <c r="EJ1321" s="16"/>
      <c r="EO1321" s="16"/>
    </row>
    <row r="1322" spans="1:145" x14ac:dyDescent="0.25">
      <c r="A1322" s="16" t="s">
        <v>1161</v>
      </c>
      <c r="I1322" t="s">
        <v>4974</v>
      </c>
      <c r="J1322"/>
      <c r="K1322" s="16" t="s">
        <v>5821</v>
      </c>
      <c r="L1322" s="16"/>
      <c r="P1322" s="16"/>
      <c r="Q1322" s="16"/>
      <c r="R1322" s="16" t="s">
        <v>119</v>
      </c>
      <c r="S1322" s="16">
        <f t="shared" si="20"/>
        <v>1</v>
      </c>
      <c r="T1322" s="16"/>
      <c r="U1322" s="16"/>
      <c r="V1322" s="16"/>
      <c r="W1322" s="16"/>
      <c r="X1322" s="16"/>
      <c r="Y1322" s="16"/>
      <c r="Z1322" s="16"/>
      <c r="AA1322" s="16"/>
      <c r="AB1322" s="16"/>
      <c r="AC1322" s="16"/>
      <c r="AH1322" s="16"/>
      <c r="AJ1322" s="20"/>
      <c r="AK1322" s="16"/>
      <c r="AL1322" s="16" t="s">
        <v>5802</v>
      </c>
      <c r="AP1322" s="16"/>
      <c r="AQ1322" s="16"/>
      <c r="AR1322" s="38"/>
      <c r="AS1322" s="16"/>
      <c r="AT1322" s="16"/>
      <c r="AY1322" s="16" t="s">
        <v>4973</v>
      </c>
      <c r="AZ1322" s="16"/>
      <c r="BB1322" s="16">
        <f>LEN(BA1322)-LEN(SUBSTITUTE(BA1322,",",""))+1</f>
        <v>1</v>
      </c>
      <c r="BD1322" s="16">
        <f>LEN(BC1322)-LEN(SUBSTITUTE(BC1322,",",""))+1</f>
        <v>1</v>
      </c>
      <c r="BE1322" s="16">
        <f>Table1[[#This Row], [no. of native regions]]+Table1[[#This Row], [no. of introduced regions]]</f>
        <v>2</v>
      </c>
      <c r="BF1322" s="28">
        <f>Table1[[#This Row], [no. of introduced regions]]/Table1[[#This Row], [no. of native regions]]</f>
        <v>1</v>
      </c>
      <c r="BJ1322" s="25"/>
      <c r="BO1322" s="38"/>
      <c r="BQ1322" s="38"/>
      <c r="BU1322" s="16"/>
      <c r="BV1322" s="16" t="s">
        <v>4975</v>
      </c>
      <c r="BW1322" s="29" t="s">
        <v>4976</v>
      </c>
      <c r="BX1322" s="16"/>
      <c r="CA1322" s="16"/>
      <c r="CE1322" s="16"/>
      <c r="CG1322" s="16"/>
      <c r="CH1322" s="16"/>
      <c r="CJ1322" s="16"/>
      <c r="CK1322" s="16"/>
      <c r="CL1322" s="16"/>
      <c r="CQ1322" s="16" t="s">
        <v>4979</v>
      </c>
      <c r="CR1322" s="16" t="s">
        <v>119</v>
      </c>
      <c r="CS1322" s="16" t="s">
        <v>3164</v>
      </c>
      <c r="CU1322" s="16" t="s">
        <v>4975</v>
      </c>
      <c r="CV1322" s="16" t="s">
        <v>4976</v>
      </c>
      <c r="CW1322" s="16"/>
      <c r="CX1322" s="16" t="s">
        <v>4978</v>
      </c>
      <c r="CY1322" s="16" t="s">
        <v>4087</v>
      </c>
      <c r="CZ1322" s="16" t="s">
        <v>4980</v>
      </c>
      <c r="DA1322" s="16" t="s">
        <v>3219</v>
      </c>
      <c r="DD1322" s="19"/>
      <c r="DE1322" s="16"/>
      <c r="DL1322" s="16"/>
      <c r="DN1322" s="16"/>
      <c r="DO1322" s="16"/>
      <c r="DQ1322" s="16"/>
      <c r="DS1322" s="16"/>
      <c r="EC1322" s="16"/>
      <c r="EF1322" s="16"/>
      <c r="EG1322" s="16"/>
      <c r="EH1322" s="16"/>
      <c r="EJ1322" s="16"/>
      <c r="EO1322" s="16"/>
    </row>
    <row r="1323" spans="1:145" x14ac:dyDescent="0.25">
      <c r="A1323" s="16" t="s">
        <v>1161</v>
      </c>
      <c r="I1323" t="s">
        <v>4981</v>
      </c>
      <c r="J1323"/>
      <c r="K1323" s="16" t="s">
        <v>5821</v>
      </c>
      <c r="L1323" s="16"/>
      <c r="P1323" s="16"/>
      <c r="Q1323" s="16"/>
      <c r="R1323" s="16" t="s">
        <v>119</v>
      </c>
      <c r="S1323" s="16">
        <f t="shared" si="20"/>
        <v>1</v>
      </c>
      <c r="T1323" s="16"/>
      <c r="U1323" s="16"/>
      <c r="V1323" s="16"/>
      <c r="W1323" s="16"/>
      <c r="X1323" s="16"/>
      <c r="Y1323" s="16"/>
      <c r="Z1323" s="16"/>
      <c r="AA1323" s="16"/>
      <c r="AB1323" s="16"/>
      <c r="AC1323" s="16"/>
      <c r="AH1323" s="16"/>
      <c r="AJ1323" s="20"/>
      <c r="AK1323" s="16"/>
      <c r="AL1323" s="16" t="s">
        <v>5802</v>
      </c>
      <c r="AP1323" s="16"/>
      <c r="AQ1323" s="16"/>
      <c r="AR1323" s="38"/>
      <c r="AS1323" s="16"/>
      <c r="AT1323" s="16"/>
      <c r="AY1323" s="16"/>
      <c r="AZ1323" s="16"/>
      <c r="BF1323" s="28"/>
      <c r="BJ1323" s="25"/>
      <c r="BO1323" s="38"/>
      <c r="BQ1323" s="38"/>
      <c r="BU1323" s="16"/>
      <c r="BV1323" s="16" t="s">
        <v>4982</v>
      </c>
      <c r="BW1323" s="29" t="s">
        <v>4983</v>
      </c>
      <c r="BX1323" s="16"/>
      <c r="CA1323" s="16"/>
      <c r="CE1323" s="16"/>
      <c r="CG1323" s="16"/>
      <c r="CH1323" s="16"/>
      <c r="CJ1323" s="16"/>
      <c r="CK1323" s="16"/>
      <c r="CL1323" s="16"/>
      <c r="CQ1323" s="16" t="s">
        <v>4986</v>
      </c>
      <c r="CR1323" s="16" t="s">
        <v>119</v>
      </c>
      <c r="CS1323" s="16" t="s">
        <v>3164</v>
      </c>
      <c r="CU1323" s="16" t="s">
        <v>4982</v>
      </c>
      <c r="CV1323" s="16" t="s">
        <v>4983</v>
      </c>
      <c r="CW1323" s="16" t="s">
        <v>4981</v>
      </c>
      <c r="CX1323" s="16" t="s">
        <v>4985</v>
      </c>
      <c r="CY1323" s="16" t="s">
        <v>3711</v>
      </c>
      <c r="CZ1323" s="16" t="s">
        <v>4987</v>
      </c>
      <c r="DA1323" s="16" t="s">
        <v>3286</v>
      </c>
      <c r="DD1323" s="19"/>
      <c r="DE1323" s="16"/>
      <c r="DL1323" s="16"/>
      <c r="DN1323" s="16"/>
      <c r="DO1323" s="16"/>
      <c r="DQ1323" s="16"/>
      <c r="DS1323" s="16"/>
      <c r="EC1323" s="16"/>
      <c r="EF1323" s="16"/>
      <c r="EG1323" s="16"/>
      <c r="EH1323" s="16"/>
      <c r="EJ1323" s="16"/>
      <c r="EO1323" s="16"/>
    </row>
    <row r="1324" spans="1:145" x14ac:dyDescent="0.25">
      <c r="A1324" s="16" t="s">
        <v>1161</v>
      </c>
      <c r="I1324" t="s">
        <v>4988</v>
      </c>
      <c r="J1324"/>
      <c r="K1324" s="16" t="s">
        <v>5821</v>
      </c>
      <c r="L1324" s="16"/>
      <c r="P1324" s="16"/>
      <c r="Q1324" s="16"/>
      <c r="R1324" s="16" t="s">
        <v>119</v>
      </c>
      <c r="S1324" s="16">
        <f t="shared" si="20"/>
        <v>1</v>
      </c>
      <c r="T1324" s="16"/>
      <c r="U1324" s="16"/>
      <c r="V1324" s="16"/>
      <c r="W1324" s="16"/>
      <c r="X1324" s="16"/>
      <c r="Y1324" s="16"/>
      <c r="Z1324" s="16"/>
      <c r="AA1324" s="16"/>
      <c r="AB1324" s="16"/>
      <c r="AC1324" s="16"/>
      <c r="AH1324" s="16"/>
      <c r="AJ1324" s="20"/>
      <c r="AK1324" s="16"/>
      <c r="AL1324" s="16" t="s">
        <v>5802</v>
      </c>
      <c r="AP1324" s="16"/>
      <c r="AQ1324" s="16"/>
      <c r="AR1324" s="38"/>
      <c r="AS1324" s="16"/>
      <c r="AT1324" s="16"/>
      <c r="AY1324" s="16"/>
      <c r="AZ1324" s="16"/>
      <c r="BF1324" s="28"/>
      <c r="BJ1324" s="25"/>
      <c r="BO1324" s="38"/>
      <c r="BQ1324" s="38"/>
      <c r="BU1324" s="16"/>
      <c r="BV1324" s="16" t="s">
        <v>4989</v>
      </c>
      <c r="BW1324" s="29" t="s">
        <v>4990</v>
      </c>
      <c r="BX1324" s="16"/>
      <c r="CA1324" s="16"/>
      <c r="CE1324" s="16"/>
      <c r="CG1324" s="16"/>
      <c r="CH1324" s="16"/>
      <c r="CJ1324" s="16"/>
      <c r="CK1324" s="16"/>
      <c r="CL1324" s="16"/>
      <c r="CQ1324" s="16" t="s">
        <v>4993</v>
      </c>
      <c r="CR1324" s="16" t="s">
        <v>119</v>
      </c>
      <c r="CS1324" s="16" t="s">
        <v>3164</v>
      </c>
      <c r="CU1324" s="16" t="s">
        <v>4989</v>
      </c>
      <c r="CV1324" s="16" t="s">
        <v>4990</v>
      </c>
      <c r="CW1324" s="16" t="s">
        <v>4988</v>
      </c>
      <c r="CX1324" s="16" t="s">
        <v>4992</v>
      </c>
      <c r="CY1324" s="16" t="s">
        <v>3300</v>
      </c>
      <c r="CZ1324" s="16" t="s">
        <v>4987</v>
      </c>
      <c r="DA1324" s="16" t="s">
        <v>3440</v>
      </c>
      <c r="DD1324" s="19"/>
      <c r="DE1324" s="16"/>
      <c r="DL1324" s="16"/>
      <c r="DN1324" s="16"/>
      <c r="DO1324" s="16"/>
      <c r="DQ1324" s="16"/>
      <c r="DS1324" s="16"/>
      <c r="EC1324" s="16"/>
      <c r="EF1324" s="16"/>
      <c r="EG1324" s="16"/>
      <c r="EH1324" s="16"/>
      <c r="EJ1324" s="16"/>
      <c r="EO1324" s="16"/>
    </row>
    <row r="1325" spans="1:145" x14ac:dyDescent="0.25">
      <c r="A1325" s="16" t="s">
        <v>1161</v>
      </c>
      <c r="I1325" t="s">
        <v>4994</v>
      </c>
      <c r="J1325"/>
      <c r="K1325" s="16" t="s">
        <v>5821</v>
      </c>
      <c r="L1325" s="16"/>
      <c r="P1325" s="16"/>
      <c r="Q1325" s="16"/>
      <c r="R1325" s="16" t="s">
        <v>119</v>
      </c>
      <c r="S1325" s="16">
        <f t="shared" si="20"/>
        <v>1</v>
      </c>
      <c r="T1325" s="16"/>
      <c r="U1325" s="16"/>
      <c r="V1325" s="16"/>
      <c r="W1325" s="16"/>
      <c r="X1325" s="16"/>
      <c r="Y1325" s="16"/>
      <c r="Z1325" s="16"/>
      <c r="AA1325" s="16"/>
      <c r="AB1325" s="16"/>
      <c r="AC1325" s="16"/>
      <c r="AH1325" s="16"/>
      <c r="AJ1325" s="20"/>
      <c r="AK1325" s="16"/>
      <c r="AL1325" s="16" t="s">
        <v>5802</v>
      </c>
      <c r="AP1325" s="16"/>
      <c r="AQ1325" s="16"/>
      <c r="AR1325" s="38"/>
      <c r="AS1325" s="16"/>
      <c r="AT1325" s="16"/>
      <c r="AY1325" s="16"/>
      <c r="AZ1325" s="16"/>
      <c r="BF1325" s="28"/>
      <c r="BJ1325" s="25"/>
      <c r="BO1325" s="38"/>
      <c r="BQ1325" s="38"/>
      <c r="BU1325" s="16"/>
      <c r="BV1325" s="16" t="s">
        <v>4995</v>
      </c>
      <c r="BW1325" s="29" t="s">
        <v>4996</v>
      </c>
      <c r="BX1325" s="16"/>
      <c r="CA1325" s="16"/>
      <c r="CE1325" s="16"/>
      <c r="CG1325" s="16"/>
      <c r="CH1325" s="16"/>
      <c r="CJ1325" s="16"/>
      <c r="CK1325" s="16"/>
      <c r="CL1325" s="16"/>
      <c r="CQ1325" s="16" t="s">
        <v>4999</v>
      </c>
      <c r="CR1325" s="16" t="s">
        <v>119</v>
      </c>
      <c r="CS1325" s="16" t="s">
        <v>3164</v>
      </c>
      <c r="CU1325" s="16" t="s">
        <v>4995</v>
      </c>
      <c r="CV1325" s="16" t="s">
        <v>4996</v>
      </c>
      <c r="CW1325" s="16" t="s">
        <v>4994</v>
      </c>
      <c r="CX1325" s="16" t="s">
        <v>4998</v>
      </c>
      <c r="CY1325" s="16" t="s">
        <v>3175</v>
      </c>
      <c r="CZ1325" s="16" t="s">
        <v>5000</v>
      </c>
      <c r="DA1325" s="16" t="s">
        <v>3451</v>
      </c>
      <c r="DD1325" s="19"/>
      <c r="DE1325" s="16"/>
      <c r="DL1325" s="16"/>
      <c r="DN1325" s="16"/>
      <c r="DO1325" s="16"/>
      <c r="DQ1325" s="16"/>
      <c r="DS1325" s="16"/>
      <c r="EC1325" s="16"/>
      <c r="EF1325" s="16"/>
      <c r="EG1325" s="16"/>
      <c r="EH1325" s="16"/>
      <c r="EJ1325" s="16"/>
      <c r="EO1325" s="16"/>
    </row>
    <row r="1326" spans="1:145" x14ac:dyDescent="0.25">
      <c r="A1326" s="16" t="s">
        <v>1161</v>
      </c>
      <c r="I1326" t="s">
        <v>5001</v>
      </c>
      <c r="J1326"/>
      <c r="K1326" s="16" t="s">
        <v>5821</v>
      </c>
      <c r="L1326" s="16"/>
      <c r="P1326" s="16"/>
      <c r="Q1326" s="16"/>
      <c r="R1326" s="16" t="s">
        <v>119</v>
      </c>
      <c r="S1326" s="16">
        <f t="shared" si="20"/>
        <v>1</v>
      </c>
      <c r="T1326" s="16"/>
      <c r="U1326" s="16"/>
      <c r="V1326" s="16"/>
      <c r="W1326" s="16"/>
      <c r="X1326" s="16"/>
      <c r="Y1326" s="16"/>
      <c r="Z1326" s="16"/>
      <c r="AA1326" s="16"/>
      <c r="AB1326" s="16"/>
      <c r="AC1326" s="16"/>
      <c r="AH1326" s="16"/>
      <c r="AJ1326" s="20"/>
      <c r="AK1326" s="16"/>
      <c r="AL1326" s="16" t="s">
        <v>5802</v>
      </c>
      <c r="AP1326" s="16"/>
      <c r="AQ1326" s="16"/>
      <c r="AR1326" s="38"/>
      <c r="AS1326" s="16"/>
      <c r="AT1326" s="16"/>
      <c r="AY1326" s="16"/>
      <c r="AZ1326" s="16"/>
      <c r="BF1326" s="28"/>
      <c r="BJ1326" s="25"/>
      <c r="BO1326" s="38"/>
      <c r="BQ1326" s="38"/>
      <c r="BU1326" s="16"/>
      <c r="BV1326" s="16" t="s">
        <v>5002</v>
      </c>
      <c r="BW1326" s="29" t="s">
        <v>5003</v>
      </c>
      <c r="BX1326" s="16"/>
      <c r="CA1326" s="16"/>
      <c r="CE1326" s="16"/>
      <c r="CG1326" s="16"/>
      <c r="CH1326" s="16"/>
      <c r="CJ1326" s="16"/>
      <c r="CK1326" s="16"/>
      <c r="CL1326" s="16"/>
      <c r="CQ1326" s="16" t="s">
        <v>5006</v>
      </c>
      <c r="CR1326" s="16" t="s">
        <v>119</v>
      </c>
      <c r="CS1326" s="16" t="s">
        <v>3164</v>
      </c>
      <c r="CU1326" s="16" t="s">
        <v>5002</v>
      </c>
      <c r="CV1326" s="16" t="s">
        <v>5003</v>
      </c>
      <c r="CW1326" s="16" t="s">
        <v>5001</v>
      </c>
      <c r="CX1326" s="16" t="s">
        <v>5005</v>
      </c>
      <c r="CY1326" s="16" t="s">
        <v>3518</v>
      </c>
      <c r="CZ1326" s="16" t="s">
        <v>5007</v>
      </c>
      <c r="DA1326" s="16" t="s">
        <v>3168</v>
      </c>
      <c r="DD1326" s="19"/>
      <c r="DE1326" s="16"/>
      <c r="DL1326" s="16"/>
      <c r="DN1326" s="16"/>
      <c r="DO1326" s="16"/>
      <c r="DQ1326" s="16"/>
      <c r="DS1326" s="16"/>
      <c r="EC1326" s="16"/>
      <c r="EF1326" s="16"/>
      <c r="EG1326" s="16"/>
      <c r="EH1326" s="16"/>
      <c r="EJ1326" s="16"/>
      <c r="EO1326" s="16"/>
    </row>
    <row r="1327" spans="1:145" x14ac:dyDescent="0.25">
      <c r="A1327" s="16" t="s">
        <v>1161</v>
      </c>
      <c r="I1327" t="s">
        <v>5008</v>
      </c>
      <c r="J1327"/>
      <c r="K1327" s="16" t="s">
        <v>5821</v>
      </c>
      <c r="L1327" s="16"/>
      <c r="P1327" s="16"/>
      <c r="Q1327" s="16"/>
      <c r="R1327" s="16" t="s">
        <v>119</v>
      </c>
      <c r="S1327" s="16">
        <f t="shared" si="20"/>
        <v>1</v>
      </c>
      <c r="T1327" s="16"/>
      <c r="U1327" s="16"/>
      <c r="V1327" s="16"/>
      <c r="W1327" s="16"/>
      <c r="X1327" s="16"/>
      <c r="Y1327" s="16"/>
      <c r="Z1327" s="16"/>
      <c r="AA1327" s="16"/>
      <c r="AB1327" s="16"/>
      <c r="AC1327" s="16"/>
      <c r="AH1327" s="16"/>
      <c r="AJ1327" s="20"/>
      <c r="AK1327" s="16"/>
      <c r="AL1327" s="16" t="s">
        <v>5802</v>
      </c>
      <c r="AP1327" s="16"/>
      <c r="AQ1327" s="16"/>
      <c r="AR1327" s="38"/>
      <c r="AS1327" s="16"/>
      <c r="AT1327" s="16"/>
      <c r="AY1327" s="16"/>
      <c r="AZ1327" s="16"/>
      <c r="BF1327" s="28"/>
      <c r="BJ1327" s="25"/>
      <c r="BO1327" s="38"/>
      <c r="BQ1327" s="38"/>
      <c r="BU1327" s="16"/>
      <c r="BV1327" s="16" t="s">
        <v>5009</v>
      </c>
      <c r="BW1327" s="29" t="s">
        <v>5010</v>
      </c>
      <c r="BX1327" s="16"/>
      <c r="CA1327" s="16"/>
      <c r="CE1327" s="16"/>
      <c r="CG1327" s="16"/>
      <c r="CH1327" s="16"/>
      <c r="CJ1327" s="16"/>
      <c r="CK1327" s="16"/>
      <c r="CL1327" s="16"/>
      <c r="CQ1327" s="16" t="s">
        <v>5013</v>
      </c>
      <c r="CR1327" s="16" t="s">
        <v>119</v>
      </c>
      <c r="CS1327" s="16" t="s">
        <v>3164</v>
      </c>
      <c r="CU1327" s="16" t="s">
        <v>5009</v>
      </c>
      <c r="CV1327" s="16" t="s">
        <v>5010</v>
      </c>
      <c r="CW1327" s="16" t="s">
        <v>5008</v>
      </c>
      <c r="CX1327" s="16" t="s">
        <v>5012</v>
      </c>
      <c r="CY1327" s="16" t="s">
        <v>3175</v>
      </c>
      <c r="CZ1327" s="16" t="s">
        <v>5014</v>
      </c>
      <c r="DA1327" s="16" t="s">
        <v>3451</v>
      </c>
      <c r="DD1327" s="19"/>
      <c r="DE1327" s="16"/>
      <c r="DL1327" s="16"/>
      <c r="DN1327" s="16"/>
      <c r="DO1327" s="16"/>
      <c r="DQ1327" s="16"/>
      <c r="DS1327" s="16"/>
      <c r="EC1327" s="16"/>
      <c r="EF1327" s="16"/>
      <c r="EG1327" s="16"/>
      <c r="EH1327" s="16"/>
      <c r="EJ1327" s="16"/>
      <c r="EO1327" s="16"/>
    </row>
    <row r="1328" spans="1:145" x14ac:dyDescent="0.25">
      <c r="A1328" s="16" t="s">
        <v>1161</v>
      </c>
      <c r="I1328" t="s">
        <v>5015</v>
      </c>
      <c r="J1328"/>
      <c r="K1328" s="16" t="s">
        <v>5821</v>
      </c>
      <c r="L1328" s="16"/>
      <c r="P1328" s="16"/>
      <c r="Q1328" s="16"/>
      <c r="R1328" s="16" t="s">
        <v>119</v>
      </c>
      <c r="S1328" s="16">
        <f t="shared" si="20"/>
        <v>1</v>
      </c>
      <c r="T1328" s="16"/>
      <c r="U1328" s="16"/>
      <c r="V1328" s="16"/>
      <c r="W1328" s="16"/>
      <c r="X1328" s="16"/>
      <c r="Y1328" s="16"/>
      <c r="Z1328" s="16"/>
      <c r="AA1328" s="16"/>
      <c r="AB1328" s="16"/>
      <c r="AC1328" s="16"/>
      <c r="AH1328" s="16"/>
      <c r="AJ1328" s="20"/>
      <c r="AK1328" s="16"/>
      <c r="AL1328" s="16" t="s">
        <v>5802</v>
      </c>
      <c r="AP1328" s="16"/>
      <c r="AQ1328" s="16"/>
      <c r="AR1328" s="38"/>
      <c r="AS1328" s="16"/>
      <c r="AT1328" s="16"/>
      <c r="AY1328" s="16"/>
      <c r="AZ1328" s="16"/>
      <c r="BF1328" s="28"/>
      <c r="BJ1328" s="25"/>
      <c r="BO1328" s="38"/>
      <c r="BQ1328" s="38"/>
      <c r="BU1328" s="16"/>
      <c r="BV1328" s="16" t="s">
        <v>5016</v>
      </c>
      <c r="BW1328" s="29" t="s">
        <v>5017</v>
      </c>
      <c r="BX1328" s="16"/>
      <c r="CA1328" s="16"/>
      <c r="CE1328" s="16"/>
      <c r="CG1328" s="16"/>
      <c r="CH1328" s="16"/>
      <c r="CJ1328" s="16"/>
      <c r="CK1328" s="16"/>
      <c r="CL1328" s="16"/>
      <c r="CQ1328" s="16" t="s">
        <v>5020</v>
      </c>
      <c r="CR1328" s="16" t="s">
        <v>119</v>
      </c>
      <c r="CS1328" s="16" t="s">
        <v>3164</v>
      </c>
      <c r="CU1328" s="16" t="s">
        <v>5016</v>
      </c>
      <c r="CV1328" s="16" t="s">
        <v>5017</v>
      </c>
      <c r="CW1328" s="16" t="s">
        <v>5015</v>
      </c>
      <c r="CX1328" s="16" t="s">
        <v>5019</v>
      </c>
      <c r="CY1328" s="16" t="s">
        <v>3725</v>
      </c>
      <c r="CZ1328" s="16" t="s">
        <v>3427</v>
      </c>
      <c r="DA1328" s="16" t="s">
        <v>3600</v>
      </c>
      <c r="DD1328" s="19"/>
      <c r="DE1328" s="16"/>
      <c r="DL1328" s="16"/>
      <c r="DN1328" s="16"/>
      <c r="DO1328" s="16"/>
      <c r="DQ1328" s="16"/>
      <c r="DS1328" s="16"/>
      <c r="EC1328" s="16"/>
      <c r="EF1328" s="16"/>
      <c r="EG1328" s="16"/>
      <c r="EH1328" s="16"/>
      <c r="EJ1328" s="16"/>
      <c r="EO1328" s="16"/>
    </row>
    <row r="1329" spans="1:145" x14ac:dyDescent="0.25">
      <c r="A1329" s="16" t="s">
        <v>1161</v>
      </c>
      <c r="I1329" t="s">
        <v>5021</v>
      </c>
      <c r="J1329"/>
      <c r="K1329" s="16" t="s">
        <v>5821</v>
      </c>
      <c r="L1329" s="16"/>
      <c r="P1329" s="16"/>
      <c r="Q1329" s="16"/>
      <c r="R1329" s="16" t="s">
        <v>119</v>
      </c>
      <c r="S1329" s="16">
        <f t="shared" si="20"/>
        <v>1</v>
      </c>
      <c r="T1329" s="16"/>
      <c r="U1329" s="16"/>
      <c r="V1329" s="16"/>
      <c r="W1329" s="16"/>
      <c r="X1329" s="16"/>
      <c r="Y1329" s="16"/>
      <c r="Z1329" s="16"/>
      <c r="AA1329" s="16"/>
      <c r="AB1329" s="16"/>
      <c r="AC1329" s="16"/>
      <c r="AH1329" s="16"/>
      <c r="AJ1329" s="20"/>
      <c r="AK1329" s="16"/>
      <c r="AL1329" s="16" t="s">
        <v>5802</v>
      </c>
      <c r="AP1329" s="16"/>
      <c r="AQ1329" s="16"/>
      <c r="AR1329" s="38"/>
      <c r="AS1329" s="16"/>
      <c r="AT1329" s="16"/>
      <c r="AY1329" s="16"/>
      <c r="AZ1329" s="16"/>
      <c r="BF1329" s="28"/>
      <c r="BJ1329" s="25"/>
      <c r="BO1329" s="38"/>
      <c r="BQ1329" s="38"/>
      <c r="BU1329" s="16"/>
      <c r="BV1329" s="16" t="s">
        <v>5022</v>
      </c>
      <c r="BW1329" s="29" t="s">
        <v>5023</v>
      </c>
      <c r="BX1329" s="16"/>
      <c r="CA1329" s="16"/>
      <c r="CE1329" s="16"/>
      <c r="CG1329" s="16"/>
      <c r="CH1329" s="16"/>
      <c r="CJ1329" s="16"/>
      <c r="CK1329" s="16"/>
      <c r="CL1329" s="16"/>
      <c r="CQ1329" s="16" t="s">
        <v>5026</v>
      </c>
      <c r="CR1329" s="16" t="s">
        <v>119</v>
      </c>
      <c r="CS1329" s="16" t="s">
        <v>3164</v>
      </c>
      <c r="CU1329" s="16" t="s">
        <v>5022</v>
      </c>
      <c r="CV1329" s="16" t="s">
        <v>5023</v>
      </c>
      <c r="CW1329" s="16" t="s">
        <v>5021</v>
      </c>
      <c r="CX1329" s="16" t="s">
        <v>5025</v>
      </c>
      <c r="CY1329" s="16" t="s">
        <v>3166</v>
      </c>
      <c r="CZ1329" s="16" t="s">
        <v>5027</v>
      </c>
      <c r="DA1329" s="16" t="s">
        <v>5028</v>
      </c>
      <c r="DD1329" s="19"/>
      <c r="DE1329" s="16"/>
      <c r="DL1329" s="16"/>
      <c r="DN1329" s="16"/>
      <c r="DO1329" s="16"/>
      <c r="DQ1329" s="16"/>
      <c r="DS1329" s="16"/>
      <c r="EC1329" s="16"/>
      <c r="EF1329" s="16"/>
      <c r="EG1329" s="16"/>
      <c r="EH1329" s="16"/>
      <c r="EJ1329" s="16"/>
      <c r="EO1329" s="16"/>
    </row>
    <row r="1330" spans="1:145" x14ac:dyDescent="0.25">
      <c r="A1330" s="16" t="s">
        <v>1161</v>
      </c>
      <c r="I1330" t="s">
        <v>5029</v>
      </c>
      <c r="J1330"/>
      <c r="K1330" s="16" t="s">
        <v>5821</v>
      </c>
      <c r="L1330" s="16"/>
      <c r="P1330" s="16"/>
      <c r="Q1330" s="16"/>
      <c r="R1330" s="16" t="s">
        <v>119</v>
      </c>
      <c r="S1330" s="16">
        <f t="shared" si="20"/>
        <v>1</v>
      </c>
      <c r="T1330" s="16"/>
      <c r="U1330" s="16"/>
      <c r="V1330" s="16"/>
      <c r="W1330" s="16"/>
      <c r="X1330" s="16"/>
      <c r="Y1330" s="16"/>
      <c r="Z1330" s="16"/>
      <c r="AA1330" s="16"/>
      <c r="AB1330" s="16"/>
      <c r="AC1330" s="16"/>
      <c r="AH1330" s="16"/>
      <c r="AJ1330" s="20"/>
      <c r="AK1330" s="16"/>
      <c r="AL1330" s="16" t="s">
        <v>5802</v>
      </c>
      <c r="AP1330" s="16"/>
      <c r="AQ1330" s="16"/>
      <c r="AR1330" s="38"/>
      <c r="AS1330" s="16"/>
      <c r="AT1330" s="16"/>
      <c r="AY1330" s="16"/>
      <c r="AZ1330" s="16"/>
      <c r="BF1330" s="28"/>
      <c r="BJ1330" s="25"/>
      <c r="BO1330" s="38"/>
      <c r="BQ1330" s="38"/>
      <c r="BU1330" s="16"/>
      <c r="BV1330" s="16" t="s">
        <v>5030</v>
      </c>
      <c r="BW1330" s="29" t="s">
        <v>5031</v>
      </c>
      <c r="BX1330" s="16"/>
      <c r="CA1330" s="16"/>
      <c r="CE1330" s="16"/>
      <c r="CG1330" s="16"/>
      <c r="CH1330" s="16"/>
      <c r="CJ1330" s="16"/>
      <c r="CK1330" s="16"/>
      <c r="CL1330" s="16"/>
      <c r="CQ1330" s="16" t="s">
        <v>5033</v>
      </c>
      <c r="CR1330" s="16" t="s">
        <v>119</v>
      </c>
      <c r="CS1330" s="16" t="s">
        <v>3164</v>
      </c>
      <c r="CU1330" s="16" t="s">
        <v>5030</v>
      </c>
      <c r="CV1330" s="16" t="s">
        <v>5031</v>
      </c>
      <c r="CW1330" s="16" t="s">
        <v>5029</v>
      </c>
      <c r="CX1330" s="16" t="s">
        <v>6095</v>
      </c>
      <c r="CY1330" s="16" t="s">
        <v>3579</v>
      </c>
      <c r="CZ1330" s="16" t="s">
        <v>3185</v>
      </c>
      <c r="DA1330" s="16" t="s">
        <v>3490</v>
      </c>
      <c r="DD1330" s="19"/>
      <c r="DE1330" s="16"/>
      <c r="DL1330" s="16"/>
      <c r="DN1330" s="16"/>
      <c r="DO1330" s="16"/>
      <c r="DQ1330" s="16"/>
      <c r="DS1330" s="16"/>
      <c r="EC1330" s="16"/>
      <c r="EF1330" s="16"/>
      <c r="EG1330" s="16"/>
      <c r="EH1330" s="16"/>
      <c r="EJ1330" s="16"/>
      <c r="EO1330" s="16"/>
    </row>
    <row r="1331" spans="1:145" x14ac:dyDescent="0.25">
      <c r="A1331" s="16" t="s">
        <v>1161</v>
      </c>
      <c r="I1331" t="s">
        <v>5034</v>
      </c>
      <c r="J1331"/>
      <c r="K1331" s="16" t="s">
        <v>5821</v>
      </c>
      <c r="L1331" s="16"/>
      <c r="P1331" s="16"/>
      <c r="Q1331" s="16"/>
      <c r="R1331" s="16" t="s">
        <v>119</v>
      </c>
      <c r="S1331" s="16">
        <f t="shared" si="20"/>
        <v>1</v>
      </c>
      <c r="T1331" s="16"/>
      <c r="U1331" s="16"/>
      <c r="V1331" s="16"/>
      <c r="W1331" s="16"/>
      <c r="X1331" s="16"/>
      <c r="Y1331" s="16"/>
      <c r="Z1331" s="16"/>
      <c r="AA1331" s="16"/>
      <c r="AB1331" s="16"/>
      <c r="AC1331" s="16"/>
      <c r="AH1331" s="16"/>
      <c r="AJ1331" s="20"/>
      <c r="AK1331" s="16"/>
      <c r="AL1331" s="16" t="s">
        <v>5802</v>
      </c>
      <c r="AP1331" s="16"/>
      <c r="AQ1331" s="16"/>
      <c r="AR1331" s="38"/>
      <c r="AS1331" s="16"/>
      <c r="AT1331" s="16"/>
      <c r="AY1331" s="16"/>
      <c r="AZ1331" s="16"/>
      <c r="BF1331" s="28"/>
      <c r="BJ1331" s="25"/>
      <c r="BO1331" s="38"/>
      <c r="BQ1331" s="38"/>
      <c r="BU1331" s="16"/>
      <c r="BV1331" s="16" t="s">
        <v>5035</v>
      </c>
      <c r="BW1331" s="29" t="s">
        <v>5036</v>
      </c>
      <c r="BX1331" s="16"/>
      <c r="CA1331" s="16"/>
      <c r="CE1331" s="16"/>
      <c r="CG1331" s="16"/>
      <c r="CH1331" s="16"/>
      <c r="CJ1331" s="16"/>
      <c r="CK1331" s="16"/>
      <c r="CL1331" s="16"/>
      <c r="CQ1331" s="16" t="s">
        <v>5039</v>
      </c>
      <c r="CR1331" s="16" t="s">
        <v>119</v>
      </c>
      <c r="CS1331" s="16" t="s">
        <v>3164</v>
      </c>
      <c r="CU1331" s="16" t="s">
        <v>5035</v>
      </c>
      <c r="CV1331" s="16" t="s">
        <v>5036</v>
      </c>
      <c r="CW1331" s="16" t="s">
        <v>5034</v>
      </c>
      <c r="CX1331" s="16" t="s">
        <v>5038</v>
      </c>
      <c r="CY1331" s="16" t="s">
        <v>3458</v>
      </c>
      <c r="CZ1331" s="16" t="s">
        <v>3315</v>
      </c>
      <c r="DA1331" s="16" t="s">
        <v>3168</v>
      </c>
      <c r="DD1331" s="19"/>
      <c r="DE1331" s="16"/>
      <c r="DL1331" s="16"/>
      <c r="DN1331" s="16"/>
      <c r="DO1331" s="16"/>
      <c r="DQ1331" s="16"/>
      <c r="DS1331" s="16"/>
      <c r="EC1331" s="16"/>
      <c r="EF1331" s="16"/>
      <c r="EG1331" s="16"/>
      <c r="EH1331" s="16"/>
      <c r="EJ1331" s="16"/>
      <c r="EO1331" s="16"/>
    </row>
    <row r="1332" spans="1:145" x14ac:dyDescent="0.25">
      <c r="A1332" s="16" t="s">
        <v>1161</v>
      </c>
      <c r="I1332" t="s">
        <v>5040</v>
      </c>
      <c r="J1332"/>
      <c r="K1332" s="16" t="s">
        <v>5821</v>
      </c>
      <c r="L1332" s="16"/>
      <c r="P1332" s="16"/>
      <c r="Q1332" s="16"/>
      <c r="R1332" s="16" t="s">
        <v>119</v>
      </c>
      <c r="S1332" s="16">
        <f t="shared" si="20"/>
        <v>1</v>
      </c>
      <c r="T1332" s="16"/>
      <c r="U1332" s="16"/>
      <c r="V1332" s="16"/>
      <c r="W1332" s="16"/>
      <c r="X1332" s="16"/>
      <c r="Y1332" s="16"/>
      <c r="Z1332" s="16"/>
      <c r="AA1332" s="16"/>
      <c r="AB1332" s="16"/>
      <c r="AC1332" s="16"/>
      <c r="AH1332" s="16"/>
      <c r="AJ1332" s="20"/>
      <c r="AK1332" s="16"/>
      <c r="AL1332" s="16" t="s">
        <v>5802</v>
      </c>
      <c r="AP1332" s="16"/>
      <c r="AQ1332" s="16"/>
      <c r="AR1332" s="38"/>
      <c r="AS1332" s="16"/>
      <c r="AT1332" s="16"/>
      <c r="AY1332" s="16"/>
      <c r="AZ1332" s="16"/>
      <c r="BF1332" s="28"/>
      <c r="BJ1332" s="25"/>
      <c r="BO1332" s="38"/>
      <c r="BQ1332" s="38"/>
      <c r="BU1332" s="16"/>
      <c r="BV1332" s="16" t="s">
        <v>5041</v>
      </c>
      <c r="BW1332" s="29" t="s">
        <v>5042</v>
      </c>
      <c r="BX1332" s="16"/>
      <c r="CA1332" s="16"/>
      <c r="CE1332" s="16"/>
      <c r="CG1332" s="16"/>
      <c r="CH1332" s="16"/>
      <c r="CJ1332" s="16"/>
      <c r="CK1332" s="16"/>
      <c r="CL1332" s="16"/>
      <c r="CQ1332" s="16" t="s">
        <v>5045</v>
      </c>
      <c r="CR1332" s="16" t="s">
        <v>119</v>
      </c>
      <c r="CS1332" s="16" t="s">
        <v>3164</v>
      </c>
      <c r="CU1332" s="16" t="s">
        <v>5041</v>
      </c>
      <c r="CV1332" s="16" t="s">
        <v>5042</v>
      </c>
      <c r="CW1332" s="16" t="s">
        <v>5040</v>
      </c>
      <c r="CX1332" s="16" t="s">
        <v>5044</v>
      </c>
      <c r="CY1332" s="16" t="s">
        <v>3284</v>
      </c>
      <c r="CZ1332" s="16" t="s">
        <v>5046</v>
      </c>
      <c r="DA1332" s="16" t="s">
        <v>3600</v>
      </c>
      <c r="DD1332" s="19"/>
      <c r="DE1332" s="16"/>
      <c r="DL1332" s="16"/>
      <c r="DN1332" s="16"/>
      <c r="DO1332" s="16"/>
      <c r="DQ1332" s="16"/>
      <c r="DS1332" s="16"/>
      <c r="EC1332" s="16"/>
      <c r="EF1332" s="16"/>
      <c r="EG1332" s="16"/>
      <c r="EH1332" s="16"/>
      <c r="EJ1332" s="16"/>
      <c r="EO1332" s="16"/>
    </row>
    <row r="1333" spans="1:145" x14ac:dyDescent="0.25">
      <c r="A1333" s="16" t="s">
        <v>1161</v>
      </c>
      <c r="I1333" t="s">
        <v>5047</v>
      </c>
      <c r="J1333"/>
      <c r="K1333" s="16" t="s">
        <v>5821</v>
      </c>
      <c r="L1333" s="16"/>
      <c r="P1333" s="16"/>
      <c r="Q1333" s="16"/>
      <c r="R1333" s="16" t="s">
        <v>119</v>
      </c>
      <c r="S1333" s="16">
        <f t="shared" si="20"/>
        <v>1</v>
      </c>
      <c r="T1333" s="16"/>
      <c r="U1333" s="16"/>
      <c r="V1333" s="16"/>
      <c r="W1333" s="16"/>
      <c r="X1333" s="16"/>
      <c r="Y1333" s="16"/>
      <c r="Z1333" s="16"/>
      <c r="AA1333" s="16"/>
      <c r="AB1333" s="16"/>
      <c r="AC1333" s="16"/>
      <c r="AH1333" s="16"/>
      <c r="AJ1333" s="20"/>
      <c r="AK1333" s="16"/>
      <c r="AL1333" s="16" t="s">
        <v>5802</v>
      </c>
      <c r="AP1333" s="16"/>
      <c r="AQ1333" s="16"/>
      <c r="AR1333" s="38"/>
      <c r="AS1333" s="16"/>
      <c r="AT1333" s="16"/>
      <c r="AY1333" s="16"/>
      <c r="AZ1333" s="16"/>
      <c r="BF1333" s="28"/>
      <c r="BJ1333" s="25"/>
      <c r="BO1333" s="38"/>
      <c r="BQ1333" s="38"/>
      <c r="BU1333" s="16"/>
      <c r="BV1333" s="16" t="s">
        <v>5048</v>
      </c>
      <c r="BW1333" s="29" t="s">
        <v>5049</v>
      </c>
      <c r="BX1333" s="16"/>
      <c r="CA1333" s="16"/>
      <c r="CE1333" s="16"/>
      <c r="CG1333" s="16"/>
      <c r="CH1333" s="16"/>
      <c r="CJ1333" s="16"/>
      <c r="CK1333" s="16"/>
      <c r="CL1333" s="16"/>
      <c r="CQ1333" s="16" t="s">
        <v>5052</v>
      </c>
      <c r="CR1333" s="16" t="s">
        <v>119</v>
      </c>
      <c r="CS1333" s="16" t="s">
        <v>3164</v>
      </c>
      <c r="CU1333" s="16" t="s">
        <v>5048</v>
      </c>
      <c r="CV1333" s="16" t="s">
        <v>5049</v>
      </c>
      <c r="CW1333" s="16" t="s">
        <v>5047</v>
      </c>
      <c r="CX1333" s="16" t="s">
        <v>5051</v>
      </c>
      <c r="CY1333" s="16" t="s">
        <v>3217</v>
      </c>
      <c r="CZ1333" s="16" t="s">
        <v>3185</v>
      </c>
      <c r="DA1333" s="16" t="s">
        <v>5053</v>
      </c>
      <c r="DD1333" s="19"/>
      <c r="DE1333" s="16"/>
      <c r="DL1333" s="16"/>
      <c r="DN1333" s="16"/>
      <c r="DO1333" s="16"/>
      <c r="DQ1333" s="16"/>
      <c r="DS1333" s="16"/>
      <c r="EC1333" s="16"/>
      <c r="EF1333" s="16"/>
      <c r="EG1333" s="16"/>
      <c r="EH1333" s="16"/>
      <c r="EJ1333" s="16"/>
      <c r="EO1333" s="16"/>
    </row>
    <row r="1334" spans="1:145" x14ac:dyDescent="0.25">
      <c r="A1334" s="16" t="s">
        <v>1161</v>
      </c>
      <c r="I1334" t="s">
        <v>5054</v>
      </c>
      <c r="J1334"/>
      <c r="K1334" s="16" t="s">
        <v>5821</v>
      </c>
      <c r="L1334" s="16"/>
      <c r="P1334" s="16"/>
      <c r="Q1334" s="16"/>
      <c r="R1334" s="16" t="s">
        <v>119</v>
      </c>
      <c r="S1334" s="16">
        <f t="shared" si="20"/>
        <v>1</v>
      </c>
      <c r="T1334" s="16"/>
      <c r="U1334" s="16"/>
      <c r="V1334" s="16"/>
      <c r="W1334" s="16"/>
      <c r="X1334" s="16"/>
      <c r="Y1334" s="16"/>
      <c r="Z1334" s="16"/>
      <c r="AA1334" s="16"/>
      <c r="AB1334" s="16"/>
      <c r="AC1334" s="16"/>
      <c r="AH1334" s="16"/>
      <c r="AJ1334" s="20"/>
      <c r="AK1334" s="16"/>
      <c r="AL1334" s="16" t="s">
        <v>5802</v>
      </c>
      <c r="AP1334" s="16"/>
      <c r="AQ1334" s="16"/>
      <c r="AR1334" s="38"/>
      <c r="AS1334" s="16"/>
      <c r="AT1334" s="16"/>
      <c r="AY1334" s="16"/>
      <c r="AZ1334" s="16"/>
      <c r="BF1334" s="28"/>
      <c r="BJ1334" s="25"/>
      <c r="BO1334" s="38"/>
      <c r="BQ1334" s="38"/>
      <c r="BU1334" s="16"/>
      <c r="BV1334" s="16" t="s">
        <v>5055</v>
      </c>
      <c r="BW1334" s="29" t="s">
        <v>5056</v>
      </c>
      <c r="BX1334" s="16"/>
      <c r="CA1334" s="16"/>
      <c r="CE1334" s="16"/>
      <c r="CG1334" s="16"/>
      <c r="CH1334" s="16"/>
      <c r="CJ1334" s="16"/>
      <c r="CK1334" s="16"/>
      <c r="CL1334" s="16"/>
      <c r="CQ1334" s="16" t="s">
        <v>5059</v>
      </c>
      <c r="CR1334" s="16" t="s">
        <v>119</v>
      </c>
      <c r="CS1334" s="16" t="s">
        <v>3164</v>
      </c>
      <c r="CU1334" s="16" t="s">
        <v>5055</v>
      </c>
      <c r="CV1334" s="16" t="s">
        <v>5056</v>
      </c>
      <c r="CW1334" s="16" t="s">
        <v>5054</v>
      </c>
      <c r="CX1334" s="16" t="s">
        <v>5058</v>
      </c>
      <c r="CY1334" s="16" t="s">
        <v>3345</v>
      </c>
      <c r="CZ1334" s="16" t="s">
        <v>3370</v>
      </c>
      <c r="DA1334" s="16" t="s">
        <v>3447</v>
      </c>
      <c r="DD1334" s="19"/>
      <c r="DE1334" s="16"/>
      <c r="DL1334" s="16"/>
      <c r="DN1334" s="16"/>
      <c r="DO1334" s="16"/>
      <c r="DQ1334" s="16"/>
      <c r="DS1334" s="16"/>
      <c r="EC1334" s="16"/>
      <c r="EF1334" s="16"/>
      <c r="EG1334" s="16"/>
      <c r="EH1334" s="16"/>
      <c r="EJ1334" s="16"/>
      <c r="EO1334" s="16"/>
    </row>
    <row r="1335" spans="1:145" x14ac:dyDescent="0.25">
      <c r="A1335" s="16" t="s">
        <v>1161</v>
      </c>
      <c r="I1335" t="s">
        <v>5060</v>
      </c>
      <c r="J1335"/>
      <c r="K1335" s="16" t="s">
        <v>5821</v>
      </c>
      <c r="L1335" s="16"/>
      <c r="P1335" s="16"/>
      <c r="Q1335" s="16"/>
      <c r="R1335" s="16" t="s">
        <v>119</v>
      </c>
      <c r="S1335" s="16">
        <f t="shared" si="20"/>
        <v>1</v>
      </c>
      <c r="T1335" s="16"/>
      <c r="U1335" s="16"/>
      <c r="V1335" s="16"/>
      <c r="W1335" s="16"/>
      <c r="X1335" s="16"/>
      <c r="Y1335" s="16"/>
      <c r="Z1335" s="16"/>
      <c r="AA1335" s="16"/>
      <c r="AB1335" s="16"/>
      <c r="AC1335" s="16"/>
      <c r="AH1335" s="16"/>
      <c r="AJ1335" s="20"/>
      <c r="AK1335" s="16"/>
      <c r="AL1335" s="16" t="s">
        <v>5802</v>
      </c>
      <c r="AP1335" s="16"/>
      <c r="AQ1335" s="16"/>
      <c r="AR1335" s="38"/>
      <c r="AS1335" s="16"/>
      <c r="AT1335" s="16"/>
      <c r="AY1335" s="16"/>
      <c r="AZ1335" s="16"/>
      <c r="BF1335" s="28"/>
      <c r="BJ1335" s="25"/>
      <c r="BO1335" s="38"/>
      <c r="BQ1335" s="38"/>
      <c r="BU1335" s="16"/>
      <c r="BV1335" s="16" t="s">
        <v>5061</v>
      </c>
      <c r="BW1335" s="29" t="s">
        <v>5062</v>
      </c>
      <c r="BX1335" s="16"/>
      <c r="CA1335" s="16"/>
      <c r="CE1335" s="16"/>
      <c r="CG1335" s="16"/>
      <c r="CH1335" s="16"/>
      <c r="CJ1335" s="16"/>
      <c r="CK1335" s="16"/>
      <c r="CL1335" s="16"/>
      <c r="CQ1335" s="16" t="s">
        <v>5065</v>
      </c>
      <c r="CR1335" s="16" t="s">
        <v>119</v>
      </c>
      <c r="CS1335" s="16" t="s">
        <v>3164</v>
      </c>
      <c r="CU1335" s="16" t="s">
        <v>5061</v>
      </c>
      <c r="CV1335" s="16" t="s">
        <v>5062</v>
      </c>
      <c r="CW1335" s="16" t="s">
        <v>5060</v>
      </c>
      <c r="CX1335" s="16" t="s">
        <v>5064</v>
      </c>
      <c r="CY1335" s="16" t="s">
        <v>3458</v>
      </c>
      <c r="CZ1335" s="16" t="s">
        <v>3427</v>
      </c>
      <c r="DA1335" s="16" t="s">
        <v>3286</v>
      </c>
      <c r="DD1335" s="19"/>
      <c r="DE1335" s="16"/>
      <c r="DL1335" s="16"/>
      <c r="DN1335" s="16"/>
      <c r="DO1335" s="16"/>
      <c r="DQ1335" s="16"/>
      <c r="DS1335" s="16"/>
      <c r="EC1335" s="16"/>
      <c r="EF1335" s="16"/>
      <c r="EG1335" s="16"/>
      <c r="EH1335" s="16"/>
      <c r="EJ1335" s="16"/>
      <c r="EO1335" s="16"/>
    </row>
    <row r="1336" spans="1:145" x14ac:dyDescent="0.25">
      <c r="A1336" s="16" t="s">
        <v>1161</v>
      </c>
      <c r="I1336" t="s">
        <v>5066</v>
      </c>
      <c r="J1336"/>
      <c r="K1336" s="16" t="s">
        <v>5821</v>
      </c>
      <c r="L1336" s="16"/>
      <c r="P1336" s="16"/>
      <c r="Q1336" s="16"/>
      <c r="R1336" s="16" t="s">
        <v>119</v>
      </c>
      <c r="S1336" s="16">
        <f t="shared" si="20"/>
        <v>1</v>
      </c>
      <c r="T1336" s="16"/>
      <c r="U1336" s="16"/>
      <c r="V1336" s="16"/>
      <c r="W1336" s="16"/>
      <c r="X1336" s="16"/>
      <c r="Y1336" s="16"/>
      <c r="Z1336" s="16"/>
      <c r="AA1336" s="16"/>
      <c r="AB1336" s="16"/>
      <c r="AC1336" s="16"/>
      <c r="AH1336" s="16"/>
      <c r="AJ1336" s="20"/>
      <c r="AK1336" s="16"/>
      <c r="AL1336" s="16" t="s">
        <v>5802</v>
      </c>
      <c r="AP1336" s="16"/>
      <c r="AQ1336" s="16"/>
      <c r="AR1336" s="38"/>
      <c r="AS1336" s="16"/>
      <c r="AT1336" s="16"/>
      <c r="AY1336" s="16"/>
      <c r="AZ1336" s="16"/>
      <c r="BF1336" s="28"/>
      <c r="BJ1336" s="25"/>
      <c r="BO1336" s="38"/>
      <c r="BQ1336" s="38"/>
      <c r="BU1336" s="16"/>
      <c r="BV1336" s="16" t="s">
        <v>5067</v>
      </c>
      <c r="BW1336" s="29" t="s">
        <v>5068</v>
      </c>
      <c r="BX1336" s="16"/>
      <c r="CA1336" s="16"/>
      <c r="CE1336" s="16"/>
      <c r="CG1336" s="16"/>
      <c r="CH1336" s="16"/>
      <c r="CJ1336" s="16"/>
      <c r="CK1336" s="16"/>
      <c r="CL1336" s="16"/>
      <c r="CQ1336" s="16" t="s">
        <v>5071</v>
      </c>
      <c r="CR1336" s="16" t="s">
        <v>119</v>
      </c>
      <c r="CS1336" s="16" t="s">
        <v>3164</v>
      </c>
      <c r="CU1336" s="16" t="s">
        <v>5067</v>
      </c>
      <c r="CV1336" s="16" t="s">
        <v>5068</v>
      </c>
      <c r="CW1336" s="16" t="s">
        <v>5066</v>
      </c>
      <c r="CX1336" s="16" t="s">
        <v>5070</v>
      </c>
      <c r="CY1336" s="16" t="s">
        <v>3217</v>
      </c>
      <c r="CZ1336" s="16" t="s">
        <v>5072</v>
      </c>
      <c r="DA1336" s="16" t="s">
        <v>3168</v>
      </c>
      <c r="DD1336" s="19"/>
      <c r="DE1336" s="16"/>
      <c r="DL1336" s="16"/>
      <c r="DN1336" s="16"/>
      <c r="DO1336" s="16"/>
      <c r="DQ1336" s="16"/>
      <c r="DS1336" s="16"/>
      <c r="EC1336" s="16"/>
      <c r="EF1336" s="16"/>
      <c r="EG1336" s="16"/>
      <c r="EH1336" s="16"/>
      <c r="EJ1336" s="16"/>
      <c r="EO1336" s="16"/>
    </row>
    <row r="1337" spans="1:145" x14ac:dyDescent="0.25">
      <c r="A1337" s="16" t="s">
        <v>1161</v>
      </c>
      <c r="I1337" t="s">
        <v>5073</v>
      </c>
      <c r="J1337"/>
      <c r="K1337" s="16" t="s">
        <v>5821</v>
      </c>
      <c r="L1337" s="16"/>
      <c r="P1337" s="16"/>
      <c r="Q1337" s="16"/>
      <c r="R1337" s="16" t="s">
        <v>119</v>
      </c>
      <c r="S1337" s="16">
        <f t="shared" si="20"/>
        <v>1</v>
      </c>
      <c r="T1337" s="16"/>
      <c r="U1337" s="16"/>
      <c r="V1337" s="16"/>
      <c r="W1337" s="16"/>
      <c r="X1337" s="16"/>
      <c r="Y1337" s="16"/>
      <c r="Z1337" s="16"/>
      <c r="AA1337" s="16"/>
      <c r="AB1337" s="16"/>
      <c r="AC1337" s="16"/>
      <c r="AH1337" s="16"/>
      <c r="AJ1337" s="20"/>
      <c r="AK1337" s="16"/>
      <c r="AL1337" s="16" t="s">
        <v>5802</v>
      </c>
      <c r="AP1337" s="16"/>
      <c r="AQ1337" s="16"/>
      <c r="AR1337" s="38"/>
      <c r="AS1337" s="16"/>
      <c r="AT1337" s="16"/>
      <c r="AY1337" s="16"/>
      <c r="AZ1337" s="16"/>
      <c r="BB1337" s="16">
        <f>LEN(BA1337)-LEN(SUBSTITUTE(BA1337,",",""))+1</f>
        <v>1</v>
      </c>
      <c r="BD1337" s="16">
        <f>LEN(BC1337)-LEN(SUBSTITUTE(BC1337,",",""))+1</f>
        <v>1</v>
      </c>
      <c r="BE1337" s="16">
        <f>Table1[[#This Row], [no. of native regions]]+Table1[[#This Row], [no. of introduced regions]]</f>
        <v>2</v>
      </c>
      <c r="BF1337" s="28">
        <f>Table1[[#This Row], [no. of introduced regions]]/Table1[[#This Row], [no. of native regions]]</f>
        <v>1</v>
      </c>
      <c r="BJ1337" s="25"/>
      <c r="BO1337" s="38"/>
      <c r="BQ1337" s="38"/>
      <c r="BU1337" s="16"/>
      <c r="BV1337" s="16" t="s">
        <v>5074</v>
      </c>
      <c r="BW1337" s="29" t="s">
        <v>5075</v>
      </c>
      <c r="BX1337" s="16"/>
      <c r="CA1337" s="16"/>
      <c r="CE1337" s="16"/>
      <c r="CG1337" s="16"/>
      <c r="CH1337" s="16"/>
      <c r="CJ1337" s="16"/>
      <c r="CK1337" s="16"/>
      <c r="CL1337" s="16"/>
      <c r="CQ1337" s="16" t="s">
        <v>5078</v>
      </c>
      <c r="CR1337" s="16" t="s">
        <v>119</v>
      </c>
      <c r="CS1337" s="16" t="s">
        <v>3164</v>
      </c>
      <c r="CU1337" s="16" t="s">
        <v>5074</v>
      </c>
      <c r="CV1337" s="16" t="s">
        <v>5075</v>
      </c>
      <c r="CW1337" s="16"/>
      <c r="CX1337" s="16" t="s">
        <v>5077</v>
      </c>
      <c r="CY1337" s="16" t="s">
        <v>3686</v>
      </c>
      <c r="CZ1337" s="16" t="s">
        <v>3712</v>
      </c>
      <c r="DA1337" s="16" t="s">
        <v>5079</v>
      </c>
      <c r="DD1337" s="19"/>
      <c r="DE1337" s="16"/>
      <c r="DL1337" s="16"/>
      <c r="DN1337" s="16"/>
      <c r="DO1337" s="16"/>
      <c r="DQ1337" s="16"/>
      <c r="DS1337" s="16"/>
      <c r="EC1337" s="16"/>
      <c r="EF1337" s="16"/>
      <c r="EG1337" s="16"/>
      <c r="EH1337" s="16"/>
      <c r="EJ1337" s="16"/>
      <c r="EO1337" s="16"/>
    </row>
    <row r="1338" spans="1:145" x14ac:dyDescent="0.25">
      <c r="A1338" s="16" t="s">
        <v>1161</v>
      </c>
      <c r="I1338" t="s">
        <v>5085</v>
      </c>
      <c r="J1338"/>
      <c r="K1338" s="16" t="s">
        <v>5821</v>
      </c>
      <c r="L1338" s="16"/>
      <c r="P1338" s="16"/>
      <c r="Q1338" s="16"/>
      <c r="R1338" s="16" t="s">
        <v>119</v>
      </c>
      <c r="S1338" s="16">
        <f t="shared" si="20"/>
        <v>1</v>
      </c>
      <c r="T1338" s="16"/>
      <c r="U1338" s="16"/>
      <c r="V1338" s="16"/>
      <c r="W1338" s="16"/>
      <c r="X1338" s="16"/>
      <c r="Y1338" s="16"/>
      <c r="Z1338" s="16"/>
      <c r="AA1338" s="16"/>
      <c r="AB1338" s="16"/>
      <c r="AC1338" s="16"/>
      <c r="AH1338" s="16"/>
      <c r="AJ1338" s="20"/>
      <c r="AK1338" s="16"/>
      <c r="AL1338" s="16" t="s">
        <v>5802</v>
      </c>
      <c r="AP1338" s="16"/>
      <c r="AQ1338" s="16"/>
      <c r="AR1338" s="38"/>
      <c r="AS1338" s="16"/>
      <c r="AT1338" s="16"/>
      <c r="AY1338" s="16"/>
      <c r="AZ1338" s="16"/>
      <c r="BF1338" s="28"/>
      <c r="BJ1338" s="25"/>
      <c r="BO1338" s="38"/>
      <c r="BQ1338" s="38"/>
      <c r="BU1338" s="16"/>
      <c r="BV1338" s="16" t="s">
        <v>5086</v>
      </c>
      <c r="BW1338" s="29" t="s">
        <v>5087</v>
      </c>
      <c r="BX1338" s="16"/>
      <c r="CA1338" s="16"/>
      <c r="CE1338" s="16"/>
      <c r="CG1338" s="16"/>
      <c r="CH1338" s="16"/>
      <c r="CJ1338" s="16"/>
      <c r="CK1338" s="16"/>
      <c r="CL1338" s="16"/>
      <c r="CQ1338" s="16" t="s">
        <v>5089</v>
      </c>
      <c r="CR1338" s="16" t="s">
        <v>119</v>
      </c>
      <c r="CS1338" s="16" t="s">
        <v>3164</v>
      </c>
      <c r="CU1338" s="16" t="s">
        <v>5086</v>
      </c>
      <c r="CV1338" s="16" t="s">
        <v>5087</v>
      </c>
      <c r="CW1338" s="16" t="s">
        <v>5085</v>
      </c>
      <c r="CX1338" s="16" t="s">
        <v>5088</v>
      </c>
      <c r="CY1338" s="16" t="s">
        <v>3385</v>
      </c>
      <c r="CZ1338" s="16" t="s">
        <v>5090</v>
      </c>
      <c r="DA1338" s="16" t="s">
        <v>4140</v>
      </c>
      <c r="DD1338" s="19"/>
      <c r="DE1338" s="16"/>
      <c r="DL1338" s="16"/>
      <c r="DN1338" s="16"/>
      <c r="DO1338" s="16"/>
      <c r="DQ1338" s="16"/>
      <c r="DS1338" s="16"/>
      <c r="DW1338" s="19"/>
      <c r="EC1338" s="16"/>
      <c r="EF1338" s="16"/>
      <c r="EG1338" s="16"/>
      <c r="EH1338" s="16"/>
      <c r="EJ1338" s="16"/>
      <c r="EO1338" s="16"/>
    </row>
    <row r="1339" spans="1:145" x14ac:dyDescent="0.25">
      <c r="A1339" s="16" t="s">
        <v>1161</v>
      </c>
      <c r="I1339" t="s">
        <v>5091</v>
      </c>
      <c r="J1339"/>
      <c r="K1339" s="16" t="s">
        <v>5821</v>
      </c>
      <c r="L1339" s="16"/>
      <c r="P1339" s="16"/>
      <c r="Q1339" s="16"/>
      <c r="R1339" s="16" t="s">
        <v>119</v>
      </c>
      <c r="S1339" s="16">
        <f t="shared" si="20"/>
        <v>1</v>
      </c>
      <c r="T1339" s="16"/>
      <c r="U1339" s="16"/>
      <c r="V1339" s="16"/>
      <c r="W1339" s="16"/>
      <c r="X1339" s="16"/>
      <c r="Y1339" s="16"/>
      <c r="Z1339" s="16"/>
      <c r="AA1339" s="16"/>
      <c r="AB1339" s="16"/>
      <c r="AC1339" s="16"/>
      <c r="AH1339" s="16"/>
      <c r="AJ1339" s="20"/>
      <c r="AK1339" s="16"/>
      <c r="AL1339" s="16" t="s">
        <v>5802</v>
      </c>
      <c r="AP1339" s="16"/>
      <c r="AQ1339" s="16"/>
      <c r="AR1339" s="38"/>
      <c r="AS1339" s="16"/>
      <c r="AT1339" s="16"/>
      <c r="AY1339" s="16"/>
      <c r="AZ1339" s="16"/>
      <c r="BF1339" s="28"/>
      <c r="BJ1339" s="25"/>
      <c r="BO1339" s="38"/>
      <c r="BQ1339" s="38"/>
      <c r="BU1339" s="16"/>
      <c r="BV1339" s="16" t="s">
        <v>5092</v>
      </c>
      <c r="BW1339" s="29" t="s">
        <v>5093</v>
      </c>
      <c r="BX1339" s="16"/>
      <c r="CA1339" s="16"/>
      <c r="CE1339" s="16"/>
      <c r="CG1339" s="16"/>
      <c r="CH1339" s="16"/>
      <c r="CJ1339" s="16"/>
      <c r="CK1339" s="16"/>
      <c r="CL1339" s="16"/>
      <c r="CQ1339" s="16" t="s">
        <v>5096</v>
      </c>
      <c r="CR1339" s="16" t="s">
        <v>119</v>
      </c>
      <c r="CS1339" s="16" t="s">
        <v>3164</v>
      </c>
      <c r="CU1339" s="16" t="s">
        <v>5092</v>
      </c>
      <c r="CV1339" s="16" t="s">
        <v>5093</v>
      </c>
      <c r="CW1339" s="16" t="s">
        <v>5091</v>
      </c>
      <c r="CX1339" s="16" t="s">
        <v>5095</v>
      </c>
      <c r="CY1339" s="16" t="s">
        <v>3385</v>
      </c>
      <c r="CZ1339" s="16" t="s">
        <v>3370</v>
      </c>
      <c r="DA1339" s="16" t="s">
        <v>3402</v>
      </c>
      <c r="DD1339" s="19"/>
      <c r="DE1339" s="16"/>
      <c r="DL1339" s="16"/>
      <c r="DN1339" s="16"/>
      <c r="DO1339" s="16"/>
      <c r="DQ1339" s="16"/>
      <c r="DS1339" s="16"/>
      <c r="DW1339" s="19"/>
      <c r="EC1339" s="16"/>
      <c r="EF1339" s="16"/>
      <c r="EG1339" s="16"/>
      <c r="EH1339" s="16"/>
      <c r="EJ1339" s="16"/>
      <c r="EO1339" s="16"/>
    </row>
    <row r="1340" spans="1:145" x14ac:dyDescent="0.25">
      <c r="A1340" s="16" t="s">
        <v>1161</v>
      </c>
      <c r="I1340" t="s">
        <v>5097</v>
      </c>
      <c r="J1340"/>
      <c r="K1340" s="16" t="s">
        <v>5821</v>
      </c>
      <c r="L1340" s="16"/>
      <c r="P1340" s="16"/>
      <c r="Q1340" s="16"/>
      <c r="R1340" s="16" t="s">
        <v>119</v>
      </c>
      <c r="S1340" s="16">
        <f t="shared" si="20"/>
        <v>1</v>
      </c>
      <c r="T1340" s="16"/>
      <c r="U1340" s="16"/>
      <c r="V1340" s="16"/>
      <c r="W1340" s="16"/>
      <c r="X1340" s="16"/>
      <c r="Y1340" s="16"/>
      <c r="Z1340" s="16"/>
      <c r="AA1340" s="16"/>
      <c r="AB1340" s="16"/>
      <c r="AC1340" s="16"/>
      <c r="AH1340" s="16"/>
      <c r="AJ1340" s="20"/>
      <c r="AK1340" s="16"/>
      <c r="AL1340" s="16" t="s">
        <v>5802</v>
      </c>
      <c r="AP1340" s="16"/>
      <c r="AQ1340" s="16"/>
      <c r="AR1340" s="38"/>
      <c r="AS1340" s="16"/>
      <c r="AT1340" s="16"/>
      <c r="AY1340" s="16"/>
      <c r="AZ1340" s="16"/>
      <c r="BF1340" s="28"/>
      <c r="BJ1340" s="25"/>
      <c r="BO1340" s="38"/>
      <c r="BQ1340" s="38"/>
      <c r="BU1340" s="16"/>
      <c r="BV1340" s="16" t="s">
        <v>5098</v>
      </c>
      <c r="BW1340" s="29" t="s">
        <v>5099</v>
      </c>
      <c r="BX1340" s="16"/>
      <c r="CA1340" s="16"/>
      <c r="CE1340" s="16"/>
      <c r="CG1340" s="16"/>
      <c r="CH1340" s="16"/>
      <c r="CJ1340" s="16"/>
      <c r="CK1340" s="16"/>
      <c r="CL1340" s="16"/>
      <c r="CQ1340" s="16" t="s">
        <v>5102</v>
      </c>
      <c r="CR1340" s="16" t="s">
        <v>119</v>
      </c>
      <c r="CS1340" s="16" t="s">
        <v>3164</v>
      </c>
      <c r="CU1340" s="16" t="s">
        <v>5098</v>
      </c>
      <c r="CV1340" s="16" t="s">
        <v>5099</v>
      </c>
      <c r="CW1340" s="16" t="s">
        <v>5097</v>
      </c>
      <c r="CX1340" s="16" t="s">
        <v>5101</v>
      </c>
      <c r="CY1340" s="16" t="s">
        <v>3369</v>
      </c>
      <c r="CZ1340" s="16" t="s">
        <v>3370</v>
      </c>
      <c r="DA1340" s="16" t="s">
        <v>4094</v>
      </c>
      <c r="DD1340" s="19"/>
      <c r="DE1340" s="16"/>
      <c r="DL1340" s="16"/>
      <c r="DN1340" s="16"/>
      <c r="DO1340" s="16"/>
      <c r="DQ1340" s="16"/>
      <c r="DS1340" s="16"/>
      <c r="DW1340" s="19"/>
      <c r="EC1340" s="16"/>
      <c r="EF1340" s="16"/>
      <c r="EG1340" s="16"/>
      <c r="EH1340" s="16"/>
      <c r="EJ1340" s="16"/>
      <c r="EO1340" s="16"/>
    </row>
    <row r="1341" spans="1:145" x14ac:dyDescent="0.25">
      <c r="A1341" s="16" t="s">
        <v>1161</v>
      </c>
      <c r="I1341" t="s">
        <v>5103</v>
      </c>
      <c r="J1341"/>
      <c r="K1341" s="16" t="s">
        <v>5821</v>
      </c>
      <c r="L1341" s="16"/>
      <c r="P1341" s="16"/>
      <c r="Q1341" s="16"/>
      <c r="R1341" s="16" t="s">
        <v>119</v>
      </c>
      <c r="S1341" s="16">
        <f t="shared" si="20"/>
        <v>1</v>
      </c>
      <c r="T1341" s="16"/>
      <c r="U1341" s="16"/>
      <c r="V1341" s="16"/>
      <c r="W1341" s="16"/>
      <c r="X1341" s="16"/>
      <c r="Y1341" s="16"/>
      <c r="Z1341" s="16"/>
      <c r="AA1341" s="16"/>
      <c r="AB1341" s="16"/>
      <c r="AC1341" s="16"/>
      <c r="AH1341" s="16"/>
      <c r="AJ1341" s="20"/>
      <c r="AK1341" s="16"/>
      <c r="AL1341" s="16" t="s">
        <v>5802</v>
      </c>
      <c r="AP1341" s="16"/>
      <c r="AQ1341" s="16"/>
      <c r="AR1341" s="38"/>
      <c r="AS1341" s="16"/>
      <c r="AT1341" s="16"/>
      <c r="AY1341" s="16"/>
      <c r="AZ1341" s="16"/>
      <c r="BF1341" s="28"/>
      <c r="BJ1341" s="25"/>
      <c r="BO1341" s="38"/>
      <c r="BQ1341" s="38"/>
      <c r="BU1341" s="16"/>
      <c r="BV1341" s="16" t="s">
        <v>5104</v>
      </c>
      <c r="BW1341" s="29" t="s">
        <v>5105</v>
      </c>
      <c r="BX1341" s="16"/>
      <c r="CA1341" s="16"/>
      <c r="CE1341" s="16"/>
      <c r="CG1341" s="16"/>
      <c r="CH1341" s="16"/>
      <c r="CJ1341" s="16"/>
      <c r="CK1341" s="16"/>
      <c r="CL1341" s="16"/>
      <c r="CQ1341" s="16" t="s">
        <v>5108</v>
      </c>
      <c r="CR1341" s="16" t="s">
        <v>119</v>
      </c>
      <c r="CS1341" s="16" t="s">
        <v>3164</v>
      </c>
      <c r="CU1341" s="16" t="s">
        <v>5104</v>
      </c>
      <c r="CV1341" s="16" t="s">
        <v>5105</v>
      </c>
      <c r="CW1341" s="16" t="s">
        <v>5103</v>
      </c>
      <c r="CX1341" s="16" t="s">
        <v>5107</v>
      </c>
      <c r="CY1341" s="16" t="s">
        <v>3175</v>
      </c>
      <c r="CZ1341" s="16" t="s">
        <v>3370</v>
      </c>
      <c r="DA1341" s="16" t="s">
        <v>5053</v>
      </c>
      <c r="DD1341" s="19"/>
      <c r="DE1341" s="16"/>
      <c r="DL1341" s="16"/>
      <c r="DN1341" s="16"/>
      <c r="DO1341" s="16"/>
      <c r="DQ1341" s="16"/>
      <c r="DS1341" s="16"/>
      <c r="DW1341" s="19"/>
      <c r="EC1341" s="16"/>
      <c r="EF1341" s="16"/>
      <c r="EG1341" s="16"/>
      <c r="EH1341" s="16"/>
      <c r="EJ1341" s="16"/>
      <c r="EO1341" s="16"/>
    </row>
    <row r="1342" spans="1:145" x14ac:dyDescent="0.25">
      <c r="A1342" s="16" t="s">
        <v>1161</v>
      </c>
      <c r="I1342" t="s">
        <v>5109</v>
      </c>
      <c r="J1342"/>
      <c r="K1342" s="16" t="s">
        <v>5821</v>
      </c>
      <c r="L1342" s="16"/>
      <c r="P1342" s="16"/>
      <c r="Q1342" s="16"/>
      <c r="R1342" s="16" t="s">
        <v>119</v>
      </c>
      <c r="S1342" s="16">
        <f t="shared" si="20"/>
        <v>1</v>
      </c>
      <c r="T1342" s="16"/>
      <c r="U1342" s="16"/>
      <c r="V1342" s="16"/>
      <c r="W1342" s="16"/>
      <c r="X1342" s="16"/>
      <c r="Y1342" s="16"/>
      <c r="Z1342" s="16"/>
      <c r="AA1342" s="16"/>
      <c r="AB1342" s="16"/>
      <c r="AC1342" s="16"/>
      <c r="AH1342" s="16"/>
      <c r="AJ1342" s="20"/>
      <c r="AK1342" s="16"/>
      <c r="AL1342" s="16" t="s">
        <v>5802</v>
      </c>
      <c r="AP1342" s="16"/>
      <c r="AQ1342" s="16"/>
      <c r="AR1342" s="38"/>
      <c r="AS1342" s="16"/>
      <c r="AT1342" s="16"/>
      <c r="AY1342" s="16"/>
      <c r="AZ1342" s="16"/>
      <c r="BF1342" s="28"/>
      <c r="BJ1342" s="25"/>
      <c r="BO1342" s="38"/>
      <c r="BQ1342" s="38"/>
      <c r="BU1342" s="16"/>
      <c r="BV1342" s="16" t="s">
        <v>5110</v>
      </c>
      <c r="BW1342" s="29" t="s">
        <v>5111</v>
      </c>
      <c r="BX1342" s="16"/>
      <c r="CA1342" s="16"/>
      <c r="CE1342" s="16"/>
      <c r="CG1342" s="16"/>
      <c r="CH1342" s="16"/>
      <c r="CJ1342" s="16"/>
      <c r="CK1342" s="16"/>
      <c r="CL1342" s="16"/>
      <c r="CQ1342" s="16" t="s">
        <v>5114</v>
      </c>
      <c r="CR1342" s="16" t="s">
        <v>119</v>
      </c>
      <c r="CS1342" s="16" t="s">
        <v>3164</v>
      </c>
      <c r="CU1342" s="16" t="s">
        <v>5110</v>
      </c>
      <c r="CV1342" s="16" t="s">
        <v>5111</v>
      </c>
      <c r="CW1342" s="16" t="s">
        <v>5109</v>
      </c>
      <c r="CX1342" s="16" t="s">
        <v>5113</v>
      </c>
      <c r="CY1342" s="16" t="s">
        <v>3175</v>
      </c>
      <c r="CZ1342" s="16" t="s">
        <v>4240</v>
      </c>
      <c r="DA1342" s="16" t="s">
        <v>4497</v>
      </c>
      <c r="DD1342" s="19"/>
      <c r="DE1342" s="16"/>
      <c r="DL1342" s="16"/>
      <c r="DN1342" s="16"/>
      <c r="DO1342" s="16"/>
      <c r="DQ1342" s="16"/>
      <c r="DS1342" s="16"/>
      <c r="DW1342" s="19"/>
      <c r="EC1342" s="16"/>
      <c r="EF1342" s="16"/>
      <c r="EG1342" s="16"/>
      <c r="EH1342" s="16"/>
      <c r="EJ1342" s="16"/>
      <c r="EO1342" s="16"/>
    </row>
    <row r="1343" spans="1:145" x14ac:dyDescent="0.25">
      <c r="A1343" s="16" t="s">
        <v>1161</v>
      </c>
      <c r="I1343" t="s">
        <v>5115</v>
      </c>
      <c r="J1343"/>
      <c r="K1343" s="16" t="s">
        <v>5821</v>
      </c>
      <c r="L1343" s="16"/>
      <c r="P1343" s="16"/>
      <c r="Q1343" s="16"/>
      <c r="R1343" s="16" t="s">
        <v>119</v>
      </c>
      <c r="S1343" s="16">
        <f t="shared" ref="S1343:S1406" si="21">SUM(COUNTIF(L1343:R1343,"yes"))</f>
        <v>1</v>
      </c>
      <c r="T1343" s="16"/>
      <c r="U1343" s="16"/>
      <c r="V1343" s="16"/>
      <c r="W1343" s="16"/>
      <c r="X1343" s="16"/>
      <c r="Y1343" s="16"/>
      <c r="Z1343" s="16"/>
      <c r="AA1343" s="16"/>
      <c r="AB1343" s="16"/>
      <c r="AC1343" s="16"/>
      <c r="AH1343" s="16"/>
      <c r="AJ1343" s="20"/>
      <c r="AK1343" s="16"/>
      <c r="AL1343" s="16" t="s">
        <v>5802</v>
      </c>
      <c r="AP1343" s="16"/>
      <c r="AQ1343" s="16"/>
      <c r="AR1343" s="38"/>
      <c r="AS1343" s="16"/>
      <c r="AT1343" s="16"/>
      <c r="AY1343" s="16"/>
      <c r="AZ1343" s="16"/>
      <c r="BF1343" s="28"/>
      <c r="BJ1343" s="25"/>
      <c r="BO1343" s="38"/>
      <c r="BQ1343" s="38"/>
      <c r="BU1343" s="16"/>
      <c r="BV1343" s="16" t="s">
        <v>5116</v>
      </c>
      <c r="BW1343" s="29" t="s">
        <v>5117</v>
      </c>
      <c r="BX1343" s="16"/>
      <c r="CA1343" s="16"/>
      <c r="CE1343" s="16"/>
      <c r="CG1343" s="16"/>
      <c r="CH1343" s="16"/>
      <c r="CJ1343" s="16"/>
      <c r="CK1343" s="16"/>
      <c r="CL1343" s="16"/>
      <c r="CQ1343" s="16" t="s">
        <v>5120</v>
      </c>
      <c r="CR1343" s="16" t="s">
        <v>119</v>
      </c>
      <c r="CS1343" s="16" t="s">
        <v>3164</v>
      </c>
      <c r="CU1343" s="16" t="s">
        <v>5116</v>
      </c>
      <c r="CV1343" s="16" t="s">
        <v>5117</v>
      </c>
      <c r="CW1343" s="16" t="s">
        <v>5115</v>
      </c>
      <c r="CX1343" s="16" t="s">
        <v>5119</v>
      </c>
      <c r="CY1343" s="16" t="s">
        <v>3974</v>
      </c>
      <c r="CZ1343" s="16" t="s">
        <v>5121</v>
      </c>
      <c r="DA1343" s="16" t="s">
        <v>3632</v>
      </c>
      <c r="DD1343" s="19"/>
      <c r="DE1343" s="16"/>
      <c r="DL1343" s="16"/>
      <c r="DN1343" s="16"/>
      <c r="DO1343" s="16"/>
      <c r="DQ1343" s="16"/>
      <c r="DS1343" s="16"/>
      <c r="DW1343" s="19"/>
      <c r="EC1343" s="16"/>
      <c r="EF1343" s="16"/>
      <c r="EG1343" s="16"/>
      <c r="EH1343" s="16"/>
      <c r="EJ1343" s="16"/>
      <c r="EO1343" s="16"/>
    </row>
    <row r="1344" spans="1:145" x14ac:dyDescent="0.25">
      <c r="A1344" s="16" t="s">
        <v>1161</v>
      </c>
      <c r="I1344" t="s">
        <v>5122</v>
      </c>
      <c r="J1344"/>
      <c r="K1344" s="16" t="s">
        <v>5821</v>
      </c>
      <c r="L1344" s="16"/>
      <c r="P1344" s="16"/>
      <c r="Q1344" s="16"/>
      <c r="R1344" s="16" t="s">
        <v>119</v>
      </c>
      <c r="S1344" s="16">
        <f t="shared" si="21"/>
        <v>1</v>
      </c>
      <c r="T1344" s="16"/>
      <c r="U1344" s="16"/>
      <c r="V1344" s="16"/>
      <c r="W1344" s="16"/>
      <c r="X1344" s="16"/>
      <c r="Y1344" s="16"/>
      <c r="Z1344" s="16"/>
      <c r="AA1344" s="16"/>
      <c r="AB1344" s="16"/>
      <c r="AC1344" s="16"/>
      <c r="AH1344" s="16"/>
      <c r="AJ1344" s="20"/>
      <c r="AK1344" s="16"/>
      <c r="AL1344" s="16" t="s">
        <v>5802</v>
      </c>
      <c r="AP1344" s="16"/>
      <c r="AQ1344" s="16"/>
      <c r="AR1344" s="38"/>
      <c r="AS1344" s="16"/>
      <c r="AT1344" s="16"/>
      <c r="AY1344" s="16"/>
      <c r="AZ1344" s="16"/>
      <c r="BF1344" s="28"/>
      <c r="BJ1344" s="25"/>
      <c r="BO1344" s="38"/>
      <c r="BQ1344" s="38"/>
      <c r="BU1344" s="16"/>
      <c r="BV1344" s="16" t="s">
        <v>5123</v>
      </c>
      <c r="BW1344" s="29" t="s">
        <v>5124</v>
      </c>
      <c r="BX1344" s="16"/>
      <c r="CA1344" s="16"/>
      <c r="CE1344" s="16"/>
      <c r="CG1344" s="16"/>
      <c r="CH1344" s="16"/>
      <c r="CJ1344" s="16"/>
      <c r="CK1344" s="16"/>
      <c r="CL1344" s="16"/>
      <c r="CQ1344" s="16" t="s">
        <v>5127</v>
      </c>
      <c r="CR1344" s="16" t="s">
        <v>119</v>
      </c>
      <c r="CS1344" s="16" t="s">
        <v>3164</v>
      </c>
      <c r="CU1344" s="16" t="s">
        <v>5123</v>
      </c>
      <c r="CV1344" s="16" t="s">
        <v>5124</v>
      </c>
      <c r="CW1344" s="16" t="s">
        <v>5122</v>
      </c>
      <c r="CX1344" s="16" t="s">
        <v>5126</v>
      </c>
      <c r="CY1344" s="16" t="s">
        <v>3892</v>
      </c>
      <c r="CZ1344" s="16" t="s">
        <v>4020</v>
      </c>
      <c r="DA1344" s="16" t="s">
        <v>3286</v>
      </c>
      <c r="DD1344" s="19"/>
      <c r="DE1344" s="16"/>
      <c r="DL1344" s="16"/>
      <c r="DN1344" s="16"/>
      <c r="DO1344" s="16"/>
      <c r="DQ1344" s="16"/>
      <c r="DS1344" s="16"/>
      <c r="DW1344" s="19"/>
      <c r="EC1344" s="16"/>
      <c r="EF1344" s="16"/>
      <c r="EG1344" s="16"/>
      <c r="EH1344" s="16"/>
      <c r="EJ1344" s="16"/>
      <c r="EO1344" s="16"/>
    </row>
    <row r="1345" spans="1:145" x14ac:dyDescent="0.25">
      <c r="A1345" s="16" t="s">
        <v>1161</v>
      </c>
      <c r="I1345" t="s">
        <v>5128</v>
      </c>
      <c r="J1345"/>
      <c r="K1345" s="16" t="s">
        <v>5821</v>
      </c>
      <c r="L1345" s="16"/>
      <c r="P1345" s="16"/>
      <c r="Q1345" s="16"/>
      <c r="R1345" s="16" t="s">
        <v>119</v>
      </c>
      <c r="S1345" s="16">
        <f t="shared" si="21"/>
        <v>1</v>
      </c>
      <c r="T1345" s="16"/>
      <c r="U1345" s="16"/>
      <c r="V1345" s="16"/>
      <c r="W1345" s="16"/>
      <c r="X1345" s="16"/>
      <c r="Y1345" s="16"/>
      <c r="Z1345" s="16"/>
      <c r="AA1345" s="16"/>
      <c r="AB1345" s="16"/>
      <c r="AC1345" s="16"/>
      <c r="AH1345" s="16"/>
      <c r="AJ1345" s="20"/>
      <c r="AK1345" s="16"/>
      <c r="AL1345" s="16" t="s">
        <v>5802</v>
      </c>
      <c r="AP1345" s="16"/>
      <c r="AQ1345" s="16"/>
      <c r="AR1345" s="38"/>
      <c r="AS1345" s="16"/>
      <c r="AT1345" s="16"/>
      <c r="AY1345" s="16"/>
      <c r="AZ1345" s="16"/>
      <c r="BF1345" s="28"/>
      <c r="BJ1345" s="25"/>
      <c r="BO1345" s="38"/>
      <c r="BQ1345" s="38"/>
      <c r="BU1345" s="16"/>
      <c r="BV1345" s="16" t="s">
        <v>5129</v>
      </c>
      <c r="BW1345" s="29" t="s">
        <v>5130</v>
      </c>
      <c r="BX1345" s="16"/>
      <c r="CA1345" s="16"/>
      <c r="CE1345" s="16"/>
      <c r="CG1345" s="16"/>
      <c r="CH1345" s="16"/>
      <c r="CJ1345" s="16"/>
      <c r="CK1345" s="16"/>
      <c r="CL1345" s="16"/>
      <c r="CQ1345" s="16" t="s">
        <v>5133</v>
      </c>
      <c r="CR1345" s="16" t="s">
        <v>119</v>
      </c>
      <c r="CS1345" s="16" t="s">
        <v>3164</v>
      </c>
      <c r="CU1345" s="16" t="s">
        <v>5129</v>
      </c>
      <c r="CV1345" s="16" t="s">
        <v>5130</v>
      </c>
      <c r="CW1345" s="16" t="s">
        <v>5128</v>
      </c>
      <c r="CX1345" s="16" t="s">
        <v>5132</v>
      </c>
      <c r="CY1345" s="16" t="s">
        <v>3226</v>
      </c>
      <c r="CZ1345" s="16" t="s">
        <v>3526</v>
      </c>
      <c r="DA1345" s="16" t="s">
        <v>3822</v>
      </c>
      <c r="DD1345" s="19"/>
      <c r="DE1345" s="16"/>
      <c r="DL1345" s="16"/>
      <c r="DN1345" s="16"/>
      <c r="DO1345" s="16"/>
      <c r="DQ1345" s="16"/>
      <c r="DS1345" s="16"/>
      <c r="DW1345" s="19"/>
      <c r="EC1345" s="16"/>
      <c r="EF1345" s="16"/>
      <c r="EG1345" s="16"/>
      <c r="EH1345" s="16"/>
      <c r="EJ1345" s="16"/>
      <c r="EO1345" s="16"/>
    </row>
    <row r="1346" spans="1:145" x14ac:dyDescent="0.25">
      <c r="A1346" s="16" t="s">
        <v>1161</v>
      </c>
      <c r="I1346" t="s">
        <v>5134</v>
      </c>
      <c r="J1346"/>
      <c r="K1346" s="16" t="s">
        <v>5821</v>
      </c>
      <c r="L1346" s="16"/>
      <c r="P1346" s="16"/>
      <c r="Q1346" s="16"/>
      <c r="R1346" s="16" t="s">
        <v>119</v>
      </c>
      <c r="S1346" s="16">
        <f t="shared" si="21"/>
        <v>1</v>
      </c>
      <c r="T1346" s="16"/>
      <c r="U1346" s="16"/>
      <c r="V1346" s="16"/>
      <c r="W1346" s="16"/>
      <c r="X1346" s="16"/>
      <c r="Y1346" s="16"/>
      <c r="Z1346" s="16"/>
      <c r="AA1346" s="16"/>
      <c r="AB1346" s="16"/>
      <c r="AC1346" s="16"/>
      <c r="AH1346" s="16"/>
      <c r="AJ1346" s="20"/>
      <c r="AK1346" s="16"/>
      <c r="AL1346" s="16" t="s">
        <v>5802</v>
      </c>
      <c r="AP1346" s="16"/>
      <c r="AQ1346" s="16"/>
      <c r="AR1346" s="38"/>
      <c r="AS1346" s="16"/>
      <c r="AT1346" s="16"/>
      <c r="AY1346" s="16"/>
      <c r="AZ1346" s="16"/>
      <c r="BF1346" s="28"/>
      <c r="BJ1346" s="25"/>
      <c r="BO1346" s="38"/>
      <c r="BQ1346" s="38"/>
      <c r="BU1346" s="16"/>
      <c r="BV1346" s="16" t="s">
        <v>5135</v>
      </c>
      <c r="BW1346" s="29" t="s">
        <v>5136</v>
      </c>
      <c r="BX1346" s="16"/>
      <c r="CA1346" s="16"/>
      <c r="CE1346" s="16"/>
      <c r="CG1346" s="16"/>
      <c r="CH1346" s="16"/>
      <c r="CJ1346" s="16"/>
      <c r="CK1346" s="16"/>
      <c r="CL1346" s="16"/>
      <c r="CQ1346" s="16" t="s">
        <v>5139</v>
      </c>
      <c r="CR1346" s="16" t="s">
        <v>119</v>
      </c>
      <c r="CS1346" s="16" t="s">
        <v>3164</v>
      </c>
      <c r="CU1346" s="16" t="s">
        <v>5135</v>
      </c>
      <c r="CV1346" s="16" t="s">
        <v>5136</v>
      </c>
      <c r="CW1346" s="16" t="s">
        <v>5134</v>
      </c>
      <c r="CX1346" s="16" t="s">
        <v>5138</v>
      </c>
      <c r="CY1346" s="16" t="s">
        <v>3458</v>
      </c>
      <c r="CZ1346" s="16" t="s">
        <v>5140</v>
      </c>
      <c r="DA1346" s="16" t="s">
        <v>3511</v>
      </c>
      <c r="DD1346" s="19"/>
      <c r="DE1346" s="16"/>
      <c r="DL1346" s="16"/>
      <c r="DN1346" s="16"/>
      <c r="DO1346" s="16"/>
      <c r="DQ1346" s="16"/>
      <c r="DS1346" s="16"/>
      <c r="DW1346" s="19"/>
      <c r="EC1346" s="16"/>
      <c r="EF1346" s="16"/>
      <c r="EG1346" s="16"/>
      <c r="EH1346" s="16"/>
      <c r="EJ1346" s="16"/>
      <c r="EO1346" s="16"/>
    </row>
    <row r="1347" spans="1:145" x14ac:dyDescent="0.25">
      <c r="A1347" s="16" t="s">
        <v>1161</v>
      </c>
      <c r="I1347" t="s">
        <v>5141</v>
      </c>
      <c r="J1347"/>
      <c r="K1347" s="16" t="s">
        <v>5821</v>
      </c>
      <c r="L1347" s="16"/>
      <c r="P1347" s="16"/>
      <c r="Q1347" s="16"/>
      <c r="R1347" s="16" t="s">
        <v>119</v>
      </c>
      <c r="S1347" s="16">
        <f t="shared" si="21"/>
        <v>1</v>
      </c>
      <c r="T1347" s="16"/>
      <c r="U1347" s="16"/>
      <c r="V1347" s="16"/>
      <c r="W1347" s="16"/>
      <c r="X1347" s="16"/>
      <c r="Y1347" s="16"/>
      <c r="Z1347" s="16"/>
      <c r="AA1347" s="16"/>
      <c r="AB1347" s="16"/>
      <c r="AC1347" s="16"/>
      <c r="AH1347" s="16"/>
      <c r="AJ1347" s="20"/>
      <c r="AK1347" s="16"/>
      <c r="AL1347" s="16" t="s">
        <v>5802</v>
      </c>
      <c r="AP1347" s="16"/>
      <c r="AQ1347" s="16"/>
      <c r="AR1347" s="38"/>
      <c r="AS1347" s="16"/>
      <c r="AT1347" s="16"/>
      <c r="AY1347" s="16"/>
      <c r="AZ1347" s="16"/>
      <c r="BF1347" s="28"/>
      <c r="BJ1347" s="25"/>
      <c r="BO1347" s="38"/>
      <c r="BQ1347" s="38"/>
      <c r="BU1347" s="16"/>
      <c r="BV1347" s="16" t="s">
        <v>5142</v>
      </c>
      <c r="BW1347" s="29" t="s">
        <v>5143</v>
      </c>
      <c r="BX1347" s="16"/>
      <c r="CA1347" s="16"/>
      <c r="CE1347" s="16"/>
      <c r="CG1347" s="16"/>
      <c r="CH1347" s="16"/>
      <c r="CJ1347" s="16"/>
      <c r="CK1347" s="16"/>
      <c r="CL1347" s="16"/>
      <c r="CQ1347" s="16" t="s">
        <v>5146</v>
      </c>
      <c r="CR1347" s="16" t="s">
        <v>119</v>
      </c>
      <c r="CS1347" s="16" t="s">
        <v>3164</v>
      </c>
      <c r="CU1347" s="16" t="s">
        <v>5142</v>
      </c>
      <c r="CV1347" s="16" t="s">
        <v>5143</v>
      </c>
      <c r="CW1347" s="16" t="s">
        <v>5141</v>
      </c>
      <c r="CX1347" s="16" t="s">
        <v>5145</v>
      </c>
      <c r="CY1347" s="16" t="s">
        <v>3184</v>
      </c>
      <c r="CZ1347" s="16" t="s">
        <v>3315</v>
      </c>
      <c r="DA1347" s="16" t="s">
        <v>5147</v>
      </c>
      <c r="DD1347" s="19"/>
      <c r="DE1347" s="16"/>
      <c r="DL1347" s="16"/>
      <c r="DN1347" s="16"/>
      <c r="DO1347" s="16"/>
      <c r="DQ1347" s="16"/>
      <c r="DS1347" s="16"/>
      <c r="DW1347" s="19"/>
      <c r="EC1347" s="16"/>
      <c r="EF1347" s="16"/>
      <c r="EG1347" s="16"/>
      <c r="EH1347" s="16"/>
      <c r="EJ1347" s="16"/>
      <c r="EO1347" s="16"/>
    </row>
    <row r="1348" spans="1:145" x14ac:dyDescent="0.25">
      <c r="A1348" s="16" t="s">
        <v>1161</v>
      </c>
      <c r="I1348" t="s">
        <v>5148</v>
      </c>
      <c r="J1348"/>
      <c r="K1348" s="16" t="s">
        <v>5821</v>
      </c>
      <c r="L1348" s="16"/>
      <c r="P1348" s="16"/>
      <c r="Q1348" s="16"/>
      <c r="R1348" s="16" t="s">
        <v>119</v>
      </c>
      <c r="S1348" s="16">
        <f t="shared" si="21"/>
        <v>1</v>
      </c>
      <c r="T1348" s="16"/>
      <c r="U1348" s="16"/>
      <c r="V1348" s="16"/>
      <c r="W1348" s="16"/>
      <c r="X1348" s="16"/>
      <c r="Y1348" s="16"/>
      <c r="Z1348" s="16"/>
      <c r="AA1348" s="16"/>
      <c r="AB1348" s="16"/>
      <c r="AC1348" s="16"/>
      <c r="AH1348" s="16"/>
      <c r="AJ1348" s="20"/>
      <c r="AK1348" s="16"/>
      <c r="AL1348" s="16" t="s">
        <v>5802</v>
      </c>
      <c r="AP1348" s="16"/>
      <c r="AQ1348" s="16"/>
      <c r="AR1348" s="38"/>
      <c r="AS1348" s="16"/>
      <c r="AT1348" s="16"/>
      <c r="AY1348" s="16"/>
      <c r="AZ1348" s="16"/>
      <c r="BF1348" s="28"/>
      <c r="BJ1348" s="25"/>
      <c r="BO1348" s="38"/>
      <c r="BQ1348" s="38"/>
      <c r="BU1348" s="16"/>
      <c r="BV1348" s="16" t="s">
        <v>5149</v>
      </c>
      <c r="BW1348" s="29" t="s">
        <v>5150</v>
      </c>
      <c r="BX1348" s="16"/>
      <c r="CA1348" s="16"/>
      <c r="CE1348" s="16"/>
      <c r="CG1348" s="16"/>
      <c r="CH1348" s="16"/>
      <c r="CJ1348" s="16"/>
      <c r="CK1348" s="16"/>
      <c r="CL1348" s="16"/>
      <c r="CQ1348" s="16" t="s">
        <v>5153</v>
      </c>
      <c r="CR1348" s="16" t="s">
        <v>119</v>
      </c>
      <c r="CS1348" s="16" t="s">
        <v>3164</v>
      </c>
      <c r="CU1348" s="16" t="s">
        <v>5149</v>
      </c>
      <c r="CV1348" s="16" t="s">
        <v>5150</v>
      </c>
      <c r="CW1348" s="16" t="s">
        <v>5148</v>
      </c>
      <c r="CX1348" s="16" t="s">
        <v>5152</v>
      </c>
      <c r="CY1348" s="16" t="s">
        <v>3226</v>
      </c>
      <c r="CZ1348" s="16" t="s">
        <v>3866</v>
      </c>
      <c r="DA1348" s="16" t="s">
        <v>3402</v>
      </c>
      <c r="DD1348" s="19"/>
      <c r="DE1348" s="16"/>
      <c r="DL1348" s="16"/>
      <c r="DN1348" s="16"/>
      <c r="DO1348" s="16"/>
      <c r="DQ1348" s="16"/>
      <c r="DS1348" s="16"/>
      <c r="DW1348" s="19"/>
      <c r="EC1348" s="16"/>
      <c r="EF1348" s="16"/>
      <c r="EG1348" s="16"/>
      <c r="EH1348" s="16"/>
      <c r="EJ1348" s="16"/>
      <c r="EO1348" s="16"/>
    </row>
    <row r="1349" spans="1:145" x14ac:dyDescent="0.25">
      <c r="A1349" s="16" t="s">
        <v>1161</v>
      </c>
      <c r="I1349" t="s">
        <v>5154</v>
      </c>
      <c r="J1349"/>
      <c r="K1349" s="16" t="s">
        <v>5821</v>
      </c>
      <c r="L1349" s="16"/>
      <c r="P1349" s="16"/>
      <c r="Q1349" s="16"/>
      <c r="R1349" s="16" t="s">
        <v>119</v>
      </c>
      <c r="S1349" s="16">
        <f t="shared" si="21"/>
        <v>1</v>
      </c>
      <c r="T1349" s="16"/>
      <c r="U1349" s="16"/>
      <c r="V1349" s="16"/>
      <c r="W1349" s="16"/>
      <c r="X1349" s="16"/>
      <c r="Y1349" s="16"/>
      <c r="Z1349" s="16"/>
      <c r="AA1349" s="16"/>
      <c r="AB1349" s="16"/>
      <c r="AC1349" s="16"/>
      <c r="AH1349" s="16"/>
      <c r="AJ1349" s="20"/>
      <c r="AK1349" s="16"/>
      <c r="AL1349" s="16" t="s">
        <v>5802</v>
      </c>
      <c r="AP1349" s="16"/>
      <c r="AQ1349" s="16"/>
      <c r="AR1349" s="38"/>
      <c r="AS1349" s="16"/>
      <c r="AT1349" s="16"/>
      <c r="AY1349" s="16"/>
      <c r="AZ1349" s="16"/>
      <c r="BF1349" s="28"/>
      <c r="BJ1349" s="25"/>
      <c r="BO1349" s="38"/>
      <c r="BQ1349" s="38"/>
      <c r="BU1349" s="16"/>
      <c r="BV1349" s="16" t="s">
        <v>5155</v>
      </c>
      <c r="BW1349" s="29" t="s">
        <v>5156</v>
      </c>
      <c r="BX1349" s="16"/>
      <c r="CA1349" s="16"/>
      <c r="CE1349" s="16"/>
      <c r="CG1349" s="16"/>
      <c r="CH1349" s="16"/>
      <c r="CJ1349" s="16"/>
      <c r="CK1349" s="16"/>
      <c r="CL1349" s="16"/>
      <c r="CQ1349" s="16" t="s">
        <v>5159</v>
      </c>
      <c r="CR1349" s="16" t="s">
        <v>119</v>
      </c>
      <c r="CS1349" s="16" t="s">
        <v>3164</v>
      </c>
      <c r="CU1349" s="16" t="s">
        <v>5155</v>
      </c>
      <c r="CV1349" s="16" t="s">
        <v>5156</v>
      </c>
      <c r="CW1349" s="16" t="s">
        <v>5154</v>
      </c>
      <c r="CX1349" s="16" t="s">
        <v>5158</v>
      </c>
      <c r="CY1349" s="16" t="s">
        <v>3175</v>
      </c>
      <c r="CZ1349" s="16" t="s">
        <v>5160</v>
      </c>
      <c r="DA1349" s="16" t="s">
        <v>5161</v>
      </c>
      <c r="DD1349" s="19"/>
      <c r="DE1349" s="16"/>
      <c r="DL1349" s="16"/>
      <c r="DN1349" s="16"/>
      <c r="DO1349" s="16"/>
      <c r="DQ1349" s="16"/>
      <c r="DS1349" s="16"/>
      <c r="DW1349" s="19"/>
      <c r="EC1349" s="16"/>
      <c r="EF1349" s="16"/>
      <c r="EG1349" s="16"/>
      <c r="EH1349" s="16"/>
      <c r="EJ1349" s="16"/>
      <c r="EO1349" s="16"/>
    </row>
    <row r="1350" spans="1:145" x14ac:dyDescent="0.25">
      <c r="A1350" s="16" t="s">
        <v>1161</v>
      </c>
      <c r="I1350" t="s">
        <v>5162</v>
      </c>
      <c r="J1350"/>
      <c r="K1350" s="16" t="s">
        <v>5821</v>
      </c>
      <c r="L1350" s="16"/>
      <c r="P1350" s="16"/>
      <c r="Q1350" s="16"/>
      <c r="R1350" s="16" t="s">
        <v>119</v>
      </c>
      <c r="S1350" s="16">
        <f t="shared" si="21"/>
        <v>1</v>
      </c>
      <c r="T1350" s="16"/>
      <c r="U1350" s="16"/>
      <c r="V1350" s="16"/>
      <c r="W1350" s="16"/>
      <c r="X1350" s="16"/>
      <c r="Y1350" s="16"/>
      <c r="Z1350" s="16"/>
      <c r="AA1350" s="16"/>
      <c r="AB1350" s="16"/>
      <c r="AC1350" s="16"/>
      <c r="AH1350" s="16"/>
      <c r="AJ1350" s="20"/>
      <c r="AK1350" s="16"/>
      <c r="AL1350" s="16" t="s">
        <v>5802</v>
      </c>
      <c r="AP1350" s="16"/>
      <c r="AQ1350" s="16"/>
      <c r="AR1350" s="38"/>
      <c r="AS1350" s="16"/>
      <c r="AT1350" s="16"/>
      <c r="AY1350" s="16"/>
      <c r="AZ1350" s="16"/>
      <c r="BF1350" s="28"/>
      <c r="BJ1350" s="25"/>
      <c r="BO1350" s="38"/>
      <c r="BQ1350" s="38"/>
      <c r="BU1350" s="16"/>
      <c r="BV1350" s="16" t="s">
        <v>5163</v>
      </c>
      <c r="BW1350" s="29" t="s">
        <v>5164</v>
      </c>
      <c r="BX1350" s="16"/>
      <c r="CA1350" s="16"/>
      <c r="CE1350" s="16"/>
      <c r="CG1350" s="16"/>
      <c r="CH1350" s="16"/>
      <c r="CJ1350" s="16"/>
      <c r="CK1350" s="16"/>
      <c r="CL1350" s="16"/>
      <c r="CQ1350" s="16" t="s">
        <v>5167</v>
      </c>
      <c r="CR1350" s="16" t="s">
        <v>119</v>
      </c>
      <c r="CS1350" s="16" t="s">
        <v>3164</v>
      </c>
      <c r="CU1350" s="16" t="s">
        <v>5163</v>
      </c>
      <c r="CV1350" s="16" t="s">
        <v>5164</v>
      </c>
      <c r="CW1350" s="16" t="s">
        <v>5162</v>
      </c>
      <c r="CX1350" s="16" t="s">
        <v>5166</v>
      </c>
      <c r="CY1350" s="16" t="s">
        <v>3974</v>
      </c>
      <c r="CZ1350" s="16" t="s">
        <v>5121</v>
      </c>
      <c r="DA1350" s="16" t="s">
        <v>5168</v>
      </c>
      <c r="DD1350" s="19"/>
      <c r="DE1350" s="16"/>
      <c r="DL1350" s="16"/>
      <c r="DN1350" s="16"/>
      <c r="DO1350" s="16"/>
      <c r="DQ1350" s="16"/>
      <c r="DS1350" s="16"/>
      <c r="DW1350" s="19"/>
      <c r="EC1350" s="16"/>
      <c r="EF1350" s="16"/>
      <c r="EG1350" s="16"/>
      <c r="EH1350" s="16"/>
      <c r="EJ1350" s="16"/>
      <c r="EO1350" s="16"/>
    </row>
    <row r="1351" spans="1:145" x14ac:dyDescent="0.25">
      <c r="A1351" s="16" t="s">
        <v>1161</v>
      </c>
      <c r="I1351" t="s">
        <v>5169</v>
      </c>
      <c r="J1351"/>
      <c r="K1351" s="16" t="s">
        <v>5821</v>
      </c>
      <c r="L1351" s="16"/>
      <c r="P1351" s="16"/>
      <c r="Q1351" s="16"/>
      <c r="R1351" s="16" t="s">
        <v>119</v>
      </c>
      <c r="S1351" s="16">
        <f t="shared" si="21"/>
        <v>1</v>
      </c>
      <c r="T1351" s="16"/>
      <c r="U1351" s="16"/>
      <c r="V1351" s="16"/>
      <c r="W1351" s="16"/>
      <c r="X1351" s="16"/>
      <c r="Y1351" s="16"/>
      <c r="Z1351" s="16"/>
      <c r="AA1351" s="16"/>
      <c r="AB1351" s="16"/>
      <c r="AC1351" s="16"/>
      <c r="AH1351" s="16"/>
      <c r="AJ1351" s="20"/>
      <c r="AK1351" s="16"/>
      <c r="AL1351" s="16" t="s">
        <v>5802</v>
      </c>
      <c r="AP1351" s="16"/>
      <c r="AQ1351" s="16"/>
      <c r="AR1351" s="38"/>
      <c r="AS1351" s="16"/>
      <c r="AT1351" s="16"/>
      <c r="AY1351" s="16"/>
      <c r="AZ1351" s="16"/>
      <c r="BB1351" s="16">
        <f>LEN(BA1351)-LEN(SUBSTITUTE(BA1351,",",""))+1</f>
        <v>1</v>
      </c>
      <c r="BD1351" s="16">
        <f>LEN(BC1351)-LEN(SUBSTITUTE(BC1351,",",""))+1</f>
        <v>1</v>
      </c>
      <c r="BE1351" s="16">
        <f>Table1[[#This Row], [no. of native regions]]+Table1[[#This Row], [no. of introduced regions]]</f>
        <v>2</v>
      </c>
      <c r="BF1351" s="28">
        <f>Table1[[#This Row], [no. of introduced regions]]/Table1[[#This Row], [no. of native regions]]</f>
        <v>1</v>
      </c>
      <c r="BJ1351" s="25"/>
      <c r="BO1351" s="38"/>
      <c r="BQ1351" s="38"/>
      <c r="BU1351" s="16"/>
      <c r="BV1351" s="16" t="s">
        <v>5170</v>
      </c>
      <c r="BW1351" s="29" t="s">
        <v>5171</v>
      </c>
      <c r="BX1351" s="16"/>
      <c r="CA1351" s="16"/>
      <c r="CE1351" s="16"/>
      <c r="CG1351" s="16"/>
      <c r="CH1351" s="16"/>
      <c r="CJ1351" s="16"/>
      <c r="CK1351" s="16"/>
      <c r="CL1351" s="16"/>
      <c r="CQ1351" s="16" t="s">
        <v>5174</v>
      </c>
      <c r="CR1351" s="16" t="s">
        <v>119</v>
      </c>
      <c r="CS1351" s="16" t="s">
        <v>3164</v>
      </c>
      <c r="CU1351" s="16" t="s">
        <v>5170</v>
      </c>
      <c r="CV1351" s="16" t="s">
        <v>5171</v>
      </c>
      <c r="CW1351" s="16"/>
      <c r="CX1351" s="16" t="s">
        <v>5173</v>
      </c>
      <c r="CY1351" s="16" t="s">
        <v>3284</v>
      </c>
      <c r="CZ1351" s="16" t="s">
        <v>5175</v>
      </c>
      <c r="DA1351" s="16" t="s">
        <v>5176</v>
      </c>
      <c r="DD1351" s="19"/>
      <c r="DE1351" s="16"/>
      <c r="DL1351" s="16"/>
      <c r="DN1351" s="16"/>
      <c r="DO1351" s="16"/>
      <c r="DQ1351" s="16"/>
      <c r="DS1351" s="16"/>
      <c r="DW1351" s="19"/>
      <c r="EC1351" s="16"/>
      <c r="EF1351" s="16"/>
      <c r="EG1351" s="16"/>
      <c r="EH1351" s="16"/>
      <c r="EJ1351" s="16"/>
      <c r="EO1351" s="16"/>
    </row>
    <row r="1352" spans="1:145" x14ac:dyDescent="0.25">
      <c r="A1352" s="16" t="s">
        <v>1161</v>
      </c>
      <c r="I1352" t="s">
        <v>5177</v>
      </c>
      <c r="J1352"/>
      <c r="K1352" s="16" t="s">
        <v>5821</v>
      </c>
      <c r="L1352" s="16"/>
      <c r="P1352" s="16"/>
      <c r="Q1352" s="16"/>
      <c r="R1352" s="16" t="s">
        <v>119</v>
      </c>
      <c r="S1352" s="16">
        <f t="shared" si="21"/>
        <v>1</v>
      </c>
      <c r="T1352" s="16"/>
      <c r="U1352" s="16"/>
      <c r="V1352" s="16"/>
      <c r="W1352" s="16"/>
      <c r="X1352" s="16"/>
      <c r="Y1352" s="16"/>
      <c r="Z1352" s="16"/>
      <c r="AA1352" s="16"/>
      <c r="AB1352" s="16"/>
      <c r="AC1352" s="16"/>
      <c r="AH1352" s="16"/>
      <c r="AJ1352" s="20"/>
      <c r="AK1352" s="16"/>
      <c r="AL1352" s="16" t="s">
        <v>5802</v>
      </c>
      <c r="AP1352" s="16"/>
      <c r="AQ1352" s="16"/>
      <c r="AR1352" s="38"/>
      <c r="AS1352" s="16"/>
      <c r="AT1352" s="16"/>
      <c r="AY1352" s="16"/>
      <c r="AZ1352" s="16"/>
      <c r="BF1352" s="28"/>
      <c r="BJ1352" s="25"/>
      <c r="BO1352" s="38"/>
      <c r="BQ1352" s="38"/>
      <c r="BU1352" s="16"/>
      <c r="BV1352" s="16" t="s">
        <v>5178</v>
      </c>
      <c r="BW1352" s="29" t="s">
        <v>5179</v>
      </c>
      <c r="BX1352" s="16"/>
      <c r="CA1352" s="16"/>
      <c r="CE1352" s="16"/>
      <c r="CG1352" s="16"/>
      <c r="CH1352" s="16"/>
      <c r="CJ1352" s="16"/>
      <c r="CK1352" s="16"/>
      <c r="CL1352" s="16"/>
      <c r="CQ1352" s="16" t="s">
        <v>5182</v>
      </c>
      <c r="CR1352" s="16" t="s">
        <v>119</v>
      </c>
      <c r="CS1352" s="16" t="s">
        <v>3164</v>
      </c>
      <c r="CU1352" s="16" t="s">
        <v>5178</v>
      </c>
      <c r="CV1352" s="16" t="s">
        <v>5179</v>
      </c>
      <c r="CW1352" s="16" t="s">
        <v>5177</v>
      </c>
      <c r="CX1352" s="16" t="s">
        <v>5181</v>
      </c>
      <c r="CY1352" s="16" t="s">
        <v>3481</v>
      </c>
      <c r="CZ1352" s="16" t="s">
        <v>5183</v>
      </c>
      <c r="DA1352" s="16" t="s">
        <v>5184</v>
      </c>
      <c r="DD1352" s="19"/>
      <c r="DE1352" s="16"/>
      <c r="DL1352" s="16"/>
      <c r="DN1352" s="16"/>
      <c r="DO1352" s="16"/>
      <c r="DQ1352" s="16"/>
      <c r="DS1352" s="16"/>
      <c r="DW1352" s="19"/>
      <c r="EC1352" s="16"/>
      <c r="EF1352" s="16"/>
      <c r="EG1352" s="16"/>
      <c r="EH1352" s="16"/>
      <c r="EJ1352" s="16"/>
      <c r="EO1352" s="16"/>
    </row>
    <row r="1353" spans="1:145" x14ac:dyDescent="0.25">
      <c r="A1353" s="16" t="s">
        <v>1161</v>
      </c>
      <c r="I1353" t="s">
        <v>5185</v>
      </c>
      <c r="J1353"/>
      <c r="K1353" s="16" t="s">
        <v>5821</v>
      </c>
      <c r="L1353" s="16"/>
      <c r="P1353" s="16"/>
      <c r="Q1353" s="16"/>
      <c r="R1353" s="16" t="s">
        <v>119</v>
      </c>
      <c r="S1353" s="16">
        <f t="shared" si="21"/>
        <v>1</v>
      </c>
      <c r="T1353" s="16"/>
      <c r="U1353" s="16"/>
      <c r="V1353" s="16"/>
      <c r="W1353" s="16"/>
      <c r="X1353" s="16"/>
      <c r="Y1353" s="16"/>
      <c r="Z1353" s="16"/>
      <c r="AA1353" s="16"/>
      <c r="AB1353" s="16"/>
      <c r="AC1353" s="16"/>
      <c r="AH1353" s="16"/>
      <c r="AJ1353" s="20"/>
      <c r="AK1353" s="16"/>
      <c r="AL1353" s="16" t="s">
        <v>5802</v>
      </c>
      <c r="AP1353" s="16"/>
      <c r="AQ1353" s="16"/>
      <c r="AR1353" s="38"/>
      <c r="AS1353" s="16"/>
      <c r="AT1353" s="16"/>
      <c r="AY1353" s="16"/>
      <c r="AZ1353" s="16"/>
      <c r="BF1353" s="28"/>
      <c r="BJ1353" s="25"/>
      <c r="BO1353" s="38"/>
      <c r="BQ1353" s="38"/>
      <c r="BU1353" s="16"/>
      <c r="BV1353" s="16" t="s">
        <v>5186</v>
      </c>
      <c r="BW1353" s="29" t="s">
        <v>5187</v>
      </c>
      <c r="BX1353" s="16"/>
      <c r="CA1353" s="16"/>
      <c r="CE1353" s="16"/>
      <c r="CG1353" s="16"/>
      <c r="CH1353" s="16"/>
      <c r="CJ1353" s="16"/>
      <c r="CK1353" s="16"/>
      <c r="CL1353" s="16"/>
      <c r="CQ1353" s="16" t="s">
        <v>5190</v>
      </c>
      <c r="CR1353" s="16" t="s">
        <v>119</v>
      </c>
      <c r="CS1353" s="16" t="s">
        <v>3164</v>
      </c>
      <c r="CU1353" s="16" t="s">
        <v>5186</v>
      </c>
      <c r="CV1353" s="16" t="s">
        <v>5187</v>
      </c>
      <c r="CW1353" s="16" t="s">
        <v>5185</v>
      </c>
      <c r="CX1353" s="16" t="s">
        <v>5189</v>
      </c>
      <c r="CY1353" s="16" t="s">
        <v>3345</v>
      </c>
      <c r="CZ1353" s="16" t="s">
        <v>5191</v>
      </c>
      <c r="DA1353" s="16" t="s">
        <v>5192</v>
      </c>
      <c r="DD1353" s="19"/>
      <c r="DE1353" s="16"/>
      <c r="DL1353" s="16"/>
      <c r="DN1353" s="16"/>
      <c r="DO1353" s="16"/>
      <c r="DQ1353" s="16"/>
      <c r="DS1353" s="16"/>
      <c r="DW1353" s="19"/>
      <c r="EC1353" s="16"/>
      <c r="EF1353" s="16"/>
      <c r="EG1353" s="16"/>
      <c r="EH1353" s="16"/>
      <c r="EJ1353" s="16"/>
      <c r="EO1353" s="16"/>
    </row>
    <row r="1354" spans="1:145" x14ac:dyDescent="0.25">
      <c r="A1354" s="16" t="s">
        <v>1161</v>
      </c>
      <c r="I1354" t="s">
        <v>5193</v>
      </c>
      <c r="J1354"/>
      <c r="K1354" s="16" t="s">
        <v>5821</v>
      </c>
      <c r="L1354" s="16"/>
      <c r="P1354" s="16"/>
      <c r="Q1354" s="16"/>
      <c r="R1354" s="16" t="s">
        <v>119</v>
      </c>
      <c r="S1354" s="16">
        <f t="shared" si="21"/>
        <v>1</v>
      </c>
      <c r="T1354" s="16"/>
      <c r="U1354" s="16"/>
      <c r="V1354" s="16"/>
      <c r="W1354" s="16"/>
      <c r="X1354" s="16"/>
      <c r="Y1354" s="16"/>
      <c r="Z1354" s="16"/>
      <c r="AA1354" s="16"/>
      <c r="AB1354" s="16"/>
      <c r="AC1354" s="16"/>
      <c r="AH1354" s="16"/>
      <c r="AJ1354" s="20"/>
      <c r="AK1354" s="16"/>
      <c r="AL1354" s="16" t="s">
        <v>5802</v>
      </c>
      <c r="AP1354" s="16"/>
      <c r="AQ1354" s="16"/>
      <c r="AR1354" s="38"/>
      <c r="AS1354" s="16"/>
      <c r="AT1354" s="16"/>
      <c r="AY1354" s="16"/>
      <c r="AZ1354" s="16"/>
      <c r="BF1354" s="28"/>
      <c r="BJ1354" s="25"/>
      <c r="BO1354" s="38"/>
      <c r="BQ1354" s="38"/>
      <c r="BU1354" s="16"/>
      <c r="BV1354" s="16" t="s">
        <v>5194</v>
      </c>
      <c r="BW1354" s="29" t="s">
        <v>5195</v>
      </c>
      <c r="BX1354" s="16"/>
      <c r="CA1354" s="16"/>
      <c r="CE1354" s="16"/>
      <c r="CG1354" s="16"/>
      <c r="CH1354" s="16"/>
      <c r="CJ1354" s="16"/>
      <c r="CK1354" s="16"/>
      <c r="CL1354" s="16"/>
      <c r="CQ1354" s="16" t="s">
        <v>5198</v>
      </c>
      <c r="CR1354" s="16" t="s">
        <v>119</v>
      </c>
      <c r="CS1354" s="16" t="s">
        <v>3164</v>
      </c>
      <c r="CU1354" s="16" t="s">
        <v>5194</v>
      </c>
      <c r="CV1354" s="16" t="s">
        <v>5195</v>
      </c>
      <c r="CW1354" s="16" t="s">
        <v>5193</v>
      </c>
      <c r="CX1354" s="16" t="s">
        <v>5197</v>
      </c>
      <c r="CY1354" s="16" t="s">
        <v>3250</v>
      </c>
      <c r="CZ1354" s="16" t="s">
        <v>4690</v>
      </c>
      <c r="DA1354" s="16" t="s">
        <v>5199</v>
      </c>
      <c r="DD1354" s="19"/>
      <c r="DE1354" s="16"/>
      <c r="DL1354" s="16"/>
      <c r="DN1354" s="16"/>
      <c r="DO1354" s="16"/>
      <c r="DQ1354" s="16"/>
      <c r="DS1354" s="16"/>
      <c r="DW1354" s="19"/>
      <c r="EC1354" s="16"/>
      <c r="EF1354" s="16"/>
      <c r="EG1354" s="16"/>
      <c r="EH1354" s="16"/>
      <c r="EJ1354" s="16"/>
      <c r="EO1354" s="16"/>
    </row>
    <row r="1355" spans="1:145" x14ac:dyDescent="0.25">
      <c r="A1355" s="16" t="s">
        <v>1161</v>
      </c>
      <c r="I1355" t="s">
        <v>5200</v>
      </c>
      <c r="J1355"/>
      <c r="K1355" s="16" t="s">
        <v>5821</v>
      </c>
      <c r="L1355" s="16"/>
      <c r="P1355" s="16"/>
      <c r="Q1355" s="16"/>
      <c r="R1355" s="16" t="s">
        <v>119</v>
      </c>
      <c r="S1355" s="16">
        <f t="shared" si="21"/>
        <v>1</v>
      </c>
      <c r="T1355" s="16"/>
      <c r="U1355" s="16"/>
      <c r="V1355" s="16"/>
      <c r="W1355" s="16"/>
      <c r="X1355" s="16"/>
      <c r="Y1355" s="16"/>
      <c r="Z1355" s="16"/>
      <c r="AA1355" s="16"/>
      <c r="AB1355" s="16"/>
      <c r="AC1355" s="16"/>
      <c r="AH1355" s="16"/>
      <c r="AJ1355" s="20"/>
      <c r="AK1355" s="16"/>
      <c r="AL1355" s="16" t="s">
        <v>5802</v>
      </c>
      <c r="AP1355" s="16"/>
      <c r="AQ1355" s="16"/>
      <c r="AR1355" s="38"/>
      <c r="AS1355" s="16"/>
      <c r="AT1355" s="16"/>
      <c r="AY1355" s="16"/>
      <c r="AZ1355" s="16"/>
      <c r="BF1355" s="28"/>
      <c r="BJ1355" s="25"/>
      <c r="BO1355" s="38"/>
      <c r="BQ1355" s="38"/>
      <c r="BU1355" s="16"/>
      <c r="BV1355" s="16" t="s">
        <v>5201</v>
      </c>
      <c r="BW1355" s="29" t="s">
        <v>5202</v>
      </c>
      <c r="BX1355" s="16"/>
      <c r="CA1355" s="16"/>
      <c r="CE1355" s="16"/>
      <c r="CG1355" s="16"/>
      <c r="CH1355" s="16"/>
      <c r="CJ1355" s="16"/>
      <c r="CK1355" s="16"/>
      <c r="CL1355" s="16"/>
      <c r="CQ1355" s="16" t="s">
        <v>5205</v>
      </c>
      <c r="CR1355" s="16" t="s">
        <v>119</v>
      </c>
      <c r="CS1355" s="16" t="s">
        <v>3164</v>
      </c>
      <c r="CU1355" s="16" t="s">
        <v>5201</v>
      </c>
      <c r="CV1355" s="16" t="s">
        <v>5202</v>
      </c>
      <c r="CW1355" s="16" t="s">
        <v>5200</v>
      </c>
      <c r="CX1355" s="16" t="s">
        <v>5204</v>
      </c>
      <c r="CY1355" s="16" t="s">
        <v>3564</v>
      </c>
      <c r="CZ1355" s="16" t="s">
        <v>5206</v>
      </c>
      <c r="DA1355" s="16" t="s">
        <v>4832</v>
      </c>
      <c r="DD1355" s="19"/>
      <c r="DE1355" s="16"/>
      <c r="DL1355" s="16"/>
      <c r="DN1355" s="16"/>
      <c r="DO1355" s="16"/>
      <c r="DQ1355" s="16"/>
      <c r="DS1355" s="16"/>
      <c r="DW1355" s="19"/>
      <c r="EC1355" s="16"/>
      <c r="EF1355" s="16"/>
      <c r="EG1355" s="16"/>
      <c r="EH1355" s="16"/>
      <c r="EJ1355" s="16"/>
      <c r="EO1355" s="16"/>
    </row>
    <row r="1356" spans="1:145" x14ac:dyDescent="0.25">
      <c r="A1356" s="16" t="s">
        <v>1161</v>
      </c>
      <c r="I1356" t="s">
        <v>5207</v>
      </c>
      <c r="J1356"/>
      <c r="K1356" s="16" t="s">
        <v>5821</v>
      </c>
      <c r="L1356" s="16"/>
      <c r="P1356" s="16"/>
      <c r="Q1356" s="16"/>
      <c r="R1356" s="16" t="s">
        <v>119</v>
      </c>
      <c r="S1356" s="16">
        <f t="shared" si="21"/>
        <v>1</v>
      </c>
      <c r="T1356" s="16"/>
      <c r="U1356" s="16"/>
      <c r="V1356" s="16"/>
      <c r="W1356" s="16"/>
      <c r="X1356" s="16"/>
      <c r="Y1356" s="16"/>
      <c r="Z1356" s="16"/>
      <c r="AA1356" s="16"/>
      <c r="AB1356" s="16"/>
      <c r="AC1356" s="16"/>
      <c r="AH1356" s="16"/>
      <c r="AJ1356" s="20"/>
      <c r="AK1356" s="16"/>
      <c r="AL1356" s="16" t="s">
        <v>5802</v>
      </c>
      <c r="AP1356" s="16"/>
      <c r="AQ1356" s="16"/>
      <c r="AR1356" s="38"/>
      <c r="AS1356" s="16"/>
      <c r="AT1356" s="16"/>
      <c r="AY1356" s="16"/>
      <c r="AZ1356" s="16"/>
      <c r="BF1356" s="28"/>
      <c r="BJ1356" s="25"/>
      <c r="BO1356" s="38"/>
      <c r="BQ1356" s="38"/>
      <c r="BU1356" s="16"/>
      <c r="BV1356" s="16" t="s">
        <v>5208</v>
      </c>
      <c r="BW1356" s="29" t="s">
        <v>5209</v>
      </c>
      <c r="BX1356" s="16"/>
      <c r="CA1356" s="16"/>
      <c r="CE1356" s="16"/>
      <c r="CG1356" s="16"/>
      <c r="CH1356" s="16"/>
      <c r="CJ1356" s="16"/>
      <c r="CK1356" s="16"/>
      <c r="CL1356" s="16"/>
      <c r="CQ1356" s="16" t="s">
        <v>5211</v>
      </c>
      <c r="CR1356" s="16" t="s">
        <v>119</v>
      </c>
      <c r="CS1356" s="16" t="s">
        <v>3164</v>
      </c>
      <c r="CU1356" s="16" t="s">
        <v>5208</v>
      </c>
      <c r="CV1356" s="16" t="s">
        <v>5209</v>
      </c>
      <c r="CW1356" s="16" t="s">
        <v>5207</v>
      </c>
      <c r="CX1356" s="16" t="s">
        <v>6096</v>
      </c>
      <c r="CY1356" s="16" t="s">
        <v>3201</v>
      </c>
      <c r="CZ1356" s="16" t="s">
        <v>3193</v>
      </c>
      <c r="DA1356" s="16" t="s">
        <v>5212</v>
      </c>
      <c r="DD1356" s="19"/>
      <c r="DE1356" s="16"/>
      <c r="DL1356" s="16"/>
      <c r="DN1356" s="16"/>
      <c r="DO1356" s="16"/>
      <c r="DQ1356" s="16"/>
      <c r="DS1356" s="16"/>
      <c r="DW1356" s="19"/>
      <c r="EC1356" s="16"/>
      <c r="EF1356" s="16"/>
      <c r="EG1356" s="16"/>
      <c r="EH1356" s="16"/>
      <c r="EJ1356" s="16"/>
      <c r="EO1356" s="16"/>
    </row>
    <row r="1357" spans="1:145" x14ac:dyDescent="0.25">
      <c r="A1357" s="16" t="s">
        <v>1161</v>
      </c>
      <c r="I1357" t="s">
        <v>5213</v>
      </c>
      <c r="J1357"/>
      <c r="K1357" s="16" t="s">
        <v>5821</v>
      </c>
      <c r="L1357" s="16"/>
      <c r="P1357" s="16"/>
      <c r="Q1357" s="16"/>
      <c r="R1357" s="16" t="s">
        <v>119</v>
      </c>
      <c r="S1357" s="16">
        <f t="shared" si="21"/>
        <v>1</v>
      </c>
      <c r="T1357" s="16"/>
      <c r="U1357" s="16"/>
      <c r="V1357" s="16"/>
      <c r="W1357" s="16"/>
      <c r="X1357" s="16"/>
      <c r="Y1357" s="16"/>
      <c r="Z1357" s="16"/>
      <c r="AA1357" s="16"/>
      <c r="AB1357" s="16"/>
      <c r="AC1357" s="16"/>
      <c r="AH1357" s="16"/>
      <c r="AJ1357" s="20"/>
      <c r="AK1357" s="16"/>
      <c r="AL1357" s="16" t="s">
        <v>5802</v>
      </c>
      <c r="AP1357" s="16"/>
      <c r="AQ1357" s="16"/>
      <c r="AR1357" s="38"/>
      <c r="AS1357" s="16"/>
      <c r="AT1357" s="16"/>
      <c r="AY1357" s="16"/>
      <c r="AZ1357" s="16"/>
      <c r="BF1357" s="28"/>
      <c r="BJ1357" s="25"/>
      <c r="BO1357" s="38"/>
      <c r="BQ1357" s="38"/>
      <c r="BU1357" s="16"/>
      <c r="BV1357" s="16" t="s">
        <v>5214</v>
      </c>
      <c r="BW1357" s="29" t="s">
        <v>5215</v>
      </c>
      <c r="BX1357" s="16"/>
      <c r="CA1357" s="16"/>
      <c r="CE1357" s="16"/>
      <c r="CG1357" s="16"/>
      <c r="CH1357" s="16"/>
      <c r="CJ1357" s="16"/>
      <c r="CK1357" s="16"/>
      <c r="CL1357" s="16"/>
      <c r="CQ1357" s="16" t="s">
        <v>5217</v>
      </c>
      <c r="CR1357" s="16" t="s">
        <v>119</v>
      </c>
      <c r="CS1357" s="16" t="s">
        <v>3164</v>
      </c>
      <c r="CU1357" s="16" t="s">
        <v>5214</v>
      </c>
      <c r="CV1357" s="16" t="s">
        <v>5215</v>
      </c>
      <c r="CW1357" s="16" t="s">
        <v>5213</v>
      </c>
      <c r="CX1357" s="16" t="s">
        <v>6097</v>
      </c>
      <c r="CY1357" s="16" t="s">
        <v>3201</v>
      </c>
      <c r="CZ1357" s="16" t="s">
        <v>3607</v>
      </c>
      <c r="DA1357" s="16" t="s">
        <v>5053</v>
      </c>
      <c r="DD1357" s="19"/>
      <c r="DE1357" s="16"/>
      <c r="DL1357" s="16"/>
      <c r="DN1357" s="16"/>
      <c r="DO1357" s="16"/>
      <c r="DQ1357" s="16"/>
      <c r="DS1357" s="16"/>
      <c r="DW1357" s="19"/>
      <c r="EC1357" s="16"/>
      <c r="EF1357" s="16"/>
      <c r="EG1357" s="16"/>
      <c r="EH1357" s="16"/>
      <c r="EJ1357" s="16"/>
      <c r="EO1357" s="16"/>
    </row>
    <row r="1358" spans="1:145" x14ac:dyDescent="0.25">
      <c r="A1358" s="16" t="s">
        <v>1161</v>
      </c>
      <c r="I1358" t="s">
        <v>5218</v>
      </c>
      <c r="J1358"/>
      <c r="K1358" s="16" t="s">
        <v>5821</v>
      </c>
      <c r="L1358" s="16"/>
      <c r="P1358" s="16"/>
      <c r="Q1358" s="16"/>
      <c r="R1358" s="16" t="s">
        <v>119</v>
      </c>
      <c r="S1358" s="16">
        <f t="shared" si="21"/>
        <v>1</v>
      </c>
      <c r="T1358" s="16"/>
      <c r="U1358" s="16"/>
      <c r="V1358" s="16"/>
      <c r="W1358" s="16"/>
      <c r="X1358" s="16"/>
      <c r="Y1358" s="16"/>
      <c r="Z1358" s="16"/>
      <c r="AA1358" s="16"/>
      <c r="AB1358" s="16"/>
      <c r="AC1358" s="16"/>
      <c r="AH1358" s="16"/>
      <c r="AJ1358" s="20"/>
      <c r="AK1358" s="16"/>
      <c r="AL1358" s="16" t="s">
        <v>5802</v>
      </c>
      <c r="AP1358" s="16"/>
      <c r="AQ1358" s="16"/>
      <c r="AR1358" s="38"/>
      <c r="AS1358" s="16"/>
      <c r="AT1358" s="16"/>
      <c r="AY1358" s="16"/>
      <c r="AZ1358" s="16"/>
      <c r="BF1358" s="28"/>
      <c r="BJ1358" s="25"/>
      <c r="BO1358" s="38"/>
      <c r="BQ1358" s="38"/>
      <c r="BU1358" s="16"/>
      <c r="BV1358" s="16" t="s">
        <v>5219</v>
      </c>
      <c r="BW1358" s="29" t="s">
        <v>5220</v>
      </c>
      <c r="BX1358" s="16"/>
      <c r="CA1358" s="16"/>
      <c r="CE1358" s="16"/>
      <c r="CG1358" s="16"/>
      <c r="CH1358" s="16"/>
      <c r="CJ1358" s="16"/>
      <c r="CK1358" s="16"/>
      <c r="CL1358" s="16"/>
      <c r="CQ1358" s="16" t="s">
        <v>5223</v>
      </c>
      <c r="CR1358" s="16" t="s">
        <v>119</v>
      </c>
      <c r="CS1358" s="16" t="s">
        <v>3164</v>
      </c>
      <c r="CU1358" s="16" t="s">
        <v>5219</v>
      </c>
      <c r="CV1358" s="16" t="s">
        <v>5220</v>
      </c>
      <c r="CW1358" s="16" t="s">
        <v>5218</v>
      </c>
      <c r="CX1358" s="16" t="s">
        <v>5222</v>
      </c>
      <c r="CY1358" s="16" t="s">
        <v>3564</v>
      </c>
      <c r="CZ1358" s="16" t="s">
        <v>5224</v>
      </c>
      <c r="DA1358" s="16" t="s">
        <v>3286</v>
      </c>
      <c r="DD1358" s="19"/>
      <c r="DE1358" s="16"/>
      <c r="DL1358" s="16"/>
      <c r="DN1358" s="16"/>
      <c r="DO1358" s="16"/>
      <c r="DQ1358" s="16"/>
      <c r="DS1358" s="16"/>
      <c r="DW1358" s="19"/>
      <c r="EC1358" s="16"/>
      <c r="EF1358" s="16"/>
      <c r="EG1358" s="16"/>
      <c r="EH1358" s="16"/>
      <c r="EJ1358" s="16"/>
      <c r="EO1358" s="16"/>
    </row>
    <row r="1359" spans="1:145" x14ac:dyDescent="0.25">
      <c r="A1359" s="16" t="s">
        <v>1161</v>
      </c>
      <c r="I1359" t="s">
        <v>1042</v>
      </c>
      <c r="J1359"/>
      <c r="K1359" s="16" t="s">
        <v>5821</v>
      </c>
      <c r="L1359" s="16"/>
      <c r="P1359" s="16"/>
      <c r="Q1359" s="16"/>
      <c r="R1359" s="16" t="s">
        <v>119</v>
      </c>
      <c r="S1359" s="16">
        <f t="shared" si="21"/>
        <v>1</v>
      </c>
      <c r="T1359" s="16"/>
      <c r="U1359" s="16"/>
      <c r="V1359" s="16"/>
      <c r="W1359" s="16"/>
      <c r="X1359" s="16"/>
      <c r="Y1359" s="16"/>
      <c r="Z1359" s="16"/>
      <c r="AA1359" s="16"/>
      <c r="AB1359" s="16"/>
      <c r="AC1359" s="16"/>
      <c r="AH1359" s="16"/>
      <c r="AJ1359" s="20"/>
      <c r="AK1359" s="16"/>
      <c r="AL1359" s="16" t="s">
        <v>5802</v>
      </c>
      <c r="AP1359" s="16"/>
      <c r="AQ1359" s="16"/>
      <c r="AR1359" s="38"/>
      <c r="AS1359" s="16"/>
      <c r="AT1359" s="16"/>
      <c r="AY1359" s="16"/>
      <c r="AZ1359" s="16"/>
      <c r="BF1359" s="28"/>
      <c r="BJ1359" s="25"/>
      <c r="BO1359" s="38"/>
      <c r="BQ1359" s="38"/>
      <c r="BU1359" s="16"/>
      <c r="BV1359" s="16" t="s">
        <v>542</v>
      </c>
      <c r="BW1359" s="29" t="s">
        <v>5225</v>
      </c>
      <c r="BX1359" s="16"/>
      <c r="CA1359" s="16"/>
      <c r="CE1359" s="16"/>
      <c r="CG1359" s="16"/>
      <c r="CH1359" s="16"/>
      <c r="CJ1359" s="16"/>
      <c r="CK1359" s="16"/>
      <c r="CL1359" s="16"/>
      <c r="CQ1359" s="16" t="s">
        <v>5228</v>
      </c>
      <c r="CR1359" s="16" t="s">
        <v>119</v>
      </c>
      <c r="CS1359" s="16" t="s">
        <v>3164</v>
      </c>
      <c r="CU1359" s="16" t="s">
        <v>542</v>
      </c>
      <c r="CV1359" s="16" t="s">
        <v>5225</v>
      </c>
      <c r="CW1359" s="16" t="s">
        <v>1042</v>
      </c>
      <c r="CX1359" s="16" t="s">
        <v>5227</v>
      </c>
      <c r="CY1359" s="16" t="s">
        <v>3481</v>
      </c>
      <c r="CZ1359" s="16" t="s">
        <v>3370</v>
      </c>
      <c r="DA1359" s="16" t="s">
        <v>3624</v>
      </c>
      <c r="DD1359" s="19"/>
      <c r="DE1359" s="16"/>
      <c r="DL1359" s="16"/>
      <c r="DN1359" s="16"/>
      <c r="DO1359" s="16"/>
      <c r="DQ1359" s="16"/>
      <c r="DS1359" s="16"/>
      <c r="DW1359" s="19"/>
      <c r="EC1359" s="16"/>
      <c r="EF1359" s="16"/>
      <c r="EG1359" s="16"/>
      <c r="EH1359" s="16"/>
      <c r="EJ1359" s="16"/>
      <c r="EO1359" s="16"/>
    </row>
    <row r="1360" spans="1:145" x14ac:dyDescent="0.25">
      <c r="A1360" s="16" t="s">
        <v>1161</v>
      </c>
      <c r="I1360" t="s">
        <v>5229</v>
      </c>
      <c r="J1360"/>
      <c r="K1360" s="16" t="s">
        <v>5821</v>
      </c>
      <c r="L1360" s="16"/>
      <c r="P1360" s="16"/>
      <c r="Q1360" s="16"/>
      <c r="R1360" s="16" t="s">
        <v>119</v>
      </c>
      <c r="S1360" s="16">
        <f t="shared" si="21"/>
        <v>1</v>
      </c>
      <c r="T1360" s="16"/>
      <c r="U1360" s="16"/>
      <c r="V1360" s="16"/>
      <c r="W1360" s="16"/>
      <c r="X1360" s="16"/>
      <c r="Y1360" s="16"/>
      <c r="Z1360" s="16"/>
      <c r="AA1360" s="16"/>
      <c r="AB1360" s="16"/>
      <c r="AC1360" s="16"/>
      <c r="AH1360" s="16"/>
      <c r="AJ1360" s="20"/>
      <c r="AK1360" s="16"/>
      <c r="AL1360" s="16" t="s">
        <v>5802</v>
      </c>
      <c r="AP1360" s="16"/>
      <c r="AQ1360" s="16"/>
      <c r="AR1360" s="38"/>
      <c r="AS1360" s="16"/>
      <c r="AT1360" s="16"/>
      <c r="AY1360" s="16"/>
      <c r="AZ1360" s="16"/>
      <c r="BF1360" s="28"/>
      <c r="BJ1360" s="25"/>
      <c r="BO1360" s="38"/>
      <c r="BQ1360" s="38"/>
      <c r="BU1360" s="16"/>
      <c r="BV1360" s="16" t="s">
        <v>5230</v>
      </c>
      <c r="BW1360" s="29" t="s">
        <v>5231</v>
      </c>
      <c r="BX1360" s="16"/>
      <c r="CA1360" s="16"/>
      <c r="CE1360" s="16"/>
      <c r="CG1360" s="16"/>
      <c r="CH1360" s="16"/>
      <c r="CJ1360" s="16"/>
      <c r="CK1360" s="16"/>
      <c r="CL1360" s="16"/>
      <c r="CQ1360" s="16" t="s">
        <v>5234</v>
      </c>
      <c r="CR1360" s="16" t="s">
        <v>119</v>
      </c>
      <c r="CS1360" s="16" t="s">
        <v>3164</v>
      </c>
      <c r="CU1360" s="16" t="s">
        <v>5230</v>
      </c>
      <c r="CV1360" s="16" t="s">
        <v>5231</v>
      </c>
      <c r="CW1360" s="16" t="s">
        <v>5229</v>
      </c>
      <c r="CX1360" s="16" t="s">
        <v>5233</v>
      </c>
      <c r="CY1360" s="16" t="s">
        <v>3865</v>
      </c>
      <c r="CZ1360" s="16" t="s">
        <v>5027</v>
      </c>
      <c r="DA1360" s="16" t="s">
        <v>3447</v>
      </c>
      <c r="DD1360" s="19"/>
      <c r="DE1360" s="16"/>
      <c r="DL1360" s="16"/>
      <c r="DN1360" s="16"/>
      <c r="DO1360" s="16"/>
      <c r="DQ1360" s="16"/>
      <c r="DS1360" s="16"/>
      <c r="DW1360" s="19"/>
      <c r="EC1360" s="16"/>
      <c r="EF1360" s="16"/>
      <c r="EG1360" s="16"/>
      <c r="EH1360" s="16"/>
      <c r="EJ1360" s="16"/>
      <c r="EO1360" s="16"/>
    </row>
    <row r="1361" spans="1:145" x14ac:dyDescent="0.25">
      <c r="A1361" s="16" t="s">
        <v>1161</v>
      </c>
      <c r="I1361" t="s">
        <v>5235</v>
      </c>
      <c r="J1361"/>
      <c r="K1361" s="16" t="s">
        <v>5821</v>
      </c>
      <c r="L1361" s="16"/>
      <c r="P1361" s="16"/>
      <c r="Q1361" s="16"/>
      <c r="R1361" s="16" t="s">
        <v>119</v>
      </c>
      <c r="S1361" s="16">
        <f t="shared" si="21"/>
        <v>1</v>
      </c>
      <c r="T1361" s="16"/>
      <c r="U1361" s="16"/>
      <c r="V1361" s="16"/>
      <c r="W1361" s="16"/>
      <c r="X1361" s="16"/>
      <c r="Y1361" s="16"/>
      <c r="Z1361" s="16"/>
      <c r="AA1361" s="16"/>
      <c r="AB1361" s="16"/>
      <c r="AC1361" s="16"/>
      <c r="AH1361" s="16"/>
      <c r="AJ1361" s="20"/>
      <c r="AK1361" s="16"/>
      <c r="AL1361" s="16" t="s">
        <v>5802</v>
      </c>
      <c r="AP1361" s="16"/>
      <c r="AQ1361" s="16"/>
      <c r="AR1361" s="38"/>
      <c r="AS1361" s="16"/>
      <c r="AT1361" s="16"/>
      <c r="AY1361" s="16"/>
      <c r="AZ1361" s="16"/>
      <c r="BF1361" s="28"/>
      <c r="BJ1361" s="25"/>
      <c r="BO1361" s="38"/>
      <c r="BQ1361" s="38"/>
      <c r="BU1361" s="16"/>
      <c r="BV1361" s="16" t="s">
        <v>5236</v>
      </c>
      <c r="BW1361" s="29" t="s">
        <v>5237</v>
      </c>
      <c r="BX1361" s="16"/>
      <c r="CA1361" s="16"/>
      <c r="CE1361" s="16"/>
      <c r="CG1361" s="16"/>
      <c r="CH1361" s="16"/>
      <c r="CJ1361" s="16"/>
      <c r="CK1361" s="16"/>
      <c r="CL1361" s="16"/>
      <c r="CQ1361" s="16" t="s">
        <v>5240</v>
      </c>
      <c r="CR1361" s="16" t="s">
        <v>119</v>
      </c>
      <c r="CS1361" s="16" t="s">
        <v>3164</v>
      </c>
      <c r="CU1361" s="16" t="s">
        <v>5236</v>
      </c>
      <c r="CV1361" s="16" t="s">
        <v>5237</v>
      </c>
      <c r="CW1361" s="16" t="s">
        <v>5235</v>
      </c>
      <c r="CX1361" s="16" t="s">
        <v>5239</v>
      </c>
      <c r="CY1361" s="16" t="s">
        <v>3217</v>
      </c>
      <c r="CZ1361" s="16" t="s">
        <v>3653</v>
      </c>
      <c r="DA1361" s="16" t="s">
        <v>3402</v>
      </c>
      <c r="DD1361" s="19"/>
      <c r="DE1361" s="16"/>
      <c r="DL1361" s="16"/>
      <c r="DN1361" s="16"/>
      <c r="DO1361" s="16"/>
      <c r="DQ1361" s="16"/>
      <c r="DS1361" s="16"/>
      <c r="DW1361" s="19"/>
      <c r="EC1361" s="16"/>
      <c r="EF1361" s="16"/>
      <c r="EG1361" s="16"/>
      <c r="EH1361" s="16"/>
      <c r="EJ1361" s="16"/>
      <c r="EO1361" s="16"/>
    </row>
    <row r="1362" spans="1:145" x14ac:dyDescent="0.25">
      <c r="A1362" s="16" t="s">
        <v>1161</v>
      </c>
      <c r="I1362" t="s">
        <v>5241</v>
      </c>
      <c r="J1362"/>
      <c r="K1362" s="16" t="s">
        <v>5821</v>
      </c>
      <c r="L1362" s="16"/>
      <c r="P1362" s="16"/>
      <c r="Q1362" s="16"/>
      <c r="R1362" s="16" t="s">
        <v>119</v>
      </c>
      <c r="S1362" s="16">
        <f t="shared" si="21"/>
        <v>1</v>
      </c>
      <c r="T1362" s="16"/>
      <c r="U1362" s="16"/>
      <c r="V1362" s="16"/>
      <c r="W1362" s="16"/>
      <c r="X1362" s="16"/>
      <c r="Y1362" s="16"/>
      <c r="Z1362" s="16"/>
      <c r="AA1362" s="16"/>
      <c r="AB1362" s="16"/>
      <c r="AC1362" s="16"/>
      <c r="AH1362" s="16"/>
      <c r="AJ1362" s="20"/>
      <c r="AK1362" s="16"/>
      <c r="AL1362" s="16" t="s">
        <v>5802</v>
      </c>
      <c r="AP1362" s="16"/>
      <c r="AQ1362" s="16"/>
      <c r="AR1362" s="38"/>
      <c r="AS1362" s="16"/>
      <c r="AT1362" s="16"/>
      <c r="AY1362" s="16"/>
      <c r="AZ1362" s="16"/>
      <c r="BF1362" s="28"/>
      <c r="BJ1362" s="25"/>
      <c r="BO1362" s="38"/>
      <c r="BQ1362" s="38"/>
      <c r="BU1362" s="16"/>
      <c r="BV1362" s="16" t="s">
        <v>5242</v>
      </c>
      <c r="BW1362" s="29" t="s">
        <v>5243</v>
      </c>
      <c r="BX1362" s="16"/>
      <c r="CA1362" s="16"/>
      <c r="CE1362" s="16"/>
      <c r="CG1362" s="16"/>
      <c r="CH1362" s="16"/>
      <c r="CJ1362" s="16"/>
      <c r="CK1362" s="16"/>
      <c r="CL1362" s="16"/>
      <c r="CQ1362" s="16" t="s">
        <v>5246</v>
      </c>
      <c r="CR1362" s="16" t="s">
        <v>119</v>
      </c>
      <c r="CS1362" s="16" t="s">
        <v>3164</v>
      </c>
      <c r="CU1362" s="16" t="s">
        <v>5242</v>
      </c>
      <c r="CV1362" s="16" t="s">
        <v>5243</v>
      </c>
      <c r="CW1362" s="16" t="s">
        <v>5241</v>
      </c>
      <c r="CX1362" s="16" t="s">
        <v>5245</v>
      </c>
      <c r="CY1362" s="16" t="s">
        <v>3166</v>
      </c>
      <c r="CZ1362" s="16" t="s">
        <v>3623</v>
      </c>
      <c r="DA1362" s="16" t="s">
        <v>3168</v>
      </c>
      <c r="DD1362" s="19"/>
      <c r="DE1362" s="16"/>
      <c r="DL1362" s="16"/>
      <c r="DN1362" s="16"/>
      <c r="DO1362" s="16"/>
      <c r="DQ1362" s="16"/>
      <c r="DS1362" s="16"/>
      <c r="DW1362" s="19"/>
      <c r="EC1362" s="16"/>
      <c r="EF1362" s="16"/>
      <c r="EG1362" s="16"/>
      <c r="EH1362" s="16"/>
      <c r="EJ1362" s="16"/>
      <c r="EO1362" s="16"/>
    </row>
    <row r="1363" spans="1:145" x14ac:dyDescent="0.25">
      <c r="A1363" s="16" t="s">
        <v>1161</v>
      </c>
      <c r="I1363" t="s">
        <v>5247</v>
      </c>
      <c r="J1363"/>
      <c r="K1363" s="16" t="s">
        <v>5821</v>
      </c>
      <c r="L1363" s="16"/>
      <c r="P1363" s="16"/>
      <c r="Q1363" s="16"/>
      <c r="R1363" s="16" t="s">
        <v>119</v>
      </c>
      <c r="S1363" s="16">
        <f t="shared" si="21"/>
        <v>1</v>
      </c>
      <c r="T1363" s="16"/>
      <c r="U1363" s="16"/>
      <c r="V1363" s="16"/>
      <c r="W1363" s="16"/>
      <c r="X1363" s="16"/>
      <c r="Y1363" s="16"/>
      <c r="Z1363" s="16"/>
      <c r="AA1363" s="16"/>
      <c r="AB1363" s="16"/>
      <c r="AC1363" s="16"/>
      <c r="AH1363" s="16"/>
      <c r="AJ1363" s="20"/>
      <c r="AK1363" s="16"/>
      <c r="AL1363" s="16" t="s">
        <v>5802</v>
      </c>
      <c r="AP1363" s="16"/>
      <c r="AQ1363" s="16"/>
      <c r="AR1363" s="38"/>
      <c r="AS1363" s="16"/>
      <c r="AT1363" s="16"/>
      <c r="AY1363" s="16"/>
      <c r="AZ1363" s="16"/>
      <c r="BF1363" s="28"/>
      <c r="BJ1363" s="25"/>
      <c r="BO1363" s="38"/>
      <c r="BQ1363" s="38"/>
      <c r="BU1363" s="16"/>
      <c r="BV1363" s="16" t="s">
        <v>5248</v>
      </c>
      <c r="BW1363" s="29" t="s">
        <v>5249</v>
      </c>
      <c r="BX1363" s="16"/>
      <c r="CA1363" s="16"/>
      <c r="CE1363" s="16"/>
      <c r="CG1363" s="16"/>
      <c r="CH1363" s="16"/>
      <c r="CJ1363" s="16"/>
      <c r="CK1363" s="16"/>
      <c r="CL1363" s="16"/>
      <c r="CQ1363" s="16" t="s">
        <v>5252</v>
      </c>
      <c r="CR1363" s="16" t="s">
        <v>119</v>
      </c>
      <c r="CS1363" s="16" t="s">
        <v>3164</v>
      </c>
      <c r="CU1363" s="16" t="s">
        <v>5248</v>
      </c>
      <c r="CV1363" s="16" t="s">
        <v>5249</v>
      </c>
      <c r="CW1363" s="16" t="s">
        <v>5247</v>
      </c>
      <c r="CX1363" s="16" t="s">
        <v>5251</v>
      </c>
      <c r="CY1363" s="16" t="s">
        <v>3217</v>
      </c>
      <c r="CZ1363" s="16" t="s">
        <v>5253</v>
      </c>
      <c r="DA1363" s="16" t="s">
        <v>3490</v>
      </c>
      <c r="DD1363" s="19"/>
      <c r="DE1363" s="16"/>
      <c r="DL1363" s="16"/>
      <c r="DN1363" s="16"/>
      <c r="DO1363" s="16"/>
      <c r="DQ1363" s="16"/>
      <c r="DS1363" s="16"/>
      <c r="DW1363" s="19"/>
      <c r="EC1363" s="16"/>
      <c r="EF1363" s="16"/>
      <c r="EG1363" s="16"/>
      <c r="EH1363" s="16"/>
      <c r="EJ1363" s="16"/>
      <c r="EO1363" s="16"/>
    </row>
    <row r="1364" spans="1:145" x14ac:dyDescent="0.25">
      <c r="A1364" s="16" t="s">
        <v>1161</v>
      </c>
      <c r="I1364" t="s">
        <v>5254</v>
      </c>
      <c r="J1364"/>
      <c r="K1364" s="16" t="s">
        <v>5821</v>
      </c>
      <c r="L1364" s="16"/>
      <c r="P1364" s="16"/>
      <c r="Q1364" s="16"/>
      <c r="R1364" s="16" t="s">
        <v>119</v>
      </c>
      <c r="S1364" s="16">
        <f t="shared" si="21"/>
        <v>1</v>
      </c>
      <c r="T1364" s="16"/>
      <c r="U1364" s="16"/>
      <c r="V1364" s="16"/>
      <c r="W1364" s="16"/>
      <c r="X1364" s="16"/>
      <c r="Y1364" s="16"/>
      <c r="Z1364" s="16"/>
      <c r="AA1364" s="16"/>
      <c r="AB1364" s="16"/>
      <c r="AC1364" s="16"/>
      <c r="AH1364" s="16"/>
      <c r="AJ1364" s="20"/>
      <c r="AK1364" s="16"/>
      <c r="AL1364" s="16" t="s">
        <v>5802</v>
      </c>
      <c r="AP1364" s="16"/>
      <c r="AQ1364" s="16"/>
      <c r="AR1364" s="38"/>
      <c r="AS1364" s="16"/>
      <c r="AT1364" s="16"/>
      <c r="AY1364" s="16"/>
      <c r="AZ1364" s="16"/>
      <c r="BF1364" s="28"/>
      <c r="BJ1364" s="25"/>
      <c r="BO1364" s="38"/>
      <c r="BQ1364" s="38"/>
      <c r="BU1364" s="16"/>
      <c r="BV1364" s="16" t="s">
        <v>5255</v>
      </c>
      <c r="BW1364" s="29" t="s">
        <v>5256</v>
      </c>
      <c r="BX1364" s="16"/>
      <c r="CA1364" s="16"/>
      <c r="CE1364" s="16"/>
      <c r="CG1364" s="16"/>
      <c r="CH1364" s="16"/>
      <c r="CJ1364" s="16"/>
      <c r="CK1364" s="16"/>
      <c r="CL1364" s="16"/>
      <c r="CQ1364" s="16" t="s">
        <v>5259</v>
      </c>
      <c r="CR1364" s="16" t="s">
        <v>119</v>
      </c>
      <c r="CS1364" s="16" t="s">
        <v>3164</v>
      </c>
      <c r="CU1364" s="16" t="s">
        <v>5255</v>
      </c>
      <c r="CV1364" s="16" t="s">
        <v>5256</v>
      </c>
      <c r="CW1364" s="16" t="s">
        <v>5254</v>
      </c>
      <c r="CX1364" s="16" t="s">
        <v>5258</v>
      </c>
      <c r="CY1364" s="16" t="s">
        <v>3711</v>
      </c>
      <c r="CZ1364" s="16" t="s">
        <v>3774</v>
      </c>
      <c r="DA1364" s="16" t="s">
        <v>3286</v>
      </c>
      <c r="DD1364" s="19"/>
      <c r="DE1364" s="16"/>
      <c r="DL1364" s="16"/>
      <c r="DN1364" s="16"/>
      <c r="DO1364" s="16"/>
      <c r="DQ1364" s="16"/>
      <c r="DS1364" s="16"/>
      <c r="DW1364" s="19"/>
      <c r="EC1364" s="16"/>
      <c r="EF1364" s="16"/>
      <c r="EG1364" s="16"/>
      <c r="EH1364" s="16"/>
      <c r="EJ1364" s="16"/>
      <c r="EO1364" s="16"/>
    </row>
    <row r="1365" spans="1:145" x14ac:dyDescent="0.25">
      <c r="A1365" s="16" t="s">
        <v>1161</v>
      </c>
      <c r="I1365" t="s">
        <v>5260</v>
      </c>
      <c r="J1365"/>
      <c r="K1365" s="16" t="s">
        <v>5821</v>
      </c>
      <c r="L1365" s="16"/>
      <c r="P1365" s="16"/>
      <c r="Q1365" s="16"/>
      <c r="R1365" s="16" t="s">
        <v>119</v>
      </c>
      <c r="S1365" s="16">
        <f t="shared" si="21"/>
        <v>1</v>
      </c>
      <c r="T1365" s="16"/>
      <c r="U1365" s="16"/>
      <c r="V1365" s="16"/>
      <c r="W1365" s="16"/>
      <c r="X1365" s="16"/>
      <c r="Y1365" s="16"/>
      <c r="Z1365" s="16"/>
      <c r="AA1365" s="16"/>
      <c r="AB1365" s="16"/>
      <c r="AC1365" s="16"/>
      <c r="AH1365" s="16"/>
      <c r="AJ1365" s="20"/>
      <c r="AK1365" s="16"/>
      <c r="AL1365" s="16" t="s">
        <v>5802</v>
      </c>
      <c r="AP1365" s="16"/>
      <c r="AQ1365" s="16"/>
      <c r="AR1365" s="38"/>
      <c r="AS1365" s="16"/>
      <c r="AT1365" s="16"/>
      <c r="AY1365" s="16"/>
      <c r="AZ1365" s="16"/>
      <c r="BF1365" s="28"/>
      <c r="BJ1365" s="25"/>
      <c r="BO1365" s="38"/>
      <c r="BQ1365" s="38"/>
      <c r="BU1365" s="16"/>
      <c r="BV1365" s="16" t="s">
        <v>5261</v>
      </c>
      <c r="BW1365" s="29" t="s">
        <v>5262</v>
      </c>
      <c r="BX1365" s="16"/>
      <c r="CA1365" s="16"/>
      <c r="CE1365" s="16"/>
      <c r="CG1365" s="16"/>
      <c r="CH1365" s="16"/>
      <c r="CJ1365" s="16"/>
      <c r="CK1365" s="16"/>
      <c r="CL1365" s="16"/>
      <c r="CQ1365" s="16" t="s">
        <v>5265</v>
      </c>
      <c r="CR1365" s="16" t="s">
        <v>119</v>
      </c>
      <c r="CS1365" s="16" t="s">
        <v>3164</v>
      </c>
      <c r="CU1365" s="16" t="s">
        <v>5261</v>
      </c>
      <c r="CV1365" s="16" t="s">
        <v>5262</v>
      </c>
      <c r="CW1365" s="16" t="s">
        <v>5260</v>
      </c>
      <c r="CX1365" s="16" t="s">
        <v>5264</v>
      </c>
      <c r="CY1365" s="16" t="s">
        <v>3345</v>
      </c>
      <c r="CZ1365" s="16" t="s">
        <v>3526</v>
      </c>
      <c r="DA1365" s="16" t="s">
        <v>5266</v>
      </c>
      <c r="DD1365" s="19"/>
      <c r="DE1365" s="16"/>
      <c r="DL1365" s="16"/>
      <c r="DN1365" s="16"/>
      <c r="DO1365" s="16"/>
      <c r="DQ1365" s="16"/>
      <c r="DS1365" s="16"/>
      <c r="DW1365" s="19"/>
      <c r="EC1365" s="16"/>
      <c r="EF1365" s="16"/>
      <c r="EG1365" s="16"/>
      <c r="EH1365" s="16"/>
      <c r="EJ1365" s="16"/>
      <c r="EO1365" s="16"/>
    </row>
    <row r="1366" spans="1:145" x14ac:dyDescent="0.25">
      <c r="A1366" s="16" t="s">
        <v>1161</v>
      </c>
      <c r="I1366" t="s">
        <v>5267</v>
      </c>
      <c r="J1366"/>
      <c r="K1366" s="16" t="s">
        <v>5821</v>
      </c>
      <c r="L1366" s="16"/>
      <c r="P1366" s="16"/>
      <c r="Q1366" s="16"/>
      <c r="R1366" s="16" t="s">
        <v>119</v>
      </c>
      <c r="S1366" s="16">
        <f t="shared" si="21"/>
        <v>1</v>
      </c>
      <c r="T1366" s="16"/>
      <c r="U1366" s="16"/>
      <c r="V1366" s="16"/>
      <c r="W1366" s="16"/>
      <c r="X1366" s="16"/>
      <c r="Y1366" s="16"/>
      <c r="Z1366" s="16"/>
      <c r="AA1366" s="16"/>
      <c r="AB1366" s="16"/>
      <c r="AC1366" s="16"/>
      <c r="AH1366" s="16"/>
      <c r="AJ1366" s="20"/>
      <c r="AK1366" s="16"/>
      <c r="AL1366" s="16" t="s">
        <v>5802</v>
      </c>
      <c r="AP1366" s="16"/>
      <c r="AQ1366" s="16"/>
      <c r="AR1366" s="38"/>
      <c r="AS1366" s="16"/>
      <c r="AT1366" s="16"/>
      <c r="AY1366" s="16"/>
      <c r="AZ1366" s="16"/>
      <c r="BF1366" s="28"/>
      <c r="BJ1366" s="25"/>
      <c r="BO1366" s="38"/>
      <c r="BQ1366" s="38"/>
      <c r="BU1366" s="16"/>
      <c r="BV1366" s="16" t="s">
        <v>5268</v>
      </c>
      <c r="BW1366" s="29" t="s">
        <v>5269</v>
      </c>
      <c r="BX1366" s="16"/>
      <c r="CA1366" s="16"/>
      <c r="CE1366" s="16"/>
      <c r="CG1366" s="16"/>
      <c r="CH1366" s="16"/>
      <c r="CJ1366" s="16"/>
      <c r="CK1366" s="16"/>
      <c r="CL1366" s="16"/>
      <c r="CQ1366" s="16" t="s">
        <v>5272</v>
      </c>
      <c r="CR1366" s="16" t="s">
        <v>119</v>
      </c>
      <c r="CS1366" s="16" t="s">
        <v>3164</v>
      </c>
      <c r="CU1366" s="16" t="s">
        <v>5268</v>
      </c>
      <c r="CV1366" s="16" t="s">
        <v>5269</v>
      </c>
      <c r="CW1366" s="16" t="s">
        <v>5267</v>
      </c>
      <c r="CX1366" s="16" t="s">
        <v>5271</v>
      </c>
      <c r="CY1366" s="16" t="s">
        <v>3549</v>
      </c>
      <c r="CZ1366" s="16" t="s">
        <v>5140</v>
      </c>
      <c r="DA1366" s="16" t="s">
        <v>3822</v>
      </c>
      <c r="DD1366" s="19"/>
      <c r="DE1366" s="16"/>
      <c r="DL1366" s="16"/>
      <c r="DN1366" s="16"/>
      <c r="DO1366" s="16"/>
      <c r="DQ1366" s="16"/>
      <c r="DS1366" s="16"/>
      <c r="DW1366" s="19"/>
      <c r="EC1366" s="16"/>
      <c r="EF1366" s="16"/>
      <c r="EG1366" s="16"/>
      <c r="EH1366" s="16"/>
      <c r="EJ1366" s="16"/>
      <c r="EO1366" s="16"/>
    </row>
    <row r="1367" spans="1:145" x14ac:dyDescent="0.25">
      <c r="A1367" s="16" t="s">
        <v>1161</v>
      </c>
      <c r="I1367" t="s">
        <v>5273</v>
      </c>
      <c r="J1367"/>
      <c r="K1367" s="16" t="s">
        <v>5821</v>
      </c>
      <c r="L1367" s="16"/>
      <c r="P1367" s="16"/>
      <c r="Q1367" s="16"/>
      <c r="R1367" s="16" t="s">
        <v>119</v>
      </c>
      <c r="S1367" s="16">
        <f t="shared" si="21"/>
        <v>1</v>
      </c>
      <c r="T1367" s="16"/>
      <c r="U1367" s="16"/>
      <c r="V1367" s="16"/>
      <c r="W1367" s="16"/>
      <c r="X1367" s="16"/>
      <c r="Y1367" s="16"/>
      <c r="Z1367" s="16"/>
      <c r="AA1367" s="16"/>
      <c r="AB1367" s="16"/>
      <c r="AC1367" s="16"/>
      <c r="AH1367" s="16"/>
      <c r="AJ1367" s="20"/>
      <c r="AK1367" s="16"/>
      <c r="AL1367" s="16" t="s">
        <v>5802</v>
      </c>
      <c r="AP1367" s="16"/>
      <c r="AQ1367" s="16"/>
      <c r="AR1367" s="38"/>
      <c r="AS1367" s="16"/>
      <c r="AT1367" s="16"/>
      <c r="AY1367" s="16"/>
      <c r="AZ1367" s="16"/>
      <c r="BF1367" s="28"/>
      <c r="BJ1367" s="25"/>
      <c r="BO1367" s="38"/>
      <c r="BQ1367" s="38"/>
      <c r="BU1367" s="16"/>
      <c r="BV1367" s="16" t="s">
        <v>5274</v>
      </c>
      <c r="BW1367" s="29" t="s">
        <v>5275</v>
      </c>
      <c r="BX1367" s="16"/>
      <c r="CA1367" s="16"/>
      <c r="CE1367" s="16"/>
      <c r="CG1367" s="16"/>
      <c r="CH1367" s="16"/>
      <c r="CJ1367" s="16"/>
      <c r="CK1367" s="16"/>
      <c r="CL1367" s="16"/>
      <c r="CQ1367" s="16" t="s">
        <v>5278</v>
      </c>
      <c r="CR1367" s="16" t="s">
        <v>119</v>
      </c>
      <c r="CS1367" s="16" t="s">
        <v>3164</v>
      </c>
      <c r="CU1367" s="16" t="s">
        <v>5274</v>
      </c>
      <c r="CV1367" s="16" t="s">
        <v>5275</v>
      </c>
      <c r="CW1367" s="16" t="s">
        <v>5273</v>
      </c>
      <c r="CX1367" s="16" t="s">
        <v>5277</v>
      </c>
      <c r="CY1367" s="16" t="s">
        <v>3241</v>
      </c>
      <c r="CZ1367" s="16" t="s">
        <v>3607</v>
      </c>
      <c r="DA1367" s="16" t="s">
        <v>3451</v>
      </c>
      <c r="DD1367" s="19"/>
      <c r="DE1367" s="16"/>
      <c r="DL1367" s="16"/>
      <c r="DN1367" s="16"/>
      <c r="DO1367" s="16"/>
      <c r="DQ1367" s="16"/>
      <c r="DS1367" s="16"/>
      <c r="DW1367" s="19"/>
      <c r="EC1367" s="16"/>
      <c r="EF1367" s="16"/>
      <c r="EG1367" s="16"/>
      <c r="EH1367" s="16"/>
      <c r="EJ1367" s="16"/>
      <c r="EO1367" s="16"/>
    </row>
    <row r="1368" spans="1:145" x14ac:dyDescent="0.25">
      <c r="A1368" s="16" t="s">
        <v>1161</v>
      </c>
      <c r="I1368" t="s">
        <v>5279</v>
      </c>
      <c r="J1368"/>
      <c r="K1368" s="16" t="s">
        <v>5821</v>
      </c>
      <c r="L1368" s="16"/>
      <c r="P1368" s="16"/>
      <c r="Q1368" s="16"/>
      <c r="R1368" s="16" t="s">
        <v>119</v>
      </c>
      <c r="S1368" s="16">
        <f t="shared" si="21"/>
        <v>1</v>
      </c>
      <c r="T1368" s="16"/>
      <c r="U1368" s="16"/>
      <c r="V1368" s="16"/>
      <c r="W1368" s="16"/>
      <c r="X1368" s="16"/>
      <c r="Y1368" s="16"/>
      <c r="Z1368" s="16"/>
      <c r="AA1368" s="16"/>
      <c r="AB1368" s="16"/>
      <c r="AC1368" s="16"/>
      <c r="AH1368" s="16"/>
      <c r="AJ1368" s="20"/>
      <c r="AK1368" s="16"/>
      <c r="AL1368" s="16" t="s">
        <v>5802</v>
      </c>
      <c r="AP1368" s="16"/>
      <c r="AQ1368" s="16"/>
      <c r="AR1368" s="38"/>
      <c r="AS1368" s="16"/>
      <c r="AT1368" s="16"/>
      <c r="AY1368" s="16"/>
      <c r="AZ1368" s="16"/>
      <c r="BF1368" s="28"/>
      <c r="BJ1368" s="25"/>
      <c r="BO1368" s="38"/>
      <c r="BQ1368" s="38"/>
      <c r="BU1368" s="16"/>
      <c r="BV1368" s="16" t="s">
        <v>5280</v>
      </c>
      <c r="BW1368" s="29" t="s">
        <v>5281</v>
      </c>
      <c r="BX1368" s="16"/>
      <c r="CA1368" s="16"/>
      <c r="CE1368" s="16"/>
      <c r="CG1368" s="16"/>
      <c r="CH1368" s="16"/>
      <c r="CJ1368" s="16"/>
      <c r="CK1368" s="16"/>
      <c r="CL1368" s="16"/>
      <c r="CQ1368" s="16" t="s">
        <v>5284</v>
      </c>
      <c r="CR1368" s="16" t="s">
        <v>119</v>
      </c>
      <c r="CS1368" s="16" t="s">
        <v>3164</v>
      </c>
      <c r="CU1368" s="16" t="s">
        <v>5280</v>
      </c>
      <c r="CV1368" s="16" t="s">
        <v>5281</v>
      </c>
      <c r="CW1368" s="16" t="s">
        <v>5279</v>
      </c>
      <c r="CX1368" s="16" t="s">
        <v>5283</v>
      </c>
      <c r="CY1368" s="16" t="s">
        <v>3201</v>
      </c>
      <c r="CZ1368" s="16" t="s">
        <v>5285</v>
      </c>
      <c r="DA1368" s="16" t="s">
        <v>3495</v>
      </c>
      <c r="DD1368" s="19"/>
      <c r="DE1368" s="16"/>
      <c r="DL1368" s="16"/>
      <c r="DN1368" s="16"/>
      <c r="DO1368" s="16"/>
      <c r="DQ1368" s="16"/>
      <c r="DS1368" s="16"/>
      <c r="DW1368" s="19"/>
      <c r="EC1368" s="16"/>
      <c r="EF1368" s="16"/>
      <c r="EG1368" s="16"/>
      <c r="EH1368" s="16"/>
      <c r="EJ1368" s="16"/>
      <c r="EO1368" s="16"/>
    </row>
    <row r="1369" spans="1:145" x14ac:dyDescent="0.25">
      <c r="A1369" s="16" t="s">
        <v>1161</v>
      </c>
      <c r="I1369" t="s">
        <v>5286</v>
      </c>
      <c r="J1369"/>
      <c r="K1369" s="16" t="s">
        <v>5821</v>
      </c>
      <c r="L1369" s="16"/>
      <c r="P1369" s="16"/>
      <c r="Q1369" s="16"/>
      <c r="R1369" s="16" t="s">
        <v>119</v>
      </c>
      <c r="S1369" s="16">
        <f t="shared" si="21"/>
        <v>1</v>
      </c>
      <c r="T1369" s="16"/>
      <c r="U1369" s="16"/>
      <c r="V1369" s="16"/>
      <c r="W1369" s="16"/>
      <c r="X1369" s="16"/>
      <c r="Y1369" s="16"/>
      <c r="Z1369" s="16"/>
      <c r="AA1369" s="16"/>
      <c r="AB1369" s="16"/>
      <c r="AC1369" s="16"/>
      <c r="AH1369" s="16"/>
      <c r="AJ1369" s="20"/>
      <c r="AK1369" s="16"/>
      <c r="AL1369" s="16" t="s">
        <v>5802</v>
      </c>
      <c r="AP1369" s="16"/>
      <c r="AQ1369" s="16"/>
      <c r="AR1369" s="38"/>
      <c r="AS1369" s="16"/>
      <c r="AT1369" s="16"/>
      <c r="AY1369" s="16"/>
      <c r="AZ1369" s="16"/>
      <c r="BF1369" s="28"/>
      <c r="BJ1369" s="25"/>
      <c r="BO1369" s="38"/>
      <c r="BQ1369" s="38"/>
      <c r="BU1369" s="16"/>
      <c r="BV1369" s="16" t="s">
        <v>5287</v>
      </c>
      <c r="BW1369" s="29" t="s">
        <v>5288</v>
      </c>
      <c r="BX1369" s="16"/>
      <c r="CA1369" s="16"/>
      <c r="CE1369" s="16"/>
      <c r="CG1369" s="16"/>
      <c r="CH1369" s="16"/>
      <c r="CJ1369" s="16"/>
      <c r="CK1369" s="16"/>
      <c r="CL1369" s="16"/>
      <c r="CQ1369" s="16" t="s">
        <v>5291</v>
      </c>
      <c r="CR1369" s="16" t="s">
        <v>119</v>
      </c>
      <c r="CS1369" s="16" t="s">
        <v>3164</v>
      </c>
      <c r="CU1369" s="16" t="s">
        <v>5287</v>
      </c>
      <c r="CV1369" s="16" t="s">
        <v>5288</v>
      </c>
      <c r="CW1369" s="16" t="s">
        <v>5286</v>
      </c>
      <c r="CX1369" s="16" t="s">
        <v>5290</v>
      </c>
      <c r="CY1369" s="16" t="s">
        <v>3284</v>
      </c>
      <c r="CZ1369" s="16" t="s">
        <v>5292</v>
      </c>
      <c r="DA1369" s="16" t="s">
        <v>3243</v>
      </c>
      <c r="DD1369" s="19"/>
      <c r="DE1369" s="16"/>
      <c r="DL1369" s="16"/>
      <c r="DN1369" s="16"/>
      <c r="DO1369" s="16"/>
      <c r="DQ1369" s="16"/>
      <c r="DS1369" s="16"/>
      <c r="DW1369" s="19"/>
      <c r="EC1369" s="16"/>
      <c r="EF1369" s="16"/>
      <c r="EG1369" s="16"/>
      <c r="EH1369" s="16"/>
      <c r="EJ1369" s="16"/>
      <c r="EO1369" s="16"/>
    </row>
    <row r="1370" spans="1:145" x14ac:dyDescent="0.25">
      <c r="A1370" s="16" t="s">
        <v>1161</v>
      </c>
      <c r="I1370" t="s">
        <v>5293</v>
      </c>
      <c r="J1370"/>
      <c r="K1370" s="16" t="s">
        <v>5821</v>
      </c>
      <c r="L1370" s="16"/>
      <c r="P1370" s="16"/>
      <c r="Q1370" s="16"/>
      <c r="R1370" s="16" t="s">
        <v>119</v>
      </c>
      <c r="S1370" s="16">
        <f t="shared" si="21"/>
        <v>1</v>
      </c>
      <c r="T1370" s="16"/>
      <c r="U1370" s="16"/>
      <c r="V1370" s="16"/>
      <c r="W1370" s="16"/>
      <c r="X1370" s="16"/>
      <c r="Y1370" s="16"/>
      <c r="Z1370" s="16"/>
      <c r="AA1370" s="16"/>
      <c r="AB1370" s="16"/>
      <c r="AC1370" s="16"/>
      <c r="AH1370" s="16"/>
      <c r="AJ1370" s="20"/>
      <c r="AK1370" s="16"/>
      <c r="AL1370" s="16" t="s">
        <v>5802</v>
      </c>
      <c r="AP1370" s="16"/>
      <c r="AQ1370" s="16"/>
      <c r="AR1370" s="38"/>
      <c r="AS1370" s="16"/>
      <c r="AT1370" s="16"/>
      <c r="AY1370" s="16"/>
      <c r="AZ1370" s="16"/>
      <c r="BF1370" s="28"/>
      <c r="BJ1370" s="25"/>
      <c r="BO1370" s="38"/>
      <c r="BQ1370" s="38"/>
      <c r="BU1370" s="16"/>
      <c r="BV1370" s="16" t="s">
        <v>5294</v>
      </c>
      <c r="BW1370" s="29" t="s">
        <v>5295</v>
      </c>
      <c r="BX1370" s="16"/>
      <c r="CA1370" s="16"/>
      <c r="CE1370" s="16"/>
      <c r="CG1370" s="16"/>
      <c r="CH1370" s="16"/>
      <c r="CJ1370" s="16"/>
      <c r="CK1370" s="16"/>
      <c r="CL1370" s="16"/>
      <c r="CQ1370" s="16" t="s">
        <v>5298</v>
      </c>
      <c r="CR1370" s="16" t="s">
        <v>119</v>
      </c>
      <c r="CS1370" s="16" t="s">
        <v>3164</v>
      </c>
      <c r="CU1370" s="16" t="s">
        <v>5294</v>
      </c>
      <c r="CV1370" s="16" t="s">
        <v>5295</v>
      </c>
      <c r="CW1370" s="16" t="s">
        <v>5293</v>
      </c>
      <c r="CX1370" s="16" t="s">
        <v>5297</v>
      </c>
      <c r="CY1370" s="16" t="s">
        <v>3267</v>
      </c>
      <c r="CZ1370" s="16" t="s">
        <v>3185</v>
      </c>
      <c r="DA1370" s="16" t="s">
        <v>3168</v>
      </c>
      <c r="DD1370" s="19"/>
      <c r="DE1370" s="16"/>
      <c r="DL1370" s="16"/>
      <c r="DN1370" s="16"/>
      <c r="DO1370" s="16"/>
      <c r="DQ1370" s="16"/>
      <c r="DS1370" s="16"/>
      <c r="DW1370" s="19"/>
      <c r="EC1370" s="16"/>
      <c r="EF1370" s="16"/>
      <c r="EG1370" s="16"/>
      <c r="EH1370" s="16"/>
      <c r="EJ1370" s="16"/>
      <c r="EO1370" s="16"/>
    </row>
    <row r="1371" spans="1:145" x14ac:dyDescent="0.25">
      <c r="A1371" s="16" t="s">
        <v>1161</v>
      </c>
      <c r="I1371" t="s">
        <v>5299</v>
      </c>
      <c r="J1371"/>
      <c r="K1371" s="16" t="s">
        <v>5821</v>
      </c>
      <c r="L1371" s="16"/>
      <c r="P1371" s="16"/>
      <c r="Q1371" s="16"/>
      <c r="R1371" s="16" t="s">
        <v>119</v>
      </c>
      <c r="S1371" s="16">
        <f t="shared" si="21"/>
        <v>1</v>
      </c>
      <c r="T1371" s="16"/>
      <c r="U1371" s="16"/>
      <c r="V1371" s="16"/>
      <c r="W1371" s="16"/>
      <c r="X1371" s="16"/>
      <c r="Y1371" s="16"/>
      <c r="Z1371" s="16"/>
      <c r="AA1371" s="16"/>
      <c r="AB1371" s="16"/>
      <c r="AC1371" s="16"/>
      <c r="AH1371" s="16"/>
      <c r="AJ1371" s="20"/>
      <c r="AK1371" s="16"/>
      <c r="AL1371" s="16" t="s">
        <v>5802</v>
      </c>
      <c r="AP1371" s="16"/>
      <c r="AQ1371" s="16"/>
      <c r="AR1371" s="38"/>
      <c r="AS1371" s="16"/>
      <c r="AT1371" s="16"/>
      <c r="AY1371" s="16"/>
      <c r="AZ1371" s="16"/>
      <c r="BF1371" s="28"/>
      <c r="BJ1371" s="25"/>
      <c r="BO1371" s="38"/>
      <c r="BQ1371" s="38"/>
      <c r="BU1371" s="16"/>
      <c r="BV1371" s="16" t="s">
        <v>5300</v>
      </c>
      <c r="BW1371" s="29" t="s">
        <v>5301</v>
      </c>
      <c r="BX1371" s="16"/>
      <c r="CA1371" s="16"/>
      <c r="CE1371" s="16"/>
      <c r="CG1371" s="16"/>
      <c r="CH1371" s="16"/>
      <c r="CJ1371" s="16"/>
      <c r="CK1371" s="16"/>
      <c r="CL1371" s="16"/>
      <c r="CQ1371" s="16" t="s">
        <v>5304</v>
      </c>
      <c r="CR1371" s="16" t="s">
        <v>119</v>
      </c>
      <c r="CS1371" s="16" t="s">
        <v>3164</v>
      </c>
      <c r="CU1371" s="16" t="s">
        <v>5300</v>
      </c>
      <c r="CV1371" s="16" t="s">
        <v>5301</v>
      </c>
      <c r="CW1371" s="16" t="s">
        <v>5299</v>
      </c>
      <c r="CX1371" s="16" t="s">
        <v>5303</v>
      </c>
      <c r="CY1371" s="16" t="s">
        <v>3175</v>
      </c>
      <c r="CZ1371" s="16" t="s">
        <v>3242</v>
      </c>
      <c r="DA1371" s="16" t="s">
        <v>5053</v>
      </c>
      <c r="DD1371" s="19"/>
      <c r="DE1371" s="16"/>
      <c r="DL1371" s="16"/>
      <c r="DN1371" s="16"/>
      <c r="DO1371" s="16"/>
      <c r="DQ1371" s="16"/>
      <c r="DS1371" s="16"/>
      <c r="DW1371" s="19"/>
      <c r="EC1371" s="16"/>
      <c r="EF1371" s="16"/>
      <c r="EG1371" s="16"/>
      <c r="EH1371" s="16"/>
      <c r="EJ1371" s="16"/>
      <c r="EO1371" s="16"/>
    </row>
    <row r="1372" spans="1:145" x14ac:dyDescent="0.25">
      <c r="A1372" s="16" t="s">
        <v>1161</v>
      </c>
      <c r="I1372" t="s">
        <v>5305</v>
      </c>
      <c r="J1372"/>
      <c r="K1372" s="16" t="s">
        <v>5821</v>
      </c>
      <c r="L1372" s="16"/>
      <c r="P1372" s="16"/>
      <c r="Q1372" s="16"/>
      <c r="R1372" s="16" t="s">
        <v>119</v>
      </c>
      <c r="S1372" s="16">
        <f t="shared" si="21"/>
        <v>1</v>
      </c>
      <c r="T1372" s="16"/>
      <c r="U1372" s="16"/>
      <c r="V1372" s="16"/>
      <c r="W1372" s="16"/>
      <c r="X1372" s="16"/>
      <c r="Y1372" s="16"/>
      <c r="Z1372" s="16"/>
      <c r="AA1372" s="16"/>
      <c r="AB1372" s="16"/>
      <c r="AC1372" s="16"/>
      <c r="AH1372" s="16"/>
      <c r="AJ1372" s="20"/>
      <c r="AK1372" s="16"/>
      <c r="AL1372" s="16" t="s">
        <v>5802</v>
      </c>
      <c r="AP1372" s="16"/>
      <c r="AQ1372" s="16"/>
      <c r="AR1372" s="38"/>
      <c r="AS1372" s="16"/>
      <c r="AT1372" s="16"/>
      <c r="AY1372" s="16"/>
      <c r="AZ1372" s="16"/>
      <c r="BF1372" s="28"/>
      <c r="BJ1372" s="25"/>
      <c r="BO1372" s="38"/>
      <c r="BQ1372" s="38"/>
      <c r="BU1372" s="16"/>
      <c r="BV1372" s="16" t="s">
        <v>5306</v>
      </c>
      <c r="BW1372" s="29" t="s">
        <v>5307</v>
      </c>
      <c r="BX1372" s="16"/>
      <c r="CA1372" s="16"/>
      <c r="CE1372" s="16"/>
      <c r="CG1372" s="16"/>
      <c r="CH1372" s="16"/>
      <c r="CJ1372" s="16"/>
      <c r="CK1372" s="16"/>
      <c r="CL1372" s="16"/>
      <c r="CQ1372" s="16" t="s">
        <v>5310</v>
      </c>
      <c r="CR1372" s="16" t="s">
        <v>119</v>
      </c>
      <c r="CS1372" s="16" t="s">
        <v>3164</v>
      </c>
      <c r="CU1372" s="16" t="s">
        <v>5306</v>
      </c>
      <c r="CV1372" s="16" t="s">
        <v>5307</v>
      </c>
      <c r="CW1372" s="16" t="s">
        <v>5305</v>
      </c>
      <c r="CX1372" s="16" t="s">
        <v>5309</v>
      </c>
      <c r="CY1372" s="16" t="s">
        <v>3458</v>
      </c>
      <c r="CZ1372" s="16" t="s">
        <v>3427</v>
      </c>
      <c r="DA1372" s="16" t="s">
        <v>3316</v>
      </c>
      <c r="DD1372" s="19"/>
      <c r="DE1372" s="16"/>
      <c r="DL1372" s="16"/>
      <c r="DN1372" s="16"/>
      <c r="DO1372" s="16"/>
      <c r="DQ1372" s="16"/>
      <c r="DS1372" s="16"/>
      <c r="DW1372" s="19"/>
      <c r="EC1372" s="16"/>
      <c r="EF1372" s="16"/>
      <c r="EG1372" s="16"/>
      <c r="EH1372" s="16"/>
      <c r="EJ1372" s="16"/>
      <c r="EO1372" s="16"/>
    </row>
    <row r="1373" spans="1:145" x14ac:dyDescent="0.25">
      <c r="A1373" s="16" t="s">
        <v>1161</v>
      </c>
      <c r="I1373" t="s">
        <v>5311</v>
      </c>
      <c r="J1373"/>
      <c r="K1373" s="16" t="s">
        <v>5821</v>
      </c>
      <c r="L1373" s="16"/>
      <c r="P1373" s="16"/>
      <c r="Q1373" s="16"/>
      <c r="R1373" s="16" t="s">
        <v>119</v>
      </c>
      <c r="S1373" s="16">
        <f t="shared" si="21"/>
        <v>1</v>
      </c>
      <c r="T1373" s="16"/>
      <c r="U1373" s="16"/>
      <c r="V1373" s="16"/>
      <c r="W1373" s="16"/>
      <c r="X1373" s="16"/>
      <c r="Y1373" s="16"/>
      <c r="Z1373" s="16"/>
      <c r="AA1373" s="16"/>
      <c r="AB1373" s="16"/>
      <c r="AC1373" s="16"/>
      <c r="AH1373" s="16"/>
      <c r="AJ1373" s="20"/>
      <c r="AK1373" s="16"/>
      <c r="AL1373" s="16" t="s">
        <v>5802</v>
      </c>
      <c r="AP1373" s="16"/>
      <c r="AQ1373" s="16"/>
      <c r="AR1373" s="38"/>
      <c r="AS1373" s="16"/>
      <c r="AT1373" s="16"/>
      <c r="AY1373" s="16"/>
      <c r="AZ1373" s="16"/>
      <c r="BF1373" s="28"/>
      <c r="BJ1373" s="25"/>
      <c r="BO1373" s="38"/>
      <c r="BQ1373" s="38"/>
      <c r="BU1373" s="16"/>
      <c r="BV1373" s="16" t="s">
        <v>5312</v>
      </c>
      <c r="BW1373" s="29" t="s">
        <v>5313</v>
      </c>
      <c r="BX1373" s="16"/>
      <c r="CA1373" s="16"/>
      <c r="CE1373" s="16"/>
      <c r="CG1373" s="16"/>
      <c r="CH1373" s="16"/>
      <c r="CJ1373" s="16"/>
      <c r="CK1373" s="16"/>
      <c r="CL1373" s="16"/>
      <c r="CQ1373" s="16" t="s">
        <v>5316</v>
      </c>
      <c r="CR1373" s="16" t="s">
        <v>119</v>
      </c>
      <c r="CS1373" s="16" t="s">
        <v>3164</v>
      </c>
      <c r="CU1373" s="16" t="s">
        <v>5312</v>
      </c>
      <c r="CV1373" s="16" t="s">
        <v>5313</v>
      </c>
      <c r="CW1373" s="16" t="s">
        <v>5311</v>
      </c>
      <c r="CX1373" s="16" t="s">
        <v>5315</v>
      </c>
      <c r="CY1373" s="16" t="s">
        <v>3267</v>
      </c>
      <c r="CZ1373" s="16" t="s">
        <v>3427</v>
      </c>
      <c r="DA1373" s="16" t="s">
        <v>4832</v>
      </c>
      <c r="DD1373" s="19"/>
      <c r="DE1373" s="16"/>
      <c r="DL1373" s="16"/>
      <c r="DN1373" s="16"/>
      <c r="DO1373" s="16"/>
      <c r="DQ1373" s="16"/>
      <c r="DS1373" s="16"/>
      <c r="DW1373" s="19"/>
      <c r="EC1373" s="16"/>
      <c r="EF1373" s="16"/>
      <c r="EG1373" s="16"/>
      <c r="EH1373" s="16"/>
      <c r="EJ1373" s="16"/>
      <c r="EO1373" s="16"/>
    </row>
    <row r="1374" spans="1:145" x14ac:dyDescent="0.25">
      <c r="A1374" s="16" t="s">
        <v>1161</v>
      </c>
      <c r="I1374" t="s">
        <v>394</v>
      </c>
      <c r="J1374"/>
      <c r="K1374" s="16" t="s">
        <v>5821</v>
      </c>
      <c r="L1374" s="16"/>
      <c r="P1374" s="16"/>
      <c r="Q1374" s="16"/>
      <c r="R1374" s="16" t="s">
        <v>119</v>
      </c>
      <c r="S1374" s="16">
        <f t="shared" si="21"/>
        <v>1</v>
      </c>
      <c r="T1374" s="16"/>
      <c r="U1374" s="16"/>
      <c r="V1374" s="16"/>
      <c r="W1374" s="16"/>
      <c r="X1374" s="16"/>
      <c r="Y1374" s="16"/>
      <c r="Z1374" s="16"/>
      <c r="AA1374" s="16"/>
      <c r="AB1374" s="16"/>
      <c r="AC1374" s="16"/>
      <c r="AH1374" s="16"/>
      <c r="AJ1374" s="20"/>
      <c r="AK1374" s="16"/>
      <c r="AL1374" s="16" t="s">
        <v>5802</v>
      </c>
      <c r="AP1374" s="16"/>
      <c r="AQ1374" s="16"/>
      <c r="AR1374" s="38"/>
      <c r="AS1374" s="16"/>
      <c r="AT1374" s="16"/>
      <c r="AY1374" s="16"/>
      <c r="AZ1374" s="16"/>
      <c r="BF1374" s="28"/>
      <c r="BJ1374" s="25"/>
      <c r="BO1374" s="38"/>
      <c r="BQ1374" s="38"/>
      <c r="BU1374" s="16"/>
      <c r="BV1374" s="16" t="s">
        <v>381</v>
      </c>
      <c r="BW1374" s="29" t="s">
        <v>5317</v>
      </c>
      <c r="BX1374" s="16"/>
      <c r="CA1374" s="16"/>
      <c r="CE1374" s="16"/>
      <c r="CG1374" s="16"/>
      <c r="CH1374" s="16"/>
      <c r="CJ1374" s="16"/>
      <c r="CK1374" s="16"/>
      <c r="CL1374" s="16"/>
      <c r="CQ1374" s="16" t="s">
        <v>407</v>
      </c>
      <c r="CR1374" s="16" t="s">
        <v>119</v>
      </c>
      <c r="CS1374" s="16" t="s">
        <v>3164</v>
      </c>
      <c r="CU1374" s="16" t="s">
        <v>381</v>
      </c>
      <c r="CV1374" s="16" t="s">
        <v>5317</v>
      </c>
      <c r="CW1374" s="16" t="s">
        <v>394</v>
      </c>
      <c r="CX1374" s="16" t="s">
        <v>5319</v>
      </c>
      <c r="CY1374" s="16" t="s">
        <v>5320</v>
      </c>
      <c r="CZ1374" s="16" t="s">
        <v>3176</v>
      </c>
      <c r="DA1374" s="16" t="s">
        <v>5321</v>
      </c>
      <c r="DD1374" s="19"/>
      <c r="DE1374" s="16"/>
      <c r="DL1374" s="16"/>
      <c r="DN1374" s="16"/>
      <c r="DO1374" s="16"/>
      <c r="DQ1374" s="16"/>
      <c r="DS1374" s="16"/>
      <c r="DW1374" s="19"/>
      <c r="EC1374" s="16"/>
      <c r="EF1374" s="16"/>
      <c r="EG1374" s="16"/>
      <c r="EH1374" s="16"/>
      <c r="EJ1374" s="16"/>
      <c r="EO1374" s="16"/>
    </row>
    <row r="1375" spans="1:145" x14ac:dyDescent="0.25">
      <c r="A1375" s="16" t="s">
        <v>1161</v>
      </c>
      <c r="I1375" t="s">
        <v>5322</v>
      </c>
      <c r="J1375"/>
      <c r="K1375" s="16" t="s">
        <v>5821</v>
      </c>
      <c r="L1375" s="16"/>
      <c r="P1375" s="16"/>
      <c r="Q1375" s="16"/>
      <c r="R1375" s="16" t="s">
        <v>119</v>
      </c>
      <c r="S1375" s="16">
        <f t="shared" si="21"/>
        <v>1</v>
      </c>
      <c r="T1375" s="16"/>
      <c r="U1375" s="16"/>
      <c r="V1375" s="16"/>
      <c r="W1375" s="16"/>
      <c r="X1375" s="16"/>
      <c r="Y1375" s="16"/>
      <c r="Z1375" s="16"/>
      <c r="AA1375" s="16"/>
      <c r="AB1375" s="16"/>
      <c r="AC1375" s="16"/>
      <c r="AH1375" s="16"/>
      <c r="AJ1375" s="20"/>
      <c r="AK1375" s="16"/>
      <c r="AL1375" s="16" t="s">
        <v>5802</v>
      </c>
      <c r="AP1375" s="16"/>
      <c r="AQ1375" s="16"/>
      <c r="AR1375" s="38"/>
      <c r="AS1375" s="16"/>
      <c r="AT1375" s="16"/>
      <c r="AY1375" s="16"/>
      <c r="AZ1375" s="16"/>
      <c r="BF1375" s="28"/>
      <c r="BJ1375" s="25"/>
      <c r="BO1375" s="38"/>
      <c r="BQ1375" s="38"/>
      <c r="BU1375" s="16"/>
      <c r="BV1375" s="16" t="s">
        <v>5323</v>
      </c>
      <c r="BW1375" s="29" t="s">
        <v>5324</v>
      </c>
      <c r="BX1375" s="16"/>
      <c r="CA1375" s="16"/>
      <c r="CE1375" s="16"/>
      <c r="CG1375" s="16"/>
      <c r="CH1375" s="16"/>
      <c r="CJ1375" s="16"/>
      <c r="CK1375" s="16"/>
      <c r="CL1375" s="16"/>
      <c r="CQ1375" s="16" t="s">
        <v>5327</v>
      </c>
      <c r="CR1375" s="16" t="s">
        <v>119</v>
      </c>
      <c r="CS1375" s="16" t="s">
        <v>3164</v>
      </c>
      <c r="CU1375" s="16" t="s">
        <v>5323</v>
      </c>
      <c r="CV1375" s="16" t="s">
        <v>5324</v>
      </c>
      <c r="CW1375" s="16" t="s">
        <v>5322</v>
      </c>
      <c r="CX1375" s="16" t="s">
        <v>5326</v>
      </c>
      <c r="CY1375" s="16" t="s">
        <v>3184</v>
      </c>
      <c r="CZ1375" s="16" t="s">
        <v>3935</v>
      </c>
      <c r="DA1375" s="16" t="s">
        <v>3316</v>
      </c>
      <c r="DD1375" s="19"/>
      <c r="DE1375" s="16"/>
      <c r="DL1375" s="16"/>
      <c r="DN1375" s="16"/>
      <c r="DO1375" s="16"/>
      <c r="DQ1375" s="16"/>
      <c r="DS1375" s="16"/>
      <c r="DW1375" s="19"/>
      <c r="EC1375" s="16"/>
      <c r="EF1375" s="16"/>
      <c r="EG1375" s="16"/>
      <c r="EH1375" s="16"/>
      <c r="EJ1375" s="16"/>
      <c r="EO1375" s="16"/>
    </row>
    <row r="1376" spans="1:145" x14ac:dyDescent="0.25">
      <c r="A1376" s="16" t="s">
        <v>1161</v>
      </c>
      <c r="I1376" t="s">
        <v>384</v>
      </c>
      <c r="J1376"/>
      <c r="K1376" s="16" t="s">
        <v>5821</v>
      </c>
      <c r="L1376" s="16"/>
      <c r="P1376" s="16"/>
      <c r="Q1376" s="16"/>
      <c r="R1376" s="16" t="s">
        <v>119</v>
      </c>
      <c r="S1376" s="16">
        <f t="shared" si="21"/>
        <v>1</v>
      </c>
      <c r="T1376" s="16"/>
      <c r="U1376" s="16"/>
      <c r="V1376" s="16"/>
      <c r="W1376" s="16"/>
      <c r="X1376" s="16"/>
      <c r="Y1376" s="16"/>
      <c r="Z1376" s="16"/>
      <c r="AA1376" s="16"/>
      <c r="AB1376" s="16"/>
      <c r="AC1376" s="16"/>
      <c r="AH1376" s="16"/>
      <c r="AJ1376" s="20"/>
      <c r="AK1376" s="16"/>
      <c r="AL1376" s="16" t="s">
        <v>5802</v>
      </c>
      <c r="AP1376" s="16"/>
      <c r="AQ1376" s="16"/>
      <c r="AR1376" s="38"/>
      <c r="AS1376" s="16"/>
      <c r="AT1376" s="16"/>
      <c r="AY1376" s="16"/>
      <c r="AZ1376" s="16"/>
      <c r="BF1376" s="28"/>
      <c r="BJ1376" s="25"/>
      <c r="BO1376" s="38"/>
      <c r="BQ1376" s="38"/>
      <c r="BU1376" s="16"/>
      <c r="BV1376" s="16" t="s">
        <v>371</v>
      </c>
      <c r="BW1376" s="29" t="s">
        <v>5328</v>
      </c>
      <c r="BX1376" s="16"/>
      <c r="CA1376" s="16"/>
      <c r="CE1376" s="16"/>
      <c r="CG1376" s="16"/>
      <c r="CH1376" s="16"/>
      <c r="CJ1376" s="16"/>
      <c r="CK1376" s="16"/>
      <c r="CL1376" s="16"/>
      <c r="CQ1376" s="16" t="s">
        <v>397</v>
      </c>
      <c r="CR1376" s="16" t="s">
        <v>119</v>
      </c>
      <c r="CS1376" s="16" t="s">
        <v>3164</v>
      </c>
      <c r="CU1376" s="16" t="s">
        <v>371</v>
      </c>
      <c r="CV1376" s="16" t="s">
        <v>5328</v>
      </c>
      <c r="CW1376" s="16" t="s">
        <v>384</v>
      </c>
      <c r="CX1376" s="16" t="s">
        <v>5330</v>
      </c>
      <c r="CY1376" s="16" t="s">
        <v>3175</v>
      </c>
      <c r="CZ1376" s="16" t="s">
        <v>4825</v>
      </c>
      <c r="DA1376" s="16" t="s">
        <v>3219</v>
      </c>
      <c r="DD1376" s="19"/>
      <c r="DE1376" s="16"/>
      <c r="DL1376" s="16"/>
      <c r="DN1376" s="16"/>
      <c r="DO1376" s="16"/>
      <c r="DQ1376" s="16"/>
      <c r="DS1376" s="16"/>
      <c r="DW1376" s="19"/>
      <c r="EC1376" s="16"/>
      <c r="EF1376" s="16"/>
      <c r="EG1376" s="16"/>
      <c r="EH1376" s="16"/>
      <c r="EJ1376" s="16"/>
      <c r="EO1376" s="16"/>
    </row>
    <row r="1377" spans="1:145" x14ac:dyDescent="0.25">
      <c r="A1377" s="16" t="s">
        <v>1161</v>
      </c>
      <c r="I1377" t="s">
        <v>5341</v>
      </c>
      <c r="J1377"/>
      <c r="K1377" s="16" t="s">
        <v>5821</v>
      </c>
      <c r="L1377" s="16"/>
      <c r="P1377" s="16"/>
      <c r="Q1377" s="16"/>
      <c r="R1377" s="16" t="s">
        <v>119</v>
      </c>
      <c r="S1377" s="16">
        <f t="shared" si="21"/>
        <v>1</v>
      </c>
      <c r="T1377" s="16"/>
      <c r="U1377" s="16"/>
      <c r="V1377" s="16"/>
      <c r="W1377" s="16"/>
      <c r="X1377" s="16"/>
      <c r="Y1377" s="16"/>
      <c r="Z1377" s="16"/>
      <c r="AA1377" s="16"/>
      <c r="AB1377" s="16"/>
      <c r="AC1377" s="16"/>
      <c r="AH1377" s="16"/>
      <c r="AJ1377" s="20"/>
      <c r="AK1377" s="16"/>
      <c r="AL1377" s="16" t="s">
        <v>5802</v>
      </c>
      <c r="AP1377" s="16"/>
      <c r="AQ1377" s="16"/>
      <c r="AR1377" s="38"/>
      <c r="AS1377" s="16"/>
      <c r="AT1377" s="16"/>
      <c r="AY1377" s="16"/>
      <c r="AZ1377" s="16"/>
      <c r="BF1377" s="28"/>
      <c r="BJ1377" s="25"/>
      <c r="BO1377" s="38"/>
      <c r="BQ1377" s="38"/>
      <c r="BU1377" s="16"/>
      <c r="BV1377" s="16" t="s">
        <v>5342</v>
      </c>
      <c r="BW1377" s="29" t="s">
        <v>5343</v>
      </c>
      <c r="BX1377" s="16"/>
      <c r="CA1377" s="16"/>
      <c r="CE1377" s="16"/>
      <c r="CG1377" s="16"/>
      <c r="CH1377" s="16"/>
      <c r="CJ1377" s="16"/>
      <c r="CK1377" s="16"/>
      <c r="CL1377" s="16"/>
      <c r="CQ1377" s="16" t="s">
        <v>5346</v>
      </c>
      <c r="CR1377" s="16" t="s">
        <v>119</v>
      </c>
      <c r="CS1377" s="16" t="s">
        <v>3164</v>
      </c>
      <c r="CU1377" s="16" t="s">
        <v>5342</v>
      </c>
      <c r="CV1377" s="16" t="s">
        <v>5343</v>
      </c>
      <c r="CW1377" s="16" t="s">
        <v>5341</v>
      </c>
      <c r="CX1377" s="16" t="s">
        <v>5345</v>
      </c>
      <c r="CY1377" s="16" t="s">
        <v>3518</v>
      </c>
      <c r="CZ1377" s="16" t="s">
        <v>5285</v>
      </c>
      <c r="DA1377" s="16" t="s">
        <v>3447</v>
      </c>
      <c r="DD1377" s="19"/>
      <c r="DE1377" s="16"/>
      <c r="DL1377" s="16"/>
      <c r="DN1377" s="16"/>
      <c r="DO1377" s="16"/>
      <c r="DQ1377" s="16"/>
      <c r="DS1377" s="16"/>
      <c r="DW1377" s="19"/>
      <c r="EC1377" s="16"/>
      <c r="EF1377" s="16"/>
      <c r="EG1377" s="16"/>
      <c r="EH1377" s="16"/>
      <c r="EJ1377" s="16"/>
      <c r="EO1377" s="16"/>
    </row>
    <row r="1378" spans="1:145" x14ac:dyDescent="0.25">
      <c r="A1378" s="16" t="s">
        <v>1161</v>
      </c>
      <c r="I1378" t="s">
        <v>5349</v>
      </c>
      <c r="J1378"/>
      <c r="K1378" s="16" t="s">
        <v>5821</v>
      </c>
      <c r="L1378" s="16"/>
      <c r="P1378" s="16"/>
      <c r="Q1378" s="16"/>
      <c r="R1378" s="16" t="s">
        <v>119</v>
      </c>
      <c r="S1378" s="16">
        <f t="shared" si="21"/>
        <v>1</v>
      </c>
      <c r="T1378" s="16"/>
      <c r="U1378" s="16"/>
      <c r="V1378" s="16"/>
      <c r="W1378" s="16"/>
      <c r="X1378" s="16"/>
      <c r="Y1378" s="16"/>
      <c r="Z1378" s="16"/>
      <c r="AA1378" s="16"/>
      <c r="AB1378" s="16"/>
      <c r="AC1378" s="16"/>
      <c r="AH1378" s="16"/>
      <c r="AJ1378" s="20"/>
      <c r="AK1378" s="16"/>
      <c r="AL1378" s="16" t="s">
        <v>5802</v>
      </c>
      <c r="AP1378" s="16"/>
      <c r="AQ1378" s="16"/>
      <c r="AR1378" s="38"/>
      <c r="AS1378" s="16"/>
      <c r="AT1378" s="16"/>
      <c r="AY1378" s="16"/>
      <c r="AZ1378" s="16"/>
      <c r="BF1378" s="28"/>
      <c r="BJ1378" s="25"/>
      <c r="BO1378" s="38"/>
      <c r="BQ1378" s="38"/>
      <c r="BU1378" s="16"/>
      <c r="BV1378" s="16" t="s">
        <v>5350</v>
      </c>
      <c r="BW1378" s="29" t="s">
        <v>5351</v>
      </c>
      <c r="BX1378" s="16"/>
      <c r="CA1378" s="16"/>
      <c r="CE1378" s="16"/>
      <c r="CG1378" s="16"/>
      <c r="CH1378" s="16"/>
      <c r="CJ1378" s="16"/>
      <c r="CK1378" s="16"/>
      <c r="CL1378" s="16"/>
      <c r="CQ1378" s="16" t="s">
        <v>5354</v>
      </c>
      <c r="CR1378" s="16" t="s">
        <v>119</v>
      </c>
      <c r="CS1378" s="16" t="s">
        <v>3164</v>
      </c>
      <c r="CU1378" s="16" t="s">
        <v>5350</v>
      </c>
      <c r="CV1378" s="16" t="s">
        <v>5351</v>
      </c>
      <c r="CW1378" s="16" t="s">
        <v>5349</v>
      </c>
      <c r="CX1378" s="16" t="s">
        <v>5353</v>
      </c>
      <c r="CY1378" s="16" t="s">
        <v>3217</v>
      </c>
      <c r="CZ1378" s="16" t="s">
        <v>3346</v>
      </c>
      <c r="DA1378" s="16" t="s">
        <v>5355</v>
      </c>
      <c r="DD1378" s="19"/>
      <c r="DE1378" s="16"/>
      <c r="DL1378" s="16"/>
      <c r="DN1378" s="16"/>
      <c r="DO1378" s="16"/>
      <c r="DQ1378" s="16"/>
      <c r="DS1378" s="16"/>
      <c r="DW1378" s="19"/>
      <c r="EC1378" s="16"/>
      <c r="EF1378" s="16"/>
      <c r="EG1378" s="16"/>
      <c r="EH1378" s="16"/>
      <c r="EJ1378" s="16"/>
      <c r="EO1378" s="16"/>
    </row>
    <row r="1379" spans="1:145" x14ac:dyDescent="0.25">
      <c r="A1379" s="16" t="s">
        <v>1161</v>
      </c>
      <c r="I1379" t="s">
        <v>5356</v>
      </c>
      <c r="J1379"/>
      <c r="K1379" s="16" t="s">
        <v>5821</v>
      </c>
      <c r="L1379" s="16"/>
      <c r="P1379" s="16"/>
      <c r="Q1379" s="16"/>
      <c r="R1379" s="16" t="s">
        <v>119</v>
      </c>
      <c r="S1379" s="16">
        <f t="shared" si="21"/>
        <v>1</v>
      </c>
      <c r="T1379" s="16"/>
      <c r="U1379" s="16"/>
      <c r="V1379" s="16"/>
      <c r="W1379" s="16"/>
      <c r="X1379" s="16"/>
      <c r="Y1379" s="16"/>
      <c r="Z1379" s="16"/>
      <c r="AA1379" s="16"/>
      <c r="AB1379" s="16"/>
      <c r="AC1379" s="16"/>
      <c r="AH1379" s="16"/>
      <c r="AJ1379" s="20"/>
      <c r="AK1379" s="16"/>
      <c r="AL1379" s="16" t="s">
        <v>5802</v>
      </c>
      <c r="AP1379" s="16"/>
      <c r="AQ1379" s="16"/>
      <c r="AR1379" s="38"/>
      <c r="AS1379" s="16"/>
      <c r="AT1379" s="16"/>
      <c r="AY1379" s="16"/>
      <c r="AZ1379" s="16"/>
      <c r="BF1379" s="28"/>
      <c r="BJ1379" s="25"/>
      <c r="BO1379" s="38"/>
      <c r="BQ1379" s="38"/>
      <c r="BU1379" s="16"/>
      <c r="BV1379" s="16" t="s">
        <v>5357</v>
      </c>
      <c r="BW1379" s="29" t="s">
        <v>5358</v>
      </c>
      <c r="BX1379" s="16"/>
      <c r="CA1379" s="16"/>
      <c r="CE1379" s="16"/>
      <c r="CG1379" s="16"/>
      <c r="CH1379" s="16"/>
      <c r="CJ1379" s="16"/>
      <c r="CK1379" s="16"/>
      <c r="CL1379" s="16"/>
      <c r="CQ1379" s="16" t="s">
        <v>5361</v>
      </c>
      <c r="CR1379" s="16" t="s">
        <v>119</v>
      </c>
      <c r="CS1379" s="16" t="s">
        <v>3164</v>
      </c>
      <c r="CU1379" s="16" t="s">
        <v>5357</v>
      </c>
      <c r="CV1379" s="16" t="s">
        <v>5358</v>
      </c>
      <c r="CW1379" s="16" t="s">
        <v>5356</v>
      </c>
      <c r="CX1379" s="16" t="s">
        <v>5360</v>
      </c>
      <c r="CY1379" s="16" t="s">
        <v>3166</v>
      </c>
      <c r="CZ1379" s="16" t="s">
        <v>5362</v>
      </c>
      <c r="DA1379" s="16" t="s">
        <v>3168</v>
      </c>
      <c r="DD1379" s="19"/>
      <c r="DE1379" s="16"/>
      <c r="DL1379" s="16"/>
      <c r="DN1379" s="16"/>
      <c r="DO1379" s="16"/>
      <c r="DQ1379" s="16"/>
      <c r="DS1379" s="16"/>
      <c r="DW1379" s="19"/>
      <c r="EC1379" s="16"/>
      <c r="EF1379" s="16"/>
      <c r="EG1379" s="16"/>
      <c r="EH1379" s="16"/>
      <c r="EJ1379" s="16"/>
      <c r="EO1379" s="16"/>
    </row>
    <row r="1380" spans="1:145" x14ac:dyDescent="0.25">
      <c r="A1380" s="16" t="s">
        <v>1161</v>
      </c>
      <c r="I1380" t="s">
        <v>5363</v>
      </c>
      <c r="J1380"/>
      <c r="K1380" s="16" t="s">
        <v>5821</v>
      </c>
      <c r="L1380" s="16"/>
      <c r="P1380" s="16"/>
      <c r="Q1380" s="16"/>
      <c r="R1380" s="16" t="s">
        <v>119</v>
      </c>
      <c r="S1380" s="16">
        <f t="shared" si="21"/>
        <v>1</v>
      </c>
      <c r="T1380" s="16"/>
      <c r="U1380" s="16"/>
      <c r="V1380" s="16"/>
      <c r="W1380" s="16"/>
      <c r="X1380" s="16"/>
      <c r="Y1380" s="16"/>
      <c r="Z1380" s="16"/>
      <c r="AA1380" s="16"/>
      <c r="AB1380" s="16"/>
      <c r="AC1380" s="16"/>
      <c r="AH1380" s="16"/>
      <c r="AJ1380" s="20"/>
      <c r="AK1380" s="16"/>
      <c r="AL1380" s="16" t="s">
        <v>5802</v>
      </c>
      <c r="AP1380" s="16"/>
      <c r="AQ1380" s="16"/>
      <c r="AR1380" s="38"/>
      <c r="AS1380" s="16"/>
      <c r="AT1380" s="16"/>
      <c r="AY1380" s="16"/>
      <c r="AZ1380" s="16"/>
      <c r="BF1380" s="28"/>
      <c r="BJ1380" s="25"/>
      <c r="BO1380" s="38"/>
      <c r="BQ1380" s="38"/>
      <c r="BU1380" s="16"/>
      <c r="BV1380" s="16" t="s">
        <v>5364</v>
      </c>
      <c r="BW1380" s="29" t="s">
        <v>5365</v>
      </c>
      <c r="BX1380" s="16"/>
      <c r="CA1380" s="16"/>
      <c r="CE1380" s="16"/>
      <c r="CG1380" s="16"/>
      <c r="CH1380" s="16"/>
      <c r="CJ1380" s="16"/>
      <c r="CK1380" s="16"/>
      <c r="CL1380" s="16"/>
      <c r="CQ1380" s="16" t="s">
        <v>5368</v>
      </c>
      <c r="CR1380" s="16" t="s">
        <v>119</v>
      </c>
      <c r="CS1380" s="16" t="s">
        <v>3164</v>
      </c>
      <c r="CU1380" s="16" t="s">
        <v>5364</v>
      </c>
      <c r="CV1380" s="16" t="s">
        <v>5365</v>
      </c>
      <c r="CW1380" s="16" t="s">
        <v>5363</v>
      </c>
      <c r="CX1380" s="16" t="s">
        <v>5367</v>
      </c>
      <c r="CY1380" s="16" t="s">
        <v>3226</v>
      </c>
      <c r="CZ1380" s="16" t="s">
        <v>3410</v>
      </c>
      <c r="DA1380" s="16" t="s">
        <v>3411</v>
      </c>
      <c r="DD1380" s="19"/>
      <c r="DE1380" s="16"/>
      <c r="DL1380" s="16"/>
      <c r="DN1380" s="16"/>
      <c r="DO1380" s="16"/>
      <c r="DQ1380" s="16"/>
      <c r="DS1380" s="16"/>
      <c r="DW1380" s="19"/>
      <c r="EC1380" s="16"/>
      <c r="EF1380" s="16"/>
      <c r="EG1380" s="16"/>
      <c r="EH1380" s="16"/>
      <c r="EJ1380" s="16"/>
      <c r="EO1380" s="16"/>
    </row>
    <row r="1381" spans="1:145" x14ac:dyDescent="0.25">
      <c r="A1381" s="16" t="s">
        <v>1161</v>
      </c>
      <c r="I1381" t="s">
        <v>5373</v>
      </c>
      <c r="J1381"/>
      <c r="K1381" s="16" t="s">
        <v>5821</v>
      </c>
      <c r="L1381" s="16"/>
      <c r="P1381" s="16"/>
      <c r="Q1381" s="16"/>
      <c r="R1381" s="16" t="s">
        <v>119</v>
      </c>
      <c r="S1381" s="16">
        <f t="shared" si="21"/>
        <v>1</v>
      </c>
      <c r="T1381" s="16"/>
      <c r="U1381" s="16"/>
      <c r="V1381" s="16"/>
      <c r="W1381" s="16"/>
      <c r="X1381" s="16"/>
      <c r="Y1381" s="16"/>
      <c r="Z1381" s="16"/>
      <c r="AA1381" s="16"/>
      <c r="AB1381" s="16"/>
      <c r="AC1381" s="16"/>
      <c r="AH1381" s="16"/>
      <c r="AJ1381" s="20"/>
      <c r="AK1381" s="16"/>
      <c r="AL1381" s="16" t="s">
        <v>5802</v>
      </c>
      <c r="AP1381" s="16"/>
      <c r="AQ1381" s="16"/>
      <c r="AR1381" s="38"/>
      <c r="AS1381" s="16"/>
      <c r="AT1381" s="16"/>
      <c r="AY1381" s="16"/>
      <c r="AZ1381" s="16"/>
      <c r="BF1381" s="28"/>
      <c r="BJ1381" s="25"/>
      <c r="BO1381" s="38"/>
      <c r="BQ1381" s="38"/>
      <c r="BU1381" s="16"/>
      <c r="BV1381" s="16" t="s">
        <v>5374</v>
      </c>
      <c r="BW1381" s="29" t="s">
        <v>5375</v>
      </c>
      <c r="BX1381" s="16"/>
      <c r="CA1381" s="16"/>
      <c r="CE1381" s="16"/>
      <c r="CG1381" s="16"/>
      <c r="CH1381" s="16"/>
      <c r="CJ1381" s="16"/>
      <c r="CK1381" s="16"/>
      <c r="CL1381" s="16"/>
      <c r="CQ1381" s="16" t="s">
        <v>5378</v>
      </c>
      <c r="CR1381" s="16" t="s">
        <v>119</v>
      </c>
      <c r="CS1381" s="16" t="s">
        <v>3164</v>
      </c>
      <c r="CU1381" s="16" t="s">
        <v>5374</v>
      </c>
      <c r="CV1381" s="16" t="s">
        <v>5375</v>
      </c>
      <c r="CW1381" s="16" t="s">
        <v>5373</v>
      </c>
      <c r="CX1381" s="16" t="s">
        <v>5377</v>
      </c>
      <c r="CY1381" s="16" t="s">
        <v>3184</v>
      </c>
      <c r="CZ1381" s="16" t="s">
        <v>3346</v>
      </c>
      <c r="DA1381" s="16" t="s">
        <v>4035</v>
      </c>
      <c r="DD1381" s="19"/>
      <c r="DE1381" s="16"/>
      <c r="DL1381" s="16"/>
      <c r="DN1381" s="16"/>
      <c r="DO1381" s="16"/>
      <c r="DQ1381" s="16"/>
      <c r="DS1381" s="16"/>
      <c r="DW1381" s="19"/>
      <c r="EC1381" s="16"/>
      <c r="EF1381" s="16"/>
      <c r="EG1381" s="16"/>
      <c r="EH1381" s="16"/>
      <c r="EJ1381" s="16"/>
      <c r="EO1381" s="16"/>
    </row>
    <row r="1382" spans="1:145" x14ac:dyDescent="0.25">
      <c r="A1382" s="16" t="s">
        <v>1161</v>
      </c>
      <c r="I1382" t="s">
        <v>5379</v>
      </c>
      <c r="J1382"/>
      <c r="K1382" s="16" t="s">
        <v>5821</v>
      </c>
      <c r="L1382" s="16"/>
      <c r="P1382" s="16"/>
      <c r="Q1382" s="16"/>
      <c r="R1382" s="16" t="s">
        <v>119</v>
      </c>
      <c r="S1382" s="16">
        <f t="shared" si="21"/>
        <v>1</v>
      </c>
      <c r="T1382" s="16"/>
      <c r="U1382" s="16"/>
      <c r="V1382" s="16"/>
      <c r="W1382" s="16"/>
      <c r="X1382" s="16"/>
      <c r="Y1382" s="16"/>
      <c r="Z1382" s="16"/>
      <c r="AA1382" s="16"/>
      <c r="AB1382" s="16"/>
      <c r="AC1382" s="16"/>
      <c r="AH1382" s="16"/>
      <c r="AJ1382" s="20"/>
      <c r="AK1382" s="16"/>
      <c r="AL1382" s="16" t="s">
        <v>5802</v>
      </c>
      <c r="AP1382" s="16"/>
      <c r="AQ1382" s="16"/>
      <c r="AR1382" s="38"/>
      <c r="AS1382" s="16"/>
      <c r="AT1382" s="16"/>
      <c r="AY1382" s="16"/>
      <c r="AZ1382" s="16"/>
      <c r="BF1382" s="28"/>
      <c r="BJ1382" s="25"/>
      <c r="BO1382" s="38"/>
      <c r="BQ1382" s="38"/>
      <c r="BU1382" s="16"/>
      <c r="BV1382" s="16" t="s">
        <v>5380</v>
      </c>
      <c r="BW1382" s="29" t="s">
        <v>5381</v>
      </c>
      <c r="BX1382" s="16"/>
      <c r="CA1382" s="16"/>
      <c r="CE1382" s="16"/>
      <c r="CG1382" s="16"/>
      <c r="CH1382" s="16"/>
      <c r="CJ1382" s="16"/>
      <c r="CK1382" s="16"/>
      <c r="CL1382" s="16"/>
      <c r="CQ1382" s="16" t="s">
        <v>5384</v>
      </c>
      <c r="CR1382" s="16" t="s">
        <v>119</v>
      </c>
      <c r="CS1382" s="16" t="s">
        <v>3164</v>
      </c>
      <c r="CU1382" s="16" t="s">
        <v>5380</v>
      </c>
      <c r="CV1382" s="16" t="s">
        <v>5381</v>
      </c>
      <c r="CW1382" s="16" t="s">
        <v>5379</v>
      </c>
      <c r="CX1382" s="16" t="s">
        <v>5383</v>
      </c>
      <c r="CY1382" s="16" t="s">
        <v>3892</v>
      </c>
      <c r="CZ1382" s="16" t="s">
        <v>3370</v>
      </c>
      <c r="DA1382" s="16" t="s">
        <v>3982</v>
      </c>
      <c r="DD1382" s="19"/>
      <c r="DE1382" s="16"/>
      <c r="DL1382" s="16"/>
      <c r="DN1382" s="16"/>
      <c r="DO1382" s="16"/>
      <c r="DQ1382" s="16"/>
      <c r="DS1382" s="16"/>
      <c r="DW1382" s="19"/>
      <c r="EC1382" s="16"/>
      <c r="EF1382" s="16"/>
      <c r="EG1382" s="16"/>
      <c r="EH1382" s="16"/>
      <c r="EJ1382" s="16"/>
      <c r="EO1382" s="16"/>
    </row>
    <row r="1383" spans="1:145" x14ac:dyDescent="0.25">
      <c r="A1383" s="16" t="s">
        <v>1161</v>
      </c>
      <c r="I1383" t="s">
        <v>5385</v>
      </c>
      <c r="J1383"/>
      <c r="K1383" s="16" t="s">
        <v>5821</v>
      </c>
      <c r="L1383" s="16"/>
      <c r="P1383" s="16"/>
      <c r="Q1383" s="16"/>
      <c r="R1383" s="16" t="s">
        <v>119</v>
      </c>
      <c r="S1383" s="16">
        <f t="shared" si="21"/>
        <v>1</v>
      </c>
      <c r="T1383" s="16"/>
      <c r="U1383" s="16"/>
      <c r="V1383" s="16"/>
      <c r="W1383" s="16"/>
      <c r="X1383" s="16"/>
      <c r="Y1383" s="16"/>
      <c r="Z1383" s="16"/>
      <c r="AA1383" s="16"/>
      <c r="AB1383" s="16"/>
      <c r="AC1383" s="16"/>
      <c r="AH1383" s="16"/>
      <c r="AJ1383" s="20"/>
      <c r="AK1383" s="16"/>
      <c r="AL1383" s="16" t="s">
        <v>5802</v>
      </c>
      <c r="AP1383" s="16"/>
      <c r="AQ1383" s="16"/>
      <c r="AR1383" s="38"/>
      <c r="AS1383" s="16"/>
      <c r="AT1383" s="16"/>
      <c r="AY1383" s="16"/>
      <c r="AZ1383" s="16"/>
      <c r="BF1383" s="28"/>
      <c r="BJ1383" s="25"/>
      <c r="BO1383" s="38"/>
      <c r="BQ1383" s="38"/>
      <c r="BU1383" s="16"/>
      <c r="BV1383" s="16" t="s">
        <v>5386</v>
      </c>
      <c r="BW1383" s="29" t="s">
        <v>5387</v>
      </c>
      <c r="BX1383" s="16"/>
      <c r="CA1383" s="16"/>
      <c r="CE1383" s="16"/>
      <c r="CG1383" s="16"/>
      <c r="CH1383" s="16"/>
      <c r="CJ1383" s="16"/>
      <c r="CK1383" s="16"/>
      <c r="CL1383" s="16"/>
      <c r="CQ1383" s="16" t="s">
        <v>5390</v>
      </c>
      <c r="CR1383" s="16" t="s">
        <v>119</v>
      </c>
      <c r="CS1383" s="16" t="s">
        <v>3164</v>
      </c>
      <c r="CU1383" s="16" t="s">
        <v>5386</v>
      </c>
      <c r="CV1383" s="16" t="s">
        <v>5387</v>
      </c>
      <c r="CW1383" s="16" t="s">
        <v>5385</v>
      </c>
      <c r="CX1383" s="16" t="s">
        <v>5389</v>
      </c>
      <c r="CY1383" s="16" t="s">
        <v>3184</v>
      </c>
      <c r="CZ1383" s="16" t="s">
        <v>3489</v>
      </c>
      <c r="DA1383" s="16" t="s">
        <v>4140</v>
      </c>
      <c r="DD1383" s="19"/>
      <c r="DE1383" s="16"/>
      <c r="DL1383" s="16"/>
      <c r="DN1383" s="16"/>
      <c r="DO1383" s="16"/>
      <c r="DQ1383" s="16"/>
      <c r="DS1383" s="16"/>
      <c r="DW1383" s="19"/>
      <c r="EC1383" s="16"/>
      <c r="EF1383" s="16"/>
      <c r="EG1383" s="16"/>
      <c r="EH1383" s="16"/>
      <c r="EJ1383" s="16"/>
      <c r="EO1383" s="16"/>
    </row>
    <row r="1384" spans="1:145" x14ac:dyDescent="0.25">
      <c r="A1384" s="16" t="s">
        <v>1161</v>
      </c>
      <c r="I1384" t="s">
        <v>5391</v>
      </c>
      <c r="J1384"/>
      <c r="K1384" s="16" t="s">
        <v>5821</v>
      </c>
      <c r="L1384" s="16"/>
      <c r="P1384" s="16"/>
      <c r="Q1384" s="16"/>
      <c r="R1384" s="16" t="s">
        <v>119</v>
      </c>
      <c r="S1384" s="16">
        <f t="shared" si="21"/>
        <v>1</v>
      </c>
      <c r="T1384" s="16"/>
      <c r="U1384" s="16"/>
      <c r="V1384" s="16"/>
      <c r="W1384" s="16"/>
      <c r="X1384" s="16"/>
      <c r="Y1384" s="16"/>
      <c r="Z1384" s="16"/>
      <c r="AA1384" s="16"/>
      <c r="AB1384" s="16"/>
      <c r="AC1384" s="16"/>
      <c r="AH1384" s="16"/>
      <c r="AJ1384" s="20"/>
      <c r="AK1384" s="16"/>
      <c r="AL1384" s="16" t="s">
        <v>5802</v>
      </c>
      <c r="AP1384" s="16"/>
      <c r="AQ1384" s="16"/>
      <c r="AR1384" s="38"/>
      <c r="AS1384" s="16"/>
      <c r="AT1384" s="16"/>
      <c r="AY1384" s="16"/>
      <c r="AZ1384" s="16"/>
      <c r="BF1384" s="28"/>
      <c r="BJ1384" s="25"/>
      <c r="BO1384" s="38"/>
      <c r="BQ1384" s="38"/>
      <c r="BU1384" s="16"/>
      <c r="BV1384" s="16" t="s">
        <v>5392</v>
      </c>
      <c r="BW1384" s="29" t="s">
        <v>5393</v>
      </c>
      <c r="BX1384" s="16"/>
      <c r="CA1384" s="16"/>
      <c r="CE1384" s="16"/>
      <c r="CG1384" s="16"/>
      <c r="CH1384" s="16"/>
      <c r="CJ1384" s="16"/>
      <c r="CK1384" s="16"/>
      <c r="CL1384" s="16"/>
      <c r="CQ1384" s="16" t="s">
        <v>5396</v>
      </c>
      <c r="CR1384" s="16" t="s">
        <v>119</v>
      </c>
      <c r="CS1384" s="16" t="s">
        <v>3164</v>
      </c>
      <c r="CU1384" s="16" t="s">
        <v>5392</v>
      </c>
      <c r="CV1384" s="16" t="s">
        <v>5393</v>
      </c>
      <c r="CW1384" s="16" t="s">
        <v>5391</v>
      </c>
      <c r="CX1384" s="16" t="s">
        <v>5395</v>
      </c>
      <c r="CY1384" s="16" t="s">
        <v>4012</v>
      </c>
      <c r="CZ1384" s="16" t="s">
        <v>5397</v>
      </c>
      <c r="DA1384" s="16" t="s">
        <v>3447</v>
      </c>
      <c r="DD1384" s="19"/>
      <c r="DE1384" s="16"/>
      <c r="DL1384" s="16"/>
      <c r="DN1384" s="16"/>
      <c r="DO1384" s="16"/>
      <c r="DQ1384" s="16"/>
      <c r="DS1384" s="16"/>
      <c r="DW1384" s="19"/>
      <c r="EC1384" s="16"/>
      <c r="EF1384" s="16"/>
      <c r="EG1384" s="16"/>
      <c r="EH1384" s="16"/>
      <c r="EJ1384" s="16"/>
      <c r="EO1384" s="16"/>
    </row>
    <row r="1385" spans="1:145" x14ac:dyDescent="0.25">
      <c r="A1385" s="16" t="s">
        <v>1161</v>
      </c>
      <c r="I1385" t="s">
        <v>5398</v>
      </c>
      <c r="J1385"/>
      <c r="K1385" s="16" t="s">
        <v>5821</v>
      </c>
      <c r="L1385" s="16"/>
      <c r="P1385" s="16"/>
      <c r="Q1385" s="16"/>
      <c r="R1385" s="16" t="s">
        <v>119</v>
      </c>
      <c r="S1385" s="16">
        <f t="shared" si="21"/>
        <v>1</v>
      </c>
      <c r="T1385" s="16"/>
      <c r="U1385" s="16"/>
      <c r="V1385" s="16"/>
      <c r="W1385" s="16"/>
      <c r="X1385" s="16"/>
      <c r="Y1385" s="16"/>
      <c r="Z1385" s="16"/>
      <c r="AA1385" s="16"/>
      <c r="AB1385" s="16"/>
      <c r="AC1385" s="16"/>
      <c r="AH1385" s="16"/>
      <c r="AJ1385" s="20"/>
      <c r="AK1385" s="16"/>
      <c r="AL1385" s="16" t="s">
        <v>5802</v>
      </c>
      <c r="AP1385" s="16"/>
      <c r="AQ1385" s="16"/>
      <c r="AR1385" s="38"/>
      <c r="AS1385" s="16"/>
      <c r="AT1385" s="16"/>
      <c r="AY1385" s="16"/>
      <c r="AZ1385" s="16"/>
      <c r="BF1385" s="28"/>
      <c r="BJ1385" s="25"/>
      <c r="BO1385" s="38"/>
      <c r="BQ1385" s="38"/>
      <c r="BU1385" s="16"/>
      <c r="BV1385" s="16" t="s">
        <v>5399</v>
      </c>
      <c r="BW1385" s="29" t="s">
        <v>5400</v>
      </c>
      <c r="BX1385" s="16"/>
      <c r="CA1385" s="16"/>
      <c r="CE1385" s="16"/>
      <c r="CG1385" s="16"/>
      <c r="CH1385" s="16"/>
      <c r="CJ1385" s="16"/>
      <c r="CK1385" s="16"/>
      <c r="CL1385" s="16"/>
      <c r="CQ1385" s="16" t="s">
        <v>5403</v>
      </c>
      <c r="CR1385" s="16" t="s">
        <v>119</v>
      </c>
      <c r="CS1385" s="16" t="s">
        <v>3164</v>
      </c>
      <c r="CU1385" s="16" t="s">
        <v>5399</v>
      </c>
      <c r="CV1385" s="16" t="s">
        <v>5400</v>
      </c>
      <c r="CW1385" s="16" t="s">
        <v>5398</v>
      </c>
      <c r="CX1385" s="16" t="s">
        <v>5402</v>
      </c>
      <c r="CY1385" s="16" t="s">
        <v>3718</v>
      </c>
      <c r="CZ1385" s="16" t="s">
        <v>4484</v>
      </c>
      <c r="DA1385" s="16" t="s">
        <v>5404</v>
      </c>
      <c r="DD1385" s="19"/>
      <c r="DE1385" s="16"/>
      <c r="DL1385" s="16"/>
      <c r="DN1385" s="16"/>
      <c r="DO1385" s="16"/>
      <c r="DQ1385" s="16"/>
      <c r="DS1385" s="16"/>
      <c r="DW1385" s="19"/>
      <c r="EC1385" s="16"/>
      <c r="EF1385" s="16"/>
      <c r="EG1385" s="16"/>
      <c r="EH1385" s="16"/>
      <c r="EJ1385" s="16"/>
      <c r="EO1385" s="16"/>
    </row>
    <row r="1386" spans="1:145" x14ac:dyDescent="0.25">
      <c r="A1386" s="16" t="s">
        <v>1161</v>
      </c>
      <c r="I1386" t="s">
        <v>5405</v>
      </c>
      <c r="J1386"/>
      <c r="K1386" s="16" t="s">
        <v>5821</v>
      </c>
      <c r="L1386" s="16"/>
      <c r="P1386" s="16"/>
      <c r="Q1386" s="16"/>
      <c r="R1386" s="16" t="s">
        <v>119</v>
      </c>
      <c r="S1386" s="16">
        <f t="shared" si="21"/>
        <v>1</v>
      </c>
      <c r="T1386" s="16"/>
      <c r="U1386" s="16"/>
      <c r="V1386" s="16"/>
      <c r="W1386" s="16"/>
      <c r="X1386" s="16"/>
      <c r="Y1386" s="16"/>
      <c r="Z1386" s="16"/>
      <c r="AA1386" s="16"/>
      <c r="AB1386" s="16"/>
      <c r="AC1386" s="16"/>
      <c r="AH1386" s="16"/>
      <c r="AJ1386" s="20"/>
      <c r="AK1386" s="16"/>
      <c r="AL1386" s="16" t="s">
        <v>5802</v>
      </c>
      <c r="AP1386" s="16"/>
      <c r="AQ1386" s="16"/>
      <c r="AR1386" s="38"/>
      <c r="AS1386" s="16"/>
      <c r="AT1386" s="16"/>
      <c r="AY1386" s="16"/>
      <c r="AZ1386" s="16"/>
      <c r="BF1386" s="28"/>
      <c r="BJ1386" s="25"/>
      <c r="BO1386" s="38"/>
      <c r="BQ1386" s="38"/>
      <c r="BU1386" s="16"/>
      <c r="BV1386" s="16" t="s">
        <v>5406</v>
      </c>
      <c r="BW1386" s="29" t="s">
        <v>5407</v>
      </c>
      <c r="BX1386" s="16"/>
      <c r="CA1386" s="16"/>
      <c r="CE1386" s="16"/>
      <c r="CG1386" s="16"/>
      <c r="CH1386" s="16"/>
      <c r="CJ1386" s="16"/>
      <c r="CK1386" s="16"/>
      <c r="CL1386" s="16"/>
      <c r="CQ1386" s="16" t="s">
        <v>5410</v>
      </c>
      <c r="CR1386" s="16" t="s">
        <v>119</v>
      </c>
      <c r="CS1386" s="16" t="s">
        <v>3164</v>
      </c>
      <c r="CU1386" s="16" t="s">
        <v>5406</v>
      </c>
      <c r="CV1386" s="16" t="s">
        <v>5407</v>
      </c>
      <c r="CW1386" s="16" t="s">
        <v>5405</v>
      </c>
      <c r="CX1386" s="16" t="s">
        <v>5409</v>
      </c>
      <c r="CY1386" s="16" t="s">
        <v>3369</v>
      </c>
      <c r="CZ1386" s="16" t="s">
        <v>5411</v>
      </c>
      <c r="DA1386" s="16" t="s">
        <v>3402</v>
      </c>
      <c r="DD1386" s="19"/>
      <c r="DE1386" s="16"/>
      <c r="DL1386" s="16"/>
      <c r="DN1386" s="16"/>
      <c r="DO1386" s="16"/>
      <c r="DQ1386" s="16"/>
      <c r="DS1386" s="16"/>
      <c r="DW1386" s="19"/>
      <c r="EC1386" s="16"/>
      <c r="EF1386" s="16"/>
      <c r="EG1386" s="16"/>
      <c r="EH1386" s="16"/>
      <c r="EJ1386" s="16"/>
      <c r="EO1386" s="16"/>
    </row>
    <row r="1387" spans="1:145" x14ac:dyDescent="0.25">
      <c r="A1387" s="16" t="s">
        <v>1161</v>
      </c>
      <c r="I1387" t="s">
        <v>5412</v>
      </c>
      <c r="J1387"/>
      <c r="K1387" s="16" t="s">
        <v>5821</v>
      </c>
      <c r="L1387" s="16"/>
      <c r="P1387" s="16"/>
      <c r="Q1387" s="16"/>
      <c r="R1387" s="16" t="s">
        <v>119</v>
      </c>
      <c r="S1387" s="16">
        <f t="shared" si="21"/>
        <v>1</v>
      </c>
      <c r="T1387" s="16"/>
      <c r="U1387" s="16"/>
      <c r="V1387" s="16"/>
      <c r="W1387" s="16"/>
      <c r="X1387" s="16"/>
      <c r="Y1387" s="16"/>
      <c r="Z1387" s="16"/>
      <c r="AA1387" s="16"/>
      <c r="AB1387" s="16"/>
      <c r="AC1387" s="16"/>
      <c r="AH1387" s="16"/>
      <c r="AJ1387" s="20"/>
      <c r="AK1387" s="16"/>
      <c r="AL1387" s="16" t="s">
        <v>5802</v>
      </c>
      <c r="AP1387" s="16"/>
      <c r="AQ1387" s="16"/>
      <c r="AR1387" s="38"/>
      <c r="AS1387" s="16"/>
      <c r="AT1387" s="16"/>
      <c r="AY1387" s="16"/>
      <c r="AZ1387" s="16"/>
      <c r="BF1387" s="28"/>
      <c r="BJ1387" s="25"/>
      <c r="BO1387" s="38"/>
      <c r="BQ1387" s="38"/>
      <c r="BU1387" s="16"/>
      <c r="BV1387" s="16" t="s">
        <v>5413</v>
      </c>
      <c r="BW1387" s="29" t="s">
        <v>5414</v>
      </c>
      <c r="BX1387" s="16"/>
      <c r="CA1387" s="16"/>
      <c r="CE1387" s="16"/>
      <c r="CG1387" s="16"/>
      <c r="CH1387" s="16"/>
      <c r="CJ1387" s="16"/>
      <c r="CK1387" s="16"/>
      <c r="CL1387" s="16"/>
      <c r="CQ1387" s="16" t="s">
        <v>5417</v>
      </c>
      <c r="CR1387" s="16" t="s">
        <v>119</v>
      </c>
      <c r="CS1387" s="16" t="s">
        <v>3164</v>
      </c>
      <c r="CU1387" s="16" t="s">
        <v>5413</v>
      </c>
      <c r="CV1387" s="16" t="s">
        <v>5414</v>
      </c>
      <c r="CW1387" s="16" t="s">
        <v>5412</v>
      </c>
      <c r="CX1387" s="16" t="s">
        <v>5416</v>
      </c>
      <c r="CY1387" s="16" t="s">
        <v>3557</v>
      </c>
      <c r="CZ1387" s="16" t="s">
        <v>3353</v>
      </c>
      <c r="DA1387" s="16" t="s">
        <v>3286</v>
      </c>
      <c r="DD1387" s="19"/>
      <c r="DE1387" s="16"/>
      <c r="DL1387" s="16"/>
      <c r="DN1387" s="16"/>
      <c r="DO1387" s="16"/>
      <c r="DQ1387" s="16"/>
      <c r="DS1387" s="16"/>
      <c r="DW1387" s="19"/>
      <c r="EC1387" s="16"/>
      <c r="EF1387" s="16"/>
      <c r="EG1387" s="16"/>
      <c r="EH1387" s="16"/>
      <c r="EJ1387" s="16"/>
      <c r="EO1387" s="16"/>
    </row>
    <row r="1388" spans="1:145" x14ac:dyDescent="0.25">
      <c r="A1388" s="16" t="s">
        <v>1161</v>
      </c>
      <c r="I1388" t="s">
        <v>5418</v>
      </c>
      <c r="J1388"/>
      <c r="K1388" s="16" t="s">
        <v>5821</v>
      </c>
      <c r="L1388" s="16"/>
      <c r="P1388" s="16"/>
      <c r="Q1388" s="16"/>
      <c r="R1388" s="16" t="s">
        <v>119</v>
      </c>
      <c r="S1388" s="16">
        <f t="shared" si="21"/>
        <v>1</v>
      </c>
      <c r="T1388" s="16"/>
      <c r="U1388" s="16"/>
      <c r="V1388" s="16"/>
      <c r="W1388" s="16"/>
      <c r="X1388" s="16"/>
      <c r="Y1388" s="16"/>
      <c r="Z1388" s="16"/>
      <c r="AA1388" s="16"/>
      <c r="AB1388" s="16"/>
      <c r="AC1388" s="16"/>
      <c r="AH1388" s="16"/>
      <c r="AJ1388" s="20"/>
      <c r="AK1388" s="16"/>
      <c r="AL1388" s="16" t="s">
        <v>5802</v>
      </c>
      <c r="AP1388" s="16"/>
      <c r="AQ1388" s="16"/>
      <c r="AR1388" s="38"/>
      <c r="AS1388" s="16"/>
      <c r="AT1388" s="16"/>
      <c r="AY1388" s="16"/>
      <c r="AZ1388" s="16"/>
      <c r="BF1388" s="28"/>
      <c r="BJ1388" s="25"/>
      <c r="BO1388" s="38"/>
      <c r="BQ1388" s="38"/>
      <c r="BU1388" s="16"/>
      <c r="BV1388" s="16" t="s">
        <v>5419</v>
      </c>
      <c r="BW1388" s="29" t="s">
        <v>5420</v>
      </c>
      <c r="BX1388" s="16"/>
      <c r="CA1388" s="16"/>
      <c r="CE1388" s="16"/>
      <c r="CG1388" s="16"/>
      <c r="CH1388" s="16"/>
      <c r="CJ1388" s="16"/>
      <c r="CK1388" s="16"/>
      <c r="CL1388" s="16"/>
      <c r="CQ1388" s="16" t="s">
        <v>5422</v>
      </c>
      <c r="CR1388" s="16" t="s">
        <v>119</v>
      </c>
      <c r="CS1388" s="16" t="s">
        <v>3164</v>
      </c>
      <c r="CU1388" s="16" t="s">
        <v>5419</v>
      </c>
      <c r="CV1388" s="16" t="s">
        <v>5420</v>
      </c>
      <c r="CW1388" s="16" t="s">
        <v>5418</v>
      </c>
      <c r="CX1388" s="16" t="s">
        <v>6098</v>
      </c>
      <c r="CY1388" s="16" t="s">
        <v>3192</v>
      </c>
      <c r="CZ1388" s="16" t="s">
        <v>3193</v>
      </c>
      <c r="DA1388" s="16" t="s">
        <v>5423</v>
      </c>
      <c r="DD1388" s="19"/>
      <c r="DE1388" s="16"/>
      <c r="DL1388" s="16"/>
      <c r="DN1388" s="16"/>
      <c r="DO1388" s="16"/>
      <c r="DQ1388" s="16"/>
      <c r="DS1388" s="16"/>
      <c r="DW1388" s="19"/>
      <c r="EC1388" s="16"/>
      <c r="EF1388" s="16"/>
      <c r="EG1388" s="16"/>
      <c r="EH1388" s="16"/>
      <c r="EJ1388" s="16"/>
      <c r="EO1388" s="16"/>
    </row>
    <row r="1389" spans="1:145" x14ac:dyDescent="0.25">
      <c r="A1389" s="16" t="s">
        <v>1161</v>
      </c>
      <c r="I1389" t="s">
        <v>5424</v>
      </c>
      <c r="J1389"/>
      <c r="K1389" s="16" t="s">
        <v>5821</v>
      </c>
      <c r="L1389" s="16"/>
      <c r="P1389" s="16"/>
      <c r="Q1389" s="16"/>
      <c r="R1389" s="16" t="s">
        <v>119</v>
      </c>
      <c r="S1389" s="16">
        <f t="shared" si="21"/>
        <v>1</v>
      </c>
      <c r="T1389" s="16"/>
      <c r="U1389" s="16"/>
      <c r="V1389" s="16"/>
      <c r="W1389" s="16"/>
      <c r="X1389" s="16"/>
      <c r="Y1389" s="16"/>
      <c r="Z1389" s="16"/>
      <c r="AA1389" s="16"/>
      <c r="AB1389" s="16"/>
      <c r="AC1389" s="16"/>
      <c r="AH1389" s="16"/>
      <c r="AJ1389" s="20"/>
      <c r="AK1389" s="16"/>
      <c r="AL1389" s="16" t="s">
        <v>5802</v>
      </c>
      <c r="AP1389" s="16"/>
      <c r="AQ1389" s="16"/>
      <c r="AR1389" s="38"/>
      <c r="AS1389" s="16"/>
      <c r="AT1389" s="16"/>
      <c r="AY1389" s="16"/>
      <c r="AZ1389" s="16"/>
      <c r="BF1389" s="28"/>
      <c r="BJ1389" s="25"/>
      <c r="BO1389" s="38"/>
      <c r="BQ1389" s="38"/>
      <c r="BU1389" s="16"/>
      <c r="BV1389" s="16" t="s">
        <v>5425</v>
      </c>
      <c r="BW1389" s="29" t="s">
        <v>5426</v>
      </c>
      <c r="BX1389" s="16"/>
      <c r="CA1389" s="16"/>
      <c r="CE1389" s="16"/>
      <c r="CG1389" s="16"/>
      <c r="CH1389" s="16"/>
      <c r="CJ1389" s="16"/>
      <c r="CK1389" s="16"/>
      <c r="CL1389" s="16"/>
      <c r="CQ1389" s="16" t="s">
        <v>5429</v>
      </c>
      <c r="CR1389" s="16" t="s">
        <v>119</v>
      </c>
      <c r="CS1389" s="16" t="s">
        <v>3164</v>
      </c>
      <c r="CU1389" s="16" t="s">
        <v>5425</v>
      </c>
      <c r="CV1389" s="16" t="s">
        <v>5426</v>
      </c>
      <c r="CW1389" s="16" t="s">
        <v>5424</v>
      </c>
      <c r="CX1389" s="16" t="s">
        <v>5428</v>
      </c>
      <c r="CY1389" s="16" t="s">
        <v>3711</v>
      </c>
      <c r="CZ1389" s="16" t="s">
        <v>3242</v>
      </c>
      <c r="DA1389" s="16" t="s">
        <v>3286</v>
      </c>
      <c r="DD1389" s="19"/>
      <c r="DE1389" s="16"/>
      <c r="DL1389" s="16"/>
      <c r="DN1389" s="16"/>
      <c r="DO1389" s="16"/>
      <c r="DQ1389" s="16"/>
      <c r="DS1389" s="16"/>
      <c r="DW1389" s="19"/>
      <c r="EC1389" s="16"/>
      <c r="EF1389" s="16"/>
      <c r="EG1389" s="16"/>
      <c r="EH1389" s="16"/>
      <c r="EJ1389" s="16"/>
      <c r="EO1389" s="16"/>
    </row>
    <row r="1390" spans="1:145" x14ac:dyDescent="0.25">
      <c r="A1390" s="16" t="s">
        <v>1161</v>
      </c>
      <c r="I1390" t="s">
        <v>5430</v>
      </c>
      <c r="J1390"/>
      <c r="K1390" s="16" t="s">
        <v>5821</v>
      </c>
      <c r="L1390" s="16"/>
      <c r="P1390" s="16"/>
      <c r="Q1390" s="16"/>
      <c r="R1390" s="16" t="s">
        <v>119</v>
      </c>
      <c r="S1390" s="16">
        <f t="shared" si="21"/>
        <v>1</v>
      </c>
      <c r="T1390" s="16"/>
      <c r="U1390" s="16"/>
      <c r="V1390" s="16"/>
      <c r="W1390" s="16"/>
      <c r="X1390" s="16"/>
      <c r="Y1390" s="16"/>
      <c r="Z1390" s="16"/>
      <c r="AA1390" s="16"/>
      <c r="AB1390" s="16"/>
      <c r="AC1390" s="16"/>
      <c r="AH1390" s="16"/>
      <c r="AJ1390" s="20"/>
      <c r="AK1390" s="16"/>
      <c r="AL1390" s="16" t="s">
        <v>5802</v>
      </c>
      <c r="AP1390" s="16"/>
      <c r="AQ1390" s="16"/>
      <c r="AR1390" s="38"/>
      <c r="AS1390" s="16"/>
      <c r="AT1390" s="16"/>
      <c r="AY1390" s="16"/>
      <c r="AZ1390" s="16"/>
      <c r="BF1390" s="28"/>
      <c r="BJ1390" s="25"/>
      <c r="BO1390" s="38"/>
      <c r="BQ1390" s="38"/>
      <c r="BU1390" s="16"/>
      <c r="BV1390" s="16" t="s">
        <v>5431</v>
      </c>
      <c r="BW1390" s="29" t="s">
        <v>5432</v>
      </c>
      <c r="BX1390" s="16"/>
      <c r="CA1390" s="16"/>
      <c r="CE1390" s="16"/>
      <c r="CG1390" s="16"/>
      <c r="CH1390" s="16"/>
      <c r="CJ1390" s="16"/>
      <c r="CK1390" s="16"/>
      <c r="CL1390" s="16"/>
      <c r="CQ1390" s="16" t="s">
        <v>5435</v>
      </c>
      <c r="CR1390" s="16" t="s">
        <v>119</v>
      </c>
      <c r="CS1390" s="16" t="s">
        <v>3164</v>
      </c>
      <c r="CU1390" s="16" t="s">
        <v>5431</v>
      </c>
      <c r="CV1390" s="16" t="s">
        <v>5432</v>
      </c>
      <c r="CW1390" s="16" t="s">
        <v>5430</v>
      </c>
      <c r="CX1390" s="16" t="s">
        <v>5434</v>
      </c>
      <c r="CY1390" s="16" t="s">
        <v>3369</v>
      </c>
      <c r="CZ1390" s="16" t="s">
        <v>3370</v>
      </c>
      <c r="DA1390" s="16" t="s">
        <v>3468</v>
      </c>
      <c r="DD1390" s="19"/>
      <c r="DE1390" s="16"/>
      <c r="DL1390" s="16"/>
      <c r="DN1390" s="16"/>
      <c r="DO1390" s="16"/>
      <c r="DQ1390" s="16"/>
      <c r="DS1390" s="16"/>
      <c r="DW1390" s="19"/>
      <c r="EC1390" s="16"/>
      <c r="EF1390" s="16"/>
      <c r="EG1390" s="16"/>
      <c r="EH1390" s="16"/>
      <c r="EJ1390" s="16"/>
      <c r="EO1390" s="16"/>
    </row>
    <row r="1391" spans="1:145" x14ac:dyDescent="0.25">
      <c r="A1391" s="16" t="s">
        <v>1161</v>
      </c>
      <c r="I1391" t="s">
        <v>5436</v>
      </c>
      <c r="J1391"/>
      <c r="K1391" s="16" t="s">
        <v>5821</v>
      </c>
      <c r="L1391" s="16"/>
      <c r="P1391" s="16"/>
      <c r="Q1391" s="16"/>
      <c r="R1391" s="16" t="s">
        <v>119</v>
      </c>
      <c r="S1391" s="16">
        <f t="shared" si="21"/>
        <v>1</v>
      </c>
      <c r="T1391" s="16"/>
      <c r="U1391" s="16"/>
      <c r="V1391" s="16"/>
      <c r="W1391" s="16"/>
      <c r="X1391" s="16"/>
      <c r="Y1391" s="16"/>
      <c r="Z1391" s="16"/>
      <c r="AA1391" s="16"/>
      <c r="AB1391" s="16"/>
      <c r="AC1391" s="16"/>
      <c r="AH1391" s="16"/>
      <c r="AJ1391" s="20"/>
      <c r="AK1391" s="16"/>
      <c r="AL1391" s="16" t="s">
        <v>5802</v>
      </c>
      <c r="AP1391" s="16"/>
      <c r="AQ1391" s="16"/>
      <c r="AR1391" s="38"/>
      <c r="AS1391" s="16"/>
      <c r="AT1391" s="16"/>
      <c r="AY1391" s="16"/>
      <c r="AZ1391" s="16"/>
      <c r="BF1391" s="28"/>
      <c r="BJ1391" s="25"/>
      <c r="BO1391" s="38"/>
      <c r="BQ1391" s="38"/>
      <c r="BU1391" s="16"/>
      <c r="BV1391" s="16" t="s">
        <v>5437</v>
      </c>
      <c r="BW1391" s="29" t="s">
        <v>5438</v>
      </c>
      <c r="BX1391" s="16"/>
      <c r="CA1391" s="16"/>
      <c r="CE1391" s="16"/>
      <c r="CG1391" s="16"/>
      <c r="CH1391" s="16"/>
      <c r="CJ1391" s="16"/>
      <c r="CK1391" s="16"/>
      <c r="CL1391" s="16"/>
      <c r="CQ1391" s="16" t="s">
        <v>5441</v>
      </c>
      <c r="CR1391" s="16" t="s">
        <v>119</v>
      </c>
      <c r="CS1391" s="16" t="s">
        <v>3164</v>
      </c>
      <c r="CU1391" s="16" t="s">
        <v>5437</v>
      </c>
      <c r="CV1391" s="16" t="s">
        <v>5438</v>
      </c>
      <c r="CW1391" s="16" t="s">
        <v>5436</v>
      </c>
      <c r="CX1391" s="16" t="s">
        <v>5440</v>
      </c>
      <c r="CY1391" s="16" t="s">
        <v>3284</v>
      </c>
      <c r="CZ1391" s="16" t="s">
        <v>5442</v>
      </c>
      <c r="DA1391" s="16" t="s">
        <v>5443</v>
      </c>
      <c r="DD1391" s="19"/>
      <c r="DE1391" s="16"/>
      <c r="DL1391" s="16"/>
      <c r="DN1391" s="16"/>
      <c r="DO1391" s="16"/>
      <c r="DQ1391" s="16"/>
      <c r="DS1391" s="16"/>
      <c r="DW1391" s="19"/>
      <c r="EC1391" s="16"/>
      <c r="EF1391" s="16"/>
      <c r="EG1391" s="16"/>
      <c r="EH1391" s="16"/>
      <c r="EJ1391" s="16"/>
      <c r="EO1391" s="16"/>
    </row>
    <row r="1392" spans="1:145" x14ac:dyDescent="0.25">
      <c r="A1392" s="16" t="s">
        <v>1161</v>
      </c>
      <c r="I1392" t="s">
        <v>5444</v>
      </c>
      <c r="J1392"/>
      <c r="K1392" s="16" t="s">
        <v>5821</v>
      </c>
      <c r="L1392" s="16"/>
      <c r="P1392" s="16"/>
      <c r="Q1392" s="16"/>
      <c r="R1392" s="16" t="s">
        <v>119</v>
      </c>
      <c r="S1392" s="16">
        <f t="shared" si="21"/>
        <v>1</v>
      </c>
      <c r="T1392" s="16"/>
      <c r="U1392" s="16"/>
      <c r="V1392" s="16"/>
      <c r="W1392" s="16"/>
      <c r="X1392" s="16"/>
      <c r="Y1392" s="16"/>
      <c r="Z1392" s="16"/>
      <c r="AA1392" s="16"/>
      <c r="AB1392" s="16"/>
      <c r="AC1392" s="16"/>
      <c r="AH1392" s="16"/>
      <c r="AJ1392" s="20"/>
      <c r="AK1392" s="16"/>
      <c r="AL1392" s="16" t="s">
        <v>5802</v>
      </c>
      <c r="AP1392" s="16"/>
      <c r="AQ1392" s="16"/>
      <c r="AR1392" s="38"/>
      <c r="AS1392" s="16"/>
      <c r="AT1392" s="16"/>
      <c r="AY1392" s="16"/>
      <c r="AZ1392" s="16"/>
      <c r="BF1392" s="28"/>
      <c r="BJ1392" s="25"/>
      <c r="BO1392" s="38"/>
      <c r="BQ1392" s="38"/>
      <c r="BU1392" s="16"/>
      <c r="BV1392" s="16" t="s">
        <v>5445</v>
      </c>
      <c r="BW1392" s="29" t="s">
        <v>5446</v>
      </c>
      <c r="BX1392" s="16"/>
      <c r="CA1392" s="16"/>
      <c r="CE1392" s="16"/>
      <c r="CG1392" s="16"/>
      <c r="CH1392" s="16"/>
      <c r="CJ1392" s="16"/>
      <c r="CK1392" s="16"/>
      <c r="CL1392" s="16"/>
      <c r="CQ1392" s="16" t="s">
        <v>5449</v>
      </c>
      <c r="CR1392" s="16" t="s">
        <v>119</v>
      </c>
      <c r="CS1392" s="16" t="s">
        <v>3164</v>
      </c>
      <c r="CU1392" s="16" t="s">
        <v>5445</v>
      </c>
      <c r="CV1392" s="16" t="s">
        <v>5446</v>
      </c>
      <c r="CW1392" s="16" t="s">
        <v>5444</v>
      </c>
      <c r="CX1392" s="16" t="s">
        <v>5448</v>
      </c>
      <c r="CY1392" s="16" t="s">
        <v>3533</v>
      </c>
      <c r="CZ1392" s="16" t="s">
        <v>5450</v>
      </c>
      <c r="DA1392" s="16" t="s">
        <v>3168</v>
      </c>
      <c r="DD1392" s="19"/>
      <c r="DE1392" s="16"/>
      <c r="DL1392" s="16"/>
      <c r="DN1392" s="16"/>
      <c r="DO1392" s="16"/>
      <c r="DQ1392" s="16"/>
      <c r="DS1392" s="16"/>
      <c r="DW1392" s="19"/>
      <c r="EC1392" s="16"/>
      <c r="EF1392" s="16"/>
      <c r="EG1392" s="16"/>
      <c r="EH1392" s="16"/>
      <c r="EJ1392" s="16"/>
      <c r="EO1392" s="16"/>
    </row>
    <row r="1393" spans="1:145" x14ac:dyDescent="0.25">
      <c r="A1393" s="16" t="s">
        <v>1161</v>
      </c>
      <c r="I1393" t="s">
        <v>5451</v>
      </c>
      <c r="J1393"/>
      <c r="K1393" s="16" t="s">
        <v>5821</v>
      </c>
      <c r="L1393" s="16"/>
      <c r="P1393" s="16"/>
      <c r="Q1393" s="16"/>
      <c r="R1393" s="16" t="s">
        <v>119</v>
      </c>
      <c r="S1393" s="16">
        <f t="shared" si="21"/>
        <v>1</v>
      </c>
      <c r="T1393" s="16"/>
      <c r="U1393" s="16"/>
      <c r="V1393" s="16"/>
      <c r="W1393" s="16"/>
      <c r="X1393" s="16"/>
      <c r="Y1393" s="16"/>
      <c r="Z1393" s="16"/>
      <c r="AA1393" s="16"/>
      <c r="AB1393" s="16"/>
      <c r="AC1393" s="16"/>
      <c r="AH1393" s="16"/>
      <c r="AJ1393" s="20"/>
      <c r="AK1393" s="16"/>
      <c r="AL1393" s="16" t="s">
        <v>5802</v>
      </c>
      <c r="AP1393" s="16"/>
      <c r="AQ1393" s="16"/>
      <c r="AR1393" s="38"/>
      <c r="AS1393" s="16"/>
      <c r="AT1393" s="16"/>
      <c r="AY1393" s="16"/>
      <c r="AZ1393" s="16"/>
      <c r="BF1393" s="28"/>
      <c r="BJ1393" s="25"/>
      <c r="BO1393" s="38"/>
      <c r="BQ1393" s="38"/>
      <c r="BU1393" s="16"/>
      <c r="BV1393" s="16" t="s">
        <v>5452</v>
      </c>
      <c r="BW1393" s="29" t="s">
        <v>5453</v>
      </c>
      <c r="BX1393" s="16"/>
      <c r="CA1393" s="16"/>
      <c r="CE1393" s="16"/>
      <c r="CG1393" s="16"/>
      <c r="CH1393" s="16"/>
      <c r="CJ1393" s="16"/>
      <c r="CK1393" s="16"/>
      <c r="CL1393" s="16"/>
      <c r="CQ1393" s="16" t="s">
        <v>5456</v>
      </c>
      <c r="CR1393" s="16" t="s">
        <v>119</v>
      </c>
      <c r="CS1393" s="16" t="s">
        <v>3164</v>
      </c>
      <c r="CU1393" s="16" t="s">
        <v>5452</v>
      </c>
      <c r="CV1393" s="16" t="s">
        <v>5453</v>
      </c>
      <c r="CW1393" s="16" t="s">
        <v>5451</v>
      </c>
      <c r="CX1393" s="16" t="s">
        <v>5455</v>
      </c>
      <c r="CY1393" s="16" t="s">
        <v>3226</v>
      </c>
      <c r="CZ1393" s="16" t="s">
        <v>5457</v>
      </c>
      <c r="DA1393" s="16" t="s">
        <v>3988</v>
      </c>
      <c r="DD1393" s="19"/>
      <c r="DE1393" s="16"/>
      <c r="DL1393" s="16"/>
      <c r="DN1393" s="16"/>
      <c r="DO1393" s="16"/>
      <c r="DQ1393" s="16"/>
      <c r="DS1393" s="16"/>
      <c r="DW1393" s="19"/>
      <c r="EC1393" s="16"/>
      <c r="EF1393" s="16"/>
      <c r="EG1393" s="16"/>
      <c r="EH1393" s="16"/>
      <c r="EJ1393" s="16"/>
      <c r="EO1393" s="16"/>
    </row>
    <row r="1394" spans="1:145" x14ac:dyDescent="0.25">
      <c r="A1394" s="16" t="s">
        <v>1161</v>
      </c>
      <c r="I1394" t="s">
        <v>5458</v>
      </c>
      <c r="J1394"/>
      <c r="K1394" s="16" t="s">
        <v>5821</v>
      </c>
      <c r="L1394" s="16"/>
      <c r="P1394" s="16"/>
      <c r="Q1394" s="16"/>
      <c r="R1394" s="16" t="s">
        <v>119</v>
      </c>
      <c r="S1394" s="16">
        <f t="shared" si="21"/>
        <v>1</v>
      </c>
      <c r="T1394" s="16"/>
      <c r="U1394" s="16"/>
      <c r="V1394" s="16"/>
      <c r="W1394" s="16"/>
      <c r="X1394" s="16"/>
      <c r="Y1394" s="16"/>
      <c r="Z1394" s="16"/>
      <c r="AA1394" s="16"/>
      <c r="AB1394" s="16"/>
      <c r="AC1394" s="16"/>
      <c r="AH1394" s="16"/>
      <c r="AJ1394" s="20"/>
      <c r="AK1394" s="16"/>
      <c r="AL1394" s="16" t="s">
        <v>5802</v>
      </c>
      <c r="AP1394" s="16"/>
      <c r="AQ1394" s="16"/>
      <c r="AR1394" s="38"/>
      <c r="AS1394" s="16"/>
      <c r="AT1394" s="16"/>
      <c r="AY1394" s="16"/>
      <c r="AZ1394" s="16"/>
      <c r="BF1394" s="28"/>
      <c r="BJ1394" s="25"/>
      <c r="BO1394" s="38"/>
      <c r="BQ1394" s="38"/>
      <c r="BU1394" s="16"/>
      <c r="BV1394" s="16" t="s">
        <v>5459</v>
      </c>
      <c r="BW1394" s="29" t="s">
        <v>5460</v>
      </c>
      <c r="BX1394" s="16"/>
      <c r="CA1394" s="16"/>
      <c r="CE1394" s="16"/>
      <c r="CG1394" s="16"/>
      <c r="CH1394" s="16"/>
      <c r="CJ1394" s="16"/>
      <c r="CK1394" s="16"/>
      <c r="CL1394" s="16"/>
      <c r="CQ1394" s="16" t="s">
        <v>5463</v>
      </c>
      <c r="CR1394" s="16" t="s">
        <v>119</v>
      </c>
      <c r="CS1394" s="16" t="s">
        <v>3164</v>
      </c>
      <c r="CU1394" s="16" t="s">
        <v>5459</v>
      </c>
      <c r="CV1394" s="16" t="s">
        <v>5460</v>
      </c>
      <c r="CW1394" s="16" t="s">
        <v>5458</v>
      </c>
      <c r="CX1394" s="16" t="s">
        <v>5462</v>
      </c>
      <c r="CY1394" s="16" t="s">
        <v>3458</v>
      </c>
      <c r="CZ1394" s="16" t="s">
        <v>3794</v>
      </c>
      <c r="DA1394" s="16" t="s">
        <v>3316</v>
      </c>
      <c r="DD1394" s="19"/>
      <c r="DE1394" s="16"/>
      <c r="DL1394" s="16"/>
      <c r="DN1394" s="16"/>
      <c r="DO1394" s="16"/>
      <c r="DQ1394" s="16"/>
      <c r="DS1394" s="16"/>
      <c r="DW1394" s="19"/>
      <c r="EC1394" s="16"/>
      <c r="EF1394" s="16"/>
      <c r="EG1394" s="16"/>
      <c r="EH1394" s="16"/>
      <c r="EJ1394" s="16"/>
      <c r="EO1394" s="16"/>
    </row>
    <row r="1395" spans="1:145" x14ac:dyDescent="0.25">
      <c r="A1395" s="16" t="s">
        <v>1161</v>
      </c>
      <c r="I1395" t="s">
        <v>5464</v>
      </c>
      <c r="J1395"/>
      <c r="K1395" s="16" t="s">
        <v>5821</v>
      </c>
      <c r="L1395" s="16"/>
      <c r="P1395" s="16"/>
      <c r="Q1395" s="16"/>
      <c r="R1395" s="16" t="s">
        <v>119</v>
      </c>
      <c r="S1395" s="16">
        <f t="shared" si="21"/>
        <v>1</v>
      </c>
      <c r="T1395" s="16"/>
      <c r="U1395" s="16"/>
      <c r="V1395" s="16"/>
      <c r="W1395" s="16"/>
      <c r="X1395" s="16"/>
      <c r="Y1395" s="16"/>
      <c r="Z1395" s="16"/>
      <c r="AA1395" s="16"/>
      <c r="AB1395" s="16"/>
      <c r="AC1395" s="16"/>
      <c r="AH1395" s="16"/>
      <c r="AJ1395" s="20"/>
      <c r="AK1395" s="16"/>
      <c r="AL1395" s="16" t="s">
        <v>5802</v>
      </c>
      <c r="AP1395" s="16"/>
      <c r="AQ1395" s="16"/>
      <c r="AR1395" s="38"/>
      <c r="AS1395" s="16"/>
      <c r="AT1395" s="16"/>
      <c r="AY1395" s="16"/>
      <c r="AZ1395" s="16"/>
      <c r="BF1395" s="28"/>
      <c r="BJ1395" s="25"/>
      <c r="BO1395" s="38"/>
      <c r="BQ1395" s="38"/>
      <c r="BU1395" s="16"/>
      <c r="BV1395" s="16" t="s">
        <v>5465</v>
      </c>
      <c r="BW1395" s="29" t="s">
        <v>5466</v>
      </c>
      <c r="BX1395" s="16"/>
      <c r="CA1395" s="16"/>
      <c r="CE1395" s="16"/>
      <c r="CG1395" s="16"/>
      <c r="CH1395" s="16"/>
      <c r="CJ1395" s="16"/>
      <c r="CK1395" s="16"/>
      <c r="CL1395" s="16"/>
      <c r="CQ1395" s="16" t="s">
        <v>5469</v>
      </c>
      <c r="CR1395" s="16" t="s">
        <v>119</v>
      </c>
      <c r="CS1395" s="16" t="s">
        <v>3164</v>
      </c>
      <c r="CU1395" s="16" t="s">
        <v>5465</v>
      </c>
      <c r="CV1395" s="16" t="s">
        <v>5466</v>
      </c>
      <c r="CW1395" s="16" t="s">
        <v>5464</v>
      </c>
      <c r="CX1395" s="16" t="s">
        <v>5468</v>
      </c>
      <c r="CY1395" s="16" t="s">
        <v>3686</v>
      </c>
      <c r="CZ1395" s="16" t="s">
        <v>5470</v>
      </c>
      <c r="DA1395" s="16" t="s">
        <v>3252</v>
      </c>
      <c r="DD1395" s="19"/>
      <c r="DE1395" s="16"/>
      <c r="DL1395" s="16"/>
      <c r="DN1395" s="16"/>
      <c r="DO1395" s="16"/>
      <c r="DQ1395" s="16"/>
      <c r="DS1395" s="16"/>
      <c r="DW1395" s="19"/>
      <c r="EC1395" s="16"/>
      <c r="EF1395" s="16"/>
      <c r="EG1395" s="16"/>
      <c r="EH1395" s="16"/>
      <c r="EJ1395" s="16"/>
      <c r="EO1395" s="16"/>
    </row>
    <row r="1396" spans="1:145" x14ac:dyDescent="0.25">
      <c r="A1396" s="16" t="s">
        <v>1161</v>
      </c>
      <c r="I1396" t="s">
        <v>5471</v>
      </c>
      <c r="J1396"/>
      <c r="K1396" s="16" t="s">
        <v>5821</v>
      </c>
      <c r="L1396" s="16"/>
      <c r="P1396" s="16"/>
      <c r="Q1396" s="16"/>
      <c r="R1396" s="16" t="s">
        <v>119</v>
      </c>
      <c r="S1396" s="16">
        <f t="shared" si="21"/>
        <v>1</v>
      </c>
      <c r="T1396" s="16"/>
      <c r="U1396" s="16"/>
      <c r="V1396" s="16"/>
      <c r="W1396" s="16"/>
      <c r="X1396" s="16"/>
      <c r="Y1396" s="16"/>
      <c r="Z1396" s="16"/>
      <c r="AA1396" s="16"/>
      <c r="AB1396" s="16"/>
      <c r="AC1396" s="16"/>
      <c r="AH1396" s="16"/>
      <c r="AJ1396" s="20"/>
      <c r="AK1396" s="16"/>
      <c r="AL1396" s="16" t="s">
        <v>5802</v>
      </c>
      <c r="AP1396" s="16"/>
      <c r="AQ1396" s="16"/>
      <c r="AR1396" s="38"/>
      <c r="AS1396" s="16"/>
      <c r="AT1396" s="16"/>
      <c r="AY1396" s="16"/>
      <c r="AZ1396" s="16"/>
      <c r="BF1396" s="28"/>
      <c r="BJ1396" s="25"/>
      <c r="BO1396" s="38"/>
      <c r="BQ1396" s="38"/>
      <c r="BU1396" s="16"/>
      <c r="BV1396" s="16" t="s">
        <v>5472</v>
      </c>
      <c r="BW1396" s="29" t="s">
        <v>5473</v>
      </c>
      <c r="BX1396" s="16"/>
      <c r="CA1396" s="16"/>
      <c r="CE1396" s="16"/>
      <c r="CG1396" s="16"/>
      <c r="CH1396" s="16"/>
      <c r="CJ1396" s="16"/>
      <c r="CK1396" s="16"/>
      <c r="CL1396" s="16"/>
      <c r="CQ1396" s="16" t="s">
        <v>5475</v>
      </c>
      <c r="CR1396" s="16" t="s">
        <v>119</v>
      </c>
      <c r="CS1396" s="16" t="s">
        <v>3164</v>
      </c>
      <c r="CU1396" s="16" t="s">
        <v>5472</v>
      </c>
      <c r="CV1396" s="16" t="s">
        <v>5473</v>
      </c>
      <c r="CW1396" s="16" t="s">
        <v>5471</v>
      </c>
      <c r="CX1396" s="16" t="s">
        <v>6099</v>
      </c>
      <c r="CY1396" s="16" t="s">
        <v>3292</v>
      </c>
      <c r="CZ1396" s="16" t="s">
        <v>3821</v>
      </c>
      <c r="DA1396" s="16" t="s">
        <v>4763</v>
      </c>
      <c r="DD1396" s="19"/>
      <c r="DE1396" s="16"/>
      <c r="DL1396" s="16"/>
      <c r="DN1396" s="16"/>
      <c r="DO1396" s="16"/>
      <c r="DQ1396" s="16"/>
      <c r="DS1396" s="16"/>
      <c r="DW1396" s="19"/>
      <c r="EC1396" s="16"/>
      <c r="EF1396" s="16"/>
      <c r="EG1396" s="16"/>
      <c r="EH1396" s="16"/>
      <c r="EJ1396" s="16"/>
      <c r="EO1396" s="16"/>
    </row>
    <row r="1397" spans="1:145" x14ac:dyDescent="0.25">
      <c r="A1397" s="16" t="s">
        <v>1161</v>
      </c>
      <c r="I1397" t="s">
        <v>5476</v>
      </c>
      <c r="J1397"/>
      <c r="K1397" s="16" t="s">
        <v>5821</v>
      </c>
      <c r="L1397" s="16"/>
      <c r="P1397" s="16"/>
      <c r="Q1397" s="16"/>
      <c r="R1397" s="16" t="s">
        <v>119</v>
      </c>
      <c r="S1397" s="16">
        <f t="shared" si="21"/>
        <v>1</v>
      </c>
      <c r="T1397" s="16"/>
      <c r="U1397" s="16"/>
      <c r="V1397" s="16"/>
      <c r="W1397" s="16"/>
      <c r="X1397" s="16"/>
      <c r="Y1397" s="16"/>
      <c r="Z1397" s="16"/>
      <c r="AA1397" s="16"/>
      <c r="AB1397" s="16"/>
      <c r="AC1397" s="16"/>
      <c r="AH1397" s="16"/>
      <c r="AJ1397" s="20"/>
      <c r="AK1397" s="16"/>
      <c r="AL1397" s="16" t="s">
        <v>5802</v>
      </c>
      <c r="AP1397" s="16"/>
      <c r="AQ1397" s="16"/>
      <c r="AR1397" s="38"/>
      <c r="AS1397" s="16"/>
      <c r="AT1397" s="16"/>
      <c r="AY1397" s="16"/>
      <c r="AZ1397" s="16"/>
      <c r="BF1397" s="28"/>
      <c r="BJ1397" s="25"/>
      <c r="BO1397" s="38"/>
      <c r="BQ1397" s="38"/>
      <c r="BU1397" s="16"/>
      <c r="BV1397" s="16" t="s">
        <v>5477</v>
      </c>
      <c r="BW1397" s="29" t="s">
        <v>5478</v>
      </c>
      <c r="BX1397" s="16"/>
      <c r="CA1397" s="16"/>
      <c r="CE1397" s="16"/>
      <c r="CG1397" s="16"/>
      <c r="CH1397" s="16"/>
      <c r="CJ1397" s="16"/>
      <c r="CK1397" s="16"/>
      <c r="CL1397" s="16"/>
      <c r="CQ1397" s="16" t="s">
        <v>5481</v>
      </c>
      <c r="CR1397" s="16" t="s">
        <v>119</v>
      </c>
      <c r="CS1397" s="16" t="s">
        <v>3164</v>
      </c>
      <c r="CU1397" s="16" t="s">
        <v>5477</v>
      </c>
      <c r="CV1397" s="16" t="s">
        <v>5478</v>
      </c>
      <c r="CW1397" s="16" t="s">
        <v>5476</v>
      </c>
      <c r="CX1397" s="16" t="s">
        <v>5480</v>
      </c>
      <c r="CY1397" s="16" t="s">
        <v>5320</v>
      </c>
      <c r="CZ1397" s="16" t="s">
        <v>4159</v>
      </c>
      <c r="DA1397" s="16" t="s">
        <v>3243</v>
      </c>
      <c r="DD1397" s="19"/>
      <c r="DE1397" s="16"/>
      <c r="DL1397" s="16"/>
      <c r="DN1397" s="16"/>
      <c r="DO1397" s="16"/>
      <c r="DQ1397" s="16"/>
      <c r="DS1397" s="16"/>
      <c r="DW1397" s="19"/>
      <c r="EC1397" s="16"/>
      <c r="EF1397" s="16"/>
      <c r="EG1397" s="16"/>
      <c r="EH1397" s="16"/>
      <c r="EJ1397" s="16"/>
      <c r="EO1397" s="16"/>
    </row>
    <row r="1398" spans="1:145" x14ac:dyDescent="0.25">
      <c r="A1398" s="16" t="s">
        <v>1161</v>
      </c>
      <c r="I1398" t="s">
        <v>5482</v>
      </c>
      <c r="J1398"/>
      <c r="K1398" s="16" t="s">
        <v>5821</v>
      </c>
      <c r="L1398" s="16"/>
      <c r="P1398" s="16"/>
      <c r="Q1398" s="16"/>
      <c r="R1398" s="16" t="s">
        <v>119</v>
      </c>
      <c r="S1398" s="16">
        <f t="shared" si="21"/>
        <v>1</v>
      </c>
      <c r="T1398" s="16"/>
      <c r="U1398" s="16"/>
      <c r="V1398" s="16"/>
      <c r="W1398" s="16"/>
      <c r="X1398" s="16"/>
      <c r="Y1398" s="16"/>
      <c r="Z1398" s="16"/>
      <c r="AA1398" s="16"/>
      <c r="AB1398" s="16"/>
      <c r="AC1398" s="16"/>
      <c r="AH1398" s="16"/>
      <c r="AJ1398" s="20"/>
      <c r="AK1398" s="16"/>
      <c r="AL1398" s="16" t="s">
        <v>5802</v>
      </c>
      <c r="AP1398" s="16"/>
      <c r="AQ1398" s="16"/>
      <c r="AR1398" s="38"/>
      <c r="AS1398" s="16"/>
      <c r="AT1398" s="16"/>
      <c r="AY1398" s="16"/>
      <c r="AZ1398" s="16"/>
      <c r="BF1398" s="28"/>
      <c r="BJ1398" s="25"/>
      <c r="BO1398" s="38"/>
      <c r="BQ1398" s="38"/>
      <c r="BU1398" s="16"/>
      <c r="BV1398" s="16" t="s">
        <v>5483</v>
      </c>
      <c r="BW1398" s="29" t="s">
        <v>5484</v>
      </c>
      <c r="BX1398" s="16"/>
      <c r="CA1398" s="16"/>
      <c r="CE1398" s="16"/>
      <c r="CG1398" s="16"/>
      <c r="CH1398" s="16"/>
      <c r="CJ1398" s="16"/>
      <c r="CK1398" s="16"/>
      <c r="CL1398" s="16"/>
      <c r="CQ1398" s="16" t="s">
        <v>5487</v>
      </c>
      <c r="CR1398" s="16" t="s">
        <v>119</v>
      </c>
      <c r="CS1398" s="16" t="s">
        <v>3164</v>
      </c>
      <c r="CU1398" s="16" t="s">
        <v>5483</v>
      </c>
      <c r="CV1398" s="16" t="s">
        <v>5484</v>
      </c>
      <c r="CW1398" s="16" t="s">
        <v>5482</v>
      </c>
      <c r="CX1398" s="16" t="s">
        <v>5486</v>
      </c>
      <c r="CY1398" s="16" t="s">
        <v>3330</v>
      </c>
      <c r="CZ1398" s="16" t="s">
        <v>3193</v>
      </c>
      <c r="DA1398" s="16" t="s">
        <v>3955</v>
      </c>
      <c r="DD1398" s="19"/>
      <c r="DE1398" s="16"/>
      <c r="DL1398" s="16"/>
      <c r="DN1398" s="16"/>
      <c r="DO1398" s="16"/>
      <c r="DQ1398" s="16"/>
      <c r="DS1398" s="16"/>
      <c r="DW1398" s="19"/>
      <c r="EC1398" s="16"/>
      <c r="EF1398" s="16"/>
      <c r="EG1398" s="16"/>
      <c r="EH1398" s="16"/>
      <c r="EJ1398" s="16"/>
      <c r="EO1398" s="16"/>
    </row>
    <row r="1399" spans="1:145" x14ac:dyDescent="0.25">
      <c r="A1399" s="16" t="s">
        <v>1161</v>
      </c>
      <c r="I1399" t="s">
        <v>5488</v>
      </c>
      <c r="J1399"/>
      <c r="K1399" s="16" t="s">
        <v>5821</v>
      </c>
      <c r="L1399" s="16"/>
      <c r="P1399" s="16"/>
      <c r="Q1399" s="16"/>
      <c r="R1399" s="16" t="s">
        <v>119</v>
      </c>
      <c r="S1399" s="16">
        <f t="shared" si="21"/>
        <v>1</v>
      </c>
      <c r="T1399" s="16"/>
      <c r="U1399" s="16"/>
      <c r="V1399" s="16"/>
      <c r="W1399" s="16"/>
      <c r="X1399" s="16"/>
      <c r="Y1399" s="16"/>
      <c r="Z1399" s="16"/>
      <c r="AA1399" s="16"/>
      <c r="AB1399" s="16"/>
      <c r="AC1399" s="16"/>
      <c r="AH1399" s="16"/>
      <c r="AJ1399" s="20"/>
      <c r="AK1399" s="16"/>
      <c r="AL1399" s="16" t="s">
        <v>5802</v>
      </c>
      <c r="AP1399" s="16"/>
      <c r="AQ1399" s="16"/>
      <c r="AR1399" s="38"/>
      <c r="AS1399" s="16"/>
      <c r="AT1399" s="16"/>
      <c r="AY1399" s="16"/>
      <c r="AZ1399" s="16"/>
      <c r="BF1399" s="28"/>
      <c r="BJ1399" s="25"/>
      <c r="BO1399" s="38"/>
      <c r="BQ1399" s="38"/>
      <c r="BU1399" s="16"/>
      <c r="BV1399" s="16" t="s">
        <v>5489</v>
      </c>
      <c r="BW1399" s="29" t="s">
        <v>5490</v>
      </c>
      <c r="BX1399" s="16"/>
      <c r="CA1399" s="16"/>
      <c r="CE1399" s="16"/>
      <c r="CG1399" s="16"/>
      <c r="CH1399" s="16"/>
      <c r="CJ1399" s="16"/>
      <c r="CK1399" s="16"/>
      <c r="CL1399" s="16"/>
      <c r="CQ1399" s="16" t="s">
        <v>5493</v>
      </c>
      <c r="CR1399" s="16" t="s">
        <v>119</v>
      </c>
      <c r="CS1399" s="16" t="s">
        <v>3164</v>
      </c>
      <c r="CU1399" s="16" t="s">
        <v>5489</v>
      </c>
      <c r="CV1399" s="16" t="s">
        <v>5490</v>
      </c>
      <c r="CW1399" s="16" t="s">
        <v>5488</v>
      </c>
      <c r="CX1399" s="16" t="s">
        <v>5492</v>
      </c>
      <c r="CY1399" s="16" t="s">
        <v>3892</v>
      </c>
      <c r="CZ1399" s="16" t="s">
        <v>3607</v>
      </c>
      <c r="DA1399" s="16" t="s">
        <v>5494</v>
      </c>
      <c r="DD1399" s="19"/>
      <c r="DE1399" s="16"/>
      <c r="DL1399" s="16"/>
      <c r="DN1399" s="16"/>
      <c r="DO1399" s="16"/>
      <c r="DQ1399" s="16"/>
      <c r="DS1399" s="16"/>
      <c r="DW1399" s="19"/>
      <c r="EC1399" s="16"/>
      <c r="EF1399" s="16"/>
      <c r="EG1399" s="16"/>
      <c r="EH1399" s="16"/>
      <c r="EJ1399" s="16"/>
      <c r="EO1399" s="16"/>
    </row>
    <row r="1400" spans="1:145" x14ac:dyDescent="0.25">
      <c r="A1400" s="16" t="s">
        <v>1161</v>
      </c>
      <c r="I1400" t="s">
        <v>5495</v>
      </c>
      <c r="J1400"/>
      <c r="K1400" s="16" t="s">
        <v>5821</v>
      </c>
      <c r="L1400" s="16"/>
      <c r="P1400" s="16"/>
      <c r="Q1400" s="16"/>
      <c r="R1400" s="16" t="s">
        <v>119</v>
      </c>
      <c r="S1400" s="16">
        <f t="shared" si="21"/>
        <v>1</v>
      </c>
      <c r="T1400" s="16"/>
      <c r="U1400" s="16"/>
      <c r="V1400" s="16"/>
      <c r="W1400" s="16"/>
      <c r="X1400" s="16"/>
      <c r="Y1400" s="16"/>
      <c r="Z1400" s="16"/>
      <c r="AA1400" s="16"/>
      <c r="AB1400" s="16"/>
      <c r="AC1400" s="16"/>
      <c r="AH1400" s="16"/>
      <c r="AJ1400" s="20"/>
      <c r="AK1400" s="16"/>
      <c r="AL1400" s="16" t="s">
        <v>5802</v>
      </c>
      <c r="AP1400" s="16"/>
      <c r="AQ1400" s="16"/>
      <c r="AR1400" s="38"/>
      <c r="AS1400" s="16"/>
      <c r="AT1400" s="16"/>
      <c r="AY1400" s="16"/>
      <c r="AZ1400" s="16"/>
      <c r="BF1400" s="28"/>
      <c r="BJ1400" s="25"/>
      <c r="BO1400" s="38"/>
      <c r="BQ1400" s="38"/>
      <c r="BU1400" s="16"/>
      <c r="BV1400" s="16" t="s">
        <v>5496</v>
      </c>
      <c r="BW1400" s="29" t="s">
        <v>5497</v>
      </c>
      <c r="BX1400" s="16"/>
      <c r="CA1400" s="16"/>
      <c r="CE1400" s="16"/>
      <c r="CG1400" s="16"/>
      <c r="CH1400" s="16"/>
      <c r="CJ1400" s="16"/>
      <c r="CK1400" s="16"/>
      <c r="CL1400" s="16"/>
      <c r="CQ1400" s="16" t="s">
        <v>5500</v>
      </c>
      <c r="CR1400" s="16" t="s">
        <v>119</v>
      </c>
      <c r="CS1400" s="16" t="s">
        <v>3164</v>
      </c>
      <c r="CU1400" s="16" t="s">
        <v>5496</v>
      </c>
      <c r="CV1400" s="16" t="s">
        <v>5497</v>
      </c>
      <c r="CW1400" s="16" t="s">
        <v>5495</v>
      </c>
      <c r="CX1400" s="16" t="s">
        <v>5499</v>
      </c>
      <c r="CY1400" s="16" t="s">
        <v>3686</v>
      </c>
      <c r="CZ1400" s="16" t="s">
        <v>3653</v>
      </c>
      <c r="DA1400" s="16" t="s">
        <v>3210</v>
      </c>
      <c r="DD1400" s="19"/>
      <c r="DE1400" s="16"/>
      <c r="DL1400" s="16"/>
      <c r="DN1400" s="16"/>
      <c r="DO1400" s="16"/>
      <c r="DQ1400" s="16"/>
      <c r="DS1400" s="16"/>
      <c r="DW1400" s="19"/>
      <c r="EC1400" s="16"/>
      <c r="EF1400" s="16"/>
      <c r="EG1400" s="16"/>
      <c r="EH1400" s="16"/>
      <c r="EJ1400" s="16"/>
      <c r="EO1400" s="16"/>
    </row>
    <row r="1401" spans="1:145" x14ac:dyDescent="0.25">
      <c r="A1401" s="16" t="s">
        <v>1161</v>
      </c>
      <c r="I1401" t="s">
        <v>5501</v>
      </c>
      <c r="J1401"/>
      <c r="K1401" s="16" t="s">
        <v>5821</v>
      </c>
      <c r="L1401" s="16"/>
      <c r="P1401" s="16"/>
      <c r="Q1401" s="16"/>
      <c r="R1401" s="16" t="s">
        <v>119</v>
      </c>
      <c r="S1401" s="16">
        <f t="shared" si="21"/>
        <v>1</v>
      </c>
      <c r="T1401" s="16"/>
      <c r="U1401" s="16"/>
      <c r="V1401" s="16"/>
      <c r="W1401" s="16"/>
      <c r="X1401" s="16"/>
      <c r="Y1401" s="16"/>
      <c r="Z1401" s="16"/>
      <c r="AA1401" s="16"/>
      <c r="AB1401" s="16"/>
      <c r="AC1401" s="16"/>
      <c r="AH1401" s="16"/>
      <c r="AJ1401" s="20"/>
      <c r="AK1401" s="16"/>
      <c r="AL1401" s="16" t="s">
        <v>5802</v>
      </c>
      <c r="AP1401" s="16"/>
      <c r="AQ1401" s="16"/>
      <c r="AR1401" s="38"/>
      <c r="AS1401" s="16"/>
      <c r="AT1401" s="16"/>
      <c r="AY1401" s="16"/>
      <c r="AZ1401" s="16"/>
      <c r="BF1401" s="28"/>
      <c r="BJ1401" s="25"/>
      <c r="BO1401" s="38"/>
      <c r="BQ1401" s="38"/>
      <c r="BU1401" s="16"/>
      <c r="BV1401" s="16" t="s">
        <v>5502</v>
      </c>
      <c r="BW1401" s="29" t="s">
        <v>5503</v>
      </c>
      <c r="BX1401" s="16"/>
      <c r="CA1401" s="16"/>
      <c r="CE1401" s="16"/>
      <c r="CG1401" s="16"/>
      <c r="CH1401" s="16"/>
      <c r="CJ1401" s="16"/>
      <c r="CK1401" s="16"/>
      <c r="CL1401" s="16"/>
      <c r="CQ1401" s="16" t="s">
        <v>5506</v>
      </c>
      <c r="CR1401" s="16" t="s">
        <v>119</v>
      </c>
      <c r="CS1401" s="16" t="s">
        <v>3164</v>
      </c>
      <c r="CU1401" s="16" t="s">
        <v>5502</v>
      </c>
      <c r="CV1401" s="16" t="s">
        <v>5503</v>
      </c>
      <c r="CW1401" s="16" t="s">
        <v>5501</v>
      </c>
      <c r="CX1401" s="16" t="s">
        <v>5505</v>
      </c>
      <c r="CY1401" s="16" t="s">
        <v>3192</v>
      </c>
      <c r="CZ1401" s="16" t="s">
        <v>5507</v>
      </c>
      <c r="DA1401" s="16" t="s">
        <v>5508</v>
      </c>
      <c r="DD1401" s="19"/>
      <c r="DE1401" s="16"/>
      <c r="DL1401" s="16"/>
      <c r="DN1401" s="16"/>
      <c r="DO1401" s="16"/>
      <c r="DQ1401" s="16"/>
      <c r="DS1401" s="16"/>
      <c r="DW1401" s="19"/>
      <c r="EC1401" s="16"/>
      <c r="EF1401" s="16"/>
      <c r="EG1401" s="16"/>
      <c r="EH1401" s="16"/>
      <c r="EJ1401" s="16"/>
      <c r="EO1401" s="16"/>
    </row>
    <row r="1402" spans="1:145" x14ac:dyDescent="0.25">
      <c r="A1402" s="16" t="s">
        <v>1161</v>
      </c>
      <c r="I1402" t="s">
        <v>5509</v>
      </c>
      <c r="J1402"/>
      <c r="K1402" s="16" t="s">
        <v>5821</v>
      </c>
      <c r="L1402" s="16"/>
      <c r="P1402" s="16"/>
      <c r="Q1402" s="16"/>
      <c r="R1402" s="16" t="s">
        <v>119</v>
      </c>
      <c r="S1402" s="16">
        <f t="shared" si="21"/>
        <v>1</v>
      </c>
      <c r="T1402" s="16"/>
      <c r="U1402" s="16"/>
      <c r="V1402" s="16"/>
      <c r="W1402" s="16"/>
      <c r="X1402" s="16"/>
      <c r="Y1402" s="16"/>
      <c r="Z1402" s="16"/>
      <c r="AA1402" s="16"/>
      <c r="AB1402" s="16"/>
      <c r="AC1402" s="16"/>
      <c r="AH1402" s="16"/>
      <c r="AJ1402" s="20"/>
      <c r="AK1402" s="16"/>
      <c r="AL1402" s="16" t="s">
        <v>5802</v>
      </c>
      <c r="AP1402" s="16"/>
      <c r="AQ1402" s="16"/>
      <c r="AR1402" s="38"/>
      <c r="AS1402" s="16"/>
      <c r="AT1402" s="16"/>
      <c r="AY1402" s="16"/>
      <c r="AZ1402" s="16"/>
      <c r="BF1402" s="28"/>
      <c r="BJ1402" s="25"/>
      <c r="BO1402" s="38"/>
      <c r="BQ1402" s="38"/>
      <c r="BU1402" s="16"/>
      <c r="BV1402" s="16" t="s">
        <v>5510</v>
      </c>
      <c r="BW1402" s="29" t="s">
        <v>5511</v>
      </c>
      <c r="BX1402" s="16"/>
      <c r="CA1402" s="16"/>
      <c r="CE1402" s="16"/>
      <c r="CG1402" s="16"/>
      <c r="CH1402" s="16"/>
      <c r="CJ1402" s="16"/>
      <c r="CK1402" s="16"/>
      <c r="CL1402" s="16"/>
      <c r="CQ1402" s="16" t="s">
        <v>5514</v>
      </c>
      <c r="CR1402" s="16" t="s">
        <v>119</v>
      </c>
      <c r="CS1402" s="16" t="s">
        <v>3164</v>
      </c>
      <c r="CU1402" s="16" t="s">
        <v>5510</v>
      </c>
      <c r="CV1402" s="16" t="s">
        <v>5511</v>
      </c>
      <c r="CW1402" s="16" t="s">
        <v>5509</v>
      </c>
      <c r="CX1402" s="16" t="s">
        <v>5513</v>
      </c>
      <c r="CY1402" s="16" t="s">
        <v>3184</v>
      </c>
      <c r="CZ1402" s="16" t="s">
        <v>3900</v>
      </c>
      <c r="DA1402" s="16" t="s">
        <v>3316</v>
      </c>
      <c r="DD1402" s="19"/>
      <c r="DE1402" s="16"/>
      <c r="DL1402" s="16"/>
      <c r="DN1402" s="16"/>
      <c r="DO1402" s="16"/>
      <c r="DQ1402" s="16"/>
      <c r="DS1402" s="16"/>
      <c r="DW1402" s="19"/>
      <c r="EC1402" s="16"/>
      <c r="EF1402" s="16"/>
      <c r="EG1402" s="16"/>
      <c r="EH1402" s="16"/>
      <c r="EJ1402" s="16"/>
      <c r="EO1402" s="16"/>
    </row>
    <row r="1403" spans="1:145" x14ac:dyDescent="0.25">
      <c r="A1403" s="16" t="s">
        <v>1161</v>
      </c>
      <c r="I1403" t="s">
        <v>5515</v>
      </c>
      <c r="J1403"/>
      <c r="K1403" s="16" t="s">
        <v>5821</v>
      </c>
      <c r="L1403" s="16"/>
      <c r="P1403" s="16"/>
      <c r="Q1403" s="16"/>
      <c r="R1403" s="16" t="s">
        <v>119</v>
      </c>
      <c r="S1403" s="16">
        <f t="shared" si="21"/>
        <v>1</v>
      </c>
      <c r="T1403" s="16"/>
      <c r="U1403" s="16"/>
      <c r="V1403" s="16"/>
      <c r="W1403" s="16"/>
      <c r="X1403" s="16"/>
      <c r="Y1403" s="16"/>
      <c r="Z1403" s="16"/>
      <c r="AA1403" s="16"/>
      <c r="AB1403" s="16"/>
      <c r="AC1403" s="16"/>
      <c r="AH1403" s="16"/>
      <c r="AJ1403" s="20"/>
      <c r="AK1403" s="16"/>
      <c r="AL1403" s="16" t="s">
        <v>5802</v>
      </c>
      <c r="AP1403" s="16"/>
      <c r="AQ1403" s="16"/>
      <c r="AR1403" s="38"/>
      <c r="AS1403" s="16"/>
      <c r="AT1403" s="16"/>
      <c r="AY1403" s="16"/>
      <c r="AZ1403" s="16"/>
      <c r="BF1403" s="28"/>
      <c r="BJ1403" s="25"/>
      <c r="BO1403" s="38"/>
      <c r="BQ1403" s="38"/>
      <c r="BU1403" s="16"/>
      <c r="BV1403" s="16" t="s">
        <v>5516</v>
      </c>
      <c r="BW1403" s="29" t="s">
        <v>5517</v>
      </c>
      <c r="BX1403" s="16"/>
      <c r="CA1403" s="16"/>
      <c r="CE1403" s="16"/>
      <c r="CG1403" s="16"/>
      <c r="CH1403" s="16"/>
      <c r="CJ1403" s="16"/>
      <c r="CK1403" s="16"/>
      <c r="CL1403" s="16"/>
      <c r="CQ1403" s="16" t="s">
        <v>5520</v>
      </c>
      <c r="CR1403" s="16" t="s">
        <v>119</v>
      </c>
      <c r="CS1403" s="16" t="s">
        <v>3164</v>
      </c>
      <c r="CU1403" s="16" t="s">
        <v>5516</v>
      </c>
      <c r="CV1403" s="16" t="s">
        <v>5517</v>
      </c>
      <c r="CW1403" s="16" t="s">
        <v>5515</v>
      </c>
      <c r="CX1403" s="16" t="s">
        <v>5519</v>
      </c>
      <c r="CY1403" s="16" t="s">
        <v>3409</v>
      </c>
      <c r="CZ1403" s="16" t="s">
        <v>3315</v>
      </c>
      <c r="DA1403" s="16" t="s">
        <v>3447</v>
      </c>
      <c r="DD1403" s="19"/>
      <c r="DE1403" s="16"/>
      <c r="DL1403" s="16"/>
      <c r="DN1403" s="16"/>
      <c r="DO1403" s="16"/>
      <c r="DQ1403" s="16"/>
      <c r="DS1403" s="16"/>
      <c r="DW1403" s="19"/>
      <c r="EC1403" s="16"/>
      <c r="EF1403" s="16"/>
      <c r="EG1403" s="16"/>
      <c r="EH1403" s="16"/>
      <c r="EJ1403" s="16"/>
      <c r="EO1403" s="16"/>
    </row>
    <row r="1404" spans="1:145" x14ac:dyDescent="0.25">
      <c r="A1404" s="16" t="s">
        <v>1161</v>
      </c>
      <c r="I1404" t="s">
        <v>5521</v>
      </c>
      <c r="J1404"/>
      <c r="K1404" s="16" t="s">
        <v>5821</v>
      </c>
      <c r="L1404" s="16"/>
      <c r="P1404" s="16"/>
      <c r="Q1404" s="16"/>
      <c r="R1404" s="16" t="s">
        <v>119</v>
      </c>
      <c r="S1404" s="16">
        <f t="shared" si="21"/>
        <v>1</v>
      </c>
      <c r="T1404" s="16"/>
      <c r="U1404" s="16"/>
      <c r="V1404" s="16"/>
      <c r="W1404" s="16"/>
      <c r="X1404" s="16"/>
      <c r="Y1404" s="16"/>
      <c r="Z1404" s="16"/>
      <c r="AA1404" s="16"/>
      <c r="AB1404" s="16"/>
      <c r="AC1404" s="16"/>
      <c r="AH1404" s="16"/>
      <c r="AJ1404" s="20"/>
      <c r="AK1404" s="16"/>
      <c r="AL1404" s="16" t="s">
        <v>5802</v>
      </c>
      <c r="AP1404" s="16"/>
      <c r="AQ1404" s="16"/>
      <c r="AR1404" s="38"/>
      <c r="AS1404" s="16"/>
      <c r="AT1404" s="16"/>
      <c r="AY1404" s="16"/>
      <c r="AZ1404" s="16"/>
      <c r="BF1404" s="28"/>
      <c r="BJ1404" s="25"/>
      <c r="BO1404" s="38"/>
      <c r="BQ1404" s="38"/>
      <c r="BU1404" s="16"/>
      <c r="BV1404" s="16" t="s">
        <v>5522</v>
      </c>
      <c r="BW1404" s="29" t="s">
        <v>5523</v>
      </c>
      <c r="BX1404" s="16"/>
      <c r="CA1404" s="16"/>
      <c r="CE1404" s="16"/>
      <c r="CG1404" s="16"/>
      <c r="CH1404" s="16"/>
      <c r="CJ1404" s="16"/>
      <c r="CK1404" s="16"/>
      <c r="CL1404" s="16"/>
      <c r="CQ1404" s="16" t="s">
        <v>5526</v>
      </c>
      <c r="CR1404" s="16" t="s">
        <v>119</v>
      </c>
      <c r="CS1404" s="16" t="s">
        <v>3164</v>
      </c>
      <c r="CU1404" s="16" t="s">
        <v>5522</v>
      </c>
      <c r="CV1404" s="16" t="s">
        <v>5523</v>
      </c>
      <c r="CW1404" s="16" t="s">
        <v>5521</v>
      </c>
      <c r="CX1404" s="16" t="s">
        <v>5525</v>
      </c>
      <c r="CY1404" s="16" t="s">
        <v>3385</v>
      </c>
      <c r="CZ1404" s="16" t="s">
        <v>5527</v>
      </c>
      <c r="DA1404" s="16" t="s">
        <v>3402</v>
      </c>
      <c r="DD1404" s="19"/>
      <c r="DE1404" s="16"/>
      <c r="DL1404" s="16"/>
      <c r="DN1404" s="16"/>
      <c r="DO1404" s="16"/>
      <c r="DQ1404" s="16"/>
      <c r="DS1404" s="16"/>
      <c r="DW1404" s="19"/>
      <c r="EC1404" s="16"/>
      <c r="EF1404" s="16"/>
      <c r="EG1404" s="16"/>
      <c r="EH1404" s="16"/>
      <c r="EJ1404" s="16"/>
      <c r="EO1404" s="16"/>
    </row>
    <row r="1405" spans="1:145" x14ac:dyDescent="0.25">
      <c r="A1405" s="16" t="s">
        <v>1161</v>
      </c>
      <c r="I1405" t="s">
        <v>5528</v>
      </c>
      <c r="J1405"/>
      <c r="K1405" s="16" t="s">
        <v>5821</v>
      </c>
      <c r="L1405" s="16"/>
      <c r="P1405" s="16"/>
      <c r="Q1405" s="16"/>
      <c r="R1405" s="16" t="s">
        <v>119</v>
      </c>
      <c r="S1405" s="16">
        <f t="shared" si="21"/>
        <v>1</v>
      </c>
      <c r="T1405" s="16"/>
      <c r="U1405" s="16"/>
      <c r="V1405" s="16"/>
      <c r="W1405" s="16"/>
      <c r="X1405" s="16"/>
      <c r="Y1405" s="16"/>
      <c r="Z1405" s="16"/>
      <c r="AA1405" s="16"/>
      <c r="AB1405" s="16"/>
      <c r="AC1405" s="16"/>
      <c r="AH1405" s="16"/>
      <c r="AJ1405" s="20"/>
      <c r="AK1405" s="16"/>
      <c r="AL1405" s="16" t="s">
        <v>5802</v>
      </c>
      <c r="AP1405" s="16"/>
      <c r="AQ1405" s="16"/>
      <c r="AR1405" s="38"/>
      <c r="AS1405" s="16"/>
      <c r="AT1405" s="16"/>
      <c r="AY1405" s="16"/>
      <c r="AZ1405" s="16"/>
      <c r="BF1405" s="28"/>
      <c r="BJ1405" s="25"/>
      <c r="BO1405" s="38"/>
      <c r="BQ1405" s="38"/>
      <c r="BU1405" s="16"/>
      <c r="BV1405" s="16" t="s">
        <v>5529</v>
      </c>
      <c r="BW1405" s="29" t="s">
        <v>5530</v>
      </c>
      <c r="BX1405" s="16"/>
      <c r="CA1405" s="16"/>
      <c r="CE1405" s="16"/>
      <c r="CG1405" s="16"/>
      <c r="CH1405" s="16"/>
      <c r="CJ1405" s="16"/>
      <c r="CK1405" s="16"/>
      <c r="CL1405" s="16"/>
      <c r="CQ1405" s="16" t="s">
        <v>5533</v>
      </c>
      <c r="CR1405" s="16" t="s">
        <v>119</v>
      </c>
      <c r="CS1405" s="16" t="s">
        <v>3164</v>
      </c>
      <c r="CU1405" s="16" t="s">
        <v>5529</v>
      </c>
      <c r="CV1405" s="16" t="s">
        <v>5530</v>
      </c>
      <c r="CW1405" s="16" t="s">
        <v>5528</v>
      </c>
      <c r="CX1405" s="16" t="s">
        <v>5532</v>
      </c>
      <c r="CY1405" s="16" t="s">
        <v>3166</v>
      </c>
      <c r="CZ1405" s="16" t="s">
        <v>5534</v>
      </c>
      <c r="DA1405" s="16" t="s">
        <v>3858</v>
      </c>
      <c r="DD1405" s="19"/>
      <c r="DE1405" s="16"/>
      <c r="DL1405" s="16"/>
      <c r="DN1405" s="16"/>
      <c r="DO1405" s="16"/>
      <c r="DQ1405" s="16"/>
      <c r="DS1405" s="16"/>
      <c r="DW1405" s="19"/>
      <c r="EC1405" s="16"/>
      <c r="EF1405" s="16"/>
      <c r="EG1405" s="16"/>
      <c r="EH1405" s="16"/>
      <c r="EJ1405" s="16"/>
      <c r="EO1405" s="16"/>
    </row>
    <row r="1406" spans="1:145" x14ac:dyDescent="0.25">
      <c r="A1406" s="16" t="s">
        <v>1161</v>
      </c>
      <c r="I1406" t="s">
        <v>5535</v>
      </c>
      <c r="J1406"/>
      <c r="K1406" s="16" t="s">
        <v>5821</v>
      </c>
      <c r="L1406" s="16"/>
      <c r="P1406" s="16"/>
      <c r="Q1406" s="16"/>
      <c r="R1406" s="16" t="s">
        <v>119</v>
      </c>
      <c r="S1406" s="16">
        <f t="shared" si="21"/>
        <v>1</v>
      </c>
      <c r="T1406" s="16"/>
      <c r="U1406" s="16"/>
      <c r="V1406" s="16"/>
      <c r="W1406" s="16"/>
      <c r="X1406" s="16"/>
      <c r="Y1406" s="16"/>
      <c r="Z1406" s="16"/>
      <c r="AA1406" s="16"/>
      <c r="AB1406" s="16"/>
      <c r="AC1406" s="16"/>
      <c r="AH1406" s="16"/>
      <c r="AJ1406" s="20"/>
      <c r="AK1406" s="16"/>
      <c r="AL1406" s="16" t="s">
        <v>5802</v>
      </c>
      <c r="AP1406" s="16"/>
      <c r="AQ1406" s="16"/>
      <c r="AR1406" s="38"/>
      <c r="AS1406" s="16"/>
      <c r="AT1406" s="16"/>
      <c r="AY1406" s="16"/>
      <c r="AZ1406" s="16"/>
      <c r="BF1406" s="28"/>
      <c r="BJ1406" s="25"/>
      <c r="BO1406" s="38"/>
      <c r="BQ1406" s="38"/>
      <c r="BU1406" s="16"/>
      <c r="BV1406" s="16" t="s">
        <v>5536</v>
      </c>
      <c r="BW1406" s="29" t="s">
        <v>5537</v>
      </c>
      <c r="BX1406" s="16"/>
      <c r="CA1406" s="16"/>
      <c r="CE1406" s="16"/>
      <c r="CG1406" s="16"/>
      <c r="CH1406" s="16"/>
      <c r="CJ1406" s="16"/>
      <c r="CK1406" s="16"/>
      <c r="CL1406" s="16"/>
      <c r="CQ1406" s="16" t="s">
        <v>5540</v>
      </c>
      <c r="CR1406" s="16" t="s">
        <v>119</v>
      </c>
      <c r="CS1406" s="16" t="s">
        <v>3164</v>
      </c>
      <c r="CU1406" s="16" t="s">
        <v>5536</v>
      </c>
      <c r="CV1406" s="16" t="s">
        <v>5537</v>
      </c>
      <c r="CW1406" s="16" t="s">
        <v>5535</v>
      </c>
      <c r="CX1406" s="16" t="s">
        <v>5539</v>
      </c>
      <c r="CY1406" s="16" t="s">
        <v>3292</v>
      </c>
      <c r="CZ1406" s="16" t="s">
        <v>3821</v>
      </c>
      <c r="DA1406" s="16" t="s">
        <v>5541</v>
      </c>
      <c r="DD1406" s="19"/>
      <c r="DE1406" s="16"/>
      <c r="DL1406" s="16"/>
      <c r="DN1406" s="16"/>
      <c r="DO1406" s="16"/>
      <c r="DQ1406" s="16"/>
      <c r="DS1406" s="16"/>
      <c r="DW1406" s="19"/>
      <c r="EC1406" s="16"/>
      <c r="EF1406" s="16"/>
      <c r="EG1406" s="16"/>
      <c r="EH1406" s="16"/>
      <c r="EJ1406" s="16"/>
      <c r="EO1406" s="16"/>
    </row>
    <row r="1407" spans="1:145" x14ac:dyDescent="0.25">
      <c r="A1407" s="16" t="s">
        <v>1161</v>
      </c>
      <c r="I1407" t="s">
        <v>5542</v>
      </c>
      <c r="J1407"/>
      <c r="K1407" s="16" t="s">
        <v>5821</v>
      </c>
      <c r="L1407" s="16"/>
      <c r="P1407" s="16"/>
      <c r="Q1407" s="16"/>
      <c r="R1407" s="16" t="s">
        <v>119</v>
      </c>
      <c r="S1407" s="16">
        <f t="shared" ref="S1407:S1470" si="22">SUM(COUNTIF(L1407:R1407,"yes"))</f>
        <v>1</v>
      </c>
      <c r="T1407" s="16"/>
      <c r="U1407" s="16"/>
      <c r="V1407" s="16"/>
      <c r="W1407" s="16"/>
      <c r="X1407" s="16"/>
      <c r="Y1407" s="16"/>
      <c r="Z1407" s="16"/>
      <c r="AA1407" s="16"/>
      <c r="AB1407" s="16"/>
      <c r="AC1407" s="16"/>
      <c r="AH1407" s="16"/>
      <c r="AJ1407" s="20"/>
      <c r="AK1407" s="16"/>
      <c r="AL1407" s="16" t="s">
        <v>5802</v>
      </c>
      <c r="AP1407" s="16"/>
      <c r="AQ1407" s="16"/>
      <c r="AR1407" s="38"/>
      <c r="AS1407" s="16"/>
      <c r="AT1407" s="16"/>
      <c r="AY1407" s="16"/>
      <c r="AZ1407" s="16"/>
      <c r="BF1407" s="28"/>
      <c r="BJ1407" s="25"/>
      <c r="BO1407" s="38"/>
      <c r="BQ1407" s="38"/>
      <c r="BU1407" s="16"/>
      <c r="BV1407" s="16" t="s">
        <v>5543</v>
      </c>
      <c r="BW1407" s="29" t="s">
        <v>5544</v>
      </c>
      <c r="BX1407" s="16"/>
      <c r="CA1407" s="16"/>
      <c r="CE1407" s="16"/>
      <c r="CG1407" s="16"/>
      <c r="CH1407" s="16"/>
      <c r="CJ1407" s="16"/>
      <c r="CK1407" s="16"/>
      <c r="CL1407" s="16"/>
      <c r="CQ1407" s="16" t="s">
        <v>5547</v>
      </c>
      <c r="CR1407" s="16" t="s">
        <v>119</v>
      </c>
      <c r="CS1407" s="16" t="s">
        <v>3164</v>
      </c>
      <c r="CU1407" s="16" t="s">
        <v>5543</v>
      </c>
      <c r="CV1407" s="16" t="s">
        <v>5544</v>
      </c>
      <c r="CW1407" s="16" t="s">
        <v>5542</v>
      </c>
      <c r="CX1407" s="16" t="s">
        <v>5546</v>
      </c>
      <c r="CY1407" s="16" t="s">
        <v>3175</v>
      </c>
      <c r="CZ1407" s="16" t="s">
        <v>4028</v>
      </c>
      <c r="DA1407" s="16" t="s">
        <v>3252</v>
      </c>
      <c r="DD1407" s="19"/>
      <c r="DE1407" s="16"/>
      <c r="DL1407" s="16"/>
      <c r="DN1407" s="16"/>
      <c r="DO1407" s="16"/>
      <c r="DQ1407" s="16"/>
      <c r="DS1407" s="16"/>
      <c r="DW1407" s="19"/>
      <c r="EC1407" s="16"/>
      <c r="EF1407" s="16"/>
      <c r="EG1407" s="16"/>
      <c r="EH1407" s="16"/>
      <c r="EJ1407" s="16"/>
      <c r="EO1407" s="16"/>
    </row>
    <row r="1408" spans="1:145" x14ac:dyDescent="0.25">
      <c r="A1408" s="16" t="s">
        <v>1161</v>
      </c>
      <c r="I1408" t="s">
        <v>5548</v>
      </c>
      <c r="J1408"/>
      <c r="K1408" s="16" t="s">
        <v>5821</v>
      </c>
      <c r="L1408" s="16"/>
      <c r="P1408" s="16"/>
      <c r="Q1408" s="16"/>
      <c r="R1408" s="16" t="s">
        <v>119</v>
      </c>
      <c r="S1408" s="16">
        <f t="shared" si="22"/>
        <v>1</v>
      </c>
      <c r="T1408" s="16" t="s">
        <v>6378</v>
      </c>
      <c r="U1408" s="16" t="s">
        <v>6379</v>
      </c>
      <c r="V1408" s="16"/>
      <c r="W1408" s="16"/>
      <c r="X1408" s="16"/>
      <c r="Y1408" s="16"/>
      <c r="Z1408" s="16"/>
      <c r="AA1408" s="16"/>
      <c r="AB1408" s="16"/>
      <c r="AC1408" s="16"/>
      <c r="AH1408" s="16"/>
      <c r="AJ1408" s="20"/>
      <c r="AK1408" s="16"/>
      <c r="AL1408" s="16" t="s">
        <v>5802</v>
      </c>
      <c r="AP1408" s="16"/>
      <c r="AQ1408" s="16"/>
      <c r="AR1408" s="38"/>
      <c r="AS1408" s="16"/>
      <c r="AT1408" s="16"/>
      <c r="AY1408" s="21" t="s">
        <v>6380</v>
      </c>
      <c r="AZ1408" s="16"/>
      <c r="BF1408" s="28"/>
      <c r="BJ1408" s="25"/>
      <c r="BO1408" s="38"/>
      <c r="BQ1408" s="38"/>
      <c r="BU1408" s="16"/>
      <c r="BV1408" s="16" t="s">
        <v>5549</v>
      </c>
      <c r="BW1408" s="29" t="s">
        <v>5550</v>
      </c>
      <c r="BX1408" s="16"/>
      <c r="CA1408" s="16"/>
      <c r="CE1408" s="16"/>
      <c r="CG1408" s="16"/>
      <c r="CH1408" s="16"/>
      <c r="CJ1408" s="16"/>
      <c r="CK1408" s="16"/>
      <c r="CL1408" s="16"/>
      <c r="CQ1408" s="16" t="s">
        <v>5552</v>
      </c>
      <c r="CR1408" s="16" t="s">
        <v>119</v>
      </c>
      <c r="CS1408" s="16" t="s">
        <v>3164</v>
      </c>
      <c r="CU1408" s="16" t="s">
        <v>5549</v>
      </c>
      <c r="CV1408" s="16" t="s">
        <v>5550</v>
      </c>
      <c r="CW1408" s="16" t="s">
        <v>5548</v>
      </c>
      <c r="CX1408" s="16" t="s">
        <v>6100</v>
      </c>
      <c r="CY1408" s="16" t="s">
        <v>3686</v>
      </c>
      <c r="CZ1408" s="16" t="s">
        <v>5553</v>
      </c>
      <c r="DA1408" s="16" t="s">
        <v>3286</v>
      </c>
      <c r="DD1408" s="19"/>
      <c r="DE1408" s="16"/>
      <c r="DL1408" s="16"/>
      <c r="DN1408" s="16"/>
      <c r="DO1408" s="16"/>
      <c r="DQ1408" s="16"/>
      <c r="DS1408" s="16"/>
      <c r="DW1408" s="19"/>
      <c r="EC1408" s="16"/>
      <c r="EF1408" s="16"/>
      <c r="EG1408" s="16"/>
      <c r="EH1408" s="16"/>
      <c r="EJ1408" s="16"/>
      <c r="EO1408" s="16"/>
    </row>
    <row r="1409" spans="1:145" x14ac:dyDescent="0.25">
      <c r="A1409" s="16" t="s">
        <v>1161</v>
      </c>
      <c r="I1409" t="s">
        <v>5554</v>
      </c>
      <c r="J1409"/>
      <c r="K1409" s="16" t="s">
        <v>5821</v>
      </c>
      <c r="L1409" s="16"/>
      <c r="P1409" s="16"/>
      <c r="Q1409" s="16"/>
      <c r="R1409" s="16" t="s">
        <v>119</v>
      </c>
      <c r="S1409" s="16">
        <f t="shared" si="22"/>
        <v>1</v>
      </c>
      <c r="T1409" s="16"/>
      <c r="U1409" s="16"/>
      <c r="V1409" s="16"/>
      <c r="W1409" s="16"/>
      <c r="X1409" s="16"/>
      <c r="Y1409" s="16"/>
      <c r="Z1409" s="16"/>
      <c r="AA1409" s="16"/>
      <c r="AB1409" s="16"/>
      <c r="AC1409" s="16"/>
      <c r="AH1409" s="16"/>
      <c r="AJ1409" s="20"/>
      <c r="AK1409" s="16"/>
      <c r="AL1409" s="16" t="s">
        <v>5802</v>
      </c>
      <c r="AP1409" s="16"/>
      <c r="AQ1409" s="16"/>
      <c r="AR1409" s="38"/>
      <c r="AS1409" s="16"/>
      <c r="AT1409" s="16"/>
      <c r="AY1409" s="16"/>
      <c r="AZ1409" s="16"/>
      <c r="BF1409" s="28"/>
      <c r="BJ1409" s="25"/>
      <c r="BO1409" s="38"/>
      <c r="BQ1409" s="38"/>
      <c r="BU1409" s="16"/>
      <c r="BV1409" s="16" t="s">
        <v>5555</v>
      </c>
      <c r="BW1409" s="29" t="s">
        <v>5556</v>
      </c>
      <c r="BX1409" s="16"/>
      <c r="CA1409" s="16"/>
      <c r="CE1409" s="16"/>
      <c r="CG1409" s="16"/>
      <c r="CH1409" s="16"/>
      <c r="CJ1409" s="16"/>
      <c r="CK1409" s="16"/>
      <c r="CL1409" s="16"/>
      <c r="CQ1409" s="16" t="s">
        <v>5559</v>
      </c>
      <c r="CR1409" s="16" t="s">
        <v>119</v>
      </c>
      <c r="CS1409" s="16" t="s">
        <v>3164</v>
      </c>
      <c r="CU1409" s="16" t="s">
        <v>5555</v>
      </c>
      <c r="CV1409" s="16" t="s">
        <v>5556</v>
      </c>
      <c r="CW1409" s="16" t="s">
        <v>5554</v>
      </c>
      <c r="CX1409" s="16" t="s">
        <v>5558</v>
      </c>
      <c r="CY1409" s="16" t="s">
        <v>3409</v>
      </c>
      <c r="CZ1409" s="16" t="s">
        <v>3293</v>
      </c>
      <c r="DA1409" s="16" t="s">
        <v>3639</v>
      </c>
      <c r="DD1409" s="19"/>
      <c r="DE1409" s="16"/>
      <c r="DL1409" s="16"/>
      <c r="DN1409" s="16"/>
      <c r="DO1409" s="16"/>
      <c r="DQ1409" s="16"/>
      <c r="DS1409" s="16"/>
      <c r="DW1409" s="19"/>
      <c r="EC1409" s="16"/>
      <c r="EF1409" s="16"/>
      <c r="EG1409" s="16"/>
      <c r="EH1409" s="16"/>
      <c r="EJ1409" s="16"/>
      <c r="EO1409" s="16"/>
    </row>
    <row r="1410" spans="1:145" x14ac:dyDescent="0.25">
      <c r="A1410" s="16" t="s">
        <v>1161</v>
      </c>
      <c r="I1410" t="s">
        <v>5566</v>
      </c>
      <c r="J1410"/>
      <c r="K1410" s="16" t="s">
        <v>5821</v>
      </c>
      <c r="L1410" s="16"/>
      <c r="P1410" s="16"/>
      <c r="Q1410" s="16"/>
      <c r="R1410" s="16" t="s">
        <v>119</v>
      </c>
      <c r="S1410" s="16">
        <f t="shared" si="22"/>
        <v>1</v>
      </c>
      <c r="T1410" s="16"/>
      <c r="U1410" s="16"/>
      <c r="V1410" s="16"/>
      <c r="W1410" s="16"/>
      <c r="X1410" s="16"/>
      <c r="Y1410" s="16"/>
      <c r="Z1410" s="16"/>
      <c r="AA1410" s="16"/>
      <c r="AB1410" s="16"/>
      <c r="AC1410" s="16"/>
      <c r="AH1410" s="16"/>
      <c r="AJ1410" s="20"/>
      <c r="AK1410" s="16"/>
      <c r="AL1410" s="16" t="s">
        <v>5802</v>
      </c>
      <c r="AP1410" s="16"/>
      <c r="AQ1410" s="16"/>
      <c r="AR1410" s="38"/>
      <c r="AS1410" s="16"/>
      <c r="AT1410" s="16"/>
      <c r="AY1410" s="16"/>
      <c r="AZ1410" s="16"/>
      <c r="BF1410" s="28"/>
      <c r="BJ1410" s="25"/>
      <c r="BO1410" s="38"/>
      <c r="BQ1410" s="38"/>
      <c r="BU1410" s="16"/>
      <c r="BV1410" s="16" t="s">
        <v>5567</v>
      </c>
      <c r="BW1410" s="29" t="s">
        <v>5568</v>
      </c>
      <c r="BX1410" s="16"/>
      <c r="CA1410" s="16"/>
      <c r="CE1410" s="16"/>
      <c r="CG1410" s="16"/>
      <c r="CH1410" s="16"/>
      <c r="CJ1410" s="16"/>
      <c r="CK1410" s="16"/>
      <c r="CL1410" s="16"/>
      <c r="CQ1410" s="16" t="s">
        <v>5571</v>
      </c>
      <c r="CR1410" s="16" t="s">
        <v>119</v>
      </c>
      <c r="CS1410" s="16" t="s">
        <v>3164</v>
      </c>
      <c r="CU1410" s="16" t="s">
        <v>5567</v>
      </c>
      <c r="CV1410" s="16" t="s">
        <v>5568</v>
      </c>
      <c r="CW1410" s="16" t="s">
        <v>5566</v>
      </c>
      <c r="CX1410" s="16" t="s">
        <v>5570</v>
      </c>
      <c r="CY1410" s="16" t="s">
        <v>3175</v>
      </c>
      <c r="CZ1410" s="16" t="s">
        <v>5121</v>
      </c>
      <c r="DA1410" s="16" t="s">
        <v>5572</v>
      </c>
      <c r="DD1410" s="19"/>
      <c r="DE1410" s="16"/>
      <c r="DL1410" s="16"/>
      <c r="DN1410" s="16"/>
      <c r="DO1410" s="16"/>
      <c r="DQ1410" s="16"/>
      <c r="DS1410" s="16"/>
      <c r="DW1410" s="19"/>
      <c r="EC1410" s="16"/>
      <c r="EF1410" s="16"/>
      <c r="EG1410" s="16"/>
      <c r="EH1410" s="16"/>
      <c r="EJ1410" s="16"/>
      <c r="EO1410" s="16"/>
    </row>
    <row r="1411" spans="1:145" x14ac:dyDescent="0.25">
      <c r="A1411" s="16" t="s">
        <v>1161</v>
      </c>
      <c r="I1411" t="s">
        <v>5560</v>
      </c>
      <c r="J1411"/>
      <c r="K1411" s="16" t="s">
        <v>5821</v>
      </c>
      <c r="L1411" s="16"/>
      <c r="P1411" s="16"/>
      <c r="Q1411" s="16"/>
      <c r="R1411" s="16" t="s">
        <v>119</v>
      </c>
      <c r="S1411" s="16">
        <f t="shared" si="22"/>
        <v>1</v>
      </c>
      <c r="T1411" s="16"/>
      <c r="U1411" s="16"/>
      <c r="V1411" s="16"/>
      <c r="W1411" s="16"/>
      <c r="X1411" s="16"/>
      <c r="Y1411" s="16"/>
      <c r="Z1411" s="16"/>
      <c r="AA1411" s="16"/>
      <c r="AB1411" s="16"/>
      <c r="AC1411" s="16"/>
      <c r="AH1411" s="16"/>
      <c r="AJ1411" s="20"/>
      <c r="AK1411" s="16"/>
      <c r="AL1411" s="16" t="s">
        <v>5802</v>
      </c>
      <c r="AP1411" s="16"/>
      <c r="AQ1411" s="16"/>
      <c r="AR1411" s="38"/>
      <c r="AS1411" s="16"/>
      <c r="AT1411" s="16"/>
      <c r="AY1411" s="16"/>
      <c r="AZ1411" s="16"/>
      <c r="BF1411" s="28"/>
      <c r="BJ1411" s="25"/>
      <c r="BO1411" s="38"/>
      <c r="BQ1411" s="38"/>
      <c r="BU1411" s="16"/>
      <c r="BV1411" s="16" t="s">
        <v>5561</v>
      </c>
      <c r="BW1411" s="29" t="s">
        <v>5562</v>
      </c>
      <c r="BX1411" s="16"/>
      <c r="CA1411" s="16"/>
      <c r="CE1411" s="16"/>
      <c r="CG1411" s="16"/>
      <c r="CH1411" s="16"/>
      <c r="CJ1411" s="16"/>
      <c r="CK1411" s="16"/>
      <c r="CL1411" s="16"/>
      <c r="CQ1411" s="16" t="s">
        <v>5564</v>
      </c>
      <c r="CR1411" s="16" t="s">
        <v>119</v>
      </c>
      <c r="CS1411" s="16" t="s">
        <v>3164</v>
      </c>
      <c r="CU1411" s="16" t="s">
        <v>5561</v>
      </c>
      <c r="CV1411" s="16" t="s">
        <v>5562</v>
      </c>
      <c r="CW1411" s="16" t="s">
        <v>5560</v>
      </c>
      <c r="CX1411" s="16" t="s">
        <v>6118</v>
      </c>
      <c r="CY1411" s="16" t="s">
        <v>4012</v>
      </c>
      <c r="CZ1411" s="16" t="s">
        <v>3370</v>
      </c>
      <c r="DA1411" s="16" t="s">
        <v>5565</v>
      </c>
      <c r="DD1411" s="19"/>
      <c r="DE1411" s="16"/>
      <c r="DL1411" s="16"/>
      <c r="DN1411" s="16"/>
      <c r="DO1411" s="16"/>
      <c r="DQ1411" s="16"/>
      <c r="DS1411" s="16"/>
      <c r="DW1411" s="19"/>
      <c r="EC1411" s="16"/>
      <c r="EF1411" s="16"/>
      <c r="EG1411" s="16"/>
      <c r="EH1411" s="16"/>
      <c r="EJ1411" s="16"/>
      <c r="EO1411" s="16"/>
    </row>
    <row r="1412" spans="1:145" x14ac:dyDescent="0.25">
      <c r="A1412" s="16" t="s">
        <v>1161</v>
      </c>
      <c r="I1412" t="s">
        <v>5573</v>
      </c>
      <c r="J1412"/>
      <c r="K1412" s="16" t="s">
        <v>5821</v>
      </c>
      <c r="L1412" s="16"/>
      <c r="P1412" s="16"/>
      <c r="Q1412" s="16"/>
      <c r="R1412" s="16" t="s">
        <v>119</v>
      </c>
      <c r="S1412" s="16">
        <f t="shared" si="22"/>
        <v>1</v>
      </c>
      <c r="T1412" s="16"/>
      <c r="U1412" s="16"/>
      <c r="V1412" s="16"/>
      <c r="W1412" s="16"/>
      <c r="X1412" s="16"/>
      <c r="Y1412" s="16"/>
      <c r="Z1412" s="16"/>
      <c r="AA1412" s="16"/>
      <c r="AB1412" s="16"/>
      <c r="AC1412" s="16"/>
      <c r="AH1412" s="16"/>
      <c r="AJ1412" s="20"/>
      <c r="AK1412" s="16"/>
      <c r="AL1412" s="16" t="s">
        <v>5802</v>
      </c>
      <c r="AP1412" s="16"/>
      <c r="AQ1412" s="16"/>
      <c r="AR1412" s="38"/>
      <c r="AS1412" s="16"/>
      <c r="AT1412" s="16"/>
      <c r="AY1412" s="16"/>
      <c r="AZ1412" s="16"/>
      <c r="BF1412" s="28"/>
      <c r="BJ1412" s="25"/>
      <c r="BO1412" s="38"/>
      <c r="BQ1412" s="38"/>
      <c r="BU1412" s="16"/>
      <c r="BV1412" s="16" t="s">
        <v>5574</v>
      </c>
      <c r="BW1412" s="29" t="s">
        <v>5575</v>
      </c>
      <c r="BX1412" s="16"/>
      <c r="CA1412" s="16"/>
      <c r="CE1412" s="16"/>
      <c r="CG1412" s="16"/>
      <c r="CH1412" s="16"/>
      <c r="CJ1412" s="16"/>
      <c r="CK1412" s="16"/>
      <c r="CL1412" s="16"/>
      <c r="CQ1412" s="16" t="s">
        <v>5578</v>
      </c>
      <c r="CR1412" s="16" t="s">
        <v>119</v>
      </c>
      <c r="CS1412" s="16" t="s">
        <v>3164</v>
      </c>
      <c r="CU1412" s="16" t="s">
        <v>5574</v>
      </c>
      <c r="CV1412" s="16" t="s">
        <v>5575</v>
      </c>
      <c r="CW1412" s="16" t="s">
        <v>5573</v>
      </c>
      <c r="CX1412" s="16" t="s">
        <v>5577</v>
      </c>
      <c r="CY1412" s="16" t="s">
        <v>3226</v>
      </c>
      <c r="CZ1412" s="16" t="s">
        <v>3427</v>
      </c>
      <c r="DA1412" s="16" t="s">
        <v>3194</v>
      </c>
      <c r="DD1412" s="19"/>
      <c r="DE1412" s="16"/>
      <c r="DL1412" s="16"/>
      <c r="DN1412" s="16"/>
      <c r="DO1412" s="16"/>
      <c r="DQ1412" s="16"/>
      <c r="DS1412" s="16"/>
      <c r="DW1412" s="19"/>
      <c r="EC1412" s="16"/>
      <c r="EF1412" s="16"/>
      <c r="EG1412" s="16"/>
      <c r="EH1412" s="16"/>
      <c r="EJ1412" s="16"/>
      <c r="EO1412" s="16"/>
    </row>
    <row r="1413" spans="1:145" x14ac:dyDescent="0.25">
      <c r="A1413" s="16" t="s">
        <v>1161</v>
      </c>
      <c r="I1413" t="s">
        <v>5585</v>
      </c>
      <c r="J1413"/>
      <c r="K1413" s="16" t="s">
        <v>5821</v>
      </c>
      <c r="L1413" s="16"/>
      <c r="P1413" s="16"/>
      <c r="Q1413" s="16"/>
      <c r="R1413" s="16" t="s">
        <v>119</v>
      </c>
      <c r="S1413" s="16">
        <f t="shared" si="22"/>
        <v>1</v>
      </c>
      <c r="T1413" s="16"/>
      <c r="U1413" s="16"/>
      <c r="V1413" s="16"/>
      <c r="W1413" s="16"/>
      <c r="X1413" s="16"/>
      <c r="Y1413" s="16"/>
      <c r="Z1413" s="16"/>
      <c r="AA1413" s="16"/>
      <c r="AB1413" s="16"/>
      <c r="AC1413" s="16"/>
      <c r="AH1413" s="16"/>
      <c r="AJ1413" s="20"/>
      <c r="AK1413" s="16"/>
      <c r="AL1413" s="16" t="s">
        <v>5802</v>
      </c>
      <c r="AP1413" s="16"/>
      <c r="AQ1413" s="16"/>
      <c r="AR1413" s="38"/>
      <c r="AS1413" s="16"/>
      <c r="AT1413" s="16"/>
      <c r="AY1413" s="16"/>
      <c r="AZ1413" s="16"/>
      <c r="BF1413" s="28"/>
      <c r="BJ1413" s="25"/>
      <c r="BO1413" s="38"/>
      <c r="BQ1413" s="38"/>
      <c r="BU1413" s="16"/>
      <c r="BV1413" s="16" t="s">
        <v>5586</v>
      </c>
      <c r="BW1413" s="29" t="s">
        <v>5587</v>
      </c>
      <c r="BX1413" s="16"/>
      <c r="CA1413" s="16"/>
      <c r="CE1413" s="16"/>
      <c r="CG1413" s="16"/>
      <c r="CH1413" s="16"/>
      <c r="CJ1413" s="16"/>
      <c r="CK1413" s="16"/>
      <c r="CL1413" s="16"/>
      <c r="CQ1413" s="16" t="s">
        <v>5590</v>
      </c>
      <c r="CR1413" s="16" t="s">
        <v>119</v>
      </c>
      <c r="CS1413" s="16" t="s">
        <v>3164</v>
      </c>
      <c r="CU1413" s="16" t="s">
        <v>5586</v>
      </c>
      <c r="CV1413" s="16" t="s">
        <v>5587</v>
      </c>
      <c r="CW1413" s="16" t="s">
        <v>5585</v>
      </c>
      <c r="CX1413" s="16" t="s">
        <v>5589</v>
      </c>
      <c r="CY1413" s="16" t="s">
        <v>3184</v>
      </c>
      <c r="CZ1413" s="16" t="s">
        <v>3900</v>
      </c>
      <c r="DA1413" s="16" t="s">
        <v>5591</v>
      </c>
      <c r="DD1413" s="19"/>
      <c r="DE1413" s="16"/>
      <c r="DL1413" s="16"/>
      <c r="DN1413" s="16"/>
      <c r="DO1413" s="16"/>
      <c r="DQ1413" s="16"/>
      <c r="DS1413" s="16"/>
      <c r="DW1413" s="19"/>
      <c r="EC1413" s="16"/>
      <c r="EF1413" s="16"/>
      <c r="EG1413" s="16"/>
      <c r="EH1413" s="16"/>
      <c r="EJ1413" s="16"/>
      <c r="EO1413" s="16"/>
    </row>
    <row r="1414" spans="1:145" x14ac:dyDescent="0.25">
      <c r="A1414" s="16" t="s">
        <v>1161</v>
      </c>
      <c r="I1414" t="s">
        <v>5579</v>
      </c>
      <c r="J1414"/>
      <c r="K1414" s="16" t="s">
        <v>5821</v>
      </c>
      <c r="L1414" s="16"/>
      <c r="P1414" s="16"/>
      <c r="Q1414" s="16"/>
      <c r="R1414" s="16" t="s">
        <v>119</v>
      </c>
      <c r="S1414" s="16">
        <f t="shared" si="22"/>
        <v>1</v>
      </c>
      <c r="T1414" s="16"/>
      <c r="U1414" s="16"/>
      <c r="V1414" s="16"/>
      <c r="W1414" s="16"/>
      <c r="X1414" s="16"/>
      <c r="Y1414" s="16"/>
      <c r="Z1414" s="16"/>
      <c r="AA1414" s="16"/>
      <c r="AB1414" s="16"/>
      <c r="AC1414" s="16"/>
      <c r="AH1414" s="16"/>
      <c r="AJ1414" s="20"/>
      <c r="AK1414" s="16"/>
      <c r="AL1414" s="16" t="s">
        <v>5802</v>
      </c>
      <c r="AP1414" s="16"/>
      <c r="AQ1414" s="16"/>
      <c r="AR1414" s="38"/>
      <c r="AS1414" s="16"/>
      <c r="AT1414" s="16"/>
      <c r="AY1414" s="16"/>
      <c r="AZ1414" s="16"/>
      <c r="BF1414" s="28"/>
      <c r="BJ1414" s="25"/>
      <c r="BO1414" s="38"/>
      <c r="BQ1414" s="38"/>
      <c r="BU1414" s="16"/>
      <c r="BV1414" s="16" t="s">
        <v>5580</v>
      </c>
      <c r="BW1414" s="29" t="s">
        <v>5581</v>
      </c>
      <c r="BX1414" s="16"/>
      <c r="CA1414" s="16"/>
      <c r="CE1414" s="16"/>
      <c r="CG1414" s="16"/>
      <c r="CH1414" s="16"/>
      <c r="CJ1414" s="16"/>
      <c r="CK1414" s="16"/>
      <c r="CL1414" s="16"/>
      <c r="CQ1414" s="16" t="s">
        <v>5584</v>
      </c>
      <c r="CR1414" s="16" t="s">
        <v>119</v>
      </c>
      <c r="CS1414" s="16" t="s">
        <v>3164</v>
      </c>
      <c r="CU1414" s="16" t="s">
        <v>5580</v>
      </c>
      <c r="CV1414" s="16" t="s">
        <v>5581</v>
      </c>
      <c r="CW1414" s="16" t="s">
        <v>5579</v>
      </c>
      <c r="CX1414" s="16" t="s">
        <v>5583</v>
      </c>
      <c r="CY1414" s="16" t="s">
        <v>3184</v>
      </c>
      <c r="CZ1414" s="16" t="s">
        <v>3900</v>
      </c>
      <c r="DA1414" s="16" t="s">
        <v>4657</v>
      </c>
      <c r="DD1414" s="19"/>
      <c r="DE1414" s="16"/>
      <c r="DL1414" s="16"/>
      <c r="DN1414" s="16"/>
      <c r="DO1414" s="16"/>
      <c r="DQ1414" s="16"/>
      <c r="DS1414" s="16"/>
      <c r="DW1414" s="19"/>
      <c r="EC1414" s="16"/>
      <c r="EF1414" s="16"/>
      <c r="EG1414" s="16"/>
      <c r="EH1414" s="16"/>
      <c r="EJ1414" s="16"/>
      <c r="EO1414" s="16"/>
    </row>
    <row r="1415" spans="1:145" x14ac:dyDescent="0.25">
      <c r="A1415" s="16" t="s">
        <v>1161</v>
      </c>
      <c r="I1415" t="s">
        <v>5592</v>
      </c>
      <c r="J1415"/>
      <c r="K1415" s="16" t="s">
        <v>5821</v>
      </c>
      <c r="L1415" s="16"/>
      <c r="P1415" s="16"/>
      <c r="Q1415" s="16"/>
      <c r="R1415" s="16" t="s">
        <v>119</v>
      </c>
      <c r="S1415" s="16">
        <f t="shared" si="22"/>
        <v>1</v>
      </c>
      <c r="T1415" s="16"/>
      <c r="U1415" s="16"/>
      <c r="V1415" s="16"/>
      <c r="W1415" s="16"/>
      <c r="X1415" s="16"/>
      <c r="Y1415" s="16"/>
      <c r="Z1415" s="16"/>
      <c r="AA1415" s="16"/>
      <c r="AB1415" s="16"/>
      <c r="AC1415" s="16"/>
      <c r="AH1415" s="16"/>
      <c r="AJ1415" s="20"/>
      <c r="AK1415" s="16"/>
      <c r="AL1415" s="16" t="s">
        <v>5802</v>
      </c>
      <c r="AP1415" s="16"/>
      <c r="AQ1415" s="16"/>
      <c r="AR1415" s="38"/>
      <c r="AS1415" s="16"/>
      <c r="AT1415" s="16"/>
      <c r="AY1415" s="16"/>
      <c r="AZ1415" s="16"/>
      <c r="BF1415" s="28"/>
      <c r="BJ1415" s="25"/>
      <c r="BO1415" s="38"/>
      <c r="BQ1415" s="38"/>
      <c r="BU1415" s="16"/>
      <c r="BV1415" s="16" t="s">
        <v>5593</v>
      </c>
      <c r="BW1415" s="29" t="s">
        <v>5594</v>
      </c>
      <c r="BX1415" s="16"/>
      <c r="CA1415" s="16"/>
      <c r="CE1415" s="16"/>
      <c r="CG1415" s="16"/>
      <c r="CH1415" s="16"/>
      <c r="CJ1415" s="16"/>
      <c r="CK1415" s="16"/>
      <c r="CL1415" s="16"/>
      <c r="CQ1415" s="16" t="s">
        <v>5597</v>
      </c>
      <c r="CR1415" s="16" t="s">
        <v>119</v>
      </c>
      <c r="CS1415" s="16" t="s">
        <v>3164</v>
      </c>
      <c r="CU1415" s="16" t="s">
        <v>5593</v>
      </c>
      <c r="CV1415" s="16" t="s">
        <v>5594</v>
      </c>
      <c r="CW1415" s="16" t="s">
        <v>5592</v>
      </c>
      <c r="CX1415" s="16" t="s">
        <v>5596</v>
      </c>
      <c r="CY1415" s="16" t="s">
        <v>3166</v>
      </c>
      <c r="CZ1415" s="16" t="s">
        <v>3193</v>
      </c>
      <c r="DA1415" s="16" t="s">
        <v>3168</v>
      </c>
      <c r="DD1415" s="19"/>
      <c r="DE1415" s="16"/>
      <c r="DL1415" s="16"/>
      <c r="DN1415" s="16"/>
      <c r="DO1415" s="16"/>
      <c r="DQ1415" s="16"/>
      <c r="DS1415" s="16"/>
      <c r="DW1415" s="19"/>
      <c r="EC1415" s="16"/>
      <c r="EF1415" s="16"/>
      <c r="EG1415" s="16"/>
      <c r="EH1415" s="16"/>
      <c r="EJ1415" s="16"/>
      <c r="EO1415" s="16"/>
    </row>
    <row r="1416" spans="1:145" x14ac:dyDescent="0.25">
      <c r="A1416" s="16" t="s">
        <v>1161</v>
      </c>
      <c r="I1416" t="s">
        <v>5598</v>
      </c>
      <c r="J1416"/>
      <c r="K1416" s="16" t="s">
        <v>5821</v>
      </c>
      <c r="L1416" s="16"/>
      <c r="P1416" s="16"/>
      <c r="Q1416" s="16"/>
      <c r="R1416" s="16" t="s">
        <v>119</v>
      </c>
      <c r="S1416" s="16">
        <f t="shared" si="22"/>
        <v>1</v>
      </c>
      <c r="T1416" s="16"/>
      <c r="U1416" s="16"/>
      <c r="V1416" s="16"/>
      <c r="W1416" s="16"/>
      <c r="X1416" s="16"/>
      <c r="Y1416" s="16"/>
      <c r="Z1416" s="16"/>
      <c r="AA1416" s="16"/>
      <c r="AB1416" s="16"/>
      <c r="AC1416" s="16"/>
      <c r="AH1416" s="16"/>
      <c r="AJ1416" s="20"/>
      <c r="AK1416" s="16"/>
      <c r="AL1416" s="16" t="s">
        <v>5802</v>
      </c>
      <c r="AP1416" s="16"/>
      <c r="AQ1416" s="16"/>
      <c r="AR1416" s="38"/>
      <c r="AS1416" s="16"/>
      <c r="AT1416" s="16"/>
      <c r="AY1416" s="16"/>
      <c r="AZ1416" s="16"/>
      <c r="BF1416" s="28"/>
      <c r="BJ1416" s="25"/>
      <c r="BO1416" s="38"/>
      <c r="BQ1416" s="38"/>
      <c r="BU1416" s="16"/>
      <c r="BV1416" s="16" t="s">
        <v>5599</v>
      </c>
      <c r="BW1416" s="29" t="s">
        <v>5600</v>
      </c>
      <c r="BX1416" s="16"/>
      <c r="CA1416" s="16"/>
      <c r="CE1416" s="16"/>
      <c r="CG1416" s="16"/>
      <c r="CH1416" s="16"/>
      <c r="CJ1416" s="16"/>
      <c r="CK1416" s="16"/>
      <c r="CL1416" s="16"/>
      <c r="CQ1416" s="16" t="s">
        <v>5603</v>
      </c>
      <c r="CR1416" s="16" t="s">
        <v>119</v>
      </c>
      <c r="CS1416" s="16" t="s">
        <v>3164</v>
      </c>
      <c r="CU1416" s="16" t="s">
        <v>5599</v>
      </c>
      <c r="CV1416" s="16" t="s">
        <v>5600</v>
      </c>
      <c r="CW1416" s="16" t="s">
        <v>5598</v>
      </c>
      <c r="CX1416" s="16" t="s">
        <v>5602</v>
      </c>
      <c r="CY1416" s="16" t="s">
        <v>3175</v>
      </c>
      <c r="CZ1416" s="16" t="s">
        <v>3346</v>
      </c>
      <c r="DA1416" s="16" t="s">
        <v>3286</v>
      </c>
      <c r="DD1416" s="19"/>
      <c r="DE1416" s="16"/>
      <c r="DL1416" s="16"/>
      <c r="DN1416" s="16"/>
      <c r="DO1416" s="16"/>
      <c r="DQ1416" s="16"/>
      <c r="DS1416" s="16"/>
      <c r="DW1416" s="19"/>
      <c r="EC1416" s="16"/>
      <c r="EF1416" s="16"/>
      <c r="EG1416" s="16"/>
      <c r="EH1416" s="16"/>
      <c r="EJ1416" s="16"/>
      <c r="EO1416" s="16"/>
    </row>
    <row r="1417" spans="1:145" x14ac:dyDescent="0.25">
      <c r="A1417" s="16" t="s">
        <v>1161</v>
      </c>
      <c r="I1417" t="s">
        <v>5604</v>
      </c>
      <c r="J1417"/>
      <c r="K1417" s="16" t="s">
        <v>5821</v>
      </c>
      <c r="L1417" s="16"/>
      <c r="P1417" s="16"/>
      <c r="Q1417" s="16"/>
      <c r="R1417" s="16" t="s">
        <v>119</v>
      </c>
      <c r="S1417" s="16">
        <f t="shared" si="22"/>
        <v>1</v>
      </c>
      <c r="T1417" s="16"/>
      <c r="U1417" s="16"/>
      <c r="V1417" s="16"/>
      <c r="W1417" s="16"/>
      <c r="X1417" s="16"/>
      <c r="Y1417" s="16"/>
      <c r="Z1417" s="16"/>
      <c r="AA1417" s="16"/>
      <c r="AB1417" s="16"/>
      <c r="AC1417" s="16"/>
      <c r="AH1417" s="16"/>
      <c r="AJ1417" s="20"/>
      <c r="AK1417" s="16"/>
      <c r="AL1417" s="16" t="s">
        <v>5802</v>
      </c>
      <c r="AP1417" s="16"/>
      <c r="AQ1417" s="16"/>
      <c r="AR1417" s="38"/>
      <c r="AS1417" s="16"/>
      <c r="AT1417" s="16"/>
      <c r="AY1417" s="16"/>
      <c r="AZ1417" s="16"/>
      <c r="BF1417" s="28"/>
      <c r="BJ1417" s="25"/>
      <c r="BO1417" s="38"/>
      <c r="BQ1417" s="38"/>
      <c r="BU1417" s="16"/>
      <c r="BV1417" s="16" t="s">
        <v>5605</v>
      </c>
      <c r="BW1417" s="29" t="s">
        <v>5606</v>
      </c>
      <c r="BX1417" s="16"/>
      <c r="CA1417" s="16"/>
      <c r="CE1417" s="16"/>
      <c r="CG1417" s="16"/>
      <c r="CH1417" s="16"/>
      <c r="CJ1417" s="16"/>
      <c r="CK1417" s="16"/>
      <c r="CL1417" s="16"/>
      <c r="CQ1417" s="16" t="s">
        <v>5609</v>
      </c>
      <c r="CR1417" s="16" t="s">
        <v>119</v>
      </c>
      <c r="CS1417" s="16" t="s">
        <v>3164</v>
      </c>
      <c r="CU1417" s="16" t="s">
        <v>5605</v>
      </c>
      <c r="CV1417" s="16" t="s">
        <v>5606</v>
      </c>
      <c r="CW1417" s="16" t="s">
        <v>5604</v>
      </c>
      <c r="CX1417" s="16" t="s">
        <v>5608</v>
      </c>
      <c r="CY1417" s="16" t="s">
        <v>3201</v>
      </c>
      <c r="CZ1417" s="16" t="s">
        <v>3193</v>
      </c>
      <c r="DA1417" s="16" t="s">
        <v>4094</v>
      </c>
      <c r="DD1417" s="19"/>
      <c r="DE1417" s="16"/>
      <c r="DL1417" s="16"/>
      <c r="DN1417" s="16"/>
      <c r="DO1417" s="16"/>
      <c r="DQ1417" s="16"/>
      <c r="DS1417" s="16"/>
      <c r="DW1417" s="19"/>
      <c r="EC1417" s="16"/>
      <c r="EF1417" s="16"/>
      <c r="EG1417" s="16"/>
      <c r="EH1417" s="16"/>
      <c r="EJ1417" s="16"/>
      <c r="EO1417" s="16"/>
    </row>
    <row r="1418" spans="1:145" x14ac:dyDescent="0.25">
      <c r="A1418" s="16" t="s">
        <v>1161</v>
      </c>
      <c r="I1418" t="s">
        <v>5610</v>
      </c>
      <c r="J1418"/>
      <c r="K1418" s="16" t="s">
        <v>5821</v>
      </c>
      <c r="L1418" s="16"/>
      <c r="P1418" s="16"/>
      <c r="Q1418" s="16"/>
      <c r="R1418" s="16" t="s">
        <v>119</v>
      </c>
      <c r="S1418" s="16">
        <f t="shared" si="22"/>
        <v>1</v>
      </c>
      <c r="T1418" s="16"/>
      <c r="U1418" s="16"/>
      <c r="V1418" s="16"/>
      <c r="W1418" s="16"/>
      <c r="X1418" s="16"/>
      <c r="Y1418" s="16"/>
      <c r="Z1418" s="16"/>
      <c r="AA1418" s="16"/>
      <c r="AB1418" s="16"/>
      <c r="AC1418" s="16"/>
      <c r="AH1418" s="16"/>
      <c r="AJ1418" s="20"/>
      <c r="AK1418" s="16"/>
      <c r="AL1418" s="16" t="s">
        <v>5802</v>
      </c>
      <c r="AP1418" s="16"/>
      <c r="AQ1418" s="16"/>
      <c r="AR1418" s="38"/>
      <c r="AS1418" s="16"/>
      <c r="AT1418" s="16"/>
      <c r="AY1418" s="16"/>
      <c r="AZ1418" s="16"/>
      <c r="BF1418" s="28"/>
      <c r="BJ1418" s="25"/>
      <c r="BO1418" s="38"/>
      <c r="BQ1418" s="38"/>
      <c r="BU1418" s="16"/>
      <c r="BV1418" s="16" t="s">
        <v>5611</v>
      </c>
      <c r="BW1418" s="29" t="s">
        <v>5612</v>
      </c>
      <c r="BX1418" s="16"/>
      <c r="CA1418" s="16"/>
      <c r="CE1418" s="16"/>
      <c r="CG1418" s="16"/>
      <c r="CH1418" s="16"/>
      <c r="CJ1418" s="16"/>
      <c r="CK1418" s="16"/>
      <c r="CL1418" s="16"/>
      <c r="CQ1418" s="16" t="s">
        <v>5615</v>
      </c>
      <c r="CR1418" s="16" t="s">
        <v>119</v>
      </c>
      <c r="CS1418" s="16" t="s">
        <v>3164</v>
      </c>
      <c r="CU1418" s="16" t="s">
        <v>5611</v>
      </c>
      <c r="CV1418" s="16" t="s">
        <v>5612</v>
      </c>
      <c r="CW1418" s="16" t="s">
        <v>5610</v>
      </c>
      <c r="CX1418" s="16" t="s">
        <v>5614</v>
      </c>
      <c r="CY1418" s="16" t="s">
        <v>3385</v>
      </c>
      <c r="CZ1418" s="16" t="s">
        <v>4233</v>
      </c>
      <c r="DA1418" s="16" t="s">
        <v>3402</v>
      </c>
      <c r="DD1418" s="19"/>
      <c r="DE1418" s="16"/>
      <c r="DL1418" s="16"/>
      <c r="DN1418" s="16"/>
      <c r="DO1418" s="16"/>
      <c r="DQ1418" s="16"/>
      <c r="DS1418" s="16"/>
      <c r="DW1418" s="19"/>
      <c r="EC1418" s="16"/>
      <c r="EF1418" s="16"/>
      <c r="EG1418" s="16"/>
      <c r="EH1418" s="16"/>
      <c r="EJ1418" s="16"/>
      <c r="EO1418" s="16"/>
    </row>
    <row r="1419" spans="1:145" x14ac:dyDescent="0.25">
      <c r="A1419" s="16" t="s">
        <v>1161</v>
      </c>
      <c r="I1419" t="s">
        <v>5616</v>
      </c>
      <c r="J1419"/>
      <c r="K1419" s="16" t="s">
        <v>5821</v>
      </c>
      <c r="L1419" s="16"/>
      <c r="P1419" s="16"/>
      <c r="Q1419" s="16"/>
      <c r="R1419" s="16" t="s">
        <v>119</v>
      </c>
      <c r="S1419" s="16">
        <f t="shared" si="22"/>
        <v>1</v>
      </c>
      <c r="T1419" s="16"/>
      <c r="U1419" s="16"/>
      <c r="V1419" s="16"/>
      <c r="W1419" s="16"/>
      <c r="X1419" s="16"/>
      <c r="Y1419" s="16"/>
      <c r="Z1419" s="16"/>
      <c r="AA1419" s="16"/>
      <c r="AB1419" s="16"/>
      <c r="AC1419" s="16"/>
      <c r="AH1419" s="16"/>
      <c r="AJ1419" s="20"/>
      <c r="AK1419" s="16"/>
      <c r="AL1419" s="16" t="s">
        <v>5802</v>
      </c>
      <c r="AP1419" s="16"/>
      <c r="AQ1419" s="16"/>
      <c r="AR1419" s="38"/>
      <c r="AS1419" s="16"/>
      <c r="AT1419" s="16"/>
      <c r="AY1419" s="16"/>
      <c r="AZ1419" s="16"/>
      <c r="BF1419" s="28"/>
      <c r="BJ1419" s="25"/>
      <c r="BO1419" s="38"/>
      <c r="BQ1419" s="38"/>
      <c r="BU1419" s="16"/>
      <c r="BV1419" s="16" t="s">
        <v>5617</v>
      </c>
      <c r="BW1419" s="29" t="s">
        <v>5618</v>
      </c>
      <c r="BX1419" s="16"/>
      <c r="CA1419" s="16"/>
      <c r="CE1419" s="16"/>
      <c r="CG1419" s="16"/>
      <c r="CH1419" s="16"/>
      <c r="CJ1419" s="16"/>
      <c r="CK1419" s="16"/>
      <c r="CL1419" s="16"/>
      <c r="CQ1419" s="16" t="s">
        <v>5621</v>
      </c>
      <c r="CR1419" s="16" t="s">
        <v>119</v>
      </c>
      <c r="CS1419" s="16" t="s">
        <v>3164</v>
      </c>
      <c r="CU1419" s="16" t="s">
        <v>5617</v>
      </c>
      <c r="CV1419" s="16" t="s">
        <v>5618</v>
      </c>
      <c r="CW1419" s="16" t="s">
        <v>5616</v>
      </c>
      <c r="CX1419" s="16" t="s">
        <v>5620</v>
      </c>
      <c r="CY1419" s="16" t="s">
        <v>3226</v>
      </c>
      <c r="CZ1419" s="16" t="s">
        <v>5622</v>
      </c>
      <c r="DA1419" s="16" t="s">
        <v>5623</v>
      </c>
      <c r="DD1419" s="19"/>
      <c r="DE1419" s="16"/>
      <c r="DL1419" s="16"/>
      <c r="DN1419" s="16"/>
      <c r="DO1419" s="16"/>
      <c r="DQ1419" s="16"/>
      <c r="DS1419" s="16"/>
      <c r="DW1419" s="19"/>
      <c r="EC1419" s="16"/>
      <c r="EF1419" s="16"/>
      <c r="EG1419" s="16"/>
      <c r="EH1419" s="16"/>
      <c r="EJ1419" s="16"/>
      <c r="EO1419" s="16"/>
    </row>
    <row r="1420" spans="1:145" x14ac:dyDescent="0.25">
      <c r="A1420" s="16" t="s">
        <v>1161</v>
      </c>
      <c r="I1420" t="s">
        <v>5624</v>
      </c>
      <c r="J1420"/>
      <c r="K1420" s="16" t="s">
        <v>5821</v>
      </c>
      <c r="L1420" s="16"/>
      <c r="P1420" s="16"/>
      <c r="Q1420" s="16"/>
      <c r="R1420" s="16" t="s">
        <v>119</v>
      </c>
      <c r="S1420" s="16">
        <f t="shared" si="22"/>
        <v>1</v>
      </c>
      <c r="T1420" s="16"/>
      <c r="U1420" s="16"/>
      <c r="V1420" s="16"/>
      <c r="W1420" s="16"/>
      <c r="X1420" s="16"/>
      <c r="Y1420" s="16"/>
      <c r="Z1420" s="16"/>
      <c r="AA1420" s="16"/>
      <c r="AB1420" s="16"/>
      <c r="AC1420" s="16"/>
      <c r="AH1420" s="16"/>
      <c r="AJ1420" s="20"/>
      <c r="AK1420" s="16"/>
      <c r="AL1420" s="16" t="s">
        <v>5802</v>
      </c>
      <c r="AP1420" s="16"/>
      <c r="AQ1420" s="16"/>
      <c r="AR1420" s="38"/>
      <c r="AS1420" s="16"/>
      <c r="AT1420" s="16"/>
      <c r="AY1420" s="16"/>
      <c r="AZ1420" s="16"/>
      <c r="BF1420" s="28"/>
      <c r="BJ1420" s="25"/>
      <c r="BO1420" s="38"/>
      <c r="BQ1420" s="38"/>
      <c r="BU1420" s="16"/>
      <c r="BV1420" s="16" t="s">
        <v>5625</v>
      </c>
      <c r="BW1420" s="29" t="s">
        <v>5626</v>
      </c>
      <c r="BX1420" s="16"/>
      <c r="CA1420" s="16"/>
      <c r="CE1420" s="16"/>
      <c r="CG1420" s="16"/>
      <c r="CH1420" s="16"/>
      <c r="CJ1420" s="16"/>
      <c r="CK1420" s="16"/>
      <c r="CL1420" s="16"/>
      <c r="CQ1420" s="16" t="s">
        <v>5629</v>
      </c>
      <c r="CR1420" s="16" t="s">
        <v>119</v>
      </c>
      <c r="CS1420" s="16" t="s">
        <v>3164</v>
      </c>
      <c r="CU1420" s="16" t="s">
        <v>5625</v>
      </c>
      <c r="CV1420" s="16" t="s">
        <v>5626</v>
      </c>
      <c r="CW1420" s="16" t="s">
        <v>5624</v>
      </c>
      <c r="CX1420" s="16" t="s">
        <v>5628</v>
      </c>
      <c r="CY1420" s="16" t="s">
        <v>3330</v>
      </c>
      <c r="CZ1420" s="16" t="s">
        <v>3753</v>
      </c>
      <c r="DA1420" s="16" t="s">
        <v>4832</v>
      </c>
      <c r="DD1420" s="19"/>
      <c r="DE1420" s="16"/>
      <c r="DL1420" s="16"/>
      <c r="DN1420" s="16"/>
      <c r="DO1420" s="16"/>
      <c r="DQ1420" s="16"/>
      <c r="DS1420" s="16"/>
      <c r="DW1420" s="19"/>
      <c r="EC1420" s="16"/>
      <c r="EF1420" s="16"/>
      <c r="EG1420" s="16"/>
      <c r="EH1420" s="16"/>
      <c r="EJ1420" s="16"/>
      <c r="EO1420" s="16"/>
    </row>
    <row r="1421" spans="1:145" x14ac:dyDescent="0.25">
      <c r="A1421" s="16" t="s">
        <v>1161</v>
      </c>
      <c r="I1421" t="s">
        <v>5630</v>
      </c>
      <c r="J1421"/>
      <c r="K1421" s="16" t="s">
        <v>5821</v>
      </c>
      <c r="L1421" s="16"/>
      <c r="P1421" s="16"/>
      <c r="Q1421" s="16"/>
      <c r="R1421" s="16" t="s">
        <v>119</v>
      </c>
      <c r="S1421" s="16">
        <f t="shared" si="22"/>
        <v>1</v>
      </c>
      <c r="T1421" s="16"/>
      <c r="U1421" s="16"/>
      <c r="V1421" s="16"/>
      <c r="W1421" s="16"/>
      <c r="X1421" s="16"/>
      <c r="Y1421" s="16"/>
      <c r="Z1421" s="16"/>
      <c r="AA1421" s="16"/>
      <c r="AB1421" s="16"/>
      <c r="AC1421" s="16"/>
      <c r="AH1421" s="16"/>
      <c r="AJ1421" s="20"/>
      <c r="AK1421" s="16"/>
      <c r="AL1421" s="16" t="s">
        <v>5802</v>
      </c>
      <c r="AP1421" s="16"/>
      <c r="AQ1421" s="16"/>
      <c r="AR1421" s="38"/>
      <c r="AS1421" s="16"/>
      <c r="AT1421" s="16"/>
      <c r="AY1421" s="16"/>
      <c r="AZ1421" s="16"/>
      <c r="BF1421" s="28"/>
      <c r="BJ1421" s="25"/>
      <c r="BO1421" s="38"/>
      <c r="BQ1421" s="38"/>
      <c r="BU1421" s="16"/>
      <c r="BV1421" s="16" t="s">
        <v>5631</v>
      </c>
      <c r="BW1421" s="29" t="s">
        <v>5632</v>
      </c>
      <c r="BX1421" s="16"/>
      <c r="CA1421" s="16"/>
      <c r="CE1421" s="16"/>
      <c r="CG1421" s="16"/>
      <c r="CH1421" s="16"/>
      <c r="CJ1421" s="16"/>
      <c r="CK1421" s="16"/>
      <c r="CL1421" s="16"/>
      <c r="CQ1421" s="16" t="s">
        <v>5635</v>
      </c>
      <c r="CR1421" s="16" t="s">
        <v>119</v>
      </c>
      <c r="CS1421" s="16" t="s">
        <v>3164</v>
      </c>
      <c r="CU1421" s="16" t="s">
        <v>5631</v>
      </c>
      <c r="CV1421" s="16" t="s">
        <v>5632</v>
      </c>
      <c r="CW1421" s="16" t="s">
        <v>5630</v>
      </c>
      <c r="CX1421" s="16" t="s">
        <v>5634</v>
      </c>
      <c r="CY1421" s="16" t="s">
        <v>3192</v>
      </c>
      <c r="CZ1421" s="16" t="s">
        <v>4987</v>
      </c>
      <c r="DA1421" s="16" t="s">
        <v>5636</v>
      </c>
      <c r="DD1421" s="19"/>
      <c r="DE1421" s="16"/>
      <c r="DL1421" s="16"/>
      <c r="DN1421" s="16"/>
      <c r="DO1421" s="16"/>
      <c r="DQ1421" s="16"/>
      <c r="DS1421" s="16"/>
      <c r="DW1421" s="19"/>
      <c r="EC1421" s="16"/>
      <c r="EF1421" s="16"/>
      <c r="EG1421" s="16"/>
      <c r="EH1421" s="16"/>
      <c r="EJ1421" s="16"/>
      <c r="EO1421" s="16"/>
    </row>
    <row r="1422" spans="1:145" x14ac:dyDescent="0.25">
      <c r="A1422" s="16" t="s">
        <v>1161</v>
      </c>
      <c r="I1422" t="s">
        <v>5637</v>
      </c>
      <c r="J1422"/>
      <c r="K1422" s="16" t="s">
        <v>5821</v>
      </c>
      <c r="L1422" s="16"/>
      <c r="P1422" s="16"/>
      <c r="Q1422" s="16"/>
      <c r="R1422" s="16" t="s">
        <v>119</v>
      </c>
      <c r="S1422" s="16">
        <f t="shared" si="22"/>
        <v>1</v>
      </c>
      <c r="T1422" s="16"/>
      <c r="U1422" s="16"/>
      <c r="V1422" s="16"/>
      <c r="W1422" s="16"/>
      <c r="X1422" s="16"/>
      <c r="Y1422" s="16"/>
      <c r="Z1422" s="16"/>
      <c r="AA1422" s="16"/>
      <c r="AB1422" s="16"/>
      <c r="AC1422" s="16"/>
      <c r="AH1422" s="16"/>
      <c r="AJ1422" s="20"/>
      <c r="AK1422" s="16"/>
      <c r="AL1422" s="16" t="s">
        <v>5802</v>
      </c>
      <c r="AP1422" s="16"/>
      <c r="AQ1422" s="16"/>
      <c r="AR1422" s="38"/>
      <c r="AS1422" s="16"/>
      <c r="AT1422" s="16"/>
      <c r="AY1422" s="16"/>
      <c r="AZ1422" s="16"/>
      <c r="BF1422" s="28"/>
      <c r="BJ1422" s="25"/>
      <c r="BO1422" s="38"/>
      <c r="BQ1422" s="38"/>
      <c r="BU1422" s="16"/>
      <c r="BV1422" s="16" t="s">
        <v>5638</v>
      </c>
      <c r="BW1422" s="29" t="s">
        <v>5639</v>
      </c>
      <c r="BX1422" s="16"/>
      <c r="CA1422" s="16"/>
      <c r="CE1422" s="16"/>
      <c r="CG1422" s="16"/>
      <c r="CH1422" s="16"/>
      <c r="CJ1422" s="16"/>
      <c r="CK1422" s="16"/>
      <c r="CL1422" s="16"/>
      <c r="CQ1422" s="16" t="s">
        <v>5641</v>
      </c>
      <c r="CR1422" s="16" t="s">
        <v>119</v>
      </c>
      <c r="CS1422" s="16" t="s">
        <v>3164</v>
      </c>
      <c r="CU1422" s="16" t="s">
        <v>5638</v>
      </c>
      <c r="CV1422" s="16" t="s">
        <v>5639</v>
      </c>
      <c r="CW1422" s="16" t="s">
        <v>5637</v>
      </c>
      <c r="CX1422" s="16" t="s">
        <v>6101</v>
      </c>
      <c r="CY1422" s="16" t="s">
        <v>3718</v>
      </c>
      <c r="CZ1422" s="16" t="s">
        <v>5642</v>
      </c>
      <c r="DA1422" s="16" t="s">
        <v>3451</v>
      </c>
      <c r="DD1422" s="19"/>
      <c r="DE1422" s="16"/>
      <c r="DL1422" s="16"/>
      <c r="DN1422" s="16"/>
      <c r="DO1422" s="16"/>
      <c r="DQ1422" s="16"/>
      <c r="DS1422" s="16"/>
      <c r="DW1422" s="19"/>
      <c r="EC1422" s="16"/>
      <c r="EF1422" s="16"/>
      <c r="EG1422" s="16"/>
      <c r="EH1422" s="16"/>
      <c r="EJ1422" s="16"/>
      <c r="EO1422" s="16"/>
    </row>
    <row r="1423" spans="1:145" x14ac:dyDescent="0.25">
      <c r="A1423" s="16" t="s">
        <v>1161</v>
      </c>
      <c r="I1423" t="s">
        <v>5643</v>
      </c>
      <c r="J1423"/>
      <c r="K1423" s="16" t="s">
        <v>5821</v>
      </c>
      <c r="L1423" s="16"/>
      <c r="P1423" s="16"/>
      <c r="Q1423" s="16"/>
      <c r="R1423" s="16" t="s">
        <v>119</v>
      </c>
      <c r="S1423" s="16">
        <f t="shared" si="22"/>
        <v>1</v>
      </c>
      <c r="T1423" s="16"/>
      <c r="U1423" s="16"/>
      <c r="V1423" s="16"/>
      <c r="W1423" s="16"/>
      <c r="X1423" s="16"/>
      <c r="Y1423" s="16"/>
      <c r="Z1423" s="16"/>
      <c r="AA1423" s="16"/>
      <c r="AB1423" s="16"/>
      <c r="AC1423" s="16"/>
      <c r="AH1423" s="16"/>
      <c r="AJ1423" s="20"/>
      <c r="AK1423" s="16"/>
      <c r="AL1423" s="16" t="s">
        <v>5802</v>
      </c>
      <c r="AP1423" s="16"/>
      <c r="AQ1423" s="16"/>
      <c r="AR1423" s="38"/>
      <c r="AS1423" s="16"/>
      <c r="AT1423" s="16"/>
      <c r="AY1423" s="16"/>
      <c r="AZ1423" s="16"/>
      <c r="BF1423" s="28"/>
      <c r="BJ1423" s="25"/>
      <c r="BO1423" s="38"/>
      <c r="BQ1423" s="38"/>
      <c r="BU1423" s="16"/>
      <c r="BV1423" s="16" t="s">
        <v>5644</v>
      </c>
      <c r="BW1423" s="29" t="s">
        <v>5645</v>
      </c>
      <c r="BX1423" s="16"/>
      <c r="CA1423" s="16"/>
      <c r="CE1423" s="16"/>
      <c r="CG1423" s="16"/>
      <c r="CH1423" s="16"/>
      <c r="CJ1423" s="16"/>
      <c r="CK1423" s="16"/>
      <c r="CL1423" s="16"/>
      <c r="CQ1423" s="16" t="s">
        <v>5648</v>
      </c>
      <c r="CR1423" s="16" t="s">
        <v>119</v>
      </c>
      <c r="CS1423" s="16" t="s">
        <v>3164</v>
      </c>
      <c r="CU1423" s="16" t="s">
        <v>5644</v>
      </c>
      <c r="CV1423" s="16" t="s">
        <v>5645</v>
      </c>
      <c r="CW1423" s="16" t="s">
        <v>5643</v>
      </c>
      <c r="CX1423" s="16" t="s">
        <v>5647</v>
      </c>
      <c r="CY1423" s="16" t="s">
        <v>3226</v>
      </c>
      <c r="CZ1423" s="16" t="s">
        <v>3176</v>
      </c>
      <c r="DA1423" s="16" t="s">
        <v>4133</v>
      </c>
      <c r="DD1423" s="19"/>
      <c r="DE1423" s="16"/>
      <c r="DL1423" s="16"/>
      <c r="DN1423" s="16"/>
      <c r="DO1423" s="16"/>
      <c r="DQ1423" s="16"/>
      <c r="DS1423" s="16"/>
      <c r="DW1423" s="19"/>
      <c r="EC1423" s="16"/>
      <c r="EF1423" s="16"/>
      <c r="EG1423" s="16"/>
      <c r="EH1423" s="16"/>
      <c r="EJ1423" s="16"/>
      <c r="EO1423" s="16"/>
    </row>
    <row r="1424" spans="1:145" x14ac:dyDescent="0.25">
      <c r="A1424" s="16" t="s">
        <v>1161</v>
      </c>
      <c r="I1424" t="s">
        <v>5649</v>
      </c>
      <c r="J1424"/>
      <c r="K1424" s="16" t="s">
        <v>5821</v>
      </c>
      <c r="L1424" s="16"/>
      <c r="P1424" s="16"/>
      <c r="Q1424" s="16"/>
      <c r="R1424" s="16" t="s">
        <v>119</v>
      </c>
      <c r="S1424" s="16">
        <f t="shared" si="22"/>
        <v>1</v>
      </c>
      <c r="T1424" s="16"/>
      <c r="U1424" s="16"/>
      <c r="V1424" s="16"/>
      <c r="W1424" s="16"/>
      <c r="X1424" s="16"/>
      <c r="Y1424" s="16"/>
      <c r="Z1424" s="16"/>
      <c r="AA1424" s="16"/>
      <c r="AB1424" s="16"/>
      <c r="AC1424" s="16"/>
      <c r="AH1424" s="16"/>
      <c r="AJ1424" s="20"/>
      <c r="AK1424" s="16"/>
      <c r="AL1424" s="16" t="s">
        <v>5802</v>
      </c>
      <c r="AP1424" s="16"/>
      <c r="AQ1424" s="16"/>
      <c r="AR1424" s="38"/>
      <c r="AS1424" s="16"/>
      <c r="AT1424" s="16"/>
      <c r="AY1424" s="16"/>
      <c r="AZ1424" s="16"/>
      <c r="BF1424" s="28"/>
      <c r="BJ1424" s="25"/>
      <c r="BO1424" s="38"/>
      <c r="BQ1424" s="38"/>
      <c r="BU1424" s="16"/>
      <c r="BV1424" s="16" t="s">
        <v>5650</v>
      </c>
      <c r="BW1424" s="29" t="s">
        <v>5651</v>
      </c>
      <c r="BX1424" s="16"/>
      <c r="CA1424" s="16"/>
      <c r="CE1424" s="16"/>
      <c r="CG1424" s="16"/>
      <c r="CH1424" s="16"/>
      <c r="CJ1424" s="16"/>
      <c r="CK1424" s="16"/>
      <c r="CL1424" s="16"/>
      <c r="CQ1424" s="16" t="s">
        <v>5654</v>
      </c>
      <c r="CR1424" s="16" t="s">
        <v>119</v>
      </c>
      <c r="CS1424" s="16" t="s">
        <v>3164</v>
      </c>
      <c r="CU1424" s="16" t="s">
        <v>5650</v>
      </c>
      <c r="CV1424" s="16" t="s">
        <v>5651</v>
      </c>
      <c r="CW1424" s="16" t="s">
        <v>5649</v>
      </c>
      <c r="CX1424" s="16" t="s">
        <v>5653</v>
      </c>
      <c r="CY1424" s="16" t="s">
        <v>3217</v>
      </c>
      <c r="CZ1424" s="16" t="s">
        <v>3176</v>
      </c>
      <c r="DA1424" s="16" t="s">
        <v>3387</v>
      </c>
      <c r="DD1424" s="19"/>
      <c r="DE1424" s="16"/>
      <c r="DL1424" s="16"/>
      <c r="DN1424" s="16"/>
      <c r="DO1424" s="16"/>
      <c r="DQ1424" s="16"/>
      <c r="DS1424" s="16"/>
      <c r="DW1424" s="19"/>
      <c r="EC1424" s="16"/>
      <c r="EF1424" s="16"/>
      <c r="EG1424" s="16"/>
      <c r="EH1424" s="16"/>
      <c r="EJ1424" s="16"/>
      <c r="EO1424" s="16"/>
    </row>
    <row r="1425" spans="1:145" x14ac:dyDescent="0.25">
      <c r="A1425" s="16" t="s">
        <v>1161</v>
      </c>
      <c r="I1425" t="s">
        <v>5655</v>
      </c>
      <c r="J1425"/>
      <c r="K1425" s="16" t="s">
        <v>5821</v>
      </c>
      <c r="L1425" s="16"/>
      <c r="P1425" s="16"/>
      <c r="Q1425" s="16"/>
      <c r="R1425" s="16" t="s">
        <v>119</v>
      </c>
      <c r="S1425" s="16">
        <f t="shared" si="22"/>
        <v>1</v>
      </c>
      <c r="T1425" s="16"/>
      <c r="U1425" s="16"/>
      <c r="V1425" s="16"/>
      <c r="W1425" s="16"/>
      <c r="X1425" s="16"/>
      <c r="Y1425" s="16"/>
      <c r="Z1425" s="16"/>
      <c r="AA1425" s="16"/>
      <c r="AB1425" s="16"/>
      <c r="AC1425" s="16"/>
      <c r="AH1425" s="16"/>
      <c r="AJ1425" s="20"/>
      <c r="AK1425" s="16"/>
      <c r="AL1425" s="16" t="s">
        <v>5802</v>
      </c>
      <c r="AP1425" s="16"/>
      <c r="AQ1425" s="16"/>
      <c r="AR1425" s="38"/>
      <c r="AS1425" s="16"/>
      <c r="AT1425" s="16"/>
      <c r="AY1425" s="16"/>
      <c r="AZ1425" s="16"/>
      <c r="BF1425" s="28"/>
      <c r="BJ1425" s="25"/>
      <c r="BO1425" s="38"/>
      <c r="BQ1425" s="38"/>
      <c r="BU1425" s="16"/>
      <c r="BV1425" s="16" t="s">
        <v>5656</v>
      </c>
      <c r="BW1425" s="29" t="s">
        <v>5657</v>
      </c>
      <c r="BX1425" s="16"/>
      <c r="CA1425" s="16"/>
      <c r="CE1425" s="16"/>
      <c r="CG1425" s="16"/>
      <c r="CH1425" s="16"/>
      <c r="CJ1425" s="16"/>
      <c r="CK1425" s="16"/>
      <c r="CL1425" s="16"/>
      <c r="CQ1425" s="16" t="s">
        <v>5660</v>
      </c>
      <c r="CR1425" s="16" t="s">
        <v>119</v>
      </c>
      <c r="CS1425" s="16" t="s">
        <v>3164</v>
      </c>
      <c r="CU1425" s="16" t="s">
        <v>5656</v>
      </c>
      <c r="CV1425" s="16" t="s">
        <v>5657</v>
      </c>
      <c r="CW1425" s="16" t="s">
        <v>5655</v>
      </c>
      <c r="CX1425" s="16" t="s">
        <v>5659</v>
      </c>
      <c r="CY1425" s="16" t="s">
        <v>3892</v>
      </c>
      <c r="CZ1425" s="16" t="s">
        <v>3227</v>
      </c>
      <c r="DA1425" s="16" t="s">
        <v>3808</v>
      </c>
      <c r="DD1425" s="19"/>
      <c r="DE1425" s="16"/>
      <c r="DL1425" s="16"/>
      <c r="DN1425" s="16"/>
      <c r="DO1425" s="16"/>
      <c r="DQ1425" s="16"/>
      <c r="DS1425" s="16"/>
      <c r="DW1425" s="19"/>
      <c r="EC1425" s="16"/>
      <c r="EF1425" s="16"/>
      <c r="EG1425" s="16"/>
      <c r="EH1425" s="16"/>
      <c r="EJ1425" s="16"/>
      <c r="EO1425" s="16"/>
    </row>
    <row r="1426" spans="1:145" x14ac:dyDescent="0.25">
      <c r="A1426" s="16" t="s">
        <v>1161</v>
      </c>
      <c r="I1426" t="s">
        <v>5661</v>
      </c>
      <c r="J1426"/>
      <c r="K1426" s="16" t="s">
        <v>5821</v>
      </c>
      <c r="L1426" s="16"/>
      <c r="P1426" s="16"/>
      <c r="Q1426" s="16"/>
      <c r="R1426" s="16" t="s">
        <v>119</v>
      </c>
      <c r="S1426" s="16">
        <f t="shared" si="22"/>
        <v>1</v>
      </c>
      <c r="T1426" s="16"/>
      <c r="U1426" s="16"/>
      <c r="V1426" s="16"/>
      <c r="W1426" s="16"/>
      <c r="X1426" s="16"/>
      <c r="Y1426" s="16"/>
      <c r="Z1426" s="16"/>
      <c r="AA1426" s="16"/>
      <c r="AB1426" s="16"/>
      <c r="AC1426" s="16"/>
      <c r="AH1426" s="16"/>
      <c r="AJ1426" s="20"/>
      <c r="AK1426" s="16"/>
      <c r="AL1426" s="16" t="s">
        <v>5802</v>
      </c>
      <c r="AP1426" s="16"/>
      <c r="AQ1426" s="16"/>
      <c r="AR1426" s="38"/>
      <c r="AS1426" s="16"/>
      <c r="AT1426" s="16"/>
      <c r="AY1426" s="16"/>
      <c r="AZ1426" s="16"/>
      <c r="BF1426" s="28"/>
      <c r="BJ1426" s="25"/>
      <c r="BO1426" s="38"/>
      <c r="BQ1426" s="38"/>
      <c r="BU1426" s="16"/>
      <c r="BV1426" s="16" t="s">
        <v>5662</v>
      </c>
      <c r="BW1426" s="29" t="s">
        <v>5663</v>
      </c>
      <c r="BX1426" s="16"/>
      <c r="CA1426" s="16"/>
      <c r="CE1426" s="16"/>
      <c r="CG1426" s="16"/>
      <c r="CH1426" s="16"/>
      <c r="CJ1426" s="16"/>
      <c r="CK1426" s="16"/>
      <c r="CL1426" s="16"/>
      <c r="CQ1426" s="16" t="s">
        <v>5666</v>
      </c>
      <c r="CR1426" s="16" t="s">
        <v>119</v>
      </c>
      <c r="CS1426" s="16" t="s">
        <v>3164</v>
      </c>
      <c r="CU1426" s="16" t="s">
        <v>5662</v>
      </c>
      <c r="CV1426" s="16" t="s">
        <v>5663</v>
      </c>
      <c r="CW1426" s="16" t="s">
        <v>5661</v>
      </c>
      <c r="CX1426" s="16" t="s">
        <v>5665</v>
      </c>
      <c r="CY1426" s="16" t="s">
        <v>3217</v>
      </c>
      <c r="CZ1426" s="16" t="s">
        <v>3293</v>
      </c>
      <c r="DA1426" s="16" t="s">
        <v>3194</v>
      </c>
      <c r="DD1426" s="19"/>
      <c r="DE1426" s="16"/>
      <c r="DL1426" s="16"/>
      <c r="DN1426" s="16"/>
      <c r="DO1426" s="16"/>
      <c r="DQ1426" s="16"/>
      <c r="DS1426" s="16"/>
      <c r="DW1426" s="19"/>
      <c r="EC1426" s="16"/>
      <c r="EF1426" s="16"/>
      <c r="EG1426" s="16"/>
      <c r="EH1426" s="16"/>
      <c r="EJ1426" s="16"/>
      <c r="EO1426" s="16"/>
    </row>
    <row r="1427" spans="1:145" x14ac:dyDescent="0.25">
      <c r="A1427" s="16" t="s">
        <v>1161</v>
      </c>
      <c r="I1427" t="s">
        <v>5667</v>
      </c>
      <c r="J1427"/>
      <c r="K1427" s="16" t="s">
        <v>5821</v>
      </c>
      <c r="L1427" s="16"/>
      <c r="P1427" s="16"/>
      <c r="Q1427" s="16"/>
      <c r="R1427" s="16" t="s">
        <v>119</v>
      </c>
      <c r="S1427" s="16">
        <f t="shared" si="22"/>
        <v>1</v>
      </c>
      <c r="T1427" s="16"/>
      <c r="U1427" s="16"/>
      <c r="V1427" s="16"/>
      <c r="W1427" s="16"/>
      <c r="X1427" s="16"/>
      <c r="Y1427" s="16"/>
      <c r="Z1427" s="16"/>
      <c r="AA1427" s="16"/>
      <c r="AB1427" s="16"/>
      <c r="AC1427" s="16"/>
      <c r="AH1427" s="16"/>
      <c r="AJ1427" s="20"/>
      <c r="AK1427" s="16"/>
      <c r="AL1427" s="16" t="s">
        <v>5802</v>
      </c>
      <c r="AP1427" s="16"/>
      <c r="AQ1427" s="16"/>
      <c r="AR1427" s="38"/>
      <c r="AS1427" s="16"/>
      <c r="AT1427" s="16"/>
      <c r="AY1427" s="16"/>
      <c r="AZ1427" s="16"/>
      <c r="BF1427" s="28"/>
      <c r="BJ1427" s="25"/>
      <c r="BO1427" s="38"/>
      <c r="BQ1427" s="38"/>
      <c r="BU1427" s="16"/>
      <c r="BV1427" s="16" t="s">
        <v>5668</v>
      </c>
      <c r="BW1427" s="29" t="s">
        <v>5669</v>
      </c>
      <c r="BX1427" s="16"/>
      <c r="CA1427" s="16"/>
      <c r="CE1427" s="16"/>
      <c r="CG1427" s="16"/>
      <c r="CH1427" s="16"/>
      <c r="CJ1427" s="16"/>
      <c r="CK1427" s="16"/>
      <c r="CL1427" s="16"/>
      <c r="CQ1427" s="16" t="s">
        <v>5672</v>
      </c>
      <c r="CR1427" s="16" t="s">
        <v>119</v>
      </c>
      <c r="CS1427" s="16" t="s">
        <v>3164</v>
      </c>
      <c r="CU1427" s="16" t="s">
        <v>5668</v>
      </c>
      <c r="CV1427" s="16" t="s">
        <v>5669</v>
      </c>
      <c r="CW1427" s="16" t="s">
        <v>5667</v>
      </c>
      <c r="CX1427" s="16" t="s">
        <v>5671</v>
      </c>
      <c r="CY1427" s="16" t="s">
        <v>3267</v>
      </c>
      <c r="CZ1427" s="16" t="s">
        <v>4484</v>
      </c>
      <c r="DA1427" s="16" t="s">
        <v>4832</v>
      </c>
      <c r="DD1427" s="19"/>
      <c r="DE1427" s="16"/>
      <c r="DL1427" s="16"/>
      <c r="DN1427" s="16"/>
      <c r="DO1427" s="16"/>
      <c r="DQ1427" s="16"/>
      <c r="DS1427" s="16"/>
      <c r="DW1427" s="19"/>
      <c r="EC1427" s="16"/>
      <c r="EF1427" s="16"/>
      <c r="EG1427" s="16"/>
      <c r="EH1427" s="16"/>
      <c r="EJ1427" s="16"/>
      <c r="EO1427" s="16"/>
    </row>
    <row r="1428" spans="1:145" x14ac:dyDescent="0.25">
      <c r="A1428" s="16" t="s">
        <v>1161</v>
      </c>
      <c r="I1428" t="s">
        <v>5673</v>
      </c>
      <c r="J1428"/>
      <c r="K1428" s="16" t="s">
        <v>5821</v>
      </c>
      <c r="L1428" s="16"/>
      <c r="P1428" s="16"/>
      <c r="Q1428" s="16"/>
      <c r="R1428" s="16" t="s">
        <v>119</v>
      </c>
      <c r="S1428" s="16">
        <f t="shared" si="22"/>
        <v>1</v>
      </c>
      <c r="T1428" s="16"/>
      <c r="U1428" s="16"/>
      <c r="V1428" s="16"/>
      <c r="W1428" s="16"/>
      <c r="X1428" s="16"/>
      <c r="Y1428" s="16"/>
      <c r="Z1428" s="16"/>
      <c r="AA1428" s="16"/>
      <c r="AB1428" s="16"/>
      <c r="AC1428" s="16"/>
      <c r="AH1428" s="16"/>
      <c r="AJ1428" s="20"/>
      <c r="AK1428" s="16"/>
      <c r="AL1428" s="16" t="s">
        <v>5802</v>
      </c>
      <c r="AP1428" s="16"/>
      <c r="AQ1428" s="16"/>
      <c r="AR1428" s="38"/>
      <c r="AS1428" s="16"/>
      <c r="AT1428" s="16"/>
      <c r="AY1428" s="16"/>
      <c r="AZ1428" s="16"/>
      <c r="BF1428" s="28"/>
      <c r="BJ1428" s="25"/>
      <c r="BO1428" s="38"/>
      <c r="BQ1428" s="38"/>
      <c r="BU1428" s="16"/>
      <c r="BV1428" s="16" t="s">
        <v>5674</v>
      </c>
      <c r="BW1428" s="29" t="s">
        <v>5675</v>
      </c>
      <c r="BX1428" s="16"/>
      <c r="CA1428" s="16"/>
      <c r="CE1428" s="16"/>
      <c r="CG1428" s="16"/>
      <c r="CH1428" s="16"/>
      <c r="CJ1428" s="16"/>
      <c r="CK1428" s="16"/>
      <c r="CL1428" s="16"/>
      <c r="CQ1428" s="16" t="s">
        <v>5678</v>
      </c>
      <c r="CR1428" s="16" t="s">
        <v>119</v>
      </c>
      <c r="CS1428" s="16" t="s">
        <v>3164</v>
      </c>
      <c r="CU1428" s="16" t="s">
        <v>5674</v>
      </c>
      <c r="CV1428" s="16" t="s">
        <v>5675</v>
      </c>
      <c r="CW1428" s="16" t="s">
        <v>5673</v>
      </c>
      <c r="CX1428" s="16" t="s">
        <v>5677</v>
      </c>
      <c r="CY1428" s="16" t="s">
        <v>4012</v>
      </c>
      <c r="CZ1428" s="16" t="s">
        <v>5553</v>
      </c>
      <c r="DA1428" s="16" t="s">
        <v>3219</v>
      </c>
      <c r="DD1428" s="19"/>
      <c r="DE1428" s="16"/>
      <c r="DL1428" s="16"/>
      <c r="DN1428" s="16"/>
      <c r="DO1428" s="16"/>
      <c r="DQ1428" s="16"/>
      <c r="DS1428" s="16"/>
      <c r="DW1428" s="19"/>
      <c r="EC1428" s="16"/>
      <c r="EF1428" s="16"/>
      <c r="EG1428" s="16"/>
      <c r="EH1428" s="16"/>
      <c r="EJ1428" s="16"/>
      <c r="EO1428" s="16"/>
    </row>
    <row r="1429" spans="1:145" x14ac:dyDescent="0.25">
      <c r="A1429" s="16" t="s">
        <v>1161</v>
      </c>
      <c r="I1429" t="s">
        <v>5679</v>
      </c>
      <c r="J1429"/>
      <c r="K1429" s="16" t="s">
        <v>5821</v>
      </c>
      <c r="L1429" s="16"/>
      <c r="P1429" s="16"/>
      <c r="Q1429" s="16"/>
      <c r="R1429" s="16" t="s">
        <v>119</v>
      </c>
      <c r="S1429" s="16">
        <f t="shared" si="22"/>
        <v>1</v>
      </c>
      <c r="T1429" s="16"/>
      <c r="U1429" s="16"/>
      <c r="V1429" s="16"/>
      <c r="W1429" s="16"/>
      <c r="X1429" s="16"/>
      <c r="Y1429" s="16"/>
      <c r="Z1429" s="16"/>
      <c r="AA1429" s="16"/>
      <c r="AB1429" s="16"/>
      <c r="AC1429" s="16"/>
      <c r="AH1429" s="16"/>
      <c r="AJ1429" s="20"/>
      <c r="AK1429" s="16"/>
      <c r="AL1429" s="16" t="s">
        <v>5802</v>
      </c>
      <c r="AP1429" s="16"/>
      <c r="AQ1429" s="16"/>
      <c r="AR1429" s="38"/>
      <c r="AS1429" s="16"/>
      <c r="AT1429" s="16"/>
      <c r="AY1429" s="16"/>
      <c r="AZ1429" s="16"/>
      <c r="BF1429" s="28"/>
      <c r="BJ1429" s="25"/>
      <c r="BO1429" s="38"/>
      <c r="BQ1429" s="38"/>
      <c r="BU1429" s="16"/>
      <c r="BV1429" s="16" t="s">
        <v>5680</v>
      </c>
      <c r="BW1429" s="29" t="s">
        <v>5681</v>
      </c>
      <c r="BX1429" s="16"/>
      <c r="CA1429" s="16"/>
      <c r="CE1429" s="16"/>
      <c r="CG1429" s="16"/>
      <c r="CH1429" s="16"/>
      <c r="CJ1429" s="16"/>
      <c r="CK1429" s="16"/>
      <c r="CL1429" s="16"/>
      <c r="CQ1429" s="16" t="s">
        <v>5684</v>
      </c>
      <c r="CR1429" s="16" t="s">
        <v>119</v>
      </c>
      <c r="CS1429" s="16" t="s">
        <v>3164</v>
      </c>
      <c r="CU1429" s="16" t="s">
        <v>5680</v>
      </c>
      <c r="CV1429" s="16" t="s">
        <v>5681</v>
      </c>
      <c r="CW1429" s="16" t="s">
        <v>5679</v>
      </c>
      <c r="CX1429" s="16" t="s">
        <v>5683</v>
      </c>
      <c r="CY1429" s="16" t="s">
        <v>3686</v>
      </c>
      <c r="CZ1429" s="16" t="s">
        <v>4920</v>
      </c>
      <c r="DA1429" s="16" t="s">
        <v>3519</v>
      </c>
      <c r="DD1429" s="19"/>
      <c r="DE1429" s="16"/>
      <c r="DL1429" s="16"/>
      <c r="DN1429" s="16"/>
      <c r="DO1429" s="16"/>
      <c r="DQ1429" s="16"/>
      <c r="DS1429" s="16"/>
      <c r="DW1429" s="19"/>
      <c r="EC1429" s="16"/>
      <c r="EF1429" s="16"/>
      <c r="EG1429" s="16"/>
      <c r="EH1429" s="16"/>
      <c r="EJ1429" s="16"/>
      <c r="EO1429" s="16"/>
    </row>
    <row r="1430" spans="1:145" x14ac:dyDescent="0.25">
      <c r="A1430" s="16" t="s">
        <v>1161</v>
      </c>
      <c r="I1430" t="s">
        <v>5685</v>
      </c>
      <c r="J1430"/>
      <c r="K1430" s="16" t="s">
        <v>5821</v>
      </c>
      <c r="L1430" s="16"/>
      <c r="P1430" s="16"/>
      <c r="Q1430" s="16"/>
      <c r="R1430" s="16" t="s">
        <v>119</v>
      </c>
      <c r="S1430" s="16">
        <f t="shared" si="22"/>
        <v>1</v>
      </c>
      <c r="T1430" s="16"/>
      <c r="U1430" s="16"/>
      <c r="V1430" s="16"/>
      <c r="W1430" s="16"/>
      <c r="X1430" s="16"/>
      <c r="Y1430" s="16"/>
      <c r="Z1430" s="16"/>
      <c r="AA1430" s="16"/>
      <c r="AB1430" s="16"/>
      <c r="AC1430" s="16"/>
      <c r="AH1430" s="16"/>
      <c r="AJ1430" s="20"/>
      <c r="AK1430" s="16"/>
      <c r="AL1430" s="16" t="s">
        <v>5802</v>
      </c>
      <c r="AP1430" s="16"/>
      <c r="AQ1430" s="16"/>
      <c r="AR1430" s="38"/>
      <c r="AS1430" s="16"/>
      <c r="AT1430" s="16"/>
      <c r="AY1430" s="16"/>
      <c r="AZ1430" s="16"/>
      <c r="BF1430" s="28"/>
      <c r="BJ1430" s="25"/>
      <c r="BO1430" s="38"/>
      <c r="BQ1430" s="38"/>
      <c r="BU1430" s="16"/>
      <c r="BV1430" s="16" t="s">
        <v>5686</v>
      </c>
      <c r="BW1430" s="29" t="s">
        <v>5687</v>
      </c>
      <c r="BX1430" s="16"/>
      <c r="CA1430" s="16"/>
      <c r="CE1430" s="16"/>
      <c r="CG1430" s="16"/>
      <c r="CH1430" s="16"/>
      <c r="CJ1430" s="16"/>
      <c r="CK1430" s="16"/>
      <c r="CL1430" s="16"/>
      <c r="CQ1430" s="16" t="s">
        <v>5690</v>
      </c>
      <c r="CR1430" s="16" t="s">
        <v>119</v>
      </c>
      <c r="CS1430" s="16" t="s">
        <v>3164</v>
      </c>
      <c r="CU1430" s="16" t="s">
        <v>5686</v>
      </c>
      <c r="CV1430" s="16" t="s">
        <v>5687</v>
      </c>
      <c r="CW1430" s="16" t="s">
        <v>5685</v>
      </c>
      <c r="CX1430" s="16" t="s">
        <v>5689</v>
      </c>
      <c r="CY1430" s="16" t="s">
        <v>3192</v>
      </c>
      <c r="CZ1430" s="16" t="s">
        <v>3193</v>
      </c>
      <c r="DA1430" s="16" t="s">
        <v>3194</v>
      </c>
      <c r="DD1430" s="19"/>
      <c r="DE1430" s="16"/>
      <c r="DL1430" s="16"/>
      <c r="DN1430" s="16"/>
      <c r="DO1430" s="16"/>
      <c r="DQ1430" s="16"/>
      <c r="DS1430" s="16"/>
      <c r="DW1430" s="19"/>
      <c r="EC1430" s="16"/>
      <c r="EF1430" s="16"/>
      <c r="EG1430" s="16"/>
      <c r="EH1430" s="16"/>
      <c r="EJ1430" s="16"/>
      <c r="EO1430" s="16"/>
    </row>
    <row r="1431" spans="1:145" x14ac:dyDescent="0.25">
      <c r="A1431" s="16" t="s">
        <v>1161</v>
      </c>
      <c r="I1431" t="s">
        <v>5691</v>
      </c>
      <c r="J1431"/>
      <c r="K1431" s="16" t="s">
        <v>5821</v>
      </c>
      <c r="L1431" s="16"/>
      <c r="P1431" s="16"/>
      <c r="Q1431" s="16"/>
      <c r="R1431" s="16" t="s">
        <v>119</v>
      </c>
      <c r="S1431" s="16">
        <f t="shared" si="22"/>
        <v>1</v>
      </c>
      <c r="T1431" s="16"/>
      <c r="U1431" s="16"/>
      <c r="V1431" s="16"/>
      <c r="W1431" s="16"/>
      <c r="X1431" s="16"/>
      <c r="Y1431" s="16"/>
      <c r="Z1431" s="16"/>
      <c r="AA1431" s="16"/>
      <c r="AB1431" s="16"/>
      <c r="AC1431" s="16"/>
      <c r="AH1431" s="16"/>
      <c r="AJ1431" s="20"/>
      <c r="AK1431" s="16"/>
      <c r="AL1431" s="16" t="s">
        <v>5802</v>
      </c>
      <c r="AP1431" s="16"/>
      <c r="AQ1431" s="16"/>
      <c r="AR1431" s="38"/>
      <c r="AS1431" s="16"/>
      <c r="AT1431" s="16"/>
      <c r="AY1431" s="16"/>
      <c r="AZ1431" s="16"/>
      <c r="BF1431" s="28"/>
      <c r="BJ1431" s="25"/>
      <c r="BO1431" s="38"/>
      <c r="BQ1431" s="38"/>
      <c r="BU1431" s="16"/>
      <c r="BV1431" s="16" t="s">
        <v>5692</v>
      </c>
      <c r="BW1431" s="29" t="s">
        <v>5693</v>
      </c>
      <c r="BX1431" s="16"/>
      <c r="CA1431" s="16"/>
      <c r="CE1431" s="16"/>
      <c r="CG1431" s="16"/>
      <c r="CH1431" s="16"/>
      <c r="CJ1431" s="16"/>
      <c r="CK1431" s="16"/>
      <c r="CL1431" s="16"/>
      <c r="CQ1431" s="16" t="s">
        <v>5696</v>
      </c>
      <c r="CR1431" s="16" t="s">
        <v>119</v>
      </c>
      <c r="CS1431" s="16" t="s">
        <v>3164</v>
      </c>
      <c r="CU1431" s="16" t="s">
        <v>5692</v>
      </c>
      <c r="CV1431" s="16" t="s">
        <v>5693</v>
      </c>
      <c r="CW1431" s="16" t="s">
        <v>5691</v>
      </c>
      <c r="CX1431" s="16" t="s">
        <v>5695</v>
      </c>
      <c r="CY1431" s="16" t="s">
        <v>3892</v>
      </c>
      <c r="CZ1431" s="16" t="s">
        <v>3494</v>
      </c>
      <c r="DA1431" s="16" t="s">
        <v>3286</v>
      </c>
      <c r="DD1431" s="19"/>
      <c r="DE1431" s="16"/>
      <c r="DL1431" s="16"/>
      <c r="DN1431" s="16"/>
      <c r="DO1431" s="16"/>
      <c r="DQ1431" s="16"/>
      <c r="DS1431" s="16"/>
      <c r="DW1431" s="19"/>
      <c r="EC1431" s="16"/>
      <c r="EF1431" s="16"/>
      <c r="EG1431" s="16"/>
      <c r="EH1431" s="16"/>
      <c r="EJ1431" s="16"/>
      <c r="EO1431" s="16"/>
    </row>
    <row r="1432" spans="1:145" x14ac:dyDescent="0.25">
      <c r="A1432" s="16" t="s">
        <v>1161</v>
      </c>
      <c r="I1432" t="s">
        <v>5697</v>
      </c>
      <c r="J1432"/>
      <c r="K1432" s="16" t="s">
        <v>5821</v>
      </c>
      <c r="L1432" s="16"/>
      <c r="P1432" s="16"/>
      <c r="Q1432" s="16"/>
      <c r="R1432" s="16" t="s">
        <v>119</v>
      </c>
      <c r="S1432" s="16">
        <f t="shared" si="22"/>
        <v>1</v>
      </c>
      <c r="T1432" s="16"/>
      <c r="U1432" s="16"/>
      <c r="V1432" s="16"/>
      <c r="W1432" s="16"/>
      <c r="X1432" s="16"/>
      <c r="Y1432" s="16"/>
      <c r="Z1432" s="16"/>
      <c r="AA1432" s="16"/>
      <c r="AB1432" s="16"/>
      <c r="AC1432" s="16"/>
      <c r="AH1432" s="16"/>
      <c r="AJ1432" s="20"/>
      <c r="AK1432" s="16"/>
      <c r="AL1432" s="16" t="s">
        <v>5802</v>
      </c>
      <c r="AP1432" s="16"/>
      <c r="AQ1432" s="16"/>
      <c r="AR1432" s="38"/>
      <c r="AS1432" s="16"/>
      <c r="AT1432" s="16"/>
      <c r="AY1432" s="16"/>
      <c r="AZ1432" s="16"/>
      <c r="BF1432" s="28"/>
      <c r="BJ1432" s="25"/>
      <c r="BO1432" s="38"/>
      <c r="BQ1432" s="38"/>
      <c r="BU1432" s="16"/>
      <c r="BV1432" s="16" t="s">
        <v>5698</v>
      </c>
      <c r="BW1432" s="29" t="s">
        <v>5699</v>
      </c>
      <c r="BX1432" s="16"/>
      <c r="CA1432" s="16"/>
      <c r="CE1432" s="16"/>
      <c r="CG1432" s="16"/>
      <c r="CH1432" s="16"/>
      <c r="CJ1432" s="16"/>
      <c r="CK1432" s="16"/>
      <c r="CL1432" s="16"/>
      <c r="CQ1432" s="16" t="s">
        <v>5702</v>
      </c>
      <c r="CR1432" s="16" t="s">
        <v>119</v>
      </c>
      <c r="CS1432" s="16" t="s">
        <v>3164</v>
      </c>
      <c r="CU1432" s="16" t="s">
        <v>5698</v>
      </c>
      <c r="CV1432" s="16" t="s">
        <v>5699</v>
      </c>
      <c r="CW1432" s="16" t="s">
        <v>5697</v>
      </c>
      <c r="CX1432" s="16" t="s">
        <v>5701</v>
      </c>
      <c r="CY1432" s="16" t="s">
        <v>4012</v>
      </c>
      <c r="CZ1432" s="16" t="s">
        <v>3353</v>
      </c>
      <c r="DA1432" s="16" t="s">
        <v>5423</v>
      </c>
      <c r="DD1432" s="19"/>
      <c r="DE1432" s="16"/>
      <c r="DL1432" s="16"/>
      <c r="DN1432" s="16"/>
      <c r="DO1432" s="16"/>
      <c r="DQ1432" s="16"/>
      <c r="DS1432" s="16"/>
      <c r="DW1432" s="19"/>
      <c r="EC1432" s="16"/>
      <c r="EF1432" s="16"/>
      <c r="EG1432" s="16"/>
      <c r="EH1432" s="16"/>
      <c r="EJ1432" s="16"/>
      <c r="EO1432" s="16"/>
    </row>
    <row r="1433" spans="1:145" x14ac:dyDescent="0.25">
      <c r="A1433" s="16" t="s">
        <v>1161</v>
      </c>
      <c r="I1433" t="s">
        <v>5704</v>
      </c>
      <c r="J1433"/>
      <c r="K1433" s="16" t="s">
        <v>5821</v>
      </c>
      <c r="L1433" s="16"/>
      <c r="P1433" s="16"/>
      <c r="Q1433" s="16"/>
      <c r="R1433" s="16" t="s">
        <v>119</v>
      </c>
      <c r="S1433" s="16">
        <f t="shared" si="22"/>
        <v>1</v>
      </c>
      <c r="T1433" s="16"/>
      <c r="U1433" s="16"/>
      <c r="V1433" s="16"/>
      <c r="W1433" s="16"/>
      <c r="X1433" s="16"/>
      <c r="Y1433" s="16"/>
      <c r="Z1433" s="16"/>
      <c r="AA1433" s="16"/>
      <c r="AB1433" s="16"/>
      <c r="AC1433" s="16"/>
      <c r="AH1433" s="16"/>
      <c r="AJ1433" s="20"/>
      <c r="AK1433" s="16"/>
      <c r="AL1433" s="16" t="s">
        <v>5802</v>
      </c>
      <c r="AP1433" s="16"/>
      <c r="AQ1433" s="16"/>
      <c r="AR1433" s="38"/>
      <c r="AS1433" s="16"/>
      <c r="AT1433" s="16"/>
      <c r="AY1433" s="16"/>
      <c r="AZ1433" s="16"/>
      <c r="BF1433" s="28"/>
      <c r="BJ1433" s="25"/>
      <c r="BO1433" s="38"/>
      <c r="BQ1433" s="38"/>
      <c r="BU1433" s="16"/>
      <c r="BV1433" s="16" t="s">
        <v>5705</v>
      </c>
      <c r="BW1433" s="29" t="s">
        <v>5706</v>
      </c>
      <c r="BX1433" s="16"/>
      <c r="CA1433" s="16"/>
      <c r="CE1433" s="16"/>
      <c r="CG1433" s="16"/>
      <c r="CH1433" s="16"/>
      <c r="CJ1433" s="16"/>
      <c r="CK1433" s="16"/>
      <c r="CL1433" s="16"/>
      <c r="CQ1433" s="16" t="s">
        <v>5709</v>
      </c>
      <c r="CR1433" s="16" t="s">
        <v>119</v>
      </c>
      <c r="CS1433" s="16" t="s">
        <v>3164</v>
      </c>
      <c r="CU1433" s="16" t="s">
        <v>5705</v>
      </c>
      <c r="CV1433" s="16" t="s">
        <v>5706</v>
      </c>
      <c r="CW1433" s="16" t="s">
        <v>5704</v>
      </c>
      <c r="CX1433" s="16" t="s">
        <v>5708</v>
      </c>
      <c r="CY1433" s="16" t="s">
        <v>3330</v>
      </c>
      <c r="CZ1433" s="16" t="s">
        <v>5027</v>
      </c>
      <c r="DA1433" s="16" t="s">
        <v>3286</v>
      </c>
      <c r="DD1433" s="19"/>
      <c r="DE1433" s="16"/>
      <c r="DL1433" s="16"/>
      <c r="DN1433" s="16"/>
      <c r="DO1433" s="16"/>
      <c r="DQ1433" s="16"/>
      <c r="DS1433" s="16"/>
      <c r="DW1433" s="19"/>
      <c r="EC1433" s="16"/>
      <c r="EF1433" s="16"/>
      <c r="EG1433" s="16"/>
      <c r="EH1433" s="16"/>
      <c r="EJ1433" s="16"/>
      <c r="EO1433" s="16"/>
    </row>
    <row r="1434" spans="1:145" x14ac:dyDescent="0.25">
      <c r="A1434" s="16" t="s">
        <v>1161</v>
      </c>
      <c r="I1434" t="s">
        <v>5710</v>
      </c>
      <c r="J1434"/>
      <c r="K1434" s="16" t="s">
        <v>5821</v>
      </c>
      <c r="L1434" s="16"/>
      <c r="P1434" s="16"/>
      <c r="Q1434" s="16"/>
      <c r="R1434" s="16" t="s">
        <v>119</v>
      </c>
      <c r="S1434" s="16">
        <f t="shared" si="22"/>
        <v>1</v>
      </c>
      <c r="T1434" s="16"/>
      <c r="U1434" s="16"/>
      <c r="V1434" s="16"/>
      <c r="W1434" s="16"/>
      <c r="X1434" s="16"/>
      <c r="Y1434" s="16"/>
      <c r="Z1434" s="16"/>
      <c r="AA1434" s="16"/>
      <c r="AB1434" s="16"/>
      <c r="AC1434" s="16"/>
      <c r="AH1434" s="16"/>
      <c r="AJ1434" s="20"/>
      <c r="AK1434" s="16"/>
      <c r="AL1434" s="16" t="s">
        <v>5802</v>
      </c>
      <c r="AP1434" s="16"/>
      <c r="AQ1434" s="16"/>
      <c r="AR1434" s="38"/>
      <c r="AS1434" s="16"/>
      <c r="AT1434" s="16"/>
      <c r="AY1434" s="16"/>
      <c r="AZ1434" s="16"/>
      <c r="BF1434" s="28"/>
      <c r="BJ1434" s="25"/>
      <c r="BO1434" s="38"/>
      <c r="BQ1434" s="38"/>
      <c r="BU1434" s="16"/>
      <c r="BV1434" s="16" t="s">
        <v>5711</v>
      </c>
      <c r="BW1434" s="29" t="s">
        <v>5712</v>
      </c>
      <c r="BX1434" s="16"/>
      <c r="CA1434" s="16"/>
      <c r="CE1434" s="16"/>
      <c r="CG1434" s="16"/>
      <c r="CH1434" s="16"/>
      <c r="CJ1434" s="16"/>
      <c r="CK1434" s="16"/>
      <c r="CL1434" s="16"/>
      <c r="CQ1434" s="16" t="s">
        <v>5715</v>
      </c>
      <c r="CR1434" s="16" t="s">
        <v>119</v>
      </c>
      <c r="CS1434" s="16" t="s">
        <v>3164</v>
      </c>
      <c r="CU1434" s="16" t="s">
        <v>5711</v>
      </c>
      <c r="CV1434" s="16" t="s">
        <v>5712</v>
      </c>
      <c r="CW1434" s="16" t="s">
        <v>5710</v>
      </c>
      <c r="CX1434" s="16" t="s">
        <v>5714</v>
      </c>
      <c r="CY1434" s="16" t="s">
        <v>3686</v>
      </c>
      <c r="CZ1434" s="16" t="s">
        <v>5716</v>
      </c>
      <c r="DA1434" s="16" t="s">
        <v>3286</v>
      </c>
      <c r="DD1434" s="19"/>
      <c r="DE1434" s="16"/>
      <c r="DL1434" s="16"/>
      <c r="DN1434" s="16"/>
      <c r="DO1434" s="16"/>
      <c r="DQ1434" s="16"/>
      <c r="DS1434" s="16"/>
      <c r="DW1434" s="19"/>
      <c r="EC1434" s="16"/>
      <c r="EF1434" s="16"/>
      <c r="EG1434" s="16"/>
      <c r="EH1434" s="16"/>
      <c r="EJ1434" s="16"/>
      <c r="EO1434" s="16"/>
    </row>
    <row r="1435" spans="1:145" x14ac:dyDescent="0.25">
      <c r="A1435" s="16" t="s">
        <v>1161</v>
      </c>
      <c r="I1435" t="s">
        <v>5717</v>
      </c>
      <c r="J1435"/>
      <c r="K1435" s="16" t="s">
        <v>5821</v>
      </c>
      <c r="L1435" s="16"/>
      <c r="P1435" s="16"/>
      <c r="Q1435" s="16"/>
      <c r="R1435" s="16" t="s">
        <v>119</v>
      </c>
      <c r="S1435" s="16">
        <f t="shared" si="22"/>
        <v>1</v>
      </c>
      <c r="T1435" s="16"/>
      <c r="U1435" s="16"/>
      <c r="V1435" s="16"/>
      <c r="W1435" s="16"/>
      <c r="X1435" s="16"/>
      <c r="Y1435" s="16"/>
      <c r="Z1435" s="16"/>
      <c r="AA1435" s="16"/>
      <c r="AB1435" s="16"/>
      <c r="AC1435" s="16"/>
      <c r="AH1435" s="16"/>
      <c r="AJ1435" s="20"/>
      <c r="AK1435" s="16"/>
      <c r="AL1435" s="16" t="s">
        <v>5802</v>
      </c>
      <c r="AP1435" s="16"/>
      <c r="AQ1435" s="16"/>
      <c r="AR1435" s="38"/>
      <c r="AS1435" s="16"/>
      <c r="AT1435" s="16"/>
      <c r="AY1435" s="16"/>
      <c r="AZ1435" s="16"/>
      <c r="BF1435" s="28"/>
      <c r="BJ1435" s="25"/>
      <c r="BO1435" s="38"/>
      <c r="BQ1435" s="38"/>
      <c r="BU1435" s="16"/>
      <c r="BV1435" s="16" t="s">
        <v>5718</v>
      </c>
      <c r="BW1435" s="29" t="s">
        <v>5719</v>
      </c>
      <c r="BX1435" s="16"/>
      <c r="CA1435" s="16"/>
      <c r="CE1435" s="16"/>
      <c r="CG1435" s="16"/>
      <c r="CH1435" s="16"/>
      <c r="CJ1435" s="16"/>
      <c r="CK1435" s="16"/>
      <c r="CL1435" s="16"/>
      <c r="CQ1435" s="16" t="s">
        <v>5722</v>
      </c>
      <c r="CR1435" s="16" t="s">
        <v>119</v>
      </c>
      <c r="CS1435" s="16" t="s">
        <v>3164</v>
      </c>
      <c r="CU1435" s="16" t="s">
        <v>5718</v>
      </c>
      <c r="CV1435" s="16" t="s">
        <v>5719</v>
      </c>
      <c r="CW1435" s="16" t="s">
        <v>5717</v>
      </c>
      <c r="CX1435" s="16" t="s">
        <v>5721</v>
      </c>
      <c r="CY1435" s="16" t="s">
        <v>3226</v>
      </c>
      <c r="CZ1435" s="16" t="s">
        <v>5622</v>
      </c>
      <c r="DA1435" s="16" t="s">
        <v>5623</v>
      </c>
      <c r="DD1435" s="19"/>
      <c r="DE1435" s="16"/>
      <c r="DL1435" s="16"/>
      <c r="DN1435" s="16"/>
      <c r="DO1435" s="16"/>
      <c r="DQ1435" s="16"/>
      <c r="DS1435" s="16"/>
      <c r="DW1435" s="19"/>
      <c r="EC1435" s="16"/>
      <c r="EF1435" s="16"/>
      <c r="EG1435" s="16"/>
      <c r="EH1435" s="16"/>
      <c r="EJ1435" s="16"/>
      <c r="EO1435" s="16"/>
    </row>
    <row r="1436" spans="1:145" x14ac:dyDescent="0.25">
      <c r="A1436" s="16" t="s">
        <v>1161</v>
      </c>
      <c r="I1436" t="s">
        <v>5723</v>
      </c>
      <c r="J1436"/>
      <c r="K1436" s="16" t="s">
        <v>5821</v>
      </c>
      <c r="L1436" s="16"/>
      <c r="P1436" s="16"/>
      <c r="Q1436" s="16"/>
      <c r="R1436" s="16" t="s">
        <v>119</v>
      </c>
      <c r="S1436" s="16">
        <f t="shared" si="22"/>
        <v>1</v>
      </c>
      <c r="T1436" s="16"/>
      <c r="U1436" s="16"/>
      <c r="V1436" s="16"/>
      <c r="W1436" s="16"/>
      <c r="X1436" s="16"/>
      <c r="Y1436" s="16"/>
      <c r="Z1436" s="16"/>
      <c r="AA1436" s="16"/>
      <c r="AB1436" s="16"/>
      <c r="AC1436" s="16"/>
      <c r="AH1436" s="16"/>
      <c r="AJ1436" s="20"/>
      <c r="AK1436" s="16"/>
      <c r="AL1436" s="16" t="s">
        <v>5802</v>
      </c>
      <c r="AP1436" s="16"/>
      <c r="AQ1436" s="16"/>
      <c r="AR1436" s="38"/>
      <c r="AS1436" s="16"/>
      <c r="AT1436" s="16"/>
      <c r="AY1436" s="16"/>
      <c r="AZ1436" s="16"/>
      <c r="BF1436" s="28"/>
      <c r="BJ1436" s="25"/>
      <c r="BO1436" s="38"/>
      <c r="BQ1436" s="38"/>
      <c r="BU1436" s="16"/>
      <c r="BV1436" s="16" t="s">
        <v>5724</v>
      </c>
      <c r="BW1436" s="29" t="s">
        <v>5725</v>
      </c>
      <c r="BX1436" s="16"/>
      <c r="CA1436" s="16"/>
      <c r="CE1436" s="16"/>
      <c r="CG1436" s="16"/>
      <c r="CH1436" s="16"/>
      <c r="CJ1436" s="16"/>
      <c r="CK1436" s="16"/>
      <c r="CL1436" s="16"/>
      <c r="CQ1436" s="16" t="s">
        <v>5727</v>
      </c>
      <c r="CR1436" s="16" t="s">
        <v>119</v>
      </c>
      <c r="CS1436" s="16" t="s">
        <v>3164</v>
      </c>
      <c r="CU1436" s="16" t="s">
        <v>5724</v>
      </c>
      <c r="CV1436" s="16" t="s">
        <v>5725</v>
      </c>
      <c r="CW1436" s="16" t="s">
        <v>5723</v>
      </c>
      <c r="CX1436" s="16" t="s">
        <v>6102</v>
      </c>
      <c r="CY1436" s="16" t="s">
        <v>3217</v>
      </c>
      <c r="CZ1436" s="16" t="s">
        <v>5121</v>
      </c>
      <c r="DA1436" s="16" t="s">
        <v>3316</v>
      </c>
      <c r="DD1436" s="19"/>
      <c r="DE1436" s="16"/>
      <c r="DL1436" s="16"/>
      <c r="DN1436" s="16"/>
      <c r="DO1436" s="16"/>
      <c r="DQ1436" s="16"/>
      <c r="DS1436" s="16"/>
      <c r="DW1436" s="19"/>
      <c r="EC1436" s="16"/>
      <c r="EF1436" s="16"/>
      <c r="EG1436" s="16"/>
      <c r="EH1436" s="16"/>
      <c r="EJ1436" s="16"/>
      <c r="EO1436" s="16"/>
    </row>
    <row r="1437" spans="1:145" x14ac:dyDescent="0.25">
      <c r="A1437" s="16" t="s">
        <v>1161</v>
      </c>
      <c r="I1437" t="s">
        <v>5728</v>
      </c>
      <c r="J1437"/>
      <c r="K1437" s="16" t="s">
        <v>5821</v>
      </c>
      <c r="L1437" s="16"/>
      <c r="P1437" s="16"/>
      <c r="Q1437" s="16"/>
      <c r="R1437" s="16" t="s">
        <v>119</v>
      </c>
      <c r="S1437" s="16">
        <f t="shared" si="22"/>
        <v>1</v>
      </c>
      <c r="T1437" s="16"/>
      <c r="U1437" s="16"/>
      <c r="V1437" s="16"/>
      <c r="W1437" s="16"/>
      <c r="X1437" s="16"/>
      <c r="Y1437" s="16"/>
      <c r="Z1437" s="16"/>
      <c r="AA1437" s="16"/>
      <c r="AB1437" s="16"/>
      <c r="AC1437" s="16"/>
      <c r="AH1437" s="16"/>
      <c r="AJ1437" s="20"/>
      <c r="AK1437" s="16"/>
      <c r="AL1437" s="16" t="s">
        <v>5802</v>
      </c>
      <c r="AP1437" s="16"/>
      <c r="AQ1437" s="16"/>
      <c r="AR1437" s="38"/>
      <c r="AS1437" s="16"/>
      <c r="AT1437" s="16"/>
      <c r="AY1437" s="16"/>
      <c r="AZ1437" s="16"/>
      <c r="BF1437" s="28"/>
      <c r="BJ1437" s="25"/>
      <c r="BO1437" s="38"/>
      <c r="BQ1437" s="38"/>
      <c r="BU1437" s="16"/>
      <c r="BV1437" s="16" t="s">
        <v>5729</v>
      </c>
      <c r="BW1437" s="29" t="s">
        <v>5730</v>
      </c>
      <c r="BX1437" s="16"/>
      <c r="CA1437" s="16"/>
      <c r="CE1437" s="16"/>
      <c r="CG1437" s="16"/>
      <c r="CH1437" s="16"/>
      <c r="CJ1437" s="16"/>
      <c r="CK1437" s="16"/>
      <c r="CL1437" s="16"/>
      <c r="CQ1437" s="16" t="s">
        <v>5733</v>
      </c>
      <c r="CR1437" s="16" t="s">
        <v>119</v>
      </c>
      <c r="CS1437" s="16" t="s">
        <v>3164</v>
      </c>
      <c r="CU1437" s="16" t="s">
        <v>5729</v>
      </c>
      <c r="CV1437" s="16" t="s">
        <v>5730</v>
      </c>
      <c r="CW1437" s="16" t="s">
        <v>5728</v>
      </c>
      <c r="CX1437" s="16" t="s">
        <v>5732</v>
      </c>
      <c r="CY1437" s="16" t="s">
        <v>3300</v>
      </c>
      <c r="CZ1437" s="16" t="s">
        <v>3370</v>
      </c>
      <c r="DA1437" s="16" t="s">
        <v>3624</v>
      </c>
      <c r="DD1437" s="19"/>
      <c r="DE1437" s="16"/>
      <c r="DL1437" s="16"/>
      <c r="DN1437" s="16"/>
      <c r="DO1437" s="16"/>
      <c r="DQ1437" s="16"/>
      <c r="DS1437" s="16"/>
      <c r="DW1437" s="19"/>
      <c r="EC1437" s="16"/>
      <c r="EF1437" s="16"/>
      <c r="EG1437" s="16"/>
      <c r="EH1437" s="16"/>
      <c r="EJ1437" s="16"/>
      <c r="EO1437" s="16"/>
    </row>
    <row r="1438" spans="1:145" x14ac:dyDescent="0.25">
      <c r="A1438" s="16" t="s">
        <v>1161</v>
      </c>
      <c r="I1438" t="s">
        <v>5734</v>
      </c>
      <c r="J1438"/>
      <c r="K1438" s="16" t="s">
        <v>5821</v>
      </c>
      <c r="L1438" s="16"/>
      <c r="P1438" s="16"/>
      <c r="Q1438" s="16"/>
      <c r="R1438" s="16" t="s">
        <v>119</v>
      </c>
      <c r="S1438" s="16">
        <f t="shared" si="22"/>
        <v>1</v>
      </c>
      <c r="T1438" s="16"/>
      <c r="U1438" s="16"/>
      <c r="V1438" s="16"/>
      <c r="W1438" s="16"/>
      <c r="X1438" s="16"/>
      <c r="Y1438" s="16"/>
      <c r="Z1438" s="16"/>
      <c r="AA1438" s="16"/>
      <c r="AB1438" s="16"/>
      <c r="AC1438" s="16"/>
      <c r="AH1438" s="16"/>
      <c r="AJ1438" s="20"/>
      <c r="AK1438" s="16"/>
      <c r="AL1438" s="16" t="s">
        <v>5802</v>
      </c>
      <c r="AP1438" s="16"/>
      <c r="AQ1438" s="16"/>
      <c r="AR1438" s="38"/>
      <c r="AS1438" s="16"/>
      <c r="AT1438" s="16"/>
      <c r="AY1438" s="16"/>
      <c r="AZ1438" s="16"/>
      <c r="BF1438" s="28"/>
      <c r="BJ1438" s="25"/>
      <c r="BO1438" s="38"/>
      <c r="BQ1438" s="38"/>
      <c r="BU1438" s="16"/>
      <c r="BV1438" s="16" t="s">
        <v>5735</v>
      </c>
      <c r="BW1438" s="29" t="s">
        <v>5736</v>
      </c>
      <c r="BX1438" s="16"/>
      <c r="CA1438" s="16"/>
      <c r="CE1438" s="16"/>
      <c r="CG1438" s="16"/>
      <c r="CH1438" s="16"/>
      <c r="CJ1438" s="16"/>
      <c r="CK1438" s="16"/>
      <c r="CL1438" s="16"/>
      <c r="CQ1438" s="16" t="s">
        <v>5739</v>
      </c>
      <c r="CR1438" s="16" t="s">
        <v>119</v>
      </c>
      <c r="CS1438" s="16" t="s">
        <v>3164</v>
      </c>
      <c r="CU1438" s="16" t="s">
        <v>5735</v>
      </c>
      <c r="CV1438" s="16" t="s">
        <v>5736</v>
      </c>
      <c r="CW1438" s="16" t="s">
        <v>5734</v>
      </c>
      <c r="CX1438" s="16" t="s">
        <v>5738</v>
      </c>
      <c r="CY1438" s="16" t="s">
        <v>3292</v>
      </c>
      <c r="CZ1438" s="16" t="s">
        <v>5740</v>
      </c>
      <c r="DA1438" s="16" t="s">
        <v>5741</v>
      </c>
      <c r="DD1438" s="19"/>
      <c r="DE1438" s="16"/>
      <c r="DL1438" s="16"/>
      <c r="DN1438" s="16"/>
      <c r="DO1438" s="16"/>
      <c r="DQ1438" s="16"/>
      <c r="DS1438" s="16"/>
      <c r="DW1438" s="19"/>
      <c r="EC1438" s="16"/>
      <c r="EF1438" s="16"/>
      <c r="EG1438" s="16"/>
      <c r="EH1438" s="16"/>
      <c r="EJ1438" s="16"/>
      <c r="EO1438" s="16"/>
    </row>
    <row r="1439" spans="1:145" x14ac:dyDescent="0.25">
      <c r="A1439" s="16" t="s">
        <v>1161</v>
      </c>
      <c r="I1439" t="s">
        <v>5742</v>
      </c>
      <c r="J1439"/>
      <c r="K1439" s="16" t="s">
        <v>5821</v>
      </c>
      <c r="L1439" s="16"/>
      <c r="P1439" s="16"/>
      <c r="Q1439" s="16"/>
      <c r="R1439" s="16" t="s">
        <v>119</v>
      </c>
      <c r="S1439" s="16">
        <f t="shared" si="22"/>
        <v>1</v>
      </c>
      <c r="T1439" s="16"/>
      <c r="U1439" s="16"/>
      <c r="V1439" s="16"/>
      <c r="W1439" s="16"/>
      <c r="X1439" s="16"/>
      <c r="Y1439" s="16"/>
      <c r="Z1439" s="16"/>
      <c r="AA1439" s="16"/>
      <c r="AB1439" s="16"/>
      <c r="AC1439" s="16"/>
      <c r="AH1439" s="16"/>
      <c r="AJ1439" s="20"/>
      <c r="AK1439" s="16"/>
      <c r="AL1439" s="16" t="s">
        <v>5802</v>
      </c>
      <c r="AP1439" s="16"/>
      <c r="AQ1439" s="16"/>
      <c r="AR1439" s="38"/>
      <c r="AS1439" s="16"/>
      <c r="AT1439" s="16"/>
      <c r="AY1439" s="16"/>
      <c r="AZ1439" s="16"/>
      <c r="BF1439" s="28"/>
      <c r="BJ1439" s="25"/>
      <c r="BO1439" s="38"/>
      <c r="BQ1439" s="38"/>
      <c r="BU1439" s="16"/>
      <c r="BV1439" s="16" t="s">
        <v>5743</v>
      </c>
      <c r="BW1439" s="29" t="s">
        <v>5744</v>
      </c>
      <c r="BX1439" s="16"/>
      <c r="CA1439" s="16"/>
      <c r="CE1439" s="16"/>
      <c r="CG1439" s="16"/>
      <c r="CH1439" s="16"/>
      <c r="CJ1439" s="16"/>
      <c r="CK1439" s="16"/>
      <c r="CL1439" s="16"/>
      <c r="CQ1439" s="16" t="s">
        <v>5747</v>
      </c>
      <c r="CR1439" s="16" t="s">
        <v>119</v>
      </c>
      <c r="CS1439" s="16" t="s">
        <v>3164</v>
      </c>
      <c r="CU1439" s="16" t="s">
        <v>5743</v>
      </c>
      <c r="CV1439" s="16" t="s">
        <v>5744</v>
      </c>
      <c r="CW1439" s="16" t="s">
        <v>5742</v>
      </c>
      <c r="CX1439" s="16" t="s">
        <v>5746</v>
      </c>
      <c r="CY1439" s="16" t="s">
        <v>3217</v>
      </c>
      <c r="CZ1439" s="16" t="s">
        <v>3185</v>
      </c>
      <c r="DA1439" s="16" t="s">
        <v>3936</v>
      </c>
      <c r="DD1439" s="19"/>
      <c r="DE1439" s="16"/>
      <c r="DL1439" s="16"/>
      <c r="DN1439" s="16"/>
      <c r="DO1439" s="16"/>
      <c r="DQ1439" s="16"/>
      <c r="DS1439" s="16"/>
      <c r="DW1439" s="19"/>
      <c r="EC1439" s="16"/>
      <c r="EF1439" s="16"/>
      <c r="EG1439" s="16"/>
      <c r="EH1439" s="16"/>
      <c r="EJ1439" s="16"/>
      <c r="EO1439" s="16"/>
    </row>
    <row r="1440" spans="1:145" x14ac:dyDescent="0.25">
      <c r="A1440" s="16" t="s">
        <v>1161</v>
      </c>
      <c r="I1440" t="s">
        <v>5748</v>
      </c>
      <c r="J1440"/>
      <c r="K1440" s="16" t="s">
        <v>5821</v>
      </c>
      <c r="L1440" s="16"/>
      <c r="P1440" s="16"/>
      <c r="Q1440" s="16"/>
      <c r="R1440" s="16" t="s">
        <v>119</v>
      </c>
      <c r="S1440" s="16">
        <f t="shared" si="22"/>
        <v>1</v>
      </c>
      <c r="T1440" s="16"/>
      <c r="U1440" s="16"/>
      <c r="V1440" s="16"/>
      <c r="W1440" s="16"/>
      <c r="X1440" s="16"/>
      <c r="Y1440" s="16"/>
      <c r="Z1440" s="16"/>
      <c r="AA1440" s="16"/>
      <c r="AB1440" s="16"/>
      <c r="AC1440" s="16"/>
      <c r="AH1440" s="16"/>
      <c r="AJ1440" s="20"/>
      <c r="AK1440" s="16"/>
      <c r="AL1440" s="16" t="s">
        <v>5802</v>
      </c>
      <c r="AP1440" s="16"/>
      <c r="AQ1440" s="16"/>
      <c r="AR1440" s="38"/>
      <c r="AS1440" s="16"/>
      <c r="AT1440" s="16"/>
      <c r="AY1440" s="16"/>
      <c r="AZ1440" s="16"/>
      <c r="BF1440" s="28"/>
      <c r="BJ1440" s="25"/>
      <c r="BO1440" s="38"/>
      <c r="BQ1440" s="38"/>
      <c r="BU1440" s="16"/>
      <c r="BV1440" s="16" t="s">
        <v>5749</v>
      </c>
      <c r="BW1440" s="29" t="s">
        <v>5750</v>
      </c>
      <c r="BX1440" s="16"/>
      <c r="CA1440" s="16"/>
      <c r="CE1440" s="16"/>
      <c r="CG1440" s="16"/>
      <c r="CH1440" s="16"/>
      <c r="CJ1440" s="16"/>
      <c r="CK1440" s="16"/>
      <c r="CL1440" s="16"/>
      <c r="CQ1440" s="16" t="s">
        <v>5752</v>
      </c>
      <c r="CR1440" s="16" t="s">
        <v>119</v>
      </c>
      <c r="CS1440" s="16" t="s">
        <v>3164</v>
      </c>
      <c r="CU1440" s="16" t="s">
        <v>5749</v>
      </c>
      <c r="CV1440" s="16" t="s">
        <v>5750</v>
      </c>
      <c r="CW1440" s="16" t="s">
        <v>5748</v>
      </c>
      <c r="CX1440" s="16" t="s">
        <v>6103</v>
      </c>
      <c r="CY1440" s="16" t="s">
        <v>3201</v>
      </c>
      <c r="CZ1440" s="16" t="s">
        <v>5224</v>
      </c>
      <c r="DA1440" s="16" t="s">
        <v>3451</v>
      </c>
      <c r="DD1440" s="19"/>
      <c r="DE1440" s="16"/>
      <c r="DL1440" s="16"/>
      <c r="DN1440" s="16"/>
      <c r="DO1440" s="16"/>
      <c r="DQ1440" s="16"/>
      <c r="DS1440" s="16"/>
      <c r="DW1440" s="19"/>
      <c r="EC1440" s="16"/>
      <c r="EF1440" s="16"/>
      <c r="EG1440" s="16"/>
      <c r="EH1440" s="16"/>
      <c r="EJ1440" s="16"/>
      <c r="EO1440" s="16"/>
    </row>
    <row r="1441" spans="1:145" x14ac:dyDescent="0.25">
      <c r="A1441" s="16" t="s">
        <v>1161</v>
      </c>
      <c r="I1441" t="s">
        <v>5753</v>
      </c>
      <c r="J1441"/>
      <c r="K1441" s="16" t="s">
        <v>5821</v>
      </c>
      <c r="L1441" s="16"/>
      <c r="P1441" s="16"/>
      <c r="Q1441" s="16"/>
      <c r="R1441" s="16" t="s">
        <v>119</v>
      </c>
      <c r="S1441" s="16">
        <f t="shared" si="22"/>
        <v>1</v>
      </c>
      <c r="T1441" s="16"/>
      <c r="U1441" s="16"/>
      <c r="V1441" s="16"/>
      <c r="W1441" s="16"/>
      <c r="X1441" s="16"/>
      <c r="Y1441" s="16"/>
      <c r="Z1441" s="16"/>
      <c r="AA1441" s="16"/>
      <c r="AB1441" s="16"/>
      <c r="AC1441" s="16"/>
      <c r="AH1441" s="16"/>
      <c r="AJ1441" s="20"/>
      <c r="AK1441" s="16"/>
      <c r="AL1441" s="16" t="s">
        <v>5802</v>
      </c>
      <c r="AP1441" s="16"/>
      <c r="AQ1441" s="16"/>
      <c r="AR1441" s="38"/>
      <c r="AS1441" s="16"/>
      <c r="AT1441" s="16"/>
      <c r="AY1441" s="16"/>
      <c r="AZ1441" s="16"/>
      <c r="BF1441" s="28"/>
      <c r="BJ1441" s="25"/>
      <c r="BO1441" s="38"/>
      <c r="BQ1441" s="38"/>
      <c r="BU1441" s="16"/>
      <c r="BV1441" s="16" t="s">
        <v>5754</v>
      </c>
      <c r="BW1441" s="29" t="s">
        <v>5755</v>
      </c>
      <c r="BX1441" s="16"/>
      <c r="CA1441" s="16"/>
      <c r="CE1441" s="16"/>
      <c r="CG1441" s="16"/>
      <c r="CH1441" s="16"/>
      <c r="CJ1441" s="16"/>
      <c r="CK1441" s="16"/>
      <c r="CL1441" s="16"/>
      <c r="CQ1441" s="16" t="s">
        <v>5758</v>
      </c>
      <c r="CR1441" s="16" t="s">
        <v>119</v>
      </c>
      <c r="CS1441" s="16" t="s">
        <v>3164</v>
      </c>
      <c r="CU1441" s="16" t="s">
        <v>5754</v>
      </c>
      <c r="CV1441" s="16" t="s">
        <v>5755</v>
      </c>
      <c r="CW1441" s="16" t="s">
        <v>5753</v>
      </c>
      <c r="CX1441" s="16" t="s">
        <v>5757</v>
      </c>
      <c r="CY1441" s="16" t="s">
        <v>3385</v>
      </c>
      <c r="CZ1441" s="16" t="s">
        <v>3427</v>
      </c>
      <c r="DA1441" s="16" t="s">
        <v>3402</v>
      </c>
      <c r="DD1441" s="19"/>
      <c r="DE1441" s="16"/>
      <c r="DL1441" s="16"/>
      <c r="DN1441" s="16"/>
      <c r="DO1441" s="16"/>
      <c r="DQ1441" s="16"/>
      <c r="DS1441" s="16"/>
      <c r="DW1441" s="19"/>
      <c r="EC1441" s="16"/>
      <c r="EF1441" s="16"/>
      <c r="EG1441" s="16"/>
      <c r="EH1441" s="16"/>
      <c r="EJ1441" s="16"/>
      <c r="EO1441" s="16"/>
    </row>
    <row r="1442" spans="1:145" x14ac:dyDescent="0.25">
      <c r="A1442" s="16" t="s">
        <v>1161</v>
      </c>
      <c r="I1442" t="s">
        <v>5759</v>
      </c>
      <c r="J1442"/>
      <c r="K1442" s="16" t="s">
        <v>5821</v>
      </c>
      <c r="L1442" s="16"/>
      <c r="P1442" s="16"/>
      <c r="Q1442" s="16"/>
      <c r="R1442" s="16" t="s">
        <v>119</v>
      </c>
      <c r="S1442" s="16">
        <f t="shared" si="22"/>
        <v>1</v>
      </c>
      <c r="T1442" s="16"/>
      <c r="U1442" s="16"/>
      <c r="V1442" s="16"/>
      <c r="W1442" s="16"/>
      <c r="X1442" s="16"/>
      <c r="Y1442" s="16"/>
      <c r="Z1442" s="16"/>
      <c r="AA1442" s="16"/>
      <c r="AB1442" s="16"/>
      <c r="AC1442" s="16"/>
      <c r="AH1442" s="16"/>
      <c r="AJ1442" s="20"/>
      <c r="AK1442" s="16"/>
      <c r="AL1442" s="16" t="s">
        <v>5802</v>
      </c>
      <c r="AP1442" s="16"/>
      <c r="AQ1442" s="16"/>
      <c r="AR1442" s="38"/>
      <c r="AS1442" s="16"/>
      <c r="AT1442" s="16"/>
      <c r="AY1442" s="16"/>
      <c r="AZ1442" s="16"/>
      <c r="BF1442" s="28"/>
      <c r="BJ1442" s="25"/>
      <c r="BO1442" s="38"/>
      <c r="BQ1442" s="38"/>
      <c r="BU1442" s="16"/>
      <c r="BV1442" s="16" t="s">
        <v>5760</v>
      </c>
      <c r="BW1442" s="29" t="s">
        <v>5761</v>
      </c>
      <c r="BX1442" s="16"/>
      <c r="CA1442" s="16"/>
      <c r="CE1442" s="16"/>
      <c r="CG1442" s="16"/>
      <c r="CH1442" s="16"/>
      <c r="CJ1442" s="16"/>
      <c r="CK1442" s="16"/>
      <c r="CL1442" s="16"/>
      <c r="CQ1442" s="16" t="s">
        <v>5763</v>
      </c>
      <c r="CR1442" s="16" t="s">
        <v>119</v>
      </c>
      <c r="CS1442" s="16" t="s">
        <v>3164</v>
      </c>
      <c r="CU1442" s="16" t="s">
        <v>5760</v>
      </c>
      <c r="CV1442" s="16" t="s">
        <v>5761</v>
      </c>
      <c r="CW1442" s="16" t="s">
        <v>5759</v>
      </c>
      <c r="CX1442" s="16" t="s">
        <v>5762</v>
      </c>
      <c r="CY1442" s="16" t="s">
        <v>3564</v>
      </c>
      <c r="CZ1442" s="16" t="s">
        <v>5764</v>
      </c>
      <c r="DA1442" s="16" t="s">
        <v>3219</v>
      </c>
      <c r="DD1442" s="19"/>
      <c r="DE1442" s="16"/>
      <c r="DL1442" s="16"/>
      <c r="DN1442" s="16"/>
      <c r="DO1442" s="16"/>
      <c r="DQ1442" s="16"/>
      <c r="DS1442" s="16"/>
      <c r="DW1442" s="19"/>
      <c r="EC1442" s="16"/>
      <c r="EF1442" s="16"/>
      <c r="EG1442" s="16"/>
      <c r="EH1442" s="16"/>
      <c r="EJ1442" s="16"/>
      <c r="EO1442" s="16"/>
    </row>
    <row r="1443" spans="1:145" x14ac:dyDescent="0.25">
      <c r="A1443" s="16" t="s">
        <v>1161</v>
      </c>
      <c r="I1443" t="s">
        <v>5765</v>
      </c>
      <c r="J1443"/>
      <c r="K1443" s="16" t="s">
        <v>5821</v>
      </c>
      <c r="L1443" s="16"/>
      <c r="P1443" s="16"/>
      <c r="Q1443" s="16"/>
      <c r="R1443" s="16" t="s">
        <v>119</v>
      </c>
      <c r="S1443" s="16">
        <f t="shared" si="22"/>
        <v>1</v>
      </c>
      <c r="T1443" s="16"/>
      <c r="U1443" s="16"/>
      <c r="V1443" s="16"/>
      <c r="W1443" s="16"/>
      <c r="X1443" s="16"/>
      <c r="Y1443" s="16"/>
      <c r="Z1443" s="16"/>
      <c r="AA1443" s="16"/>
      <c r="AB1443" s="16"/>
      <c r="AC1443" s="16"/>
      <c r="AH1443" s="16"/>
      <c r="AJ1443" s="20"/>
      <c r="AK1443" s="16"/>
      <c r="AL1443" s="16" t="s">
        <v>5802</v>
      </c>
      <c r="AP1443" s="16"/>
      <c r="AQ1443" s="16"/>
      <c r="AR1443" s="38"/>
      <c r="AS1443" s="16"/>
      <c r="AT1443" s="16"/>
      <c r="AY1443" s="16"/>
      <c r="AZ1443" s="16"/>
      <c r="BF1443" s="28"/>
      <c r="BJ1443" s="25"/>
      <c r="BO1443" s="38"/>
      <c r="BQ1443" s="38"/>
      <c r="BU1443" s="16"/>
      <c r="BV1443" s="16" t="s">
        <v>5766</v>
      </c>
      <c r="BW1443" s="29" t="s">
        <v>5767</v>
      </c>
      <c r="BX1443" s="16"/>
      <c r="CA1443" s="16"/>
      <c r="CE1443" s="16"/>
      <c r="CG1443" s="16"/>
      <c r="CH1443" s="16"/>
      <c r="CJ1443" s="16"/>
      <c r="CK1443" s="16"/>
      <c r="CL1443" s="16"/>
      <c r="CQ1443" s="16" t="s">
        <v>5770</v>
      </c>
      <c r="CR1443" s="16" t="s">
        <v>119</v>
      </c>
      <c r="CS1443" s="16" t="s">
        <v>3164</v>
      </c>
      <c r="CU1443" s="16" t="s">
        <v>5766</v>
      </c>
      <c r="CV1443" s="16" t="s">
        <v>5767</v>
      </c>
      <c r="CW1443" s="16" t="s">
        <v>5765</v>
      </c>
      <c r="CX1443" s="16" t="s">
        <v>5769</v>
      </c>
      <c r="CY1443" s="16" t="s">
        <v>3217</v>
      </c>
      <c r="CZ1443" s="16" t="s">
        <v>5740</v>
      </c>
      <c r="DA1443" s="16" t="s">
        <v>3210</v>
      </c>
      <c r="DD1443" s="19"/>
      <c r="DE1443" s="16"/>
      <c r="DL1443" s="16"/>
      <c r="DN1443" s="16"/>
      <c r="DO1443" s="16"/>
      <c r="DQ1443" s="16"/>
      <c r="DS1443" s="16"/>
      <c r="DW1443" s="19"/>
      <c r="EC1443" s="16"/>
      <c r="EF1443" s="16"/>
      <c r="EG1443" s="16"/>
      <c r="EH1443" s="16"/>
      <c r="EJ1443" s="16"/>
      <c r="EO1443" s="16"/>
    </row>
    <row r="1444" spans="1:145" x14ac:dyDescent="0.25">
      <c r="A1444" s="16" t="s">
        <v>1161</v>
      </c>
      <c r="I1444" t="s">
        <v>5771</v>
      </c>
      <c r="J1444"/>
      <c r="K1444" s="16" t="s">
        <v>5821</v>
      </c>
      <c r="L1444" s="16"/>
      <c r="P1444" s="16"/>
      <c r="Q1444" s="16"/>
      <c r="R1444" s="16" t="s">
        <v>119</v>
      </c>
      <c r="S1444" s="16">
        <f t="shared" si="22"/>
        <v>1</v>
      </c>
      <c r="T1444" s="16"/>
      <c r="U1444" s="16"/>
      <c r="V1444" s="16"/>
      <c r="W1444" s="16"/>
      <c r="X1444" s="16"/>
      <c r="Y1444" s="16"/>
      <c r="Z1444" s="16"/>
      <c r="AA1444" s="16"/>
      <c r="AB1444" s="16"/>
      <c r="AC1444" s="16"/>
      <c r="AH1444" s="16"/>
      <c r="AJ1444" s="20"/>
      <c r="AK1444" s="16"/>
      <c r="AL1444" s="16" t="s">
        <v>5802</v>
      </c>
      <c r="AP1444" s="16"/>
      <c r="AQ1444" s="16"/>
      <c r="AR1444" s="38"/>
      <c r="AS1444" s="16"/>
      <c r="AT1444" s="16"/>
      <c r="AY1444" s="16"/>
      <c r="AZ1444" s="16"/>
      <c r="BF1444" s="28"/>
      <c r="BJ1444" s="25"/>
      <c r="BO1444" s="38"/>
      <c r="BQ1444" s="38"/>
      <c r="BU1444" s="16"/>
      <c r="BV1444" s="16" t="s">
        <v>5772</v>
      </c>
      <c r="BW1444" s="29" t="s">
        <v>5773</v>
      </c>
      <c r="BX1444" s="16"/>
      <c r="CA1444" s="16"/>
      <c r="CE1444" s="16"/>
      <c r="CG1444" s="16"/>
      <c r="CH1444" s="16"/>
      <c r="CJ1444" s="16"/>
      <c r="CK1444" s="16"/>
      <c r="CL1444" s="16"/>
      <c r="CQ1444" s="16" t="s">
        <v>5776</v>
      </c>
      <c r="CR1444" s="16" t="s">
        <v>119</v>
      </c>
      <c r="CS1444" s="16" t="s">
        <v>3164</v>
      </c>
      <c r="CU1444" s="16" t="s">
        <v>5772</v>
      </c>
      <c r="CV1444" s="16" t="s">
        <v>5773</v>
      </c>
      <c r="CW1444" s="16" t="s">
        <v>5771</v>
      </c>
      <c r="CX1444" s="16" t="s">
        <v>5775</v>
      </c>
      <c r="CY1444" s="16" t="s">
        <v>3226</v>
      </c>
      <c r="CZ1444" s="16" t="s">
        <v>3623</v>
      </c>
      <c r="DA1444" s="16" t="s">
        <v>3402</v>
      </c>
      <c r="DD1444" s="19"/>
      <c r="DE1444" s="16"/>
      <c r="DL1444" s="16"/>
      <c r="DN1444" s="16"/>
      <c r="DO1444" s="16"/>
      <c r="DQ1444" s="16"/>
      <c r="DS1444" s="16"/>
      <c r="DW1444" s="19"/>
      <c r="EC1444" s="16"/>
      <c r="EF1444" s="16"/>
      <c r="EG1444" s="16"/>
      <c r="EH1444" s="16"/>
      <c r="EJ1444" s="16"/>
      <c r="EO1444" s="16"/>
    </row>
    <row r="1445" spans="1:145" x14ac:dyDescent="0.25">
      <c r="A1445" s="16" t="s">
        <v>1161</v>
      </c>
      <c r="I1445" t="s">
        <v>5777</v>
      </c>
      <c r="J1445"/>
      <c r="K1445" s="16" t="s">
        <v>5821</v>
      </c>
      <c r="L1445" s="16"/>
      <c r="P1445" s="16"/>
      <c r="Q1445" s="16"/>
      <c r="R1445" s="16" t="s">
        <v>119</v>
      </c>
      <c r="S1445" s="16">
        <f t="shared" si="22"/>
        <v>1</v>
      </c>
      <c r="T1445" s="16"/>
      <c r="U1445" s="16"/>
      <c r="V1445" s="16"/>
      <c r="W1445" s="16"/>
      <c r="X1445" s="16"/>
      <c r="Y1445" s="16"/>
      <c r="Z1445" s="16"/>
      <c r="AA1445" s="16"/>
      <c r="AB1445" s="16"/>
      <c r="AC1445" s="16"/>
      <c r="AH1445" s="16"/>
      <c r="AJ1445" s="20"/>
      <c r="AK1445" s="16"/>
      <c r="AL1445" s="16" t="s">
        <v>5802</v>
      </c>
      <c r="AP1445" s="16"/>
      <c r="AQ1445" s="16"/>
      <c r="AR1445" s="38"/>
      <c r="AS1445" s="16"/>
      <c r="AT1445" s="16"/>
      <c r="AY1445" s="16"/>
      <c r="AZ1445" s="16"/>
      <c r="BF1445" s="28"/>
      <c r="BJ1445" s="25"/>
      <c r="BO1445" s="38"/>
      <c r="BQ1445" s="38"/>
      <c r="BU1445" s="16"/>
      <c r="BV1445" s="16" t="s">
        <v>5778</v>
      </c>
      <c r="BW1445" s="29" t="s">
        <v>5779</v>
      </c>
      <c r="BX1445" s="16"/>
      <c r="CA1445" s="16"/>
      <c r="CE1445" s="16"/>
      <c r="CG1445" s="16"/>
      <c r="CH1445" s="16"/>
      <c r="CJ1445" s="16"/>
      <c r="CK1445" s="16"/>
      <c r="CL1445" s="16"/>
      <c r="CQ1445" s="16" t="s">
        <v>5782</v>
      </c>
      <c r="CR1445" s="16" t="s">
        <v>119</v>
      </c>
      <c r="CS1445" s="16" t="s">
        <v>3164</v>
      </c>
      <c r="CU1445" s="16" t="s">
        <v>5778</v>
      </c>
      <c r="CV1445" s="16" t="s">
        <v>5779</v>
      </c>
      <c r="CW1445" s="16" t="s">
        <v>5777</v>
      </c>
      <c r="CX1445" s="16" t="s">
        <v>5781</v>
      </c>
      <c r="CY1445" s="16" t="s">
        <v>4012</v>
      </c>
      <c r="CZ1445" s="16" t="s">
        <v>3242</v>
      </c>
      <c r="DA1445" s="16" t="s">
        <v>3219</v>
      </c>
      <c r="DD1445" s="19"/>
      <c r="DE1445" s="16"/>
      <c r="DL1445" s="16"/>
      <c r="DN1445" s="16"/>
      <c r="DO1445" s="16"/>
      <c r="DQ1445" s="16"/>
      <c r="DS1445" s="16"/>
      <c r="DW1445" s="19"/>
      <c r="EC1445" s="16"/>
      <c r="EF1445" s="16"/>
      <c r="EG1445" s="16"/>
      <c r="EH1445" s="16"/>
      <c r="EJ1445" s="16"/>
      <c r="EO1445" s="16"/>
    </row>
    <row r="1446" spans="1:145" x14ac:dyDescent="0.25">
      <c r="A1446" s="16" t="s">
        <v>1161</v>
      </c>
      <c r="I1446" t="s">
        <v>5783</v>
      </c>
      <c r="J1446"/>
      <c r="K1446" s="16" t="s">
        <v>5821</v>
      </c>
      <c r="L1446" s="16"/>
      <c r="P1446" s="16"/>
      <c r="Q1446" s="16"/>
      <c r="R1446" s="16" t="s">
        <v>119</v>
      </c>
      <c r="S1446" s="16">
        <f t="shared" si="22"/>
        <v>1</v>
      </c>
      <c r="T1446" s="16"/>
      <c r="U1446" s="16"/>
      <c r="V1446" s="16"/>
      <c r="W1446" s="16"/>
      <c r="X1446" s="16"/>
      <c r="Y1446" s="16"/>
      <c r="Z1446" s="16"/>
      <c r="AA1446" s="16"/>
      <c r="AB1446" s="16"/>
      <c r="AC1446" s="16"/>
      <c r="AH1446" s="16"/>
      <c r="AJ1446" s="20"/>
      <c r="AK1446" s="16"/>
      <c r="AL1446" s="16" t="s">
        <v>5802</v>
      </c>
      <c r="AP1446" s="16"/>
      <c r="AQ1446" s="16"/>
      <c r="AR1446" s="38"/>
      <c r="AS1446" s="16"/>
      <c r="AT1446" s="16"/>
      <c r="AY1446" s="16"/>
      <c r="AZ1446" s="16"/>
      <c r="BF1446" s="28"/>
      <c r="BJ1446" s="25"/>
      <c r="BO1446" s="38"/>
      <c r="BQ1446" s="38"/>
      <c r="BU1446" s="16"/>
      <c r="BV1446" s="16" t="s">
        <v>5784</v>
      </c>
      <c r="BW1446" s="29" t="s">
        <v>5785</v>
      </c>
      <c r="BX1446" s="16"/>
      <c r="CA1446" s="16"/>
      <c r="CE1446" s="16"/>
      <c r="CG1446" s="16"/>
      <c r="CH1446" s="16"/>
      <c r="CJ1446" s="16"/>
      <c r="CK1446" s="16"/>
      <c r="CL1446" s="16"/>
      <c r="CQ1446" s="16" t="s">
        <v>5788</v>
      </c>
      <c r="CR1446" s="16" t="s">
        <v>119</v>
      </c>
      <c r="CS1446" s="16" t="s">
        <v>3164</v>
      </c>
      <c r="CU1446" s="16" t="s">
        <v>5784</v>
      </c>
      <c r="CV1446" s="16" t="s">
        <v>5785</v>
      </c>
      <c r="CW1446" s="16" t="s">
        <v>5783</v>
      </c>
      <c r="CX1446" s="16" t="s">
        <v>5787</v>
      </c>
      <c r="CY1446" s="16" t="s">
        <v>3330</v>
      </c>
      <c r="CZ1446" s="16" t="s">
        <v>4920</v>
      </c>
      <c r="DA1446" s="16" t="s">
        <v>3286</v>
      </c>
      <c r="DD1446" s="19"/>
      <c r="DE1446" s="16"/>
      <c r="DL1446" s="16"/>
      <c r="DN1446" s="16"/>
      <c r="DO1446" s="16"/>
      <c r="DQ1446" s="16"/>
      <c r="DS1446" s="16"/>
      <c r="DW1446" s="19"/>
      <c r="EC1446" s="16"/>
      <c r="EF1446" s="16"/>
      <c r="EG1446" s="16"/>
      <c r="EH1446" s="16"/>
      <c r="EJ1446" s="16"/>
      <c r="EO1446" s="16"/>
    </row>
    <row r="1447" spans="1:145" x14ac:dyDescent="0.25">
      <c r="A1447" s="16" t="s">
        <v>1161</v>
      </c>
      <c r="I1447" t="s">
        <v>937</v>
      </c>
      <c r="J1447"/>
      <c r="K1447" s="16" t="s">
        <v>5821</v>
      </c>
      <c r="L1447" s="16"/>
      <c r="P1447" s="16"/>
      <c r="Q1447" s="16"/>
      <c r="R1447" s="16" t="s">
        <v>119</v>
      </c>
      <c r="S1447" s="16">
        <f t="shared" si="22"/>
        <v>1</v>
      </c>
      <c r="T1447" s="16"/>
      <c r="U1447" s="16"/>
      <c r="V1447" s="16"/>
      <c r="W1447" s="16"/>
      <c r="X1447" s="16"/>
      <c r="Y1447" s="16"/>
      <c r="Z1447" s="16"/>
      <c r="AA1447" s="16"/>
      <c r="AB1447" s="16"/>
      <c r="AC1447" s="16"/>
      <c r="AH1447" s="16"/>
      <c r="AJ1447" s="20"/>
      <c r="AK1447" s="16"/>
      <c r="AL1447" s="16" t="s">
        <v>5802</v>
      </c>
      <c r="AP1447" s="16"/>
      <c r="AQ1447" s="16"/>
      <c r="AR1447" s="38"/>
      <c r="AS1447" s="16"/>
      <c r="AT1447" s="16"/>
      <c r="AY1447" s="16"/>
      <c r="AZ1447" s="16"/>
      <c r="BF1447" s="28"/>
      <c r="BJ1447" s="25"/>
      <c r="BO1447" s="38"/>
      <c r="BQ1447" s="38"/>
      <c r="BU1447" s="16"/>
      <c r="BV1447" s="16" t="s">
        <v>938</v>
      </c>
      <c r="BW1447" s="29" t="s">
        <v>5793</v>
      </c>
      <c r="BX1447" s="16"/>
      <c r="CA1447" s="16"/>
      <c r="CE1447" s="16"/>
      <c r="CG1447" s="16"/>
      <c r="CH1447" s="16"/>
      <c r="CJ1447" s="16"/>
      <c r="CK1447" s="16"/>
      <c r="CL1447" s="16"/>
      <c r="CQ1447" s="16" t="s">
        <v>5796</v>
      </c>
      <c r="CR1447" s="16" t="s">
        <v>119</v>
      </c>
      <c r="CS1447" s="16" t="s">
        <v>3164</v>
      </c>
      <c r="CU1447" s="16" t="s">
        <v>938</v>
      </c>
      <c r="CV1447" s="16" t="s">
        <v>5793</v>
      </c>
      <c r="CW1447" s="16" t="s">
        <v>937</v>
      </c>
      <c r="CX1447" s="16" t="s">
        <v>5795</v>
      </c>
      <c r="CY1447" s="16" t="s">
        <v>3481</v>
      </c>
      <c r="CZ1447" s="16" t="s">
        <v>4690</v>
      </c>
      <c r="DA1447" s="16" t="s">
        <v>5797</v>
      </c>
      <c r="DD1447" s="19"/>
      <c r="DE1447" s="16"/>
      <c r="DL1447" s="16"/>
      <c r="DN1447" s="16"/>
      <c r="DO1447" s="16"/>
      <c r="DQ1447" s="16"/>
      <c r="DS1447" s="16"/>
      <c r="DW1447" s="19"/>
      <c r="EC1447" s="16"/>
      <c r="EF1447" s="16"/>
      <c r="EG1447" s="16"/>
      <c r="EH1447" s="16"/>
      <c r="EJ1447" s="16"/>
      <c r="EO1447" s="16"/>
    </row>
    <row r="1448" spans="1:145" x14ac:dyDescent="0.25">
      <c r="A1448" s="16" t="s">
        <v>7290</v>
      </c>
      <c r="I1448" t="s">
        <v>1119</v>
      </c>
      <c r="J1448"/>
      <c r="K1448" s="16" t="s">
        <v>1570</v>
      </c>
      <c r="L1448" s="16"/>
      <c r="P1448" s="16"/>
      <c r="Q1448" s="16"/>
      <c r="S1448" s="16">
        <f t="shared" si="22"/>
        <v>0</v>
      </c>
      <c r="T1448" s="16" t="s">
        <v>6191</v>
      </c>
      <c r="U1448" s="16" t="s">
        <v>6191</v>
      </c>
      <c r="V1448" s="16" t="s">
        <v>6191</v>
      </c>
      <c r="W1448" s="16"/>
      <c r="X1448" s="16"/>
      <c r="Y1448" s="16"/>
      <c r="Z1448" s="16"/>
      <c r="AA1448" s="16"/>
      <c r="AB1448" s="16"/>
      <c r="AC1448" s="16"/>
      <c r="AD1448" s="16" t="s">
        <v>6192</v>
      </c>
      <c r="AG1448" s="16" t="s">
        <v>6198</v>
      </c>
      <c r="AH1448" s="16" t="s">
        <v>6199</v>
      </c>
      <c r="AJ1448" s="20" t="s">
        <v>1570</v>
      </c>
      <c r="AK1448" s="16"/>
      <c r="AL1448" s="16" t="s">
        <v>1570</v>
      </c>
      <c r="AM1448" s="16" t="s">
        <v>1570</v>
      </c>
      <c r="AP1448" s="16" t="s">
        <v>6192</v>
      </c>
      <c r="AQ1448" s="16" t="s">
        <v>6193</v>
      </c>
      <c r="AR1448" s="38"/>
      <c r="AS1448" s="16" t="s">
        <v>1570</v>
      </c>
      <c r="AT1448" s="16"/>
      <c r="AV1448" s="16" t="s">
        <v>1570</v>
      </c>
      <c r="AW1448" s="16" t="s">
        <v>1570</v>
      </c>
      <c r="AX1448" s="16" t="s">
        <v>1570</v>
      </c>
      <c r="AY1448" s="16"/>
      <c r="AZ1448" s="16" t="s">
        <v>6191</v>
      </c>
      <c r="BA1448" s="16" t="s">
        <v>6191</v>
      </c>
      <c r="BB1448" s="16" t="s">
        <v>6200</v>
      </c>
      <c r="BC1448" s="16" t="s">
        <v>6191</v>
      </c>
      <c r="BD1448" s="16" t="s">
        <v>6200</v>
      </c>
      <c r="BE1448" s="16" t="s">
        <v>6200</v>
      </c>
      <c r="BF1448" s="28" t="s">
        <v>6200</v>
      </c>
      <c r="BG1448" s="16" t="s">
        <v>6207</v>
      </c>
      <c r="BH1448" s="16" t="s">
        <v>1570</v>
      </c>
      <c r="BI1448" s="16" t="s">
        <v>6321</v>
      </c>
      <c r="BJ1448" s="25" t="s">
        <v>6321</v>
      </c>
      <c r="BK1448" s="16" t="s">
        <v>7220</v>
      </c>
      <c r="BL1448" s="16" t="s">
        <v>1123</v>
      </c>
      <c r="BN1448" s="16" t="s">
        <v>6452</v>
      </c>
      <c r="BO1448" s="38"/>
      <c r="BQ1448" s="38"/>
      <c r="BU1448" s="16"/>
      <c r="BV1448" s="16"/>
      <c r="BW1448" s="29"/>
      <c r="BX1448" s="16"/>
      <c r="CA1448" s="16"/>
      <c r="CB1448" s="16" t="s">
        <v>1124</v>
      </c>
      <c r="CD1448" s="16" t="s">
        <v>1125</v>
      </c>
      <c r="CE1448" s="16"/>
      <c r="CG1448" s="16"/>
      <c r="CH1448" s="16"/>
      <c r="CJ1448" s="16"/>
      <c r="CK1448" s="16"/>
      <c r="CL1448" s="16"/>
      <c r="CQ1448" s="16" t="s">
        <v>6201</v>
      </c>
      <c r="CR1448" s="16" t="s">
        <v>1570</v>
      </c>
      <c r="CS1448" s="16" t="s">
        <v>1570</v>
      </c>
      <c r="CU1448" s="16" t="s">
        <v>6206</v>
      </c>
      <c r="CV1448" s="16" t="s">
        <v>1570</v>
      </c>
      <c r="CW1448" s="16" t="s">
        <v>6205</v>
      </c>
      <c r="CX1448" s="16" t="s">
        <v>6205</v>
      </c>
      <c r="CY1448" s="16" t="s">
        <v>6205</v>
      </c>
      <c r="CZ1448" s="16" t="s">
        <v>6205</v>
      </c>
      <c r="DA1448" s="16" t="s">
        <v>6205</v>
      </c>
      <c r="DD1448" s="27" t="s">
        <v>5842</v>
      </c>
      <c r="DE1448" s="16"/>
      <c r="DL1448" s="16"/>
      <c r="DM1448" s="16" t="s">
        <v>1120</v>
      </c>
      <c r="DN1448" s="16"/>
      <c r="DO1448" s="16"/>
      <c r="DQ1448" s="16"/>
      <c r="DS1448" s="16"/>
      <c r="DW1448" s="19"/>
      <c r="EC1448" s="16"/>
      <c r="EF1448" s="16"/>
      <c r="EG1448" s="16"/>
      <c r="EH1448" s="16"/>
      <c r="EJ1448" s="16"/>
      <c r="EO1448" s="16"/>
    </row>
  </sheetData>
  <phoneticPr fontId="15" type="noConversion"/>
  <conditionalFormatting sqref="AO5 AO41:AO141 J142:J816 J818:J1048576 J1:J10 J12:J40">
    <cfRule type="containsText" dxfId="36" priority="23" operator="containsText" text="see ">
      <formula>NOT(ISERROR(SEARCH("see ",J1)))</formula>
    </cfRule>
  </conditionalFormatting>
  <conditionalFormatting sqref="U4 U6">
    <cfRule type="duplicateValues" dxfId="35" priority="142"/>
  </conditionalFormatting>
  <conditionalFormatting sqref="W81">
    <cfRule type="duplicateValues" dxfId="34" priority="28"/>
  </conditionalFormatting>
  <conditionalFormatting sqref="W1385 AE1449:AE1048576 T1:T24 T26:T28 T30 W29 T33:T1448 W32">
    <cfRule type="duplicateValues" dxfId="33" priority="21"/>
  </conditionalFormatting>
  <conditionalFormatting sqref="AE966 I1:I1048576">
    <cfRule type="duplicateValues" dxfId="32" priority="18"/>
  </conditionalFormatting>
  <conditionalFormatting sqref="AI5">
    <cfRule type="duplicateValues" dxfId="31" priority="31"/>
    <cfRule type="duplicateValues" dxfId="30" priority="32"/>
  </conditionalFormatting>
  <conditionalFormatting sqref="AI76">
    <cfRule type="duplicateValues" dxfId="29" priority="17"/>
  </conditionalFormatting>
  <conditionalFormatting sqref="BR1055:BR1448 AO242 AI105 J1:J2">
    <cfRule type="duplicateValues" dxfId="28" priority="210"/>
  </conditionalFormatting>
  <conditionalFormatting sqref="AI107">
    <cfRule type="duplicateValues" dxfId="27" priority="33"/>
    <cfRule type="duplicateValues" dxfId="26" priority="34"/>
  </conditionalFormatting>
  <conditionalFormatting sqref="AI152">
    <cfRule type="duplicateValues" dxfId="25" priority="86"/>
  </conditionalFormatting>
  <conditionalFormatting sqref="BJ1055:BJ1448 BX1449:BX1048576 Z18 W13 T151:T161 W162 T163:T564 W460 W427 T566:T1054 W649 W584 W565 T1:T2 T19:T24 T43:T149 W42 W150 T28 T30 W29 T33:T41 W32 T4:T17">
    <cfRule type="duplicateValues" dxfId="24" priority="37"/>
  </conditionalFormatting>
  <conditionalFormatting sqref="FO1055:FO1337 GU1449:GU1048576 GC1338:GC1448 J1:J2">
    <cfRule type="duplicateValues" dxfId="23" priority="87"/>
  </conditionalFormatting>
  <conditionalFormatting sqref="FO1055:FO1337 AO242 GU1449:GU1048576 GC1338:GC1448 AI105 J1:J2">
    <cfRule type="duplicateValues" dxfId="22" priority="91"/>
  </conditionalFormatting>
  <conditionalFormatting sqref="AE12">
    <cfRule type="duplicateValues" dxfId="21" priority="16"/>
  </conditionalFormatting>
  <conditionalFormatting sqref="J11">
    <cfRule type="duplicateValues" dxfId="20" priority="14"/>
  </conditionalFormatting>
  <conditionalFormatting sqref="J11">
    <cfRule type="duplicateValues" dxfId="19" priority="15"/>
  </conditionalFormatting>
  <conditionalFormatting sqref="W25">
    <cfRule type="duplicateValues" dxfId="18" priority="13"/>
  </conditionalFormatting>
  <conditionalFormatting sqref="W31">
    <cfRule type="duplicateValues" dxfId="17" priority="11"/>
  </conditionalFormatting>
  <conditionalFormatting sqref="W31">
    <cfRule type="duplicateValues" dxfId="16" priority="12"/>
  </conditionalFormatting>
  <conditionalFormatting sqref="V31">
    <cfRule type="duplicateValues" dxfId="15" priority="9"/>
  </conditionalFormatting>
  <conditionalFormatting sqref="V31">
    <cfRule type="duplicateValues" dxfId="14" priority="10"/>
  </conditionalFormatting>
  <conditionalFormatting sqref="U31">
    <cfRule type="duplicateValues" dxfId="13" priority="7"/>
  </conditionalFormatting>
  <conditionalFormatting sqref="U31">
    <cfRule type="duplicateValues" dxfId="12" priority="8"/>
  </conditionalFormatting>
  <conditionalFormatting sqref="X31:Y31">
    <cfRule type="duplicateValues" dxfId="11" priority="5"/>
  </conditionalFormatting>
  <conditionalFormatting sqref="X31:Y31">
    <cfRule type="duplicateValues" dxfId="10" priority="6"/>
  </conditionalFormatting>
  <conditionalFormatting sqref="T29">
    <cfRule type="duplicateValues" dxfId="9" priority="3"/>
  </conditionalFormatting>
  <conditionalFormatting sqref="T29">
    <cfRule type="duplicateValues" dxfId="8" priority="4"/>
  </conditionalFormatting>
  <conditionalFormatting sqref="Y29">
    <cfRule type="duplicateValues" dxfId="7" priority="1"/>
  </conditionalFormatting>
  <conditionalFormatting sqref="Y29">
    <cfRule type="duplicateValues" dxfId="6" priority="2"/>
  </conditionalFormatting>
  <hyperlinks>
    <hyperlink ref="AY1071" r:id="rId1" xr:uid="{062CBD30-9CBD-4996-A344-2E36E2019266}"/>
    <hyperlink ref="AY151" r:id="rId2" xr:uid="{35159F62-0AA7-4545-9D25-8C104E20130F}"/>
    <hyperlink ref="AY1072" r:id="rId3" xr:uid="{8455C078-7AEC-41C6-92DC-BF0918AE0D3A}"/>
    <hyperlink ref="AY152" r:id="rId4" xr:uid="{ADC14E96-0A0B-43FE-8F6D-B6F7F79954D0}"/>
    <hyperlink ref="AY1099" r:id="rId5" xr:uid="{0A415D17-3238-4DE2-A1B2-2006B193DC77}"/>
    <hyperlink ref="AY910" r:id="rId6" xr:uid="{3D70B693-8B89-49A2-A7AB-144BB59EB291}"/>
    <hyperlink ref="AY1026" r:id="rId7" xr:uid="{3A650835-5D06-4199-843C-D68C73F64CC5}"/>
    <hyperlink ref="AY1029" r:id="rId8" xr:uid="{1501F501-8978-4241-A168-8F3F3384B278}"/>
    <hyperlink ref="AY10" r:id="rId9" xr:uid="{6F6FB776-D1AF-4CBA-9D3C-0DDF808D1FB6}"/>
    <hyperlink ref="AY1033" r:id="rId10" xr:uid="{1F3C4646-E82C-45C9-A0A0-C0FBA9EDD0F7}"/>
    <hyperlink ref="AY1024" r:id="rId11" xr:uid="{718A3100-7956-40DB-8711-E028636665EC}"/>
    <hyperlink ref="AY1028" r:id="rId12" xr:uid="{2497C5D1-8FEE-41CF-98E2-181E3ADCD1E1}"/>
    <hyperlink ref="AY88" r:id="rId13" xr:uid="{F0D7067E-950F-4249-B59F-8C616385E0B8}"/>
    <hyperlink ref="AY35" r:id="rId14" xr:uid="{DE0B835C-A7C4-4B7E-8BA7-8E3DBA567577}"/>
    <hyperlink ref="AY1031" r:id="rId15" xr:uid="{C2A37E6A-3655-4B7B-A2E2-D7576598B980}"/>
    <hyperlink ref="AY480" r:id="rId16" xr:uid="{6936F3A0-0D19-4E55-B8DF-B6E9663C1F62}"/>
    <hyperlink ref="AY1022" r:id="rId17" xr:uid="{EBCD83AD-D368-4D9A-8E96-00C0DF9A2FD9}"/>
    <hyperlink ref="AY1045" r:id="rId18" xr:uid="{7FF6777D-5307-4C4C-BCB9-306DAAE342D5}"/>
    <hyperlink ref="AY65" r:id="rId19" xr:uid="{D89D46F2-F2E8-4AE7-AE13-A847CC01848C}"/>
    <hyperlink ref="AY1041" r:id="rId20" xr:uid="{9B624A4D-B206-4DD0-948B-A61EA8509291}"/>
    <hyperlink ref="AY1025" r:id="rId21" xr:uid="{C6F5E2D2-D461-4270-AEE3-4D6D43F188E1}"/>
    <hyperlink ref="AY1035" r:id="rId22" xr:uid="{6040E281-AD8B-4A33-8CDD-5A1AAFA3B4A3}"/>
    <hyperlink ref="AY463" r:id="rId23" xr:uid="{60F4014E-5199-485C-8BB0-04790988A11D}"/>
    <hyperlink ref="AY1038" r:id="rId24" xr:uid="{A04232FC-6B36-4C79-AB6F-536774997102}"/>
    <hyperlink ref="AY1037" r:id="rId25" xr:uid="{40188E17-028D-4B24-82D2-C0922290D70E}"/>
    <hyperlink ref="AA1031" r:id="rId26" xr:uid="{D7641177-D997-4A81-8DB2-E65B36577556}"/>
    <hyperlink ref="AY1023" r:id="rId27" xr:uid="{B689B891-5C8B-4252-82F0-CD2B7E10341F}"/>
    <hyperlink ref="AY259" r:id="rId28" xr:uid="{654BF674-572C-4F0F-BA34-A226D9E04AF0}"/>
    <hyperlink ref="AY1039" r:id="rId29" xr:uid="{9952D387-55C7-482E-82FD-37FD8DFA7224}"/>
    <hyperlink ref="AA1039" r:id="rId30" xr:uid="{7F02E76C-DB01-4DE3-9A00-027157E205BC}"/>
    <hyperlink ref="AY1030" r:id="rId31" xr:uid="{AE92C892-AABF-4EB0-B000-5CA07B048054}"/>
    <hyperlink ref="AY82" r:id="rId32" xr:uid="{45C7305A-D88C-4575-A887-2E77E8CF892C}"/>
    <hyperlink ref="AA1026" r:id="rId33" xr:uid="{22C7BECA-4D73-427C-9E12-09CAD33B6F52}"/>
    <hyperlink ref="AA1029" r:id="rId34" xr:uid="{96E828E9-70A7-4F71-8B5F-6683AE8701B6}"/>
    <hyperlink ref="AY66" r:id="rId35" xr:uid="{C2A61ED9-35F0-4A57-9D28-B8D7DBAB3EFA}"/>
    <hyperlink ref="AY85" r:id="rId36" xr:uid="{0BC0D591-F5CD-4BE4-85E7-AA719F43F300}"/>
    <hyperlink ref="AY6" r:id="rId37" xr:uid="{A90838B1-7634-4F3C-9508-5644BDB0C093}"/>
    <hyperlink ref="AY1040" r:id="rId38" xr:uid="{9E966D02-085B-488F-AADF-5C30EFB51EFC}"/>
    <hyperlink ref="AY64" r:id="rId39" xr:uid="{524B73C1-EEAC-47FA-8D50-00B318E87DBC}"/>
    <hyperlink ref="AY75" r:id="rId40" xr:uid="{2B1ECCF1-4552-4C42-81F2-BB126BAC53FD}"/>
    <hyperlink ref="AY108" r:id="rId41" xr:uid="{851F3591-2356-4034-A019-48DC968B361B}"/>
    <hyperlink ref="AY1034" r:id="rId42" xr:uid="{D2ED2901-8EA1-47E4-AA55-D36A7A5F1E7F}"/>
    <hyperlink ref="AA3" r:id="rId43" xr:uid="{DFED9421-A8A7-4059-B745-BF417DEBFEE9}"/>
    <hyperlink ref="AY3" r:id="rId44" xr:uid="{0CC8C701-6202-4905-9446-30A0B228828B}"/>
    <hyperlink ref="DH3" r:id="rId45" xr:uid="{3DCFF140-1C78-45C1-9C91-C4EFEACCCCC7}"/>
    <hyperlink ref="CU1051" r:id="rId46" xr:uid="{841B7696-DF69-4267-924F-FB9FD02211EB}"/>
    <hyperlink ref="CP55" r:id="rId47" xr:uid="{46E8EF18-AA42-4F17-918E-85174550B162}"/>
    <hyperlink ref="AY55" r:id="rId48" xr:uid="{216AD23C-3207-44FE-A93F-791E26B1B9AF}"/>
    <hyperlink ref="AA55" r:id="rId49" xr:uid="{13714634-C7C6-4AD2-95FC-00F1A51DB18C}"/>
    <hyperlink ref="CP3" r:id="rId50" xr:uid="{EC3695CF-C942-40BE-ACEF-571BF0BB695F}"/>
    <hyperlink ref="AY59" r:id="rId51" xr:uid="{8D1103E7-928F-4FCF-B662-4E29052D3D64}"/>
    <hyperlink ref="AY4" r:id="rId52" xr:uid="{BB603B09-321C-4D3C-BC99-35B6A90D3514}"/>
    <hyperlink ref="AY41" r:id="rId53" xr:uid="{1F956A63-61EC-4925-A862-6B04FB4CFCBB}"/>
    <hyperlink ref="AY49" r:id="rId54" xr:uid="{B07583C8-F6B4-4B88-BB08-68F152C03FB8}"/>
    <hyperlink ref="AY7" r:id="rId55" xr:uid="{AFA9A7A0-BF61-41D6-B4D4-61748ECCD80E}"/>
    <hyperlink ref="AY47" r:id="rId56" xr:uid="{FC70161F-5D5E-4F5C-AC46-2D06D9FD0E4C}"/>
    <hyperlink ref="AY56" r:id="rId57" xr:uid="{17BA3D8D-DA04-49F6-91FB-6BD358E6EC48}"/>
    <hyperlink ref="AY57" r:id="rId58" xr:uid="{8456760D-433A-4A85-B023-0199BA459D1E}"/>
    <hyperlink ref="AY58" r:id="rId59" xr:uid="{9B9601D7-5971-4F9F-96EF-E235BEBA2A6D}"/>
    <hyperlink ref="AY42" r:id="rId60" xr:uid="{64F6F800-7597-4157-867C-543220D0A8B0}"/>
    <hyperlink ref="AY53" r:id="rId61" xr:uid="{08721DC4-5FB1-4F0A-838E-427B7175EF18}"/>
    <hyperlink ref="AY46" r:id="rId62" xr:uid="{1050912E-B2A5-434F-AA9A-B0BD9F1C2198}"/>
    <hyperlink ref="AY54" r:id="rId63" xr:uid="{B3ECDD0A-1C61-4744-ADEC-F5C86689BE17}"/>
    <hyperlink ref="AY36" r:id="rId64" xr:uid="{D41856E9-EDBC-46FE-9109-7126143D3626}"/>
    <hyperlink ref="AY87" r:id="rId65" xr:uid="{14F31EDF-A508-45D0-BA16-A6CBF3C9A993}"/>
    <hyperlink ref="AY44" r:id="rId66" xr:uid="{1DEC0DD1-8B35-4C61-8879-A40105766C95}"/>
    <hyperlink ref="AY37" r:id="rId67" xr:uid="{84E2D011-FC42-4C6E-8057-F43FCFB0E4A2}"/>
    <hyperlink ref="AY48" r:id="rId68" xr:uid="{35A839E5-2DB0-47CA-8C9F-2D81909B00A9}"/>
    <hyperlink ref="AY38" r:id="rId69" xr:uid="{AB5B56A2-A784-4C79-831D-A6EA201838E2}"/>
    <hyperlink ref="AY63" r:id="rId70" xr:uid="{06F7E25B-1612-469B-A9B4-49744E4D6066}"/>
    <hyperlink ref="AY39" r:id="rId71" xr:uid="{CA8BE1B4-868F-49FF-91EB-17C655366EB0}"/>
    <hyperlink ref="AY40" r:id="rId72" xr:uid="{AB7CEC37-603A-417B-BFC8-6C5F6DB688F2}"/>
    <hyperlink ref="AY60" r:id="rId73" xr:uid="{5549ADE3-2AA1-423C-908B-288E422FC68F}"/>
    <hyperlink ref="AA4" r:id="rId74" xr:uid="{E5B20365-40FB-464E-B835-808EE1D573C1}"/>
    <hyperlink ref="AA41" r:id="rId75" xr:uid="{F66189B3-FE42-4F6C-BA39-B53D9DD5A5B4}"/>
    <hyperlink ref="AA49" r:id="rId76" xr:uid="{ADB60225-FA2E-406D-B387-4223C4331C33}"/>
    <hyperlink ref="AA7" r:id="rId77" xr:uid="{607ACC7C-8F66-4B42-8EB1-2F17A94BE311}"/>
    <hyperlink ref="AA47" r:id="rId78" xr:uid="{CF13FAC4-1D9E-4D75-BE87-8A549CEB1273}"/>
    <hyperlink ref="AA56" r:id="rId79" xr:uid="{17D281DA-1C09-49A6-9D98-B80E002EFB40}"/>
    <hyperlink ref="AA57" r:id="rId80" xr:uid="{9E6CBEAA-C110-4930-A06B-23F871E96B1A}"/>
    <hyperlink ref="AA6" r:id="rId81" xr:uid="{237A6E49-E09E-41CD-99B9-8142D2D354D6}"/>
    <hyperlink ref="AA58" r:id="rId82" xr:uid="{2F371B42-CE84-4FD1-B3B6-3B3D7FA6ECE9}"/>
    <hyperlink ref="AA42" r:id="rId83" xr:uid="{BFBB2C56-26D6-4597-AF1F-DFCD50AF3E3D}"/>
    <hyperlink ref="AA53" r:id="rId84" xr:uid="{608EB23D-A702-4C04-8F17-5E32FDDA804A}"/>
    <hyperlink ref="AA46" r:id="rId85" xr:uid="{E825E316-161A-4723-A316-09F67B98AD6A}"/>
    <hyperlink ref="AA54" r:id="rId86" xr:uid="{1095D381-D153-42F1-A2A0-75E41395053F}"/>
    <hyperlink ref="AA36" r:id="rId87" xr:uid="{3DC9F5AC-C80C-4010-AB0A-BDF385D24B8C}"/>
    <hyperlink ref="AA87" r:id="rId88" xr:uid="{53EE44F4-6765-4EC6-A1F4-0AA36B74F032}"/>
    <hyperlink ref="AA44" r:id="rId89" xr:uid="{877BBFCE-6D39-4AEE-A228-F0769B56F3C7}"/>
    <hyperlink ref="AA37" r:id="rId90" location="Mace" xr:uid="{0383F05F-ED39-454A-B148-DB56342602C7}"/>
    <hyperlink ref="AA48" r:id="rId91" xr:uid="{72CE8D2B-E10F-4238-99E1-CF93E931DCD2}"/>
    <hyperlink ref="AA38" r:id="rId92" xr:uid="{F3DD949A-F28E-498B-A1DD-5828F32EE5FA}"/>
    <hyperlink ref="AA63" r:id="rId93" xr:uid="{05C9CB02-798E-4493-BF3E-E4FF7D471625}"/>
    <hyperlink ref="AA39" r:id="rId94" xr:uid="{960C7365-B8B2-463B-A343-00019AB8FC4D}"/>
    <hyperlink ref="AA40" r:id="rId95" xr:uid="{FAB79A78-E0DD-4F31-86BC-C2C8CB8165D4}"/>
    <hyperlink ref="AA60" r:id="rId96" xr:uid="{6C52956A-62B8-4A7D-A1E9-E5F13C4F5339}"/>
    <hyperlink ref="DO54" r:id="rId97" xr:uid="{524E9B4E-BB32-431D-9B0D-7A6E81457974}"/>
    <hyperlink ref="BI1051" r:id="rId98" xr:uid="{F957672F-F409-444A-977D-9CE93FC629F8}"/>
    <hyperlink ref="AA59" r:id="rId99" xr:uid="{53676246-3A09-47DC-8D7D-149261DA221B}"/>
    <hyperlink ref="AA86" r:id="rId100" xr:uid="{4542D720-13FA-4990-898C-B5CA76FA5254}"/>
    <hyperlink ref="DG3" r:id="rId101" xr:uid="{62E138BD-455A-49C6-95CF-D50DC67BEE5A}"/>
    <hyperlink ref="DI3" r:id="rId102" xr:uid="{D88E5690-CB31-4AF9-B2E6-17AE8FBF667F}"/>
    <hyperlink ref="DJ3" r:id="rId103" xr:uid="{41B9A869-F569-4AA7-83D8-7B42317306E9}"/>
    <hyperlink ref="DK3" r:id="rId104" xr:uid="{2DD95395-A898-47E7-A673-4A6B5907D232}"/>
    <hyperlink ref="DN39" r:id="rId105" xr:uid="{B1715FC5-6B72-43F9-B378-290F2B4EE13D}"/>
    <hyperlink ref="DL39" r:id="rId106" xr:uid="{EBC8D222-8FBF-4252-81AA-2B51F08DBFED}"/>
    <hyperlink ref="DL3" r:id="rId107" xr:uid="{D1133B1B-21C3-4854-BFDF-03DFE8FE5A4A}"/>
    <hyperlink ref="AY1408" r:id="rId108" xr:uid="{1F2612D7-F2F3-40EC-8266-FF82514A0754}"/>
    <hyperlink ref="AY147" r:id="rId109" xr:uid="{AFD18BBD-36FE-40FA-9C90-C79E64B00D49}"/>
    <hyperlink ref="BN63" r:id="rId110" xr:uid="{E6B4FA2D-D105-4BA5-A49A-FDCCEFFB937D}"/>
    <hyperlink ref="AA147" r:id="rId111" xr:uid="{3417A1C8-B109-4A17-8630-3FD40CB32F69}"/>
    <hyperlink ref="AA238" r:id="rId112" xr:uid="{97DFA62B-8D57-4E81-814D-E7829D32C91E}"/>
    <hyperlink ref="BP4" r:id="rId113" xr:uid="{AE02DB5C-22DC-445E-BC0D-7E87A8A2F069}"/>
    <hyperlink ref="CT47" r:id="rId114" xr:uid="{5FDC0C25-31E2-4626-8CC8-A730F5E8A4E1}"/>
    <hyperlink ref="BP5" r:id="rId115" xr:uid="{15C7902B-7638-4336-8534-88BBA2FD4BD1}"/>
    <hyperlink ref="CP7" r:id="rId116" xr:uid="{0A2F15E2-EE2B-43A1-AD2A-E227840F6098}"/>
    <hyperlink ref="DI7" r:id="rId117" xr:uid="{DBD99944-521C-4E22-9226-E5D61716A935}"/>
    <hyperlink ref="DH7" r:id="rId118" xr:uid="{1D0F9CAC-60CA-47BB-959A-53C0AD1F6619}"/>
    <hyperlink ref="BM9" r:id="rId119" display="http://plantillustrations.org/illustration.php?id_illustration=61488" xr:uid="{A3B7D88A-B5C5-40D7-9BA7-EF1A05A4F2BC}"/>
  </hyperlinks>
  <pageMargins left="0.7" right="0.7" top="0.75" bottom="0.75" header="0.3" footer="0.3"/>
  <pageSetup orientation="portrait" r:id="rId120"/>
  <tableParts count="1">
    <tablePart r:id="rId12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election activeCell="A23" sqref="A23"/>
    </sheetView>
  </sheetViews>
  <sheetFormatPr defaultRowHeight="15" x14ac:dyDescent="0.25"/>
  <cols>
    <col min="1" max="1" width="81.7109375" bestFit="1" customWidth="1"/>
    <col min="2" max="2" width="9.28515625" bestFit="1" customWidth="1"/>
    <col min="3" max="3" width="6.140625" bestFit="1" customWidth="1"/>
  </cols>
  <sheetData>
    <row r="1" spans="1:3" x14ac:dyDescent="0.25">
      <c r="A1" t="s">
        <v>125</v>
      </c>
    </row>
    <row r="2" spans="1:3" x14ac:dyDescent="0.25">
      <c r="A2" t="s">
        <v>126</v>
      </c>
    </row>
    <row r="3" spans="1:3" x14ac:dyDescent="0.25">
      <c r="A3" t="s">
        <v>127</v>
      </c>
    </row>
    <row r="4" spans="1:3" x14ac:dyDescent="0.25">
      <c r="A4" t="s">
        <v>128</v>
      </c>
    </row>
    <row r="5" spans="1:3" x14ac:dyDescent="0.25">
      <c r="A5" t="s">
        <v>129</v>
      </c>
    </row>
    <row r="6" spans="1:3" x14ac:dyDescent="0.25">
      <c r="A6" t="s">
        <v>130</v>
      </c>
    </row>
    <row r="7" spans="1:3" x14ac:dyDescent="0.25">
      <c r="A7" t="s">
        <v>131</v>
      </c>
    </row>
    <row r="8" spans="1:3" x14ac:dyDescent="0.25">
      <c r="A8" t="s">
        <v>132</v>
      </c>
    </row>
    <row r="9" spans="1:3" x14ac:dyDescent="0.25">
      <c r="A9" t="s">
        <v>133</v>
      </c>
    </row>
    <row r="10" spans="1:3" x14ac:dyDescent="0.25">
      <c r="A10" t="s">
        <v>134</v>
      </c>
    </row>
    <row r="12" spans="1:3" x14ac:dyDescent="0.25">
      <c r="A12" t="s">
        <v>135</v>
      </c>
    </row>
    <row r="14" spans="1:3" x14ac:dyDescent="0.25">
      <c r="A14" t="s">
        <v>136</v>
      </c>
    </row>
    <row r="15" spans="1:3" x14ac:dyDescent="0.25">
      <c r="A15" t="s">
        <v>137</v>
      </c>
      <c r="B15" t="s">
        <v>138</v>
      </c>
      <c r="C15" t="s">
        <v>139</v>
      </c>
    </row>
    <row r="16" spans="1:3" x14ac:dyDescent="0.25">
      <c r="A16"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topLeftCell="A20" workbookViewId="0">
      <selection activeCell="G37" sqref="G37"/>
    </sheetView>
  </sheetViews>
  <sheetFormatPr defaultRowHeight="15" x14ac:dyDescent="0.25"/>
  <cols>
    <col min="1" max="12" width="13.5703125" bestFit="1" customWidth="1"/>
  </cols>
  <sheetData>
    <row r="1" spans="1:12" ht="18.75" customHeight="1" x14ac:dyDescent="0.25">
      <c r="A1" t="s">
        <v>53</v>
      </c>
    </row>
    <row r="2" spans="1:12" ht="18.75" customHeight="1" x14ac:dyDescent="0.25">
      <c r="A2" s="2" t="s">
        <v>54</v>
      </c>
    </row>
    <row r="3" spans="1:12" ht="18.75" customHeight="1" x14ac:dyDescent="0.25">
      <c r="A3" s="3" t="s">
        <v>55</v>
      </c>
    </row>
    <row r="4" spans="1:12" ht="18.75" customHeight="1" x14ac:dyDescent="0.25">
      <c r="A4" s="2"/>
      <c r="B4" s="2" t="s">
        <v>56</v>
      </c>
    </row>
    <row r="5" spans="1:12" ht="18.75" customHeight="1" x14ac:dyDescent="0.25">
      <c r="A5" t="s">
        <v>57</v>
      </c>
    </row>
    <row r="6" spans="1:12" ht="18.75" customHeight="1" x14ac:dyDescent="0.25">
      <c r="A6" s="2" t="s">
        <v>58</v>
      </c>
    </row>
    <row r="7" spans="1:12" ht="18.75" customHeight="1" x14ac:dyDescent="0.25">
      <c r="A7" s="1" t="s">
        <v>59</v>
      </c>
      <c r="B7" s="1" t="s">
        <v>60</v>
      </c>
      <c r="C7" s="1" t="s">
        <v>61</v>
      </c>
      <c r="D7" s="1" t="s">
        <v>62</v>
      </c>
      <c r="E7" s="1" t="s">
        <v>63</v>
      </c>
      <c r="F7" s="1" t="s">
        <v>64</v>
      </c>
      <c r="G7" s="1" t="s">
        <v>65</v>
      </c>
      <c r="H7" s="1" t="s">
        <v>66</v>
      </c>
      <c r="J7" s="1"/>
    </row>
    <row r="8" spans="1:12" ht="18.75" customHeight="1" x14ac:dyDescent="0.25">
      <c r="A8" s="2" t="s">
        <v>67</v>
      </c>
      <c r="B8" s="2" t="s">
        <v>68</v>
      </c>
      <c r="C8" s="2" t="s">
        <v>69</v>
      </c>
      <c r="D8" s="2" t="s">
        <v>70</v>
      </c>
      <c r="E8" s="2"/>
      <c r="F8" s="2" t="s">
        <v>71</v>
      </c>
      <c r="G8" s="2" t="s">
        <v>72</v>
      </c>
    </row>
    <row r="9" spans="1:12" ht="18.75" customHeight="1" x14ac:dyDescent="0.25">
      <c r="A9" s="2"/>
      <c r="B9" s="2" t="s">
        <v>73</v>
      </c>
      <c r="C9" s="2"/>
      <c r="D9" s="2"/>
      <c r="E9" s="2"/>
      <c r="F9" s="2"/>
    </row>
    <row r="10" spans="1:12" ht="18.75" customHeight="1" x14ac:dyDescent="0.25">
      <c r="A10" s="2"/>
      <c r="B10" s="2" t="s">
        <v>74</v>
      </c>
      <c r="C10" s="2"/>
      <c r="D10" s="2"/>
      <c r="E10" s="2"/>
      <c r="F10" s="2"/>
    </row>
    <row r="11" spans="1:12" ht="18.75" customHeight="1" x14ac:dyDescent="0.25">
      <c r="A11" s="2"/>
      <c r="B11" s="2" t="s">
        <v>75</v>
      </c>
      <c r="C11" s="2"/>
      <c r="D11" s="2"/>
      <c r="E11" s="2"/>
      <c r="F11" s="2"/>
    </row>
    <row r="12" spans="1:12" ht="18.75" customHeight="1" x14ac:dyDescent="0.25"/>
    <row r="13" spans="1:12" ht="18.75" customHeight="1" x14ac:dyDescent="0.25">
      <c r="B13" s="2" t="s">
        <v>76</v>
      </c>
    </row>
    <row r="14" spans="1:12" ht="18.75" customHeight="1" x14ac:dyDescent="0.25">
      <c r="B14" s="2" t="s">
        <v>77</v>
      </c>
    </row>
    <row r="15" spans="1:12" ht="18.75" customHeight="1" x14ac:dyDescent="0.25"/>
    <row r="16" spans="1:12" ht="18.75" customHeight="1" x14ac:dyDescent="0.25">
      <c r="A16" t="s">
        <v>78</v>
      </c>
      <c r="B16" t="s">
        <v>79</v>
      </c>
      <c r="C16" t="s">
        <v>80</v>
      </c>
      <c r="D16" t="s">
        <v>81</v>
      </c>
      <c r="E16" t="s">
        <v>82</v>
      </c>
      <c r="F16" t="s">
        <v>83</v>
      </c>
      <c r="G16" t="s">
        <v>84</v>
      </c>
      <c r="I16" t="s">
        <v>85</v>
      </c>
      <c r="J16" t="s">
        <v>86</v>
      </c>
      <c r="K16" t="s">
        <v>87</v>
      </c>
      <c r="L16" t="s">
        <v>88</v>
      </c>
    </row>
    <row r="17" spans="1:12" ht="18.75" customHeight="1" x14ac:dyDescent="0.25">
      <c r="A17" t="s">
        <v>89</v>
      </c>
      <c r="B17" t="s">
        <v>90</v>
      </c>
      <c r="C17" t="s">
        <v>91</v>
      </c>
      <c r="D17" t="s">
        <v>92</v>
      </c>
      <c r="E17" t="s">
        <v>93</v>
      </c>
      <c r="F17" t="s">
        <v>94</v>
      </c>
      <c r="G17" t="s">
        <v>95</v>
      </c>
      <c r="I17" t="s">
        <v>96</v>
      </c>
      <c r="K17" t="s">
        <v>97</v>
      </c>
      <c r="L17" t="s">
        <v>98</v>
      </c>
    </row>
    <row r="18" spans="1:12" ht="18.75" customHeight="1" x14ac:dyDescent="0.25">
      <c r="A18" t="s">
        <v>99</v>
      </c>
      <c r="B18" t="s">
        <v>100</v>
      </c>
      <c r="C18" t="s">
        <v>101</v>
      </c>
      <c r="D18" t="s">
        <v>102</v>
      </c>
      <c r="E18" t="s">
        <v>103</v>
      </c>
      <c r="L18" t="s">
        <v>104</v>
      </c>
    </row>
    <row r="19" spans="1:12" ht="18.75" customHeight="1" x14ac:dyDescent="0.25">
      <c r="A19" t="s">
        <v>105</v>
      </c>
      <c r="B19" t="s">
        <v>106</v>
      </c>
      <c r="C19" t="s">
        <v>107</v>
      </c>
      <c r="D19" t="s">
        <v>105</v>
      </c>
      <c r="E19" t="s">
        <v>108</v>
      </c>
      <c r="L19" t="s">
        <v>109</v>
      </c>
    </row>
    <row r="20" spans="1:12" ht="18.75" customHeight="1" x14ac:dyDescent="0.25">
      <c r="B20" t="s">
        <v>110</v>
      </c>
      <c r="C20" t="s">
        <v>111</v>
      </c>
    </row>
    <row r="21" spans="1:12" ht="18.75" customHeight="1" x14ac:dyDescent="0.25">
      <c r="B21" t="s">
        <v>112</v>
      </c>
      <c r="C21" t="s">
        <v>113</v>
      </c>
    </row>
    <row r="22" spans="1:12" ht="18.75" customHeight="1" x14ac:dyDescent="0.25">
      <c r="B22" t="s">
        <v>114</v>
      </c>
      <c r="C22" t="s">
        <v>115</v>
      </c>
    </row>
    <row r="23" spans="1:12" ht="18.75" customHeight="1" x14ac:dyDescent="0.25">
      <c r="C23" t="s">
        <v>116</v>
      </c>
    </row>
    <row r="24" spans="1:12" ht="18.75" customHeight="1" x14ac:dyDescent="0.25">
      <c r="C24" t="s">
        <v>117</v>
      </c>
    </row>
    <row r="25" spans="1:12" ht="18.75" customHeight="1" x14ac:dyDescent="0.25"/>
    <row r="26" spans="1:12" ht="18.75" customHeight="1" x14ac:dyDescent="0.25">
      <c r="B26" t="s">
        <v>7</v>
      </c>
      <c r="C26" t="s">
        <v>118</v>
      </c>
    </row>
    <row r="27" spans="1:12" ht="18.75" customHeight="1" x14ac:dyDescent="0.25">
      <c r="B27" t="s">
        <v>8</v>
      </c>
      <c r="C27" t="s">
        <v>119</v>
      </c>
      <c r="D27" t="s">
        <v>120</v>
      </c>
      <c r="F27" t="s">
        <v>121</v>
      </c>
      <c r="H27" t="s">
        <v>122</v>
      </c>
    </row>
    <row r="28" spans="1:12" ht="18.75" customHeight="1" x14ac:dyDescent="0.25">
      <c r="B28" t="s">
        <v>123</v>
      </c>
    </row>
    <row r="29" spans="1:12" ht="18.75" customHeight="1" x14ac:dyDescent="0.25">
      <c r="B29" t="s">
        <v>124</v>
      </c>
    </row>
    <row r="30" spans="1:12" ht="18.75" customHeight="1" x14ac:dyDescent="0.25">
      <c r="B30" t="s">
        <v>122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election activeCell="B4" sqref="B4"/>
    </sheetView>
  </sheetViews>
  <sheetFormatPr defaultRowHeight="15" x14ac:dyDescent="0.25"/>
  <cols>
    <col min="1" max="1" width="8.85546875" bestFit="1" customWidth="1"/>
    <col min="2" max="2" width="17.85546875" bestFit="1" customWidth="1"/>
    <col min="3" max="3" width="7.42578125" bestFit="1" customWidth="1"/>
    <col min="4" max="4" width="30.7109375" bestFit="1" customWidth="1"/>
    <col min="5" max="5" width="55.28515625" bestFit="1" customWidth="1"/>
    <col min="6" max="6" width="115.28515625" bestFit="1" customWidth="1"/>
    <col min="7" max="7" width="50.7109375" bestFit="1" customWidth="1"/>
    <col min="8" max="8" width="19.140625" bestFit="1" customWidth="1"/>
    <col min="9" max="9" width="6.85546875" bestFit="1" customWidth="1"/>
    <col min="10" max="10" width="255.7109375" bestFit="1" customWidth="1"/>
  </cols>
  <sheetData>
    <row r="1" spans="2:9" x14ac:dyDescent="0.25">
      <c r="B1" s="1" t="s">
        <v>0</v>
      </c>
      <c r="C1" s="1" t="s">
        <v>1</v>
      </c>
      <c r="D1" s="1" t="s">
        <v>2</v>
      </c>
      <c r="F1" s="1" t="s">
        <v>3</v>
      </c>
      <c r="G1" s="1" t="s">
        <v>4</v>
      </c>
      <c r="H1" s="1" t="s">
        <v>5</v>
      </c>
      <c r="I1" s="1" t="s">
        <v>6</v>
      </c>
    </row>
    <row r="2" spans="2:9" x14ac:dyDescent="0.25">
      <c r="B2" t="s">
        <v>7</v>
      </c>
      <c r="C2" t="s">
        <v>8</v>
      </c>
      <c r="I2" t="s">
        <v>9</v>
      </c>
    </row>
    <row r="3" spans="2:9" x14ac:dyDescent="0.25">
      <c r="B3" t="s">
        <v>10</v>
      </c>
      <c r="C3" t="s">
        <v>11</v>
      </c>
      <c r="G3" t="s">
        <v>12</v>
      </c>
      <c r="I3" t="s">
        <v>9</v>
      </c>
    </row>
    <row r="4" spans="2:9" x14ac:dyDescent="0.25">
      <c r="B4" t="s">
        <v>13</v>
      </c>
      <c r="C4" t="s">
        <v>14</v>
      </c>
      <c r="I4" t="s">
        <v>9</v>
      </c>
    </row>
    <row r="5" spans="2:9" x14ac:dyDescent="0.25">
      <c r="B5" t="s">
        <v>15</v>
      </c>
      <c r="C5" t="s">
        <v>11</v>
      </c>
      <c r="I5" t="s">
        <v>9</v>
      </c>
    </row>
    <row r="6" spans="2:9" x14ac:dyDescent="0.25">
      <c r="B6" t="s">
        <v>16</v>
      </c>
      <c r="C6" t="s">
        <v>17</v>
      </c>
      <c r="I6" t="s">
        <v>9</v>
      </c>
    </row>
    <row r="7" spans="2:9" x14ac:dyDescent="0.25">
      <c r="B7" t="s">
        <v>18</v>
      </c>
      <c r="G7" t="s">
        <v>19</v>
      </c>
      <c r="I7" t="s">
        <v>9</v>
      </c>
    </row>
    <row r="9" spans="2:9" x14ac:dyDescent="0.25">
      <c r="B9" s="1" t="s">
        <v>0</v>
      </c>
      <c r="C9" s="1" t="s">
        <v>1</v>
      </c>
      <c r="D9" s="1" t="s">
        <v>2</v>
      </c>
      <c r="F9" s="1" t="s">
        <v>3</v>
      </c>
      <c r="G9" s="1" t="s">
        <v>4</v>
      </c>
      <c r="H9" s="1" t="s">
        <v>5</v>
      </c>
      <c r="I9" s="1" t="s">
        <v>6</v>
      </c>
    </row>
    <row r="10" spans="2:9" x14ac:dyDescent="0.25">
      <c r="B10" t="s">
        <v>7</v>
      </c>
      <c r="C10" t="s">
        <v>8</v>
      </c>
      <c r="D10" t="s">
        <v>20</v>
      </c>
      <c r="I10" t="s">
        <v>21</v>
      </c>
    </row>
    <row r="11" spans="2:9" x14ac:dyDescent="0.25">
      <c r="B11" t="s">
        <v>22</v>
      </c>
      <c r="C11" t="s">
        <v>23</v>
      </c>
      <c r="I11" t="s">
        <v>21</v>
      </c>
    </row>
    <row r="12" spans="2:9" x14ac:dyDescent="0.25">
      <c r="B12" t="s">
        <v>10</v>
      </c>
      <c r="C12" t="s">
        <v>24</v>
      </c>
      <c r="I12" t="s">
        <v>21</v>
      </c>
    </row>
    <row r="13" spans="2:9" x14ac:dyDescent="0.25">
      <c r="B13" t="s">
        <v>13</v>
      </c>
      <c r="C13" t="s">
        <v>14</v>
      </c>
      <c r="I13" t="s">
        <v>21</v>
      </c>
    </row>
    <row r="14" spans="2:9" x14ac:dyDescent="0.25">
      <c r="B14" t="s">
        <v>15</v>
      </c>
      <c r="C14" t="s">
        <v>11</v>
      </c>
      <c r="F14" t="s">
        <v>25</v>
      </c>
      <c r="I14" t="s">
        <v>21</v>
      </c>
    </row>
    <row r="15" spans="2:9" x14ac:dyDescent="0.25">
      <c r="B15" t="s">
        <v>16</v>
      </c>
      <c r="C15" t="s">
        <v>26</v>
      </c>
      <c r="I15" t="s">
        <v>21</v>
      </c>
    </row>
    <row r="16" spans="2:9" x14ac:dyDescent="0.25">
      <c r="B16" t="s">
        <v>27</v>
      </c>
      <c r="C16" t="s">
        <v>14</v>
      </c>
      <c r="I16" t="s">
        <v>21</v>
      </c>
    </row>
    <row r="17" spans="1:10" x14ac:dyDescent="0.25">
      <c r="A17" t="s">
        <v>28</v>
      </c>
      <c r="B17" t="s">
        <v>29</v>
      </c>
      <c r="C17" t="s">
        <v>30</v>
      </c>
      <c r="I17" t="s">
        <v>21</v>
      </c>
    </row>
    <row r="18" spans="1:10" x14ac:dyDescent="0.25">
      <c r="B18" t="s">
        <v>31</v>
      </c>
      <c r="C18" t="s">
        <v>32</v>
      </c>
      <c r="D18" t="s">
        <v>33</v>
      </c>
      <c r="I18" t="s">
        <v>21</v>
      </c>
    </row>
    <row r="20" spans="1:10" x14ac:dyDescent="0.25">
      <c r="B20" s="1" t="s">
        <v>0</v>
      </c>
      <c r="C20" s="1" t="s">
        <v>1</v>
      </c>
      <c r="D20" s="1" t="s">
        <v>2</v>
      </c>
      <c r="E20" s="1" t="s">
        <v>34</v>
      </c>
      <c r="F20" s="1" t="s">
        <v>3</v>
      </c>
      <c r="G20" s="1" t="s">
        <v>4</v>
      </c>
      <c r="H20" s="1" t="s">
        <v>5</v>
      </c>
      <c r="I20" s="1" t="s">
        <v>6</v>
      </c>
    </row>
    <row r="21" spans="1:10" x14ac:dyDescent="0.25">
      <c r="B21" t="s">
        <v>7</v>
      </c>
      <c r="C21" t="s">
        <v>8</v>
      </c>
      <c r="H21" t="s">
        <v>35</v>
      </c>
      <c r="I21" t="s">
        <v>36</v>
      </c>
    </row>
    <row r="22" spans="1:10" x14ac:dyDescent="0.25">
      <c r="B22" t="s">
        <v>22</v>
      </c>
      <c r="C22" t="s">
        <v>23</v>
      </c>
      <c r="I22" t="s">
        <v>36</v>
      </c>
    </row>
    <row r="23" spans="1:10" x14ac:dyDescent="0.25">
      <c r="B23" t="s">
        <v>10</v>
      </c>
      <c r="C23" t="s">
        <v>24</v>
      </c>
      <c r="I23" t="s">
        <v>36</v>
      </c>
    </row>
    <row r="24" spans="1:10" x14ac:dyDescent="0.25">
      <c r="B24" t="s">
        <v>37</v>
      </c>
      <c r="F24" t="s">
        <v>38</v>
      </c>
      <c r="I24" t="s">
        <v>36</v>
      </c>
    </row>
    <row r="25" spans="1:10" x14ac:dyDescent="0.25">
      <c r="B25" t="s">
        <v>15</v>
      </c>
      <c r="C25" t="s">
        <v>11</v>
      </c>
      <c r="D25" t="s">
        <v>8</v>
      </c>
      <c r="I25" t="s">
        <v>36</v>
      </c>
      <c r="J25" t="s">
        <v>39</v>
      </c>
    </row>
    <row r="26" spans="1:10" x14ac:dyDescent="0.25">
      <c r="B26" t="s">
        <v>16</v>
      </c>
      <c r="C26" t="s">
        <v>40</v>
      </c>
      <c r="J26" t="s">
        <v>41</v>
      </c>
    </row>
    <row r="27" spans="1:10" x14ac:dyDescent="0.25">
      <c r="A27" t="s">
        <v>28</v>
      </c>
      <c r="B27" t="s">
        <v>42</v>
      </c>
      <c r="C27" t="s">
        <v>32</v>
      </c>
      <c r="D27" t="s">
        <v>33</v>
      </c>
    </row>
    <row r="28" spans="1:10" x14ac:dyDescent="0.25">
      <c r="J28" t="s">
        <v>43</v>
      </c>
    </row>
    <row r="29" spans="1:10" x14ac:dyDescent="0.25">
      <c r="A29" s="1"/>
      <c r="B29" s="1" t="s">
        <v>0</v>
      </c>
      <c r="C29" s="1" t="s">
        <v>1</v>
      </c>
      <c r="D29" s="1" t="s">
        <v>2</v>
      </c>
      <c r="E29" s="1"/>
      <c r="F29" s="1" t="s">
        <v>3</v>
      </c>
      <c r="G29" s="1" t="s">
        <v>4</v>
      </c>
      <c r="H29" s="1" t="s">
        <v>5</v>
      </c>
      <c r="I29" s="1" t="s">
        <v>6</v>
      </c>
      <c r="J29" t="s">
        <v>44</v>
      </c>
    </row>
    <row r="30" spans="1:10" x14ac:dyDescent="0.25">
      <c r="B30" t="s">
        <v>7</v>
      </c>
      <c r="C30" t="s">
        <v>8</v>
      </c>
      <c r="I30" t="s">
        <v>45</v>
      </c>
      <c r="J30" t="s">
        <v>46</v>
      </c>
    </row>
    <row r="31" spans="1:10" x14ac:dyDescent="0.25">
      <c r="B31" t="s">
        <v>22</v>
      </c>
      <c r="C31" t="s">
        <v>23</v>
      </c>
      <c r="I31" t="s">
        <v>45</v>
      </c>
      <c r="J31" t="s">
        <v>47</v>
      </c>
    </row>
    <row r="32" spans="1:10" x14ac:dyDescent="0.25">
      <c r="B32" t="s">
        <v>10</v>
      </c>
      <c r="C32" t="s">
        <v>24</v>
      </c>
    </row>
    <row r="33" spans="2:5" x14ac:dyDescent="0.25">
      <c r="B33" t="s">
        <v>15</v>
      </c>
      <c r="C33" t="s">
        <v>11</v>
      </c>
      <c r="D33" t="s">
        <v>48</v>
      </c>
    </row>
    <row r="34" spans="2:5" x14ac:dyDescent="0.25">
      <c r="B34" t="s">
        <v>16</v>
      </c>
      <c r="C34" t="s">
        <v>40</v>
      </c>
    </row>
    <row r="35" spans="2:5" x14ac:dyDescent="0.25">
      <c r="B35" t="s">
        <v>49</v>
      </c>
      <c r="E35" t="s">
        <v>50</v>
      </c>
    </row>
    <row r="36" spans="2:5" x14ac:dyDescent="0.25">
      <c r="E36" t="s">
        <v>51</v>
      </c>
    </row>
    <row r="37" spans="2:5" x14ac:dyDescent="0.2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F9C0-1EB1-4027-A30B-2D3DEB4E702C}">
  <dimension ref="A1:DH413"/>
  <sheetViews>
    <sheetView topLeftCell="A373" workbookViewId="0">
      <selection activeCell="E391" sqref="E391"/>
    </sheetView>
  </sheetViews>
  <sheetFormatPr defaultColWidth="9.140625" defaultRowHeight="15" x14ac:dyDescent="0.25"/>
  <cols>
    <col min="1" max="1" width="8.5703125" style="16" customWidth="1"/>
    <col min="2" max="2" width="5.5703125" style="16" bestFit="1" customWidth="1"/>
    <col min="3" max="3" width="15.140625" customWidth="1"/>
    <col min="4" max="4" width="4.7109375" customWidth="1"/>
    <col min="5" max="5" width="12.140625" style="29" customWidth="1"/>
    <col min="6" max="6" width="22.28515625" style="16" customWidth="1"/>
    <col min="7" max="7" width="12" customWidth="1"/>
    <col min="8" max="8" width="10.42578125" style="16" customWidth="1"/>
    <col min="10" max="10" width="10.42578125" style="16" bestFit="1" customWidth="1"/>
    <col min="12" max="12" width="7.85546875" customWidth="1"/>
    <col min="13" max="13" width="10.85546875" customWidth="1"/>
    <col min="14" max="14" width="8.140625" customWidth="1"/>
    <col min="15" max="15" width="9.85546875" customWidth="1"/>
    <col min="16" max="16" width="6.140625" customWidth="1"/>
    <col min="17" max="17" width="10.5703125" customWidth="1"/>
    <col min="18" max="18" width="9.42578125" customWidth="1"/>
    <col min="19" max="19" width="12.140625" customWidth="1"/>
    <col min="20" max="20" width="8.85546875" customWidth="1"/>
    <col min="21" max="21" width="11" customWidth="1"/>
    <col min="22" max="22" width="11.5703125" customWidth="1"/>
    <col min="23" max="23" width="12" style="16" customWidth="1"/>
    <col min="24" max="24" width="14.140625" style="16" customWidth="1"/>
    <col min="25" max="25" width="11.28515625" style="16" customWidth="1"/>
    <col min="26" max="26" width="10.140625" style="16" customWidth="1"/>
    <col min="27" max="27" width="8.5703125" style="16" customWidth="1"/>
    <col min="28" max="28" width="11.7109375" style="16" customWidth="1"/>
    <col min="29" max="29" width="12.85546875" style="16" customWidth="1"/>
    <col min="30" max="30" width="13.140625" style="16" customWidth="1"/>
    <col min="31" max="31" width="12.42578125" style="16" customWidth="1"/>
    <col min="32" max="32" width="10.28515625" style="16" customWidth="1"/>
    <col min="33" max="33" width="12.5703125" style="16" customWidth="1"/>
    <col min="34" max="34" width="10.85546875" style="16" customWidth="1"/>
    <col min="35" max="35" width="11" style="16" customWidth="1"/>
    <col min="36" max="36" width="15.42578125" style="16" customWidth="1"/>
    <col min="37" max="37" width="12.42578125" customWidth="1"/>
    <col min="38" max="38" width="9.140625" style="16"/>
    <col min="39" max="39" width="8.85546875" style="16" customWidth="1"/>
    <col min="40" max="40" width="9.140625" style="16"/>
    <col min="41" max="41" width="5.140625" style="16" customWidth="1"/>
    <col min="42" max="42" width="5.42578125" style="16" customWidth="1"/>
    <col min="43" max="43" width="11.42578125" style="16" customWidth="1"/>
    <col min="44" max="44" width="7.42578125" style="16" customWidth="1"/>
    <col min="45" max="45" width="14.28515625" style="16" customWidth="1"/>
    <col min="46" max="46" width="5.28515625" style="16" customWidth="1"/>
    <col min="47" max="47" width="18.140625" style="16" customWidth="1"/>
    <col min="48" max="48" width="5.140625" style="16" customWidth="1"/>
    <col min="49" max="49" width="6.42578125" style="16" customWidth="1"/>
    <col min="50" max="50" width="13.140625" style="16" customWidth="1"/>
    <col min="51" max="51" width="11.140625" style="16" customWidth="1"/>
    <col min="52" max="52" width="6.7109375" style="16" customWidth="1"/>
    <col min="53" max="53" width="11.85546875" style="16" customWidth="1"/>
    <col min="54" max="54" width="6.28515625" style="16" customWidth="1"/>
    <col min="55" max="55" width="11.5703125" style="16" customWidth="1"/>
    <col min="56" max="56" width="7.7109375" style="16" customWidth="1"/>
    <col min="57" max="57" width="8.28515625" style="16" customWidth="1"/>
    <col min="58" max="58" width="13.5703125" style="16" customWidth="1"/>
    <col min="59" max="59" width="11.42578125" customWidth="1"/>
    <col min="60" max="60" width="6.42578125" style="28" customWidth="1"/>
    <col min="61" max="61" width="7.7109375" style="16" customWidth="1"/>
    <col min="62" max="62" width="9" style="16" customWidth="1"/>
    <col min="63" max="63" width="8.5703125" style="16" customWidth="1"/>
    <col min="64" max="65" width="14.85546875" style="16" customWidth="1"/>
    <col min="66" max="66" width="7.28515625" style="16" customWidth="1"/>
    <col min="67" max="67" width="10.140625" style="16" customWidth="1"/>
    <col min="68" max="68" width="8.5703125" style="16" customWidth="1"/>
    <col min="69" max="69" width="8.85546875" style="16" customWidth="1"/>
    <col min="70" max="70" width="11.42578125" style="25" customWidth="1"/>
    <col min="71" max="71" width="8.5703125" style="16" customWidth="1"/>
    <col min="72" max="72" width="9.28515625" style="16" customWidth="1"/>
    <col min="73" max="73" width="17.42578125" style="16" customWidth="1"/>
    <col min="74" max="74" width="10.42578125" style="16" customWidth="1"/>
    <col min="75" max="75" width="8" style="16" customWidth="1"/>
    <col min="76" max="76" width="11.42578125" style="16" customWidth="1"/>
    <col min="77" max="77" width="10.5703125" style="16" customWidth="1"/>
    <col min="78" max="78" width="8.5703125" style="16" customWidth="1"/>
    <col min="79" max="79" width="11.140625" style="19" customWidth="1"/>
    <col min="80" max="80" width="7.85546875" style="16" customWidth="1"/>
    <col min="81" max="81" width="11.140625" style="16" customWidth="1"/>
    <col min="82" max="82" width="6.28515625" style="16" customWidth="1"/>
    <col min="83" max="83" width="6.85546875" style="16" customWidth="1"/>
    <col min="84" max="84" width="9.42578125" style="16" customWidth="1"/>
    <col min="85" max="85" width="12.140625" style="16" customWidth="1"/>
    <col min="86" max="86" width="13" style="16" bestFit="1" customWidth="1"/>
    <col min="87" max="87" width="11.5703125" style="16" customWidth="1"/>
    <col min="88" max="88" width="15.42578125" style="16" customWidth="1"/>
    <col min="89" max="89" width="11.5703125" style="16" customWidth="1"/>
    <col min="90" max="90" width="16.7109375" style="16" customWidth="1"/>
    <col min="91" max="91" width="10.85546875" style="16" customWidth="1"/>
    <col min="92" max="94" width="9.140625" style="16"/>
    <col min="95" max="95" width="10.28515625" style="16" customWidth="1"/>
    <col min="96" max="96" width="20.42578125" style="16" customWidth="1"/>
    <col min="97" max="97" width="7.85546875" style="16" customWidth="1"/>
    <col min="98" max="98" width="11.7109375" style="16" customWidth="1"/>
    <col min="99" max="99" width="16.42578125" style="16" customWidth="1"/>
    <col min="101" max="101" width="8.42578125" style="16" bestFit="1" customWidth="1"/>
    <col min="102" max="102" width="7.5703125" style="16" bestFit="1" customWidth="1"/>
    <col min="104" max="104" width="10.42578125" bestFit="1" customWidth="1"/>
    <col min="106" max="106" width="6.42578125" style="16" bestFit="1" customWidth="1"/>
    <col min="108" max="108" width="9.85546875" style="16" customWidth="1"/>
    <col min="109" max="109" width="13.140625" style="16" customWidth="1"/>
    <col min="110" max="110" width="8.5703125" style="16" customWidth="1"/>
    <col min="111" max="111" width="9.140625" style="16"/>
    <col min="112" max="112" width="6.85546875" style="19" customWidth="1"/>
    <col min="113" max="113" width="6.7109375" style="16" customWidth="1"/>
    <col min="114" max="114" width="8.28515625" style="16" customWidth="1"/>
    <col min="115" max="115" width="6.5703125" style="16" customWidth="1"/>
    <col min="116" max="116" width="7.28515625" style="16" customWidth="1"/>
    <col min="117" max="117" width="8.140625" style="16" customWidth="1"/>
    <col min="118" max="118" width="6.5703125" style="16" customWidth="1"/>
    <col min="119" max="119" width="8.140625" style="16" customWidth="1"/>
    <col min="120" max="120" width="7.7109375" style="16" customWidth="1"/>
    <col min="121" max="121" width="8.28515625" style="16" customWidth="1"/>
    <col min="122" max="122" width="8.7109375" style="16" customWidth="1"/>
    <col min="123" max="123" width="6.5703125" style="16" customWidth="1"/>
    <col min="124" max="124" width="7.85546875" style="16" customWidth="1"/>
    <col min="125" max="125" width="6.85546875" style="16" customWidth="1"/>
    <col min="126" max="126" width="8.28515625" style="16" customWidth="1"/>
    <col min="127" max="127" width="9.140625" style="16"/>
    <col min="128" max="129" width="8.7109375" style="16" customWidth="1"/>
    <col min="130" max="130" width="9.140625" style="16"/>
    <col min="131" max="131" width="13.7109375" style="16" customWidth="1"/>
    <col min="132" max="132" width="12.7109375" style="16" customWidth="1"/>
    <col min="133" max="133" width="17.42578125" style="16" customWidth="1"/>
    <col min="134" max="134" width="16.28515625" style="16" customWidth="1"/>
    <col min="135" max="135" width="13.140625" style="16" customWidth="1"/>
    <col min="136" max="136" width="8.7109375" style="16" customWidth="1"/>
    <col min="137" max="137" width="9.85546875" style="16" customWidth="1"/>
    <col min="138" max="138" width="7.140625" style="16" customWidth="1"/>
    <col min="139" max="147" width="9.140625" style="16"/>
    <col min="148" max="148" width="13.42578125" style="16" customWidth="1"/>
    <col min="149" max="158" width="9.140625" style="16"/>
    <col min="159" max="159" width="15.140625" style="16" customWidth="1"/>
    <col min="160" max="160" width="12" style="16" customWidth="1"/>
    <col min="161" max="161" width="14.42578125" style="16" customWidth="1"/>
    <col min="162" max="162" width="20" style="16" customWidth="1"/>
    <col min="163" max="163" width="16.28515625" style="16" customWidth="1"/>
    <col min="164" max="164" width="69.140625" style="16" customWidth="1"/>
    <col min="165" max="165" width="17.85546875" style="16" customWidth="1"/>
    <col min="166" max="166" width="10.140625" style="16" bestFit="1" customWidth="1"/>
    <col min="167" max="167" width="13.5703125" style="16" bestFit="1" customWidth="1"/>
    <col min="168" max="168" width="14.7109375" style="16" customWidth="1"/>
    <col min="169" max="169" width="10.5703125" style="16" customWidth="1"/>
    <col min="170" max="170" width="14.85546875" style="16" customWidth="1"/>
    <col min="171" max="171" width="9.85546875" style="16" customWidth="1"/>
    <col min="172" max="172" width="12" style="16" bestFit="1" customWidth="1"/>
    <col min="173" max="173" width="24.85546875" style="16" customWidth="1"/>
    <col min="174" max="174" width="8" style="16" customWidth="1"/>
    <col min="175" max="175" width="12" style="16" bestFit="1" customWidth="1"/>
    <col min="176" max="181" width="9.140625" style="16"/>
    <col min="182" max="182" width="12" style="16" customWidth="1"/>
    <col min="183" max="183" width="11" style="16" bestFit="1" customWidth="1"/>
    <col min="184" max="184" width="12.42578125" style="16" customWidth="1"/>
    <col min="185" max="185" width="12.85546875" style="16" customWidth="1"/>
    <col min="186" max="186" width="12.140625" style="16" customWidth="1"/>
    <col min="187" max="187" width="14.42578125" style="16" customWidth="1"/>
    <col min="188" max="188" width="9.140625" style="16"/>
    <col min="189" max="189" width="15.42578125" style="16" customWidth="1"/>
    <col min="190" max="190" width="10.5703125" style="16" customWidth="1"/>
    <col min="191" max="191" width="12.7109375" style="16" customWidth="1"/>
    <col min="192" max="192" width="13.85546875" style="16" customWidth="1"/>
    <col min="193" max="193" width="14.7109375" style="16" customWidth="1"/>
    <col min="194" max="194" width="9.140625" style="16"/>
    <col min="195" max="195" width="17.5703125" style="16" customWidth="1"/>
    <col min="196" max="196" width="16.5703125" style="16" customWidth="1"/>
    <col min="197" max="197" width="13.28515625" style="16" customWidth="1"/>
    <col min="198" max="203" width="9.140625" style="16"/>
    <col min="204" max="204" width="22.42578125" style="16" customWidth="1"/>
    <col min="205" max="205" width="6.42578125" style="16" customWidth="1"/>
    <col min="206" max="206" width="5.42578125" style="16" customWidth="1"/>
    <col min="207" max="207" width="6.5703125" style="16" customWidth="1"/>
    <col min="208" max="208" width="47.140625" style="16" bestFit="1" customWidth="1"/>
    <col min="209" max="209" width="38.42578125" style="16" bestFit="1" customWidth="1"/>
    <col min="210" max="210" width="11.140625" style="16" bestFit="1" customWidth="1"/>
    <col min="211" max="213" width="9.140625" style="16"/>
    <col min="214" max="214" width="13.5703125" style="16" bestFit="1" customWidth="1"/>
    <col min="215" max="215" width="11.5703125" style="16" bestFit="1" customWidth="1"/>
    <col min="216" max="216" width="13.5703125" style="16" bestFit="1" customWidth="1"/>
    <col min="217" max="217" width="8.42578125" style="16" bestFit="1" customWidth="1"/>
    <col min="218" max="218" width="9.140625" style="16"/>
    <col min="219" max="219" width="34.42578125" style="16" bestFit="1" customWidth="1"/>
    <col min="220" max="220" width="52.140625" style="16" customWidth="1"/>
    <col min="221" max="221" width="9.140625" style="16"/>
    <col min="222" max="222" width="6.85546875" style="16" customWidth="1"/>
    <col min="223" max="225" width="13.5703125" style="16" customWidth="1"/>
    <col min="226" max="226" width="12.5703125" style="16" bestFit="1" customWidth="1"/>
    <col min="227" max="227" width="12" style="16" bestFit="1" customWidth="1"/>
    <col min="228" max="230" width="13.5703125" style="16" customWidth="1"/>
    <col min="231" max="231" width="10.42578125" style="16" bestFit="1" customWidth="1"/>
    <col min="232" max="232" width="12" style="16" bestFit="1" customWidth="1"/>
    <col min="233" max="237" width="9.140625" style="16"/>
    <col min="238" max="238" width="9.5703125" style="16" bestFit="1" customWidth="1"/>
    <col min="239" max="239" width="6.5703125" style="16" bestFit="1" customWidth="1"/>
    <col min="240" max="240" width="8.140625" style="16" bestFit="1" customWidth="1"/>
    <col min="241" max="241" width="12.28515625" style="16" bestFit="1" customWidth="1"/>
    <col min="242" max="242" width="15" style="16" bestFit="1" customWidth="1"/>
    <col min="243" max="243" width="8.85546875" style="16" bestFit="1" customWidth="1"/>
    <col min="244" max="244" width="12.7109375" style="16" bestFit="1" customWidth="1"/>
    <col min="245" max="245" width="17.140625" style="16" bestFit="1" customWidth="1"/>
    <col min="246" max="246" width="15.42578125" style="16" bestFit="1" customWidth="1"/>
    <col min="247" max="248" width="22.28515625" style="16" bestFit="1" customWidth="1"/>
    <col min="249" max="250" width="41.7109375" style="16" bestFit="1" customWidth="1"/>
    <col min="251" max="251" width="13.5703125" style="16" bestFit="1" customWidth="1"/>
    <col min="252" max="257" width="9.140625" style="16"/>
    <col min="258" max="258" width="12" style="16" bestFit="1" customWidth="1"/>
    <col min="259" max="259" width="15.28515625" style="16" bestFit="1" customWidth="1"/>
    <col min="260" max="263" width="13.5703125" style="16" bestFit="1" customWidth="1"/>
    <col min="264" max="16384" width="9.140625" style="16"/>
  </cols>
  <sheetData>
    <row r="1" spans="1:112" x14ac:dyDescent="0.25">
      <c r="A1" s="16" t="s">
        <v>602</v>
      </c>
      <c r="B1" s="16" t="s">
        <v>7119</v>
      </c>
      <c r="C1" t="s">
        <v>603</v>
      </c>
      <c r="D1" s="29" t="s">
        <v>6456</v>
      </c>
      <c r="E1" s="16" t="s">
        <v>6399</v>
      </c>
      <c r="F1" s="16" t="s">
        <v>6</v>
      </c>
      <c r="G1" s="16" t="s">
        <v>7111</v>
      </c>
      <c r="H1" s="16" t="s">
        <v>7116</v>
      </c>
      <c r="I1" t="s">
        <v>7110</v>
      </c>
      <c r="J1" s="16" t="s">
        <v>7109</v>
      </c>
      <c r="K1" s="16" t="s">
        <v>7112</v>
      </c>
      <c r="L1" s="16" t="s">
        <v>6321</v>
      </c>
      <c r="M1" s="16" t="s">
        <v>7120</v>
      </c>
      <c r="N1" s="16" t="s">
        <v>6183</v>
      </c>
      <c r="O1" s="16" t="s">
        <v>6170</v>
      </c>
      <c r="P1" s="16" t="s">
        <v>6381</v>
      </c>
      <c r="Q1" s="16" t="s">
        <v>7115</v>
      </c>
      <c r="R1" s="16" t="s">
        <v>7114</v>
      </c>
      <c r="S1" s="16" t="s">
        <v>6203</v>
      </c>
      <c r="T1" s="16" t="s">
        <v>604</v>
      </c>
      <c r="U1" s="16" t="s">
        <v>6194</v>
      </c>
      <c r="V1" s="16" t="s">
        <v>6178</v>
      </c>
      <c r="W1" s="16" t="s">
        <v>6195</v>
      </c>
      <c r="X1" s="16" t="s">
        <v>6196</v>
      </c>
      <c r="Y1" s="16" t="s">
        <v>6197</v>
      </c>
      <c r="Z1" s="16" t="s">
        <v>6177</v>
      </c>
      <c r="AA1" s="16" t="s">
        <v>606</v>
      </c>
      <c r="AB1" s="16" t="s">
        <v>6188</v>
      </c>
      <c r="AC1" s="16" t="s">
        <v>7048</v>
      </c>
      <c r="AD1" s="16" t="s">
        <v>6265</v>
      </c>
      <c r="AE1" s="16" t="s">
        <v>6187</v>
      </c>
      <c r="AF1" s="16" t="s">
        <v>6186</v>
      </c>
      <c r="AG1" s="16" t="s">
        <v>6185</v>
      </c>
      <c r="AH1" s="16" t="s">
        <v>615</v>
      </c>
      <c r="AI1" s="16" t="s">
        <v>6184</v>
      </c>
      <c r="AJ1" s="16" t="s">
        <v>616</v>
      </c>
      <c r="AK1" s="16" t="s">
        <v>7053</v>
      </c>
      <c r="AL1" s="16" t="s">
        <v>7073</v>
      </c>
      <c r="AM1" s="16" t="s">
        <v>7075</v>
      </c>
      <c r="AN1" s="16" t="s">
        <v>7074</v>
      </c>
      <c r="AO1" s="16" t="s">
        <v>617</v>
      </c>
      <c r="AP1" s="16" t="s">
        <v>618</v>
      </c>
      <c r="AQ1" s="16" t="s">
        <v>619</v>
      </c>
      <c r="AR1" s="16" t="s">
        <v>5985</v>
      </c>
      <c r="AS1" s="16" t="s">
        <v>620</v>
      </c>
      <c r="AT1" s="16" t="s">
        <v>621</v>
      </c>
      <c r="AU1" s="16" t="s">
        <v>622</v>
      </c>
      <c r="AV1" s="16" t="s">
        <v>623</v>
      </c>
      <c r="AW1" s="16" t="s">
        <v>624</v>
      </c>
      <c r="AX1" s="28" t="s">
        <v>625</v>
      </c>
      <c r="AY1" s="16" t="s">
        <v>626</v>
      </c>
      <c r="AZ1" s="16" t="s">
        <v>627</v>
      </c>
      <c r="BA1" s="16" t="s">
        <v>5805</v>
      </c>
      <c r="BB1" s="24" t="s">
        <v>5806</v>
      </c>
      <c r="BC1" s="16" t="s">
        <v>6320</v>
      </c>
      <c r="BD1" s="16" t="s">
        <v>5803</v>
      </c>
      <c r="BE1" s="16" t="s">
        <v>630</v>
      </c>
      <c r="BF1" s="16" t="s">
        <v>6448</v>
      </c>
      <c r="BG1" s="16" t="s">
        <v>6449</v>
      </c>
      <c r="BH1" s="16" t="s">
        <v>631</v>
      </c>
      <c r="BI1" s="16" t="s">
        <v>6422</v>
      </c>
      <c r="BJ1" s="16" t="s">
        <v>7</v>
      </c>
      <c r="BK1" s="16" t="s">
        <v>633</v>
      </c>
      <c r="BL1" s="16" t="s">
        <v>634</v>
      </c>
      <c r="BM1" s="16" t="s">
        <v>6323</v>
      </c>
      <c r="BN1" s="16" t="s">
        <v>629</v>
      </c>
      <c r="BO1" s="16" t="s">
        <v>454</v>
      </c>
      <c r="BP1" s="16" t="s">
        <v>6215</v>
      </c>
      <c r="BQ1" s="16" t="s">
        <v>6216</v>
      </c>
      <c r="BR1" s="16" t="s">
        <v>636</v>
      </c>
      <c r="BS1" s="16" t="s">
        <v>637</v>
      </c>
      <c r="BT1" s="16" t="s">
        <v>456</v>
      </c>
      <c r="BU1" s="16" t="s">
        <v>457</v>
      </c>
      <c r="BV1" s="16" t="s">
        <v>638</v>
      </c>
      <c r="BW1" s="16" t="s">
        <v>639</v>
      </c>
      <c r="BX1" s="16" t="s">
        <v>640</v>
      </c>
      <c r="BY1" s="16" t="s">
        <v>641</v>
      </c>
      <c r="BZ1" s="16" t="s">
        <v>642</v>
      </c>
      <c r="CA1" s="16" t="s">
        <v>643</v>
      </c>
      <c r="CB1" s="16" t="s">
        <v>66</v>
      </c>
      <c r="CC1" s="16" t="s">
        <v>632</v>
      </c>
      <c r="CD1" s="16" t="s">
        <v>635</v>
      </c>
      <c r="CE1" s="16" t="s">
        <v>605</v>
      </c>
      <c r="CF1" s="16" t="s">
        <v>5820</v>
      </c>
      <c r="CG1" s="16" t="s">
        <v>5815</v>
      </c>
      <c r="CH1" s="16" t="s">
        <v>5851</v>
      </c>
      <c r="CI1" s="16" t="s">
        <v>6204</v>
      </c>
      <c r="CJ1" s="16" t="s">
        <v>628</v>
      </c>
      <c r="CK1" s="16" t="s">
        <v>5801</v>
      </c>
      <c r="CL1" s="16" t="s">
        <v>5798</v>
      </c>
      <c r="CM1" s="16" t="s">
        <v>5799</v>
      </c>
      <c r="CN1" s="16" t="s">
        <v>5800</v>
      </c>
      <c r="CO1" s="16" t="s">
        <v>5804</v>
      </c>
      <c r="CP1" s="16" t="s">
        <v>6319</v>
      </c>
      <c r="CQ1" s="16" t="s">
        <v>5842</v>
      </c>
      <c r="CR1" s="27" t="s">
        <v>6190</v>
      </c>
      <c r="CS1" s="16" t="s">
        <v>607</v>
      </c>
      <c r="CT1" s="16" t="s">
        <v>609</v>
      </c>
      <c r="CU1" s="16" t="s">
        <v>608</v>
      </c>
      <c r="CV1" s="16" t="s">
        <v>610</v>
      </c>
      <c r="CW1" s="16" t="s">
        <v>612</v>
      </c>
      <c r="CX1" s="16" t="s">
        <v>613</v>
      </c>
      <c r="CY1" s="16" t="s">
        <v>614</v>
      </c>
      <c r="CZ1" s="16" t="s">
        <v>611</v>
      </c>
      <c r="DA1" s="16" t="s">
        <v>644</v>
      </c>
      <c r="DB1" s="16" t="s">
        <v>645</v>
      </c>
      <c r="DC1" s="16" t="s">
        <v>646</v>
      </c>
      <c r="DD1" s="16" t="s">
        <v>647</v>
      </c>
      <c r="DE1" s="16" t="s">
        <v>648</v>
      </c>
      <c r="DF1" s="16" t="s">
        <v>649</v>
      </c>
      <c r="DG1" s="16" t="s">
        <v>27</v>
      </c>
      <c r="DH1" s="16"/>
    </row>
    <row r="2" spans="1:112" x14ac:dyDescent="0.25">
      <c r="A2" s="16" t="s">
        <v>1161</v>
      </c>
      <c r="C2" t="s">
        <v>3159</v>
      </c>
      <c r="D2" s="29"/>
      <c r="E2"/>
      <c r="F2" s="16" t="s">
        <v>5821</v>
      </c>
      <c r="G2" s="16"/>
      <c r="K2" s="16"/>
      <c r="L2" s="16"/>
      <c r="M2" s="16"/>
      <c r="N2" s="16" t="s">
        <v>6213</v>
      </c>
      <c r="O2" s="16" t="s">
        <v>5802</v>
      </c>
      <c r="P2" s="16"/>
      <c r="Q2" s="16"/>
      <c r="R2" s="16"/>
      <c r="S2" s="16"/>
      <c r="T2" s="16"/>
      <c r="U2" s="16"/>
      <c r="V2" s="16"/>
      <c r="AK2" s="16"/>
      <c r="AX2" s="28"/>
      <c r="BB2" s="25"/>
      <c r="BG2" s="16"/>
      <c r="BH2" s="16"/>
      <c r="BO2" s="16" t="s">
        <v>3160</v>
      </c>
      <c r="BP2" s="16" t="s">
        <v>3161</v>
      </c>
      <c r="BQ2" s="16" t="s">
        <v>3162</v>
      </c>
      <c r="BR2" s="16"/>
      <c r="CA2" s="16"/>
      <c r="CE2" s="16" t="s">
        <v>119</v>
      </c>
      <c r="CF2" s="16" t="s">
        <v>3164</v>
      </c>
      <c r="CG2" s="16" t="s">
        <v>3160</v>
      </c>
      <c r="CH2" s="16" t="s">
        <v>3161</v>
      </c>
      <c r="CI2" s="16" t="s">
        <v>3163</v>
      </c>
      <c r="CJ2" s="16" t="s">
        <v>3165</v>
      </c>
      <c r="CK2" s="16" t="s">
        <v>3159</v>
      </c>
      <c r="CL2" s="16" t="s">
        <v>3166</v>
      </c>
      <c r="CM2" s="16" t="s">
        <v>3167</v>
      </c>
      <c r="CN2" s="16" t="s">
        <v>3168</v>
      </c>
      <c r="CR2" s="19"/>
      <c r="CV2" s="16"/>
      <c r="CY2" s="16"/>
      <c r="CZ2" s="16"/>
      <c r="DA2" s="16"/>
      <c r="DC2" s="16"/>
      <c r="DH2" s="16"/>
    </row>
    <row r="3" spans="1:112" x14ac:dyDescent="0.25">
      <c r="A3" s="16" t="s">
        <v>1161</v>
      </c>
      <c r="C3" t="s">
        <v>3169</v>
      </c>
      <c r="D3" s="29"/>
      <c r="E3"/>
      <c r="F3" s="16" t="s">
        <v>5821</v>
      </c>
      <c r="G3" s="16"/>
      <c r="K3" s="16"/>
      <c r="L3" s="16"/>
      <c r="M3" s="16"/>
      <c r="N3" s="16"/>
      <c r="O3" s="16" t="s">
        <v>5802</v>
      </c>
      <c r="P3" s="16"/>
      <c r="Q3" s="16"/>
      <c r="R3" s="16"/>
      <c r="S3" s="16"/>
      <c r="T3" s="16"/>
      <c r="U3" s="16"/>
      <c r="V3" s="16"/>
      <c r="AK3" s="16"/>
      <c r="AX3" s="28"/>
      <c r="BB3" s="25"/>
      <c r="BG3" s="16"/>
      <c r="BH3" s="16"/>
      <c r="BO3" s="16" t="s">
        <v>3170</v>
      </c>
      <c r="BP3" s="16" t="s">
        <v>3171</v>
      </c>
      <c r="BQ3" s="16" t="s">
        <v>3172</v>
      </c>
      <c r="BR3" s="16"/>
      <c r="CA3" s="16"/>
      <c r="CE3" s="16" t="s">
        <v>119</v>
      </c>
      <c r="CF3" s="16" t="s">
        <v>3164</v>
      </c>
      <c r="CG3" s="16" t="s">
        <v>3170</v>
      </c>
      <c r="CH3" s="16" t="s">
        <v>3171</v>
      </c>
      <c r="CI3" s="16" t="s">
        <v>3173</v>
      </c>
      <c r="CJ3" s="16" t="s">
        <v>3174</v>
      </c>
      <c r="CK3" s="16" t="s">
        <v>3169</v>
      </c>
      <c r="CL3" s="16" t="s">
        <v>3175</v>
      </c>
      <c r="CM3" s="16" t="s">
        <v>3176</v>
      </c>
      <c r="CN3" s="16" t="s">
        <v>3177</v>
      </c>
      <c r="CR3" s="19"/>
      <c r="CV3" s="16"/>
      <c r="CY3" s="16"/>
      <c r="CZ3" s="16"/>
      <c r="DA3" s="16"/>
      <c r="DC3" s="16"/>
      <c r="DH3" s="16"/>
    </row>
    <row r="4" spans="1:112" x14ac:dyDescent="0.25">
      <c r="A4" s="16" t="s">
        <v>1161</v>
      </c>
      <c r="C4" t="s">
        <v>3178</v>
      </c>
      <c r="D4" s="29"/>
      <c r="E4"/>
      <c r="F4" s="16" t="s">
        <v>5821</v>
      </c>
      <c r="G4" s="16"/>
      <c r="K4" s="16"/>
      <c r="L4" s="16"/>
      <c r="M4" s="16"/>
      <c r="N4" s="16"/>
      <c r="O4" s="16" t="s">
        <v>5802</v>
      </c>
      <c r="P4" s="16"/>
      <c r="Q4" s="16"/>
      <c r="R4" s="16"/>
      <c r="S4" s="16"/>
      <c r="T4" s="16"/>
      <c r="U4" s="16"/>
      <c r="V4" s="16"/>
      <c r="AK4" s="16"/>
      <c r="AX4" s="28"/>
      <c r="BB4" s="25"/>
      <c r="BG4" s="16"/>
      <c r="BH4" s="16"/>
      <c r="BO4" s="16" t="s">
        <v>3179</v>
      </c>
      <c r="BP4" s="16" t="s">
        <v>3180</v>
      </c>
      <c r="BQ4" s="16" t="s">
        <v>3181</v>
      </c>
      <c r="BR4" s="16"/>
      <c r="CA4" s="16"/>
      <c r="CE4" s="16" t="s">
        <v>119</v>
      </c>
      <c r="CF4" s="16" t="s">
        <v>3164</v>
      </c>
      <c r="CG4" s="16" t="s">
        <v>3179</v>
      </c>
      <c r="CH4" s="16" t="s">
        <v>3180</v>
      </c>
      <c r="CI4" s="16" t="s">
        <v>3182</v>
      </c>
      <c r="CJ4" s="16" t="s">
        <v>3183</v>
      </c>
      <c r="CK4" s="16" t="s">
        <v>3178</v>
      </c>
      <c r="CL4" s="16" t="s">
        <v>3184</v>
      </c>
      <c r="CM4" s="16" t="s">
        <v>3185</v>
      </c>
      <c r="CN4" s="16" t="s">
        <v>3186</v>
      </c>
      <c r="CR4" s="19"/>
      <c r="CV4" s="16"/>
      <c r="CY4" s="16"/>
      <c r="CZ4" s="16"/>
      <c r="DA4" s="16"/>
      <c r="DC4" s="16"/>
      <c r="DH4" s="16"/>
    </row>
    <row r="5" spans="1:112" x14ac:dyDescent="0.25">
      <c r="A5" s="16" t="s">
        <v>1161</v>
      </c>
      <c r="C5" t="s">
        <v>3187</v>
      </c>
      <c r="D5" s="29"/>
      <c r="E5"/>
      <c r="F5" s="16" t="s">
        <v>5821</v>
      </c>
      <c r="G5" s="16"/>
      <c r="K5" s="16"/>
      <c r="L5" s="16"/>
      <c r="M5" s="16"/>
      <c r="N5" s="16"/>
      <c r="O5" s="16" t="s">
        <v>5802</v>
      </c>
      <c r="P5" s="16"/>
      <c r="Q5" s="16"/>
      <c r="R5" s="16"/>
      <c r="S5" s="16"/>
      <c r="T5" s="16"/>
      <c r="U5" s="16"/>
      <c r="V5" s="16"/>
      <c r="AK5" s="16"/>
      <c r="AX5" s="28"/>
      <c r="BB5" s="25"/>
      <c r="BG5" s="16"/>
      <c r="BH5" s="16"/>
      <c r="BO5" s="16" t="s">
        <v>3188</v>
      </c>
      <c r="BP5" s="16" t="s">
        <v>3189</v>
      </c>
      <c r="BQ5" s="16" t="s">
        <v>3190</v>
      </c>
      <c r="BR5" s="16"/>
      <c r="CA5" s="16"/>
      <c r="CE5" s="16" t="s">
        <v>119</v>
      </c>
      <c r="CF5" s="16" t="s">
        <v>3164</v>
      </c>
      <c r="CG5" s="16" t="s">
        <v>3188</v>
      </c>
      <c r="CH5" s="16" t="s">
        <v>3189</v>
      </c>
      <c r="CI5" s="16" t="s">
        <v>6085</v>
      </c>
      <c r="CJ5" s="16" t="s">
        <v>3191</v>
      </c>
      <c r="CK5" s="16" t="s">
        <v>3187</v>
      </c>
      <c r="CL5" s="16" t="s">
        <v>3192</v>
      </c>
      <c r="CM5" s="16" t="s">
        <v>3193</v>
      </c>
      <c r="CN5" s="16" t="s">
        <v>3194</v>
      </c>
      <c r="CR5" s="19"/>
      <c r="CV5" s="16"/>
      <c r="CY5" s="16"/>
      <c r="CZ5" s="16"/>
      <c r="DA5" s="16"/>
      <c r="DC5" s="16"/>
      <c r="DH5" s="16"/>
    </row>
    <row r="6" spans="1:112" x14ac:dyDescent="0.25">
      <c r="A6" s="16" t="s">
        <v>1161</v>
      </c>
      <c r="C6" t="s">
        <v>3204</v>
      </c>
      <c r="D6" s="29"/>
      <c r="E6"/>
      <c r="F6" s="16" t="s">
        <v>5821</v>
      </c>
      <c r="G6" s="16"/>
      <c r="K6" s="16"/>
      <c r="L6" s="16"/>
      <c r="M6" s="16"/>
      <c r="N6" s="16"/>
      <c r="O6" s="16" t="s">
        <v>5802</v>
      </c>
      <c r="P6" s="16"/>
      <c r="Q6" s="16"/>
      <c r="R6" s="16"/>
      <c r="S6" s="16"/>
      <c r="T6" s="16"/>
      <c r="U6" s="16"/>
      <c r="V6" s="16"/>
      <c r="AK6" s="16"/>
      <c r="AX6" s="28"/>
      <c r="BB6" s="25"/>
      <c r="BG6" s="16"/>
      <c r="BH6" s="16"/>
      <c r="BO6" s="16" t="s">
        <v>3205</v>
      </c>
      <c r="BP6" s="16" t="s">
        <v>3206</v>
      </c>
      <c r="BQ6" s="16" t="s">
        <v>3207</v>
      </c>
      <c r="BR6" s="16"/>
      <c r="CA6" s="16"/>
      <c r="CE6" s="16" t="s">
        <v>119</v>
      </c>
      <c r="CF6" s="16" t="s">
        <v>3164</v>
      </c>
      <c r="CG6" s="16" t="s">
        <v>3205</v>
      </c>
      <c r="CH6" s="16" t="s">
        <v>3206</v>
      </c>
      <c r="CI6" s="16" t="s">
        <v>3208</v>
      </c>
      <c r="CJ6" s="16" t="s">
        <v>3209</v>
      </c>
      <c r="CK6" s="16" t="s">
        <v>3204</v>
      </c>
      <c r="CL6" s="16" t="s">
        <v>3166</v>
      </c>
      <c r="CM6" s="16" t="s">
        <v>3167</v>
      </c>
      <c r="CN6" s="16" t="s">
        <v>3210</v>
      </c>
      <c r="CR6" s="19"/>
      <c r="CV6" s="16"/>
      <c r="CY6" s="16"/>
      <c r="CZ6" s="16"/>
      <c r="DA6" s="16"/>
      <c r="DC6" s="16"/>
      <c r="DH6" s="16"/>
    </row>
    <row r="7" spans="1:112" x14ac:dyDescent="0.25">
      <c r="A7" s="16" t="s">
        <v>1161</v>
      </c>
      <c r="C7" t="s">
        <v>3211</v>
      </c>
      <c r="D7" s="29"/>
      <c r="E7"/>
      <c r="F7" s="16" t="s">
        <v>5821</v>
      </c>
      <c r="G7" s="16"/>
      <c r="K7" s="16"/>
      <c r="L7" s="16"/>
      <c r="M7" s="16"/>
      <c r="N7" s="16"/>
      <c r="O7" s="16" t="s">
        <v>5802</v>
      </c>
      <c r="P7" s="16"/>
      <c r="Q7" s="16"/>
      <c r="R7" s="16"/>
      <c r="S7" s="16"/>
      <c r="T7" s="16"/>
      <c r="U7" s="16"/>
      <c r="V7" s="16"/>
      <c r="AK7" s="16"/>
      <c r="AX7" s="28"/>
      <c r="BB7" s="25"/>
      <c r="BG7" s="16"/>
      <c r="BH7" s="16"/>
      <c r="BO7" s="16" t="s">
        <v>3212</v>
      </c>
      <c r="BP7" s="16" t="s">
        <v>3213</v>
      </c>
      <c r="BQ7" s="16" t="s">
        <v>3214</v>
      </c>
      <c r="BR7" s="16"/>
      <c r="CA7" s="16"/>
      <c r="CE7" s="16" t="s">
        <v>119</v>
      </c>
      <c r="CF7" s="16" t="s">
        <v>3164</v>
      </c>
      <c r="CG7" s="16" t="s">
        <v>3212</v>
      </c>
      <c r="CH7" s="16" t="s">
        <v>3213</v>
      </c>
      <c r="CI7" s="16" t="s">
        <v>3215</v>
      </c>
      <c r="CJ7" s="16" t="s">
        <v>3216</v>
      </c>
      <c r="CK7" s="16" t="s">
        <v>3211</v>
      </c>
      <c r="CL7" s="16" t="s">
        <v>3217</v>
      </c>
      <c r="CM7" s="16" t="s">
        <v>3218</v>
      </c>
      <c r="CN7" s="16" t="s">
        <v>3219</v>
      </c>
      <c r="CR7" s="19"/>
      <c r="CV7" s="16"/>
      <c r="CY7" s="16"/>
      <c r="CZ7" s="16"/>
      <c r="DA7" s="16"/>
      <c r="DC7" s="16"/>
      <c r="DH7" s="16"/>
    </row>
    <row r="8" spans="1:112" x14ac:dyDescent="0.25">
      <c r="A8" s="16" t="s">
        <v>1161</v>
      </c>
      <c r="C8" t="s">
        <v>3220</v>
      </c>
      <c r="D8" s="29"/>
      <c r="E8"/>
      <c r="F8" s="16" t="s">
        <v>5821</v>
      </c>
      <c r="G8" s="16"/>
      <c r="K8" s="16"/>
      <c r="L8" s="16"/>
      <c r="M8" s="16"/>
      <c r="N8" s="16"/>
      <c r="O8" s="16" t="s">
        <v>5802</v>
      </c>
      <c r="P8" s="16"/>
      <c r="Q8" s="16"/>
      <c r="R8" s="16"/>
      <c r="S8" s="16"/>
      <c r="T8" s="16"/>
      <c r="U8" s="16"/>
      <c r="V8" s="16"/>
      <c r="AK8" s="16"/>
      <c r="AX8" s="28"/>
      <c r="BB8" s="25"/>
      <c r="BG8" s="16"/>
      <c r="BH8" s="16"/>
      <c r="BO8" s="16" t="s">
        <v>3221</v>
      </c>
      <c r="BP8" s="16" t="s">
        <v>3222</v>
      </c>
      <c r="BQ8" s="16" t="s">
        <v>3223</v>
      </c>
      <c r="BR8" s="16"/>
      <c r="CA8" s="16"/>
      <c r="CE8" s="16" t="s">
        <v>119</v>
      </c>
      <c r="CF8" s="16" t="s">
        <v>3164</v>
      </c>
      <c r="CG8" s="16" t="s">
        <v>3221</v>
      </c>
      <c r="CH8" s="16" t="s">
        <v>3222</v>
      </c>
      <c r="CI8" s="16" t="s">
        <v>3224</v>
      </c>
      <c r="CJ8" s="16" t="s">
        <v>3225</v>
      </c>
      <c r="CK8" s="16" t="s">
        <v>3220</v>
      </c>
      <c r="CL8" s="16" t="s">
        <v>3226</v>
      </c>
      <c r="CM8" s="16" t="s">
        <v>3227</v>
      </c>
      <c r="CN8" s="16" t="s">
        <v>3228</v>
      </c>
      <c r="CR8" s="19"/>
      <c r="CV8" s="16"/>
      <c r="CY8" s="16"/>
      <c r="CZ8" s="16"/>
      <c r="DA8" s="16"/>
      <c r="DC8" s="16"/>
      <c r="DH8" s="16"/>
    </row>
    <row r="9" spans="1:112" x14ac:dyDescent="0.25">
      <c r="A9" s="16" t="s">
        <v>6214</v>
      </c>
      <c r="C9" t="s">
        <v>3139</v>
      </c>
      <c r="D9" s="29"/>
      <c r="E9"/>
      <c r="F9" s="16" t="s">
        <v>5821</v>
      </c>
      <c r="G9" s="16"/>
      <c r="K9" s="16"/>
      <c r="L9" s="16"/>
      <c r="M9" s="16"/>
      <c r="N9" s="16" t="s">
        <v>6292</v>
      </c>
      <c r="O9" s="16"/>
      <c r="P9" s="16"/>
      <c r="Q9" s="16"/>
      <c r="R9" s="16"/>
      <c r="S9" s="16"/>
      <c r="T9" s="16" t="s">
        <v>3140</v>
      </c>
      <c r="U9" s="16" t="s">
        <v>677</v>
      </c>
      <c r="V9" s="16"/>
      <c r="AA9" s="21" t="s">
        <v>3136</v>
      </c>
      <c r="AF9" s="16" t="s">
        <v>3146</v>
      </c>
      <c r="AG9" s="16" t="s">
        <v>5831</v>
      </c>
      <c r="AH9" s="16" t="s">
        <v>3141</v>
      </c>
      <c r="AI9" s="16" t="s">
        <v>979</v>
      </c>
      <c r="AJ9" s="16" t="s">
        <v>5896</v>
      </c>
      <c r="AK9" s="16"/>
      <c r="AL9" s="16" t="s">
        <v>3143</v>
      </c>
      <c r="AO9" s="16">
        <v>13</v>
      </c>
      <c r="AP9" s="16">
        <v>122</v>
      </c>
      <c r="AQ9" s="16" t="s">
        <v>707</v>
      </c>
      <c r="AR9" s="16" t="s">
        <v>3143</v>
      </c>
      <c r="AS9" s="16" t="s">
        <v>3143</v>
      </c>
      <c r="AT9" s="16">
        <f>LEN(AS9)-LEN(SUBSTITUTE(AS9,",",""))+1</f>
        <v>1</v>
      </c>
      <c r="AU9" s="16" t="s">
        <v>3144</v>
      </c>
      <c r="AV9" s="16">
        <f>LEN(AU9)-LEN(SUBSTITUTE(AU9,",",""))+1</f>
        <v>37</v>
      </c>
      <c r="AW9" s="16">
        <f>Table13[[#This Row], [no. of native regions]]+Table13[[#This Row], [no. of introduced regions]]</f>
        <v>38</v>
      </c>
      <c r="AX9" s="28">
        <f>Table13[[#This Row], [no. of introduced regions]]/Table13[[#This Row], [no. of native regions]]</f>
        <v>37</v>
      </c>
      <c r="BB9" s="25"/>
      <c r="BG9" s="16"/>
      <c r="BH9" s="16"/>
      <c r="BJ9" s="16" t="s">
        <v>3139</v>
      </c>
      <c r="BK9" s="16" t="s">
        <v>3146</v>
      </c>
      <c r="BO9" s="16" t="s">
        <v>3137</v>
      </c>
      <c r="BP9" s="16" t="s">
        <v>3138</v>
      </c>
      <c r="BQ9" s="16" t="s">
        <v>3239</v>
      </c>
      <c r="BR9" s="16"/>
      <c r="BT9" s="16" t="s">
        <v>3149</v>
      </c>
      <c r="BU9" s="16" t="s">
        <v>3148</v>
      </c>
      <c r="BX9" s="16" t="s">
        <v>3147</v>
      </c>
      <c r="BY9" s="16" t="s">
        <v>3150</v>
      </c>
      <c r="CA9" s="16"/>
      <c r="CB9" s="16" t="s">
        <v>3145</v>
      </c>
      <c r="CE9" s="16" t="s">
        <v>119</v>
      </c>
      <c r="CF9" s="16" t="s">
        <v>3164</v>
      </c>
      <c r="CG9" s="16" t="s">
        <v>3137</v>
      </c>
      <c r="CH9" s="16" t="s">
        <v>3138</v>
      </c>
      <c r="CI9" s="16" t="s">
        <v>3240</v>
      </c>
      <c r="CJ9" s="16" t="s">
        <v>5832</v>
      </c>
      <c r="CK9" s="16" t="s">
        <v>3238</v>
      </c>
      <c r="CL9" s="16" t="s">
        <v>3241</v>
      </c>
      <c r="CM9" s="16" t="s">
        <v>3242</v>
      </c>
      <c r="CN9" s="16" t="s">
        <v>3243</v>
      </c>
      <c r="CP9" s="16" t="s">
        <v>119</v>
      </c>
      <c r="CQ9" s="16" t="s">
        <v>119</v>
      </c>
      <c r="CR9" s="19">
        <v>1300</v>
      </c>
      <c r="CV9" s="16"/>
      <c r="CY9" s="16"/>
      <c r="CZ9" s="16"/>
      <c r="DA9" s="16"/>
      <c r="DC9" s="16"/>
      <c r="DH9" s="16"/>
    </row>
    <row r="10" spans="1:112" x14ac:dyDescent="0.25">
      <c r="A10" s="16" t="s">
        <v>1161</v>
      </c>
      <c r="C10" t="s">
        <v>3230</v>
      </c>
      <c r="D10" s="29"/>
      <c r="E10"/>
      <c r="F10" s="16" t="s">
        <v>5821</v>
      </c>
      <c r="G10" s="16"/>
      <c r="K10" s="16"/>
      <c r="L10" s="16"/>
      <c r="M10" s="16"/>
      <c r="N10" s="16"/>
      <c r="O10" s="16" t="s">
        <v>5802</v>
      </c>
      <c r="P10" s="16"/>
      <c r="Q10" s="16"/>
      <c r="R10" s="16"/>
      <c r="S10" s="16"/>
      <c r="T10" s="16"/>
      <c r="U10" s="16"/>
      <c r="V10" s="16"/>
      <c r="AA10" s="16" t="s">
        <v>3136</v>
      </c>
      <c r="AJ10" s="16" t="s">
        <v>3143</v>
      </c>
      <c r="AK10" s="16"/>
      <c r="AQ10" s="16" t="s">
        <v>707</v>
      </c>
      <c r="AR10" s="16" t="s">
        <v>3229</v>
      </c>
      <c r="AX10" s="28"/>
      <c r="BB10" s="25"/>
      <c r="BG10" s="16"/>
      <c r="BH10" s="16"/>
      <c r="BO10" s="16" t="s">
        <v>3231</v>
      </c>
      <c r="BP10" s="16" t="s">
        <v>3232</v>
      </c>
      <c r="BQ10" s="16" t="s">
        <v>3233</v>
      </c>
      <c r="BR10" s="16"/>
      <c r="CA10" s="16"/>
      <c r="CE10" s="16" t="s">
        <v>119</v>
      </c>
      <c r="CF10" s="16" t="s">
        <v>3164</v>
      </c>
      <c r="CG10" s="16" t="s">
        <v>3231</v>
      </c>
      <c r="CH10" s="16" t="s">
        <v>3232</v>
      </c>
      <c r="CI10" s="16" t="s">
        <v>3234</v>
      </c>
      <c r="CJ10" s="16" t="s">
        <v>3235</v>
      </c>
      <c r="CK10" s="16" t="s">
        <v>3230</v>
      </c>
      <c r="CL10" s="16" t="s">
        <v>3175</v>
      </c>
      <c r="CM10" s="16" t="s">
        <v>3236</v>
      </c>
      <c r="CN10" s="16" t="s">
        <v>3237</v>
      </c>
      <c r="CR10" s="19"/>
      <c r="CV10" s="16"/>
      <c r="CY10" s="16"/>
      <c r="CZ10" s="16"/>
      <c r="DA10" s="16"/>
      <c r="DC10" s="16"/>
      <c r="DH10" s="16"/>
    </row>
    <row r="11" spans="1:112" x14ac:dyDescent="0.25">
      <c r="A11" s="16" t="s">
        <v>1161</v>
      </c>
      <c r="C11" t="s">
        <v>3244</v>
      </c>
      <c r="D11" s="29"/>
      <c r="E11"/>
      <c r="F11" s="16" t="s">
        <v>5821</v>
      </c>
      <c r="G11" s="16"/>
      <c r="K11" s="16"/>
      <c r="L11" s="16"/>
      <c r="M11" s="16"/>
      <c r="N11" s="16"/>
      <c r="O11" s="16" t="s">
        <v>5802</v>
      </c>
      <c r="P11" s="16"/>
      <c r="Q11" s="16"/>
      <c r="R11" s="16"/>
      <c r="S11" s="16"/>
      <c r="T11" s="16"/>
      <c r="U11" s="16"/>
      <c r="V11" s="16"/>
      <c r="AK11" s="16"/>
      <c r="AX11" s="28"/>
      <c r="BB11" s="25"/>
      <c r="BG11" s="16"/>
      <c r="BH11" s="16"/>
      <c r="BO11" s="16" t="s">
        <v>3245</v>
      </c>
      <c r="BP11" s="16" t="s">
        <v>3246</v>
      </c>
      <c r="BQ11" s="16" t="s">
        <v>3247</v>
      </c>
      <c r="BR11" s="16"/>
      <c r="CA11" s="16"/>
      <c r="CE11" s="16" t="s">
        <v>119</v>
      </c>
      <c r="CF11" s="16" t="s">
        <v>3164</v>
      </c>
      <c r="CG11" s="16" t="s">
        <v>3245</v>
      </c>
      <c r="CH11" s="16" t="s">
        <v>3246</v>
      </c>
      <c r="CI11" s="16" t="s">
        <v>3248</v>
      </c>
      <c r="CJ11" s="16" t="s">
        <v>3249</v>
      </c>
      <c r="CK11" s="16" t="s">
        <v>3244</v>
      </c>
      <c r="CL11" s="16" t="s">
        <v>3250</v>
      </c>
      <c r="CM11" s="16" t="s">
        <v>3251</v>
      </c>
      <c r="CN11" s="16" t="s">
        <v>3252</v>
      </c>
      <c r="CR11" s="19"/>
      <c r="CV11" s="16"/>
      <c r="CY11" s="16"/>
      <c r="CZ11" s="16"/>
      <c r="DA11" s="16"/>
      <c r="DC11" s="16"/>
      <c r="DH11" s="16"/>
    </row>
    <row r="12" spans="1:112" x14ac:dyDescent="0.25">
      <c r="A12" s="16" t="s">
        <v>1161</v>
      </c>
      <c r="C12" t="s">
        <v>3253</v>
      </c>
      <c r="D12" s="29"/>
      <c r="E12"/>
      <c r="F12" s="16" t="s">
        <v>5821</v>
      </c>
      <c r="G12" s="16"/>
      <c r="K12" s="16"/>
      <c r="L12" s="16"/>
      <c r="M12" s="16"/>
      <c r="N12" s="16"/>
      <c r="O12" s="16" t="s">
        <v>5802</v>
      </c>
      <c r="P12" s="16"/>
      <c r="Q12" s="16"/>
      <c r="R12" s="16"/>
      <c r="S12" s="16"/>
      <c r="T12" s="16"/>
      <c r="U12" s="16"/>
      <c r="V12" s="16"/>
      <c r="AK12" s="16"/>
      <c r="AX12" s="28"/>
      <c r="BB12" s="25"/>
      <c r="BG12" s="16"/>
      <c r="BH12" s="16"/>
      <c r="BO12" s="16" t="s">
        <v>3254</v>
      </c>
      <c r="BP12" s="16" t="s">
        <v>3255</v>
      </c>
      <c r="BQ12" s="16" t="s">
        <v>3256</v>
      </c>
      <c r="BR12" s="16"/>
      <c r="CA12" s="16"/>
      <c r="CE12" s="16" t="s">
        <v>119</v>
      </c>
      <c r="CF12" s="16" t="s">
        <v>3164</v>
      </c>
      <c r="CG12" s="16" t="s">
        <v>3254</v>
      </c>
      <c r="CH12" s="16" t="s">
        <v>3255</v>
      </c>
      <c r="CI12" s="16" t="s">
        <v>3257</v>
      </c>
      <c r="CJ12" s="16" t="s">
        <v>3258</v>
      </c>
      <c r="CK12" s="16" t="s">
        <v>3253</v>
      </c>
      <c r="CL12" s="16" t="s">
        <v>3184</v>
      </c>
      <c r="CM12" s="16" t="s">
        <v>3259</v>
      </c>
      <c r="CN12" s="16" t="s">
        <v>3260</v>
      </c>
      <c r="CR12" s="19"/>
      <c r="CV12" s="16"/>
      <c r="CY12" s="16"/>
      <c r="CZ12" s="16"/>
      <c r="DA12" s="16"/>
      <c r="DC12" s="16"/>
      <c r="DH12" s="16"/>
    </row>
    <row r="13" spans="1:112" x14ac:dyDescent="0.25">
      <c r="A13" s="16" t="s">
        <v>1161</v>
      </c>
      <c r="C13" t="s">
        <v>3261</v>
      </c>
      <c r="D13" s="29"/>
      <c r="E13"/>
      <c r="F13" s="16" t="s">
        <v>5821</v>
      </c>
      <c r="G13" s="16"/>
      <c r="K13" s="16"/>
      <c r="L13" s="16"/>
      <c r="M13" s="16"/>
      <c r="N13" s="16"/>
      <c r="O13" s="16" t="s">
        <v>5802</v>
      </c>
      <c r="P13" s="16"/>
      <c r="Q13" s="16"/>
      <c r="R13" s="16"/>
      <c r="S13" s="16"/>
      <c r="T13" s="16"/>
      <c r="U13" s="16"/>
      <c r="V13" s="16"/>
      <c r="AK13" s="16"/>
      <c r="AX13" s="28"/>
      <c r="BB13" s="25"/>
      <c r="BG13" s="16"/>
      <c r="BH13" s="16"/>
      <c r="BO13" s="16" t="s">
        <v>3262</v>
      </c>
      <c r="BP13" s="16" t="s">
        <v>3263</v>
      </c>
      <c r="BQ13" s="16" t="s">
        <v>3264</v>
      </c>
      <c r="BR13" s="16"/>
      <c r="CA13" s="16"/>
      <c r="CE13" s="16" t="s">
        <v>119</v>
      </c>
      <c r="CF13" s="16" t="s">
        <v>3164</v>
      </c>
      <c r="CG13" s="16" t="s">
        <v>3262</v>
      </c>
      <c r="CH13" s="16" t="s">
        <v>3263</v>
      </c>
      <c r="CI13" s="16" t="s">
        <v>3265</v>
      </c>
      <c r="CJ13" s="16" t="s">
        <v>3266</v>
      </c>
      <c r="CK13" s="16" t="s">
        <v>3261</v>
      </c>
      <c r="CL13" s="16" t="s">
        <v>3267</v>
      </c>
      <c r="CM13" s="16" t="s">
        <v>3268</v>
      </c>
      <c r="CN13" s="16" t="s">
        <v>3210</v>
      </c>
      <c r="CR13" s="19"/>
      <c r="CV13" s="16"/>
      <c r="CY13" s="16"/>
      <c r="CZ13" s="16"/>
      <c r="DA13" s="16"/>
      <c r="DC13" s="16"/>
      <c r="DH13" s="16"/>
    </row>
    <row r="14" spans="1:112" x14ac:dyDescent="0.25">
      <c r="A14" s="16" t="s">
        <v>1161</v>
      </c>
      <c r="C14" t="s">
        <v>3269</v>
      </c>
      <c r="D14" s="29"/>
      <c r="E14"/>
      <c r="F14" s="16" t="s">
        <v>5821</v>
      </c>
      <c r="G14" s="16"/>
      <c r="K14" s="16"/>
      <c r="L14" s="16"/>
      <c r="M14" s="16"/>
      <c r="N14" s="16"/>
      <c r="O14" s="16" t="s">
        <v>5802</v>
      </c>
      <c r="P14" s="16"/>
      <c r="Q14" s="16"/>
      <c r="R14" s="16"/>
      <c r="S14" s="16"/>
      <c r="T14" s="16"/>
      <c r="U14" s="16"/>
      <c r="V14" s="16"/>
      <c r="AK14" s="16"/>
      <c r="AX14" s="28"/>
      <c r="BB14" s="25"/>
      <c r="BG14" s="16"/>
      <c r="BH14" s="16"/>
      <c r="BO14" s="16" t="s">
        <v>3270</v>
      </c>
      <c r="BP14" s="16" t="s">
        <v>3271</v>
      </c>
      <c r="BQ14" s="16" t="s">
        <v>3272</v>
      </c>
      <c r="BR14" s="16"/>
      <c r="CA14" s="16"/>
      <c r="CE14" s="16" t="s">
        <v>119</v>
      </c>
      <c r="CF14" s="16" t="s">
        <v>3164</v>
      </c>
      <c r="CG14" s="16" t="s">
        <v>3270</v>
      </c>
      <c r="CH14" s="16" t="s">
        <v>3271</v>
      </c>
      <c r="CI14" s="16" t="s">
        <v>3273</v>
      </c>
      <c r="CJ14" s="16" t="s">
        <v>3274</v>
      </c>
      <c r="CK14" s="16" t="s">
        <v>3269</v>
      </c>
      <c r="CL14" s="16" t="s">
        <v>3275</v>
      </c>
      <c r="CM14" s="16" t="s">
        <v>3276</v>
      </c>
      <c r="CN14" s="16" t="s">
        <v>3277</v>
      </c>
      <c r="CR14" s="19"/>
      <c r="CV14" s="16"/>
      <c r="CY14" s="16"/>
      <c r="CZ14" s="16"/>
      <c r="DA14" s="16"/>
      <c r="DC14" s="16"/>
      <c r="DH14" s="16"/>
    </row>
    <row r="15" spans="1:112" x14ac:dyDescent="0.25">
      <c r="A15" s="16" t="s">
        <v>1161</v>
      </c>
      <c r="C15" t="s">
        <v>3278</v>
      </c>
      <c r="D15" s="29"/>
      <c r="E15"/>
      <c r="F15" s="16" t="s">
        <v>5821</v>
      </c>
      <c r="G15" s="16"/>
      <c r="K15" s="16"/>
      <c r="L15" s="16"/>
      <c r="M15" s="16"/>
      <c r="N15" s="16"/>
      <c r="O15" s="16" t="s">
        <v>5802</v>
      </c>
      <c r="P15" s="16"/>
      <c r="Q15" s="16"/>
      <c r="R15" s="16"/>
      <c r="S15" s="16"/>
      <c r="T15" s="16"/>
      <c r="U15" s="16"/>
      <c r="V15" s="16"/>
      <c r="AK15" s="16"/>
      <c r="AX15" s="28"/>
      <c r="BB15" s="25"/>
      <c r="BG15" s="16"/>
      <c r="BH15" s="16"/>
      <c r="BO15" s="16" t="s">
        <v>3279</v>
      </c>
      <c r="BP15" s="16" t="s">
        <v>3280</v>
      </c>
      <c r="BQ15" s="16" t="s">
        <v>3281</v>
      </c>
      <c r="BR15" s="16"/>
      <c r="CA15" s="16"/>
      <c r="CE15" s="16" t="s">
        <v>119</v>
      </c>
      <c r="CF15" s="16" t="s">
        <v>3164</v>
      </c>
      <c r="CG15" s="16" t="s">
        <v>3279</v>
      </c>
      <c r="CH15" s="16" t="s">
        <v>3280</v>
      </c>
      <c r="CI15" s="16" t="s">
        <v>3282</v>
      </c>
      <c r="CJ15" s="16" t="s">
        <v>3283</v>
      </c>
      <c r="CK15" s="16" t="s">
        <v>3278</v>
      </c>
      <c r="CL15" s="16" t="s">
        <v>3284</v>
      </c>
      <c r="CM15" s="16" t="s">
        <v>3285</v>
      </c>
      <c r="CN15" s="16" t="s">
        <v>3286</v>
      </c>
      <c r="CR15" s="19"/>
      <c r="CV15" s="16"/>
      <c r="CY15" s="16"/>
      <c r="CZ15" s="16"/>
      <c r="DA15" s="16"/>
      <c r="DC15" s="16"/>
      <c r="DH15" s="16"/>
    </row>
    <row r="16" spans="1:112" x14ac:dyDescent="0.25">
      <c r="A16" s="16" t="s">
        <v>1161</v>
      </c>
      <c r="C16" t="s">
        <v>3287</v>
      </c>
      <c r="D16" s="29"/>
      <c r="E16"/>
      <c r="F16" s="16" t="s">
        <v>5821</v>
      </c>
      <c r="G16" s="16"/>
      <c r="K16" s="16"/>
      <c r="L16" s="16"/>
      <c r="M16" s="16"/>
      <c r="N16" s="16"/>
      <c r="O16" s="16" t="s">
        <v>5802</v>
      </c>
      <c r="P16" s="16"/>
      <c r="Q16" s="16"/>
      <c r="R16" s="16"/>
      <c r="S16" s="16"/>
      <c r="T16" s="16"/>
      <c r="U16" s="16"/>
      <c r="V16" s="16"/>
      <c r="AK16" s="16"/>
      <c r="AX16" s="28"/>
      <c r="BB16" s="25"/>
      <c r="BG16" s="16"/>
      <c r="BH16" s="16"/>
      <c r="BO16" s="16" t="s">
        <v>3288</v>
      </c>
      <c r="BP16" s="16" t="s">
        <v>3289</v>
      </c>
      <c r="BQ16" s="16" t="s">
        <v>3290</v>
      </c>
      <c r="BR16" s="16"/>
      <c r="CA16" s="16"/>
      <c r="CE16" s="16" t="s">
        <v>119</v>
      </c>
      <c r="CF16" s="16" t="s">
        <v>3164</v>
      </c>
      <c r="CG16" s="16" t="s">
        <v>3288</v>
      </c>
      <c r="CH16" s="16" t="s">
        <v>3289</v>
      </c>
      <c r="CI16" s="16" t="s">
        <v>6106</v>
      </c>
      <c r="CJ16" s="16" t="s">
        <v>3291</v>
      </c>
      <c r="CK16" s="16" t="s">
        <v>3287</v>
      </c>
      <c r="CL16" s="16" t="s">
        <v>3292</v>
      </c>
      <c r="CM16" s="16" t="s">
        <v>3293</v>
      </c>
      <c r="CN16" s="16" t="s">
        <v>3252</v>
      </c>
      <c r="CR16" s="19"/>
      <c r="CV16" s="16"/>
      <c r="CY16" s="16"/>
      <c r="CZ16" s="16"/>
      <c r="DA16" s="16"/>
      <c r="DC16" s="16"/>
      <c r="DH16" s="16"/>
    </row>
    <row r="17" spans="1:112" x14ac:dyDescent="0.25">
      <c r="A17" s="16" t="s">
        <v>1161</v>
      </c>
      <c r="C17" t="s">
        <v>3294</v>
      </c>
      <c r="D17" s="29"/>
      <c r="E17"/>
      <c r="F17" s="16" t="s">
        <v>5821</v>
      </c>
      <c r="G17" s="16"/>
      <c r="K17" s="16"/>
      <c r="L17" s="16"/>
      <c r="M17" s="16"/>
      <c r="N17" s="16"/>
      <c r="O17" s="16" t="s">
        <v>5802</v>
      </c>
      <c r="P17" s="16"/>
      <c r="Q17" s="16"/>
      <c r="R17" s="16"/>
      <c r="S17" s="16"/>
      <c r="T17" s="16"/>
      <c r="U17" s="16"/>
      <c r="V17" s="16"/>
      <c r="AK17" s="16"/>
      <c r="AX17" s="28"/>
      <c r="BB17" s="25"/>
      <c r="BG17" s="16"/>
      <c r="BH17" s="16"/>
      <c r="BO17" s="16" t="s">
        <v>3295</v>
      </c>
      <c r="BP17" s="16" t="s">
        <v>3296</v>
      </c>
      <c r="BQ17" s="16" t="s">
        <v>3297</v>
      </c>
      <c r="BR17" s="16"/>
      <c r="CA17" s="16"/>
      <c r="CE17" s="16" t="s">
        <v>119</v>
      </c>
      <c r="CF17" s="16" t="s">
        <v>3164</v>
      </c>
      <c r="CG17" s="16" t="s">
        <v>3295</v>
      </c>
      <c r="CH17" s="16" t="s">
        <v>3296</v>
      </c>
      <c r="CI17" s="16" t="s">
        <v>3298</v>
      </c>
      <c r="CJ17" s="16" t="s">
        <v>3299</v>
      </c>
      <c r="CK17" s="16" t="s">
        <v>3294</v>
      </c>
      <c r="CL17" s="16" t="s">
        <v>3300</v>
      </c>
      <c r="CM17" s="16" t="s">
        <v>3242</v>
      </c>
      <c r="CN17" s="16" t="s">
        <v>3301</v>
      </c>
      <c r="CR17" s="19"/>
      <c r="CV17" s="16"/>
      <c r="CY17" s="16"/>
      <c r="CZ17" s="16"/>
      <c r="DA17" s="16"/>
      <c r="DC17" s="16"/>
      <c r="DH17" s="16"/>
    </row>
    <row r="18" spans="1:112" x14ac:dyDescent="0.25">
      <c r="A18" s="16" t="s">
        <v>1161</v>
      </c>
      <c r="C18" t="s">
        <v>3302</v>
      </c>
      <c r="D18" s="29"/>
      <c r="E18"/>
      <c r="F18" s="16" t="s">
        <v>5821</v>
      </c>
      <c r="G18" s="16"/>
      <c r="K18" s="16"/>
      <c r="L18" s="16"/>
      <c r="M18" s="16"/>
      <c r="N18" s="16"/>
      <c r="O18" s="16" t="s">
        <v>5802</v>
      </c>
      <c r="P18" s="16"/>
      <c r="Q18" s="16"/>
      <c r="R18" s="16"/>
      <c r="S18" s="16"/>
      <c r="T18" s="16"/>
      <c r="U18" s="16"/>
      <c r="V18" s="16"/>
      <c r="AK18" s="16"/>
      <c r="AX18" s="28"/>
      <c r="BB18" s="25"/>
      <c r="BG18" s="16"/>
      <c r="BH18" s="16"/>
      <c r="BO18" s="16" t="s">
        <v>3303</v>
      </c>
      <c r="BP18" s="16" t="s">
        <v>3304</v>
      </c>
      <c r="BQ18" s="16" t="s">
        <v>3305</v>
      </c>
      <c r="BR18" s="16"/>
      <c r="CA18" s="16"/>
      <c r="CE18" s="16" t="s">
        <v>119</v>
      </c>
      <c r="CF18" s="16" t="s">
        <v>3164</v>
      </c>
      <c r="CG18" s="16" t="s">
        <v>3303</v>
      </c>
      <c r="CH18" s="16" t="s">
        <v>3304</v>
      </c>
      <c r="CI18" s="16" t="s">
        <v>3306</v>
      </c>
      <c r="CJ18" s="16" t="s">
        <v>3307</v>
      </c>
      <c r="CK18" s="16" t="s">
        <v>3302</v>
      </c>
      <c r="CL18" s="16" t="s">
        <v>3275</v>
      </c>
      <c r="CM18" s="16" t="s">
        <v>3176</v>
      </c>
      <c r="CN18" s="16" t="s">
        <v>3308</v>
      </c>
      <c r="CR18" s="19"/>
      <c r="CV18" s="16"/>
      <c r="CY18" s="16"/>
      <c r="CZ18" s="16"/>
      <c r="DA18" s="16"/>
      <c r="DC18" s="16"/>
      <c r="DH18" s="16"/>
    </row>
    <row r="19" spans="1:112" x14ac:dyDescent="0.25">
      <c r="A19" s="16" t="s">
        <v>1161</v>
      </c>
      <c r="C19" t="s">
        <v>3309</v>
      </c>
      <c r="D19" s="29"/>
      <c r="E19"/>
      <c r="F19" s="16" t="s">
        <v>5821</v>
      </c>
      <c r="G19" s="16"/>
      <c r="K19" s="16"/>
      <c r="L19" s="16"/>
      <c r="M19" s="16"/>
      <c r="N19" s="16"/>
      <c r="O19" s="16" t="s">
        <v>5802</v>
      </c>
      <c r="P19" s="16"/>
      <c r="Q19" s="16"/>
      <c r="R19" s="16"/>
      <c r="S19" s="16"/>
      <c r="T19" s="16"/>
      <c r="U19" s="16"/>
      <c r="V19" s="16"/>
      <c r="AK19" s="16"/>
      <c r="AX19" s="28"/>
      <c r="BB19" s="25"/>
      <c r="BG19" s="16"/>
      <c r="BH19" s="16"/>
      <c r="BO19" s="16" t="s">
        <v>3310</v>
      </c>
      <c r="BP19" s="16" t="s">
        <v>3311</v>
      </c>
      <c r="BQ19" s="16" t="s">
        <v>3312</v>
      </c>
      <c r="BR19" s="16"/>
      <c r="CA19" s="16"/>
      <c r="CE19" s="16" t="s">
        <v>119</v>
      </c>
      <c r="CF19" s="16" t="s">
        <v>3164</v>
      </c>
      <c r="CG19" s="16" t="s">
        <v>3310</v>
      </c>
      <c r="CH19" s="16" t="s">
        <v>3311</v>
      </c>
      <c r="CI19" s="16" t="s">
        <v>3313</v>
      </c>
      <c r="CJ19" s="16" t="s">
        <v>3314</v>
      </c>
      <c r="CK19" s="16" t="s">
        <v>3309</v>
      </c>
      <c r="CL19" s="16" t="s">
        <v>3226</v>
      </c>
      <c r="CM19" s="16" t="s">
        <v>3315</v>
      </c>
      <c r="CN19" s="16" t="s">
        <v>3316</v>
      </c>
      <c r="CR19" s="19"/>
      <c r="CV19" s="16"/>
      <c r="CY19" s="16"/>
      <c r="CZ19" s="16"/>
      <c r="DA19" s="16"/>
      <c r="DC19" s="16"/>
      <c r="DH19" s="16"/>
    </row>
    <row r="20" spans="1:112" x14ac:dyDescent="0.25">
      <c r="A20" s="16" t="s">
        <v>1161</v>
      </c>
      <c r="C20" t="s">
        <v>3317</v>
      </c>
      <c r="D20" s="29"/>
      <c r="E20"/>
      <c r="F20" s="16" t="s">
        <v>5821</v>
      </c>
      <c r="G20" s="16"/>
      <c r="K20" s="16"/>
      <c r="L20" s="16"/>
      <c r="M20" s="16"/>
      <c r="N20" s="16"/>
      <c r="O20" s="16" t="s">
        <v>5802</v>
      </c>
      <c r="P20" s="16"/>
      <c r="Q20" s="16"/>
      <c r="R20" s="16"/>
      <c r="S20" s="16"/>
      <c r="T20" s="16"/>
      <c r="U20" s="16"/>
      <c r="V20" s="16"/>
      <c r="AK20" s="16"/>
      <c r="AX20" s="28"/>
      <c r="BB20" s="25"/>
      <c r="BG20" s="16"/>
      <c r="BH20" s="16"/>
      <c r="BO20" s="16" t="s">
        <v>3318</v>
      </c>
      <c r="BP20" s="16" t="s">
        <v>3319</v>
      </c>
      <c r="BQ20" s="16" t="s">
        <v>3320</v>
      </c>
      <c r="BR20" s="16"/>
      <c r="CA20" s="16"/>
      <c r="CE20" s="16" t="s">
        <v>119</v>
      </c>
      <c r="CF20" s="16" t="s">
        <v>3164</v>
      </c>
      <c r="CG20" s="16" t="s">
        <v>3318</v>
      </c>
      <c r="CH20" s="16" t="s">
        <v>3319</v>
      </c>
      <c r="CI20" s="16" t="s">
        <v>3321</v>
      </c>
      <c r="CJ20" s="16" t="s">
        <v>3322</v>
      </c>
      <c r="CK20" s="16" t="s">
        <v>3317</v>
      </c>
      <c r="CL20" s="16" t="s">
        <v>3217</v>
      </c>
      <c r="CM20" s="16" t="s">
        <v>3176</v>
      </c>
      <c r="CN20" s="16" t="s">
        <v>3323</v>
      </c>
      <c r="CR20" s="19"/>
      <c r="CV20" s="16"/>
      <c r="CY20" s="16"/>
      <c r="CZ20" s="16"/>
      <c r="DA20" s="16"/>
      <c r="DC20" s="16"/>
      <c r="DH20" s="16"/>
    </row>
    <row r="21" spans="1:112" x14ac:dyDescent="0.25">
      <c r="A21" s="16" t="s">
        <v>1161</v>
      </c>
      <c r="C21" t="s">
        <v>3324</v>
      </c>
      <c r="D21" s="29"/>
      <c r="E21"/>
      <c r="F21" s="16" t="s">
        <v>5821</v>
      </c>
      <c r="G21" s="16"/>
      <c r="K21" s="16"/>
      <c r="L21" s="16"/>
      <c r="M21" s="16"/>
      <c r="N21" s="16"/>
      <c r="O21" s="16" t="s">
        <v>5802</v>
      </c>
      <c r="P21" s="16"/>
      <c r="Q21" s="16"/>
      <c r="R21" s="16"/>
      <c r="S21" s="16"/>
      <c r="T21" s="16"/>
      <c r="U21" s="16"/>
      <c r="V21" s="16"/>
      <c r="AK21" s="16"/>
      <c r="AX21" s="28"/>
      <c r="BB21" s="25"/>
      <c r="BG21" s="16"/>
      <c r="BH21" s="16"/>
      <c r="BO21" s="16" t="s">
        <v>3325</v>
      </c>
      <c r="BP21" s="16" t="s">
        <v>3326</v>
      </c>
      <c r="BQ21" s="16" t="s">
        <v>3327</v>
      </c>
      <c r="BR21" s="16"/>
      <c r="CA21" s="16"/>
      <c r="CE21" s="16" t="s">
        <v>119</v>
      </c>
      <c r="CF21" s="16" t="s">
        <v>3164</v>
      </c>
      <c r="CG21" s="16" t="s">
        <v>3325</v>
      </c>
      <c r="CH21" s="16" t="s">
        <v>3326</v>
      </c>
      <c r="CI21" s="16" t="s">
        <v>3328</v>
      </c>
      <c r="CJ21" s="16" t="s">
        <v>3329</v>
      </c>
      <c r="CK21" s="16" t="s">
        <v>3324</v>
      </c>
      <c r="CL21" s="16" t="s">
        <v>3330</v>
      </c>
      <c r="CM21" s="16" t="s">
        <v>3193</v>
      </c>
      <c r="CN21" s="16" t="s">
        <v>3286</v>
      </c>
      <c r="CR21" s="19"/>
      <c r="CV21" s="16"/>
      <c r="CY21" s="16"/>
      <c r="CZ21" s="16"/>
      <c r="DA21" s="16"/>
      <c r="DC21" s="16"/>
      <c r="DH21" s="16"/>
    </row>
    <row r="22" spans="1:112" x14ac:dyDescent="0.25">
      <c r="A22" s="16" t="s">
        <v>1161</v>
      </c>
      <c r="C22" t="s">
        <v>3331</v>
      </c>
      <c r="D22" s="29"/>
      <c r="E22"/>
      <c r="F22" s="16" t="s">
        <v>5821</v>
      </c>
      <c r="G22" s="16"/>
      <c r="K22" s="16"/>
      <c r="L22" s="16"/>
      <c r="M22" s="16"/>
      <c r="N22" s="16"/>
      <c r="O22" s="16" t="s">
        <v>5802</v>
      </c>
      <c r="P22" s="16"/>
      <c r="Q22" s="16"/>
      <c r="R22" s="16"/>
      <c r="S22" s="16"/>
      <c r="T22" s="16"/>
      <c r="U22" s="16"/>
      <c r="V22" s="16"/>
      <c r="AK22" s="16"/>
      <c r="AX22" s="28"/>
      <c r="BB22" s="25"/>
      <c r="BG22" s="16"/>
      <c r="BH22" s="16"/>
      <c r="BO22" s="16" t="s">
        <v>3332</v>
      </c>
      <c r="BP22" s="16" t="s">
        <v>3333</v>
      </c>
      <c r="BQ22" s="16" t="s">
        <v>3334</v>
      </c>
      <c r="BR22" s="16"/>
      <c r="CA22" s="16"/>
      <c r="CE22" s="16" t="s">
        <v>119</v>
      </c>
      <c r="CF22" s="16" t="s">
        <v>3164</v>
      </c>
      <c r="CG22" s="16" t="s">
        <v>3332</v>
      </c>
      <c r="CH22" s="16" t="s">
        <v>3333</v>
      </c>
      <c r="CI22" s="16" t="s">
        <v>3335</v>
      </c>
      <c r="CJ22" s="16" t="s">
        <v>3336</v>
      </c>
      <c r="CK22" s="16" t="s">
        <v>3331</v>
      </c>
      <c r="CL22" s="16" t="s">
        <v>3217</v>
      </c>
      <c r="CM22" s="16" t="s">
        <v>3337</v>
      </c>
      <c r="CN22" s="16" t="s">
        <v>3338</v>
      </c>
      <c r="CR22" s="19"/>
      <c r="CV22" s="16"/>
      <c r="CY22" s="16"/>
      <c r="CZ22" s="16"/>
      <c r="DA22" s="16"/>
      <c r="DC22" s="16"/>
      <c r="DH22" s="16"/>
    </row>
    <row r="23" spans="1:112" x14ac:dyDescent="0.25">
      <c r="A23" s="16" t="s">
        <v>1161</v>
      </c>
      <c r="C23" t="s">
        <v>3339</v>
      </c>
      <c r="D23" s="29"/>
      <c r="E23"/>
      <c r="F23" s="16" t="s">
        <v>5821</v>
      </c>
      <c r="G23" s="16"/>
      <c r="K23" s="16"/>
      <c r="L23" s="16"/>
      <c r="M23" s="16"/>
      <c r="N23" s="16"/>
      <c r="O23" s="16" t="s">
        <v>5802</v>
      </c>
      <c r="P23" s="16"/>
      <c r="Q23" s="16"/>
      <c r="R23" s="16"/>
      <c r="S23" s="16"/>
      <c r="T23" s="16"/>
      <c r="U23" s="16"/>
      <c r="V23" s="16"/>
      <c r="AK23" s="16"/>
      <c r="AX23" s="28"/>
      <c r="BB23" s="25"/>
      <c r="BG23" s="16"/>
      <c r="BH23" s="16"/>
      <c r="BO23" s="16" t="s">
        <v>3340</v>
      </c>
      <c r="BP23" s="16" t="s">
        <v>3341</v>
      </c>
      <c r="BQ23" s="16" t="s">
        <v>3342</v>
      </c>
      <c r="BR23" s="16"/>
      <c r="CA23" s="16"/>
      <c r="CE23" s="16" t="s">
        <v>119</v>
      </c>
      <c r="CF23" s="16" t="s">
        <v>3164</v>
      </c>
      <c r="CG23" s="16" t="s">
        <v>3340</v>
      </c>
      <c r="CH23" s="16" t="s">
        <v>3341</v>
      </c>
      <c r="CI23" s="16" t="s">
        <v>3343</v>
      </c>
      <c r="CJ23" s="16" t="s">
        <v>3344</v>
      </c>
      <c r="CK23" s="16" t="s">
        <v>3339</v>
      </c>
      <c r="CL23" s="16" t="s">
        <v>3345</v>
      </c>
      <c r="CM23" s="16" t="s">
        <v>3346</v>
      </c>
      <c r="CN23" s="16" t="s">
        <v>3286</v>
      </c>
      <c r="CR23" s="19"/>
      <c r="CV23" s="16"/>
      <c r="CY23" s="16"/>
      <c r="CZ23" s="16"/>
      <c r="DA23" s="16"/>
      <c r="DC23" s="16"/>
      <c r="DH23" s="16"/>
    </row>
    <row r="24" spans="1:112" x14ac:dyDescent="0.25">
      <c r="A24" s="16" t="s">
        <v>1161</v>
      </c>
      <c r="C24" t="s">
        <v>3347</v>
      </c>
      <c r="D24" s="29"/>
      <c r="E24"/>
      <c r="F24" s="16" t="s">
        <v>5821</v>
      </c>
      <c r="G24" s="16"/>
      <c r="K24" s="16"/>
      <c r="L24" s="16"/>
      <c r="M24" s="16"/>
      <c r="N24" s="16"/>
      <c r="O24" s="16" t="s">
        <v>5802</v>
      </c>
      <c r="P24" s="16"/>
      <c r="Q24" s="16"/>
      <c r="R24" s="16"/>
      <c r="S24" s="16"/>
      <c r="T24" s="16"/>
      <c r="U24" s="16"/>
      <c r="V24" s="16"/>
      <c r="AK24" s="16"/>
      <c r="AX24" s="28"/>
      <c r="BB24" s="25"/>
      <c r="BG24" s="16"/>
      <c r="BH24" s="16"/>
      <c r="BO24" s="16" t="s">
        <v>3348</v>
      </c>
      <c r="BP24" s="16" t="s">
        <v>3349</v>
      </c>
      <c r="BQ24" s="16" t="s">
        <v>3350</v>
      </c>
      <c r="BR24" s="16"/>
      <c r="CA24" s="16"/>
      <c r="CE24" s="16" t="s">
        <v>119</v>
      </c>
      <c r="CF24" s="16" t="s">
        <v>3164</v>
      </c>
      <c r="CG24" s="16" t="s">
        <v>3348</v>
      </c>
      <c r="CH24" s="16" t="s">
        <v>3349</v>
      </c>
      <c r="CI24" s="16" t="s">
        <v>3351</v>
      </c>
      <c r="CJ24" s="16" t="s">
        <v>3352</v>
      </c>
      <c r="CK24" s="16" t="s">
        <v>3347</v>
      </c>
      <c r="CL24" s="16" t="s">
        <v>3275</v>
      </c>
      <c r="CM24" s="16" t="s">
        <v>3353</v>
      </c>
      <c r="CN24" s="16" t="s">
        <v>3354</v>
      </c>
      <c r="CR24" s="19"/>
      <c r="CV24" s="16"/>
      <c r="CY24" s="16"/>
      <c r="CZ24" s="16"/>
      <c r="DA24" s="16"/>
      <c r="DC24" s="16"/>
      <c r="DH24" s="16"/>
    </row>
    <row r="25" spans="1:112" x14ac:dyDescent="0.25">
      <c r="A25" s="16" t="s">
        <v>1161</v>
      </c>
      <c r="C25" t="s">
        <v>3355</v>
      </c>
      <c r="D25" s="29"/>
      <c r="E25"/>
      <c r="F25" s="16" t="s">
        <v>5821</v>
      </c>
      <c r="G25" s="16"/>
      <c r="K25" s="16"/>
      <c r="L25" s="16"/>
      <c r="M25" s="16"/>
      <c r="N25" s="16"/>
      <c r="O25" s="16" t="s">
        <v>5802</v>
      </c>
      <c r="P25" s="16"/>
      <c r="Q25" s="16"/>
      <c r="R25" s="16"/>
      <c r="S25" s="16"/>
      <c r="T25" s="16"/>
      <c r="U25" s="16"/>
      <c r="V25" s="16"/>
      <c r="AK25" s="16"/>
      <c r="AX25" s="28"/>
      <c r="BB25" s="25"/>
      <c r="BG25" s="16"/>
      <c r="BH25" s="16"/>
      <c r="BO25" s="16" t="s">
        <v>3356</v>
      </c>
      <c r="BP25" s="16" t="s">
        <v>3357</v>
      </c>
      <c r="BQ25" s="16" t="s">
        <v>3358</v>
      </c>
      <c r="BR25" s="16"/>
      <c r="CA25" s="16"/>
      <c r="CE25" s="16" t="s">
        <v>119</v>
      </c>
      <c r="CF25" s="16" t="s">
        <v>3164</v>
      </c>
      <c r="CG25" s="16" t="s">
        <v>3356</v>
      </c>
      <c r="CH25" s="16" t="s">
        <v>3357</v>
      </c>
      <c r="CI25" s="16" t="s">
        <v>3359</v>
      </c>
      <c r="CJ25" s="16" t="s">
        <v>3360</v>
      </c>
      <c r="CK25" s="16" t="s">
        <v>3355</v>
      </c>
      <c r="CL25" s="16" t="s">
        <v>3226</v>
      </c>
      <c r="CM25" s="16" t="s">
        <v>3361</v>
      </c>
      <c r="CN25" s="16" t="s">
        <v>3362</v>
      </c>
      <c r="CR25" s="19"/>
      <c r="CV25" s="16"/>
      <c r="CY25" s="16"/>
      <c r="CZ25" s="16"/>
      <c r="DA25" s="16"/>
      <c r="DC25" s="16"/>
      <c r="DH25" s="16"/>
    </row>
    <row r="26" spans="1:112" x14ac:dyDescent="0.25">
      <c r="A26" s="16" t="s">
        <v>1161</v>
      </c>
      <c r="C26" t="s">
        <v>3363</v>
      </c>
      <c r="D26" s="29"/>
      <c r="E26"/>
      <c r="F26" s="16" t="s">
        <v>5821</v>
      </c>
      <c r="G26" s="16"/>
      <c r="K26" s="16"/>
      <c r="L26" s="16"/>
      <c r="M26" s="16"/>
      <c r="N26" s="16"/>
      <c r="O26" s="16" t="s">
        <v>5802</v>
      </c>
      <c r="P26" s="16"/>
      <c r="Q26" s="16"/>
      <c r="R26" s="16"/>
      <c r="S26" s="16"/>
      <c r="T26" s="16"/>
      <c r="U26" s="16"/>
      <c r="V26" s="16"/>
      <c r="AK26" s="16"/>
      <c r="AX26" s="28"/>
      <c r="BB26" s="25"/>
      <c r="BG26" s="16"/>
      <c r="BH26" s="16"/>
      <c r="BO26" s="16" t="s">
        <v>3364</v>
      </c>
      <c r="BP26" s="16" t="s">
        <v>3365</v>
      </c>
      <c r="BQ26" s="16" t="s">
        <v>3366</v>
      </c>
      <c r="BR26" s="16"/>
      <c r="CA26" s="16"/>
      <c r="CE26" s="16" t="s">
        <v>119</v>
      </c>
      <c r="CF26" s="16" t="s">
        <v>3164</v>
      </c>
      <c r="CG26" s="16" t="s">
        <v>3364</v>
      </c>
      <c r="CH26" s="16" t="s">
        <v>3365</v>
      </c>
      <c r="CI26" s="16" t="s">
        <v>3367</v>
      </c>
      <c r="CJ26" s="16" t="s">
        <v>3368</v>
      </c>
      <c r="CK26" s="16" t="s">
        <v>3363</v>
      </c>
      <c r="CL26" s="16" t="s">
        <v>3369</v>
      </c>
      <c r="CM26" s="16" t="s">
        <v>3370</v>
      </c>
      <c r="CN26" s="16" t="s">
        <v>3316</v>
      </c>
      <c r="CR26" s="19"/>
      <c r="CV26" s="16"/>
      <c r="CY26" s="16"/>
      <c r="CZ26" s="16"/>
      <c r="DA26" s="16"/>
      <c r="DC26" s="16"/>
      <c r="DH26" s="16"/>
    </row>
    <row r="27" spans="1:112" x14ac:dyDescent="0.25">
      <c r="A27" s="16" t="s">
        <v>1161</v>
      </c>
      <c r="C27" t="s">
        <v>3371</v>
      </c>
      <c r="D27" s="29"/>
      <c r="E27"/>
      <c r="F27" s="16" t="s">
        <v>5821</v>
      </c>
      <c r="G27" s="16"/>
      <c r="K27" s="16"/>
      <c r="L27" s="16"/>
      <c r="M27" s="16"/>
      <c r="N27" s="16"/>
      <c r="O27" s="16" t="s">
        <v>5802</v>
      </c>
      <c r="P27" s="16"/>
      <c r="Q27" s="16"/>
      <c r="R27" s="16"/>
      <c r="S27" s="16"/>
      <c r="T27" s="16"/>
      <c r="U27" s="16"/>
      <c r="V27" s="16"/>
      <c r="AK27" s="16"/>
      <c r="AX27" s="28"/>
      <c r="BB27" s="25"/>
      <c r="BG27" s="16"/>
      <c r="BH27" s="16"/>
      <c r="BO27" s="16" t="s">
        <v>3372</v>
      </c>
      <c r="BP27" s="16" t="s">
        <v>3373</v>
      </c>
      <c r="BQ27" s="16" t="s">
        <v>3374</v>
      </c>
      <c r="BR27" s="16"/>
      <c r="CA27" s="16"/>
      <c r="CE27" s="16" t="s">
        <v>119</v>
      </c>
      <c r="CF27" s="16" t="s">
        <v>3164</v>
      </c>
      <c r="CG27" s="16" t="s">
        <v>3372</v>
      </c>
      <c r="CH27" s="16" t="s">
        <v>3373</v>
      </c>
      <c r="CI27" s="16" t="s">
        <v>3375</v>
      </c>
      <c r="CJ27" s="16" t="s">
        <v>3376</v>
      </c>
      <c r="CK27" s="16" t="s">
        <v>3371</v>
      </c>
      <c r="CL27" s="16" t="s">
        <v>3217</v>
      </c>
      <c r="CM27" s="16" t="s">
        <v>3377</v>
      </c>
      <c r="CN27" s="16" t="s">
        <v>3378</v>
      </c>
      <c r="CR27" s="19"/>
      <c r="CV27" s="16"/>
      <c r="CY27" s="16"/>
      <c r="CZ27" s="16"/>
      <c r="DA27" s="16"/>
      <c r="DC27" s="16"/>
      <c r="DH27" s="16"/>
    </row>
    <row r="28" spans="1:112" x14ac:dyDescent="0.25">
      <c r="A28" s="16" t="s">
        <v>1161</v>
      </c>
      <c r="C28" t="s">
        <v>3379</v>
      </c>
      <c r="D28" s="29"/>
      <c r="E28"/>
      <c r="F28" s="16" t="s">
        <v>5821</v>
      </c>
      <c r="G28" s="16"/>
      <c r="K28" s="16"/>
      <c r="L28" s="16"/>
      <c r="M28" s="16"/>
      <c r="N28" s="16"/>
      <c r="O28" s="16" t="s">
        <v>5802</v>
      </c>
      <c r="P28" s="16"/>
      <c r="Q28" s="16"/>
      <c r="R28" s="16"/>
      <c r="S28" s="16"/>
      <c r="T28" s="16"/>
      <c r="U28" s="16"/>
      <c r="V28" s="16"/>
      <c r="AK28" s="16"/>
      <c r="AX28" s="28"/>
      <c r="BB28" s="25"/>
      <c r="BG28" s="16"/>
      <c r="BH28" s="16"/>
      <c r="BO28" s="16" t="s">
        <v>3380</v>
      </c>
      <c r="BP28" s="16" t="s">
        <v>3381</v>
      </c>
      <c r="BQ28" s="16" t="s">
        <v>3382</v>
      </c>
      <c r="BR28" s="16"/>
      <c r="CA28" s="16"/>
      <c r="CE28" s="16" t="s">
        <v>119</v>
      </c>
      <c r="CF28" s="16" t="s">
        <v>3164</v>
      </c>
      <c r="CG28" s="16" t="s">
        <v>3380</v>
      </c>
      <c r="CH28" s="16" t="s">
        <v>3381</v>
      </c>
      <c r="CI28" s="16" t="s">
        <v>3383</v>
      </c>
      <c r="CJ28" s="16" t="s">
        <v>3384</v>
      </c>
      <c r="CK28" s="16" t="s">
        <v>3379</v>
      </c>
      <c r="CL28" s="16" t="s">
        <v>3385</v>
      </c>
      <c r="CM28" s="16" t="s">
        <v>3386</v>
      </c>
      <c r="CN28" s="16" t="s">
        <v>3387</v>
      </c>
      <c r="CR28" s="19"/>
      <c r="CV28" s="16"/>
      <c r="CY28" s="16"/>
      <c r="CZ28" s="16"/>
      <c r="DA28" s="16"/>
      <c r="DC28" s="16"/>
      <c r="DH28" s="16"/>
    </row>
    <row r="29" spans="1:112" x14ac:dyDescent="0.25">
      <c r="A29" s="16" t="s">
        <v>1161</v>
      </c>
      <c r="C29" t="s">
        <v>3396</v>
      </c>
      <c r="D29" s="29"/>
      <c r="E29"/>
      <c r="F29" s="16" t="s">
        <v>5821</v>
      </c>
      <c r="G29" s="16"/>
      <c r="K29" s="16"/>
      <c r="L29" s="16"/>
      <c r="M29" s="16"/>
      <c r="N29" s="16"/>
      <c r="O29" s="16" t="s">
        <v>5802</v>
      </c>
      <c r="P29" s="16"/>
      <c r="Q29" s="16"/>
      <c r="R29" s="16"/>
      <c r="S29" s="16"/>
      <c r="T29" s="16"/>
      <c r="U29" s="16"/>
      <c r="V29" s="16"/>
      <c r="AK29" s="16"/>
      <c r="AX29" s="28"/>
      <c r="BB29" s="25"/>
      <c r="BG29" s="16"/>
      <c r="BH29" s="16"/>
      <c r="BO29" s="16" t="s">
        <v>3397</v>
      </c>
      <c r="BP29" s="16" t="s">
        <v>3398</v>
      </c>
      <c r="BQ29" s="16" t="s">
        <v>3399</v>
      </c>
      <c r="BR29" s="16"/>
      <c r="CA29" s="16"/>
      <c r="CE29" s="16" t="s">
        <v>119</v>
      </c>
      <c r="CF29" s="16" t="s">
        <v>3164</v>
      </c>
      <c r="CG29" s="16" t="s">
        <v>3397</v>
      </c>
      <c r="CH29" s="16" t="s">
        <v>3398</v>
      </c>
      <c r="CI29" s="16" t="s">
        <v>3400</v>
      </c>
      <c r="CJ29" s="16" t="s">
        <v>3401</v>
      </c>
      <c r="CK29" s="16" t="s">
        <v>3396</v>
      </c>
      <c r="CL29" s="16" t="s">
        <v>3217</v>
      </c>
      <c r="CM29" s="16" t="s">
        <v>3176</v>
      </c>
      <c r="CN29" s="16" t="s">
        <v>3402</v>
      </c>
      <c r="CR29" s="19"/>
      <c r="CV29" s="16"/>
      <c r="CY29" s="16"/>
      <c r="CZ29" s="16"/>
      <c r="DA29" s="16"/>
      <c r="DC29" s="16"/>
      <c r="DH29" s="16"/>
    </row>
    <row r="30" spans="1:112" x14ac:dyDescent="0.25">
      <c r="A30" s="16" t="s">
        <v>1161</v>
      </c>
      <c r="C30" t="s">
        <v>3403</v>
      </c>
      <c r="D30" s="29"/>
      <c r="E30"/>
      <c r="F30" s="16" t="s">
        <v>5821</v>
      </c>
      <c r="G30" s="16"/>
      <c r="K30" s="16"/>
      <c r="L30" s="16"/>
      <c r="M30" s="16"/>
      <c r="N30" s="16"/>
      <c r="O30" s="16" t="s">
        <v>5802</v>
      </c>
      <c r="P30" s="16"/>
      <c r="Q30" s="16"/>
      <c r="R30" s="16"/>
      <c r="S30" s="16"/>
      <c r="T30" s="16"/>
      <c r="U30" s="16"/>
      <c r="V30" s="16"/>
      <c r="AK30" s="16"/>
      <c r="AX30" s="28"/>
      <c r="BB30" s="25"/>
      <c r="BG30" s="16"/>
      <c r="BH30" s="16"/>
      <c r="BO30" s="16" t="s">
        <v>3404</v>
      </c>
      <c r="BP30" s="16" t="s">
        <v>3405</v>
      </c>
      <c r="BQ30" s="16" t="s">
        <v>3406</v>
      </c>
      <c r="BR30" s="16"/>
      <c r="CA30" s="16"/>
      <c r="CE30" s="16" t="s">
        <v>119</v>
      </c>
      <c r="CF30" s="16" t="s">
        <v>3164</v>
      </c>
      <c r="CG30" s="16" t="s">
        <v>3404</v>
      </c>
      <c r="CH30" s="16" t="s">
        <v>3405</v>
      </c>
      <c r="CI30" s="16" t="s">
        <v>3407</v>
      </c>
      <c r="CJ30" s="16" t="s">
        <v>3408</v>
      </c>
      <c r="CK30" s="16" t="s">
        <v>3403</v>
      </c>
      <c r="CL30" s="16" t="s">
        <v>3409</v>
      </c>
      <c r="CM30" s="16" t="s">
        <v>3410</v>
      </c>
      <c r="CN30" s="16" t="s">
        <v>3411</v>
      </c>
      <c r="CR30" s="19"/>
      <c r="CV30" s="16"/>
      <c r="CY30" s="16"/>
      <c r="CZ30" s="16"/>
      <c r="DA30" s="16"/>
      <c r="DC30" s="16"/>
      <c r="DH30" s="16"/>
    </row>
    <row r="31" spans="1:112" x14ac:dyDescent="0.25">
      <c r="A31" s="16" t="s">
        <v>1161</v>
      </c>
      <c r="C31" t="s">
        <v>3390</v>
      </c>
      <c r="D31" s="29"/>
      <c r="E31"/>
      <c r="F31" s="16" t="s">
        <v>5821</v>
      </c>
      <c r="G31" s="16"/>
      <c r="K31" s="16"/>
      <c r="L31" s="16"/>
      <c r="M31" s="16"/>
      <c r="N31" s="16"/>
      <c r="O31" s="16" t="s">
        <v>5802</v>
      </c>
      <c r="P31" s="16"/>
      <c r="Q31" s="16"/>
      <c r="R31" s="16"/>
      <c r="S31" s="16"/>
      <c r="T31" s="16"/>
      <c r="U31" s="16"/>
      <c r="V31" s="16"/>
      <c r="AK31" s="16"/>
      <c r="AX31" s="28"/>
      <c r="BB31" s="25"/>
      <c r="BG31" s="16"/>
      <c r="BH31" s="16"/>
      <c r="BO31" s="16" t="s">
        <v>3391</v>
      </c>
      <c r="BP31" s="16" t="s">
        <v>3392</v>
      </c>
      <c r="BQ31" s="16" t="s">
        <v>3393</v>
      </c>
      <c r="BR31" s="16"/>
      <c r="CA31" s="16"/>
      <c r="CE31" s="16" t="s">
        <v>119</v>
      </c>
      <c r="CF31" s="16" t="s">
        <v>3164</v>
      </c>
      <c r="CG31" s="16" t="s">
        <v>3391</v>
      </c>
      <c r="CH31" s="16" t="s">
        <v>3392</v>
      </c>
      <c r="CI31" s="16" t="s">
        <v>3394</v>
      </c>
      <c r="CJ31" s="16" t="s">
        <v>3395</v>
      </c>
      <c r="CK31" s="16" t="s">
        <v>3390</v>
      </c>
      <c r="CL31" s="16" t="s">
        <v>3345</v>
      </c>
      <c r="CM31" s="16" t="s">
        <v>3193</v>
      </c>
      <c r="CN31" s="16" t="s">
        <v>3168</v>
      </c>
      <c r="CR31" s="19"/>
      <c r="CV31" s="16"/>
      <c r="CY31" s="16"/>
      <c r="CZ31" s="16"/>
      <c r="DA31" s="16"/>
      <c r="DC31" s="16"/>
      <c r="DH31" s="16"/>
    </row>
    <row r="32" spans="1:112" x14ac:dyDescent="0.25">
      <c r="A32" s="16" t="s">
        <v>1161</v>
      </c>
      <c r="C32" t="s">
        <v>3412</v>
      </c>
      <c r="D32" s="29"/>
      <c r="E32"/>
      <c r="F32" s="16" t="s">
        <v>5821</v>
      </c>
      <c r="G32" s="16"/>
      <c r="K32" s="16"/>
      <c r="L32" s="16"/>
      <c r="M32" s="16"/>
      <c r="N32" s="16"/>
      <c r="O32" s="16" t="s">
        <v>5802</v>
      </c>
      <c r="P32" s="16"/>
      <c r="Q32" s="16"/>
      <c r="R32" s="16"/>
      <c r="S32" s="16"/>
      <c r="T32" s="16"/>
      <c r="U32" s="16"/>
      <c r="V32" s="16"/>
      <c r="AK32" s="16"/>
      <c r="AX32" s="28"/>
      <c r="BB32" s="25"/>
      <c r="BG32" s="16"/>
      <c r="BH32" s="16"/>
      <c r="BO32" s="16" t="s">
        <v>3413</v>
      </c>
      <c r="BP32" s="16" t="s">
        <v>3414</v>
      </c>
      <c r="BQ32" s="16" t="s">
        <v>3415</v>
      </c>
      <c r="BR32" s="16"/>
      <c r="CA32" s="16"/>
      <c r="CE32" s="16" t="s">
        <v>119</v>
      </c>
      <c r="CF32" s="16" t="s">
        <v>3164</v>
      </c>
      <c r="CG32" s="16" t="s">
        <v>3413</v>
      </c>
      <c r="CH32" s="16" t="s">
        <v>3414</v>
      </c>
      <c r="CI32" s="16" t="s">
        <v>3416</v>
      </c>
      <c r="CJ32" s="16" t="s">
        <v>3417</v>
      </c>
      <c r="CK32" s="16" t="s">
        <v>3412</v>
      </c>
      <c r="CL32" s="16" t="s">
        <v>3418</v>
      </c>
      <c r="CM32" s="16" t="s">
        <v>3419</v>
      </c>
      <c r="CN32" s="16" t="s">
        <v>3420</v>
      </c>
      <c r="CR32" s="19"/>
      <c r="CV32" s="16"/>
      <c r="CY32" s="16"/>
      <c r="CZ32" s="16"/>
      <c r="DA32" s="16"/>
      <c r="DC32" s="16"/>
      <c r="DH32" s="16"/>
    </row>
    <row r="33" spans="1:112" x14ac:dyDescent="0.25">
      <c r="A33" s="16" t="s">
        <v>1161</v>
      </c>
      <c r="C33" t="s">
        <v>3421</v>
      </c>
      <c r="D33" s="29"/>
      <c r="E33"/>
      <c r="F33" s="16" t="s">
        <v>5821</v>
      </c>
      <c r="G33" s="16"/>
      <c r="K33" s="16"/>
      <c r="L33" s="16"/>
      <c r="M33" s="16"/>
      <c r="N33" s="16"/>
      <c r="O33" s="16" t="s">
        <v>5802</v>
      </c>
      <c r="P33" s="16"/>
      <c r="Q33" s="16"/>
      <c r="R33" s="16"/>
      <c r="S33" s="16"/>
      <c r="T33" s="16"/>
      <c r="U33" s="16"/>
      <c r="V33" s="16"/>
      <c r="AK33" s="16"/>
      <c r="AX33" s="28"/>
      <c r="BB33" s="25"/>
      <c r="BG33" s="16"/>
      <c r="BH33" s="16"/>
      <c r="BO33" s="16" t="s">
        <v>3422</v>
      </c>
      <c r="BP33" s="16" t="s">
        <v>3423</v>
      </c>
      <c r="BQ33" s="16" t="s">
        <v>3424</v>
      </c>
      <c r="BR33" s="16"/>
      <c r="CA33" s="16"/>
      <c r="CE33" s="16" t="s">
        <v>119</v>
      </c>
      <c r="CF33" s="16" t="s">
        <v>3164</v>
      </c>
      <c r="CG33" s="16" t="s">
        <v>3422</v>
      </c>
      <c r="CH33" s="16" t="s">
        <v>3423</v>
      </c>
      <c r="CI33" s="16" t="s">
        <v>3425</v>
      </c>
      <c r="CJ33" s="16" t="s">
        <v>3426</v>
      </c>
      <c r="CK33" s="16" t="s">
        <v>3421</v>
      </c>
      <c r="CL33" s="16" t="s">
        <v>3385</v>
      </c>
      <c r="CM33" s="16" t="s">
        <v>3427</v>
      </c>
      <c r="CN33" s="16" t="s">
        <v>3387</v>
      </c>
      <c r="CR33" s="19"/>
      <c r="CV33" s="16"/>
      <c r="CY33" s="16"/>
      <c r="CZ33" s="16"/>
      <c r="DA33" s="16"/>
      <c r="DC33" s="16"/>
      <c r="DH33" s="16"/>
    </row>
    <row r="34" spans="1:112" x14ac:dyDescent="0.25">
      <c r="A34" s="16" t="s">
        <v>1161</v>
      </c>
      <c r="C34" t="s">
        <v>3428</v>
      </c>
      <c r="D34" s="29"/>
      <c r="E34"/>
      <c r="F34" s="16" t="s">
        <v>5821</v>
      </c>
      <c r="G34" s="16"/>
      <c r="K34" s="16"/>
      <c r="L34" s="16"/>
      <c r="M34" s="16"/>
      <c r="N34" s="16"/>
      <c r="O34" s="16" t="s">
        <v>5802</v>
      </c>
      <c r="P34" s="16"/>
      <c r="Q34" s="16"/>
      <c r="R34" s="16"/>
      <c r="S34" s="16"/>
      <c r="T34" s="16"/>
      <c r="U34" s="16"/>
      <c r="V34" s="16"/>
      <c r="AK34" s="16"/>
      <c r="AX34" s="28"/>
      <c r="BB34" s="25"/>
      <c r="BG34" s="16"/>
      <c r="BH34" s="16"/>
      <c r="BO34" s="16" t="s">
        <v>3429</v>
      </c>
      <c r="BP34" s="16" t="s">
        <v>3430</v>
      </c>
      <c r="BQ34" s="16" t="s">
        <v>3431</v>
      </c>
      <c r="BR34" s="16"/>
      <c r="CA34" s="16"/>
      <c r="CE34" s="16" t="s">
        <v>119</v>
      </c>
      <c r="CF34" s="16" t="s">
        <v>3164</v>
      </c>
      <c r="CG34" s="16" t="s">
        <v>3429</v>
      </c>
      <c r="CH34" s="16" t="s">
        <v>3430</v>
      </c>
      <c r="CI34" s="16" t="s">
        <v>3432</v>
      </c>
      <c r="CJ34" s="16" t="s">
        <v>3433</v>
      </c>
      <c r="CK34" s="16" t="s">
        <v>3428</v>
      </c>
      <c r="CL34" s="16" t="s">
        <v>3267</v>
      </c>
      <c r="CM34" s="16" t="s">
        <v>3176</v>
      </c>
      <c r="CN34" s="16" t="s">
        <v>3210</v>
      </c>
      <c r="CR34" s="19"/>
      <c r="CV34" s="16"/>
      <c r="CY34" s="16"/>
      <c r="CZ34" s="16"/>
      <c r="DA34" s="16"/>
      <c r="DC34" s="16"/>
      <c r="DH34" s="16"/>
    </row>
    <row r="35" spans="1:112" x14ac:dyDescent="0.25">
      <c r="A35" s="16" t="s">
        <v>1161</v>
      </c>
      <c r="C35" t="s">
        <v>3434</v>
      </c>
      <c r="D35" s="29"/>
      <c r="E35"/>
      <c r="F35" s="16" t="s">
        <v>5821</v>
      </c>
      <c r="G35" s="16"/>
      <c r="K35" s="16"/>
      <c r="L35" s="16"/>
      <c r="M35" s="16"/>
      <c r="N35" s="16"/>
      <c r="O35" s="16" t="s">
        <v>5802</v>
      </c>
      <c r="P35" s="16"/>
      <c r="Q35" s="16"/>
      <c r="R35" s="16"/>
      <c r="S35" s="16"/>
      <c r="T35" s="16"/>
      <c r="U35" s="16"/>
      <c r="V35" s="16"/>
      <c r="AK35" s="16"/>
      <c r="AX35" s="28"/>
      <c r="BB35" s="25"/>
      <c r="BG35" s="16"/>
      <c r="BH35" s="16"/>
      <c r="BO35" s="16" t="s">
        <v>3435</v>
      </c>
      <c r="BP35" s="16" t="s">
        <v>3436</v>
      </c>
      <c r="BQ35" s="16" t="s">
        <v>3437</v>
      </c>
      <c r="BR35" s="16"/>
      <c r="CA35" s="16"/>
      <c r="CE35" s="16" t="s">
        <v>119</v>
      </c>
      <c r="CF35" s="16" t="s">
        <v>3164</v>
      </c>
      <c r="CG35" s="16" t="s">
        <v>3435</v>
      </c>
      <c r="CH35" s="16" t="s">
        <v>3436</v>
      </c>
      <c r="CI35" s="16" t="s">
        <v>3438</v>
      </c>
      <c r="CJ35" s="16" t="s">
        <v>3439</v>
      </c>
      <c r="CK35" s="16" t="s">
        <v>3434</v>
      </c>
      <c r="CL35" s="16" t="s">
        <v>3300</v>
      </c>
      <c r="CM35" s="16" t="s">
        <v>3236</v>
      </c>
      <c r="CN35" s="16" t="s">
        <v>3440</v>
      </c>
      <c r="CR35" s="19"/>
      <c r="CV35" s="16"/>
      <c r="CY35" s="16"/>
      <c r="CZ35" s="16"/>
      <c r="DA35" s="16"/>
      <c r="DC35" s="16"/>
      <c r="DH35" s="16"/>
    </row>
    <row r="36" spans="1:112" x14ac:dyDescent="0.25">
      <c r="A36" s="16" t="s">
        <v>1161</v>
      </c>
      <c r="C36" t="s">
        <v>3441</v>
      </c>
      <c r="D36" s="29"/>
      <c r="E36"/>
      <c r="F36" s="16" t="s">
        <v>5821</v>
      </c>
      <c r="G36" s="16"/>
      <c r="K36" s="16"/>
      <c r="L36" s="16"/>
      <c r="M36" s="16"/>
      <c r="N36" s="16"/>
      <c r="O36" s="16" t="s">
        <v>5802</v>
      </c>
      <c r="P36" s="16"/>
      <c r="Q36" s="16"/>
      <c r="R36" s="16"/>
      <c r="S36" s="16"/>
      <c r="T36" s="16"/>
      <c r="U36" s="16"/>
      <c r="V36" s="16"/>
      <c r="AK36" s="16"/>
      <c r="AX36" s="28"/>
      <c r="BB36" s="25"/>
      <c r="BG36" s="16"/>
      <c r="BH36" s="16"/>
      <c r="BO36" s="16" t="s">
        <v>3442</v>
      </c>
      <c r="BP36" s="16" t="s">
        <v>3443</v>
      </c>
      <c r="BQ36" s="16" t="s">
        <v>3444</v>
      </c>
      <c r="BR36" s="16"/>
      <c r="CA36" s="16"/>
      <c r="CE36" s="16" t="s">
        <v>119</v>
      </c>
      <c r="CF36" s="16" t="s">
        <v>3164</v>
      </c>
      <c r="CG36" s="16" t="s">
        <v>3442</v>
      </c>
      <c r="CH36" s="16" t="s">
        <v>3443</v>
      </c>
      <c r="CI36" s="16" t="s">
        <v>6086</v>
      </c>
      <c r="CJ36" s="16" t="s">
        <v>3445</v>
      </c>
      <c r="CK36" s="16" t="s">
        <v>3441</v>
      </c>
      <c r="CL36" s="16" t="s">
        <v>3217</v>
      </c>
      <c r="CM36" s="16" t="s">
        <v>3446</v>
      </c>
      <c r="CN36" s="16" t="s">
        <v>3447</v>
      </c>
      <c r="CR36" s="19"/>
      <c r="CV36" s="16"/>
      <c r="CY36" s="16"/>
      <c r="CZ36" s="16"/>
      <c r="DA36" s="16"/>
      <c r="DC36" s="16"/>
      <c r="DH36" s="16"/>
    </row>
    <row r="37" spans="1:112" x14ac:dyDescent="0.25">
      <c r="A37" s="16" t="s">
        <v>6214</v>
      </c>
      <c r="C37" t="s">
        <v>3154</v>
      </c>
      <c r="D37" s="29"/>
      <c r="E37"/>
      <c r="F37" s="16" t="s">
        <v>5821</v>
      </c>
      <c r="G37" s="16"/>
      <c r="K37" s="16"/>
      <c r="L37" s="16"/>
      <c r="M37" s="16"/>
      <c r="N37" s="16" t="s">
        <v>6292</v>
      </c>
      <c r="O37" s="16" t="s">
        <v>651</v>
      </c>
      <c r="P37" s="16"/>
      <c r="Q37" s="16"/>
      <c r="R37" s="16"/>
      <c r="S37" s="16"/>
      <c r="T37" s="16" t="s">
        <v>1684</v>
      </c>
      <c r="U37" s="16" t="s">
        <v>3158</v>
      </c>
      <c r="V37" s="16"/>
      <c r="W37" s="16" t="s">
        <v>3156</v>
      </c>
      <c r="X37" s="16" t="s">
        <v>3157</v>
      </c>
      <c r="AA37" s="16" t="s">
        <v>1687</v>
      </c>
      <c r="AH37" s="16" t="s">
        <v>747</v>
      </c>
      <c r="AI37" s="16" t="s">
        <v>979</v>
      </c>
      <c r="AJ37" s="16" t="s">
        <v>5807</v>
      </c>
      <c r="AK37" s="16"/>
      <c r="AO37" s="16">
        <v>25</v>
      </c>
      <c r="AP37" s="16">
        <v>102</v>
      </c>
      <c r="AQ37" s="16" t="s">
        <v>707</v>
      </c>
      <c r="AR37" s="16" t="s">
        <v>5808</v>
      </c>
      <c r="AS37" s="16" t="s">
        <v>5809</v>
      </c>
      <c r="AT37" s="16">
        <f>LEN(AS37)-LEN(SUBSTITUTE(AS37,",",""))+1</f>
        <v>3</v>
      </c>
      <c r="AU37" s="16" t="s">
        <v>772</v>
      </c>
      <c r="AV37" s="16">
        <f>LEN(AU37)-LEN(SUBSTITUTE(AU37,",",""))+1</f>
        <v>1</v>
      </c>
      <c r="AW37" s="16">
        <f>Table13[[#This Row], [no. of native regions]]+Table13[[#This Row], [no. of introduced regions]]</f>
        <v>4</v>
      </c>
      <c r="AX37" s="28">
        <f>Table13[[#This Row], [no. of introduced regions]]/Table13[[#This Row], [no. of native regions]]</f>
        <v>0.33333333333333331</v>
      </c>
      <c r="BB37" s="25"/>
      <c r="BG37" s="16"/>
      <c r="BH37" s="16"/>
      <c r="BO37" s="16" t="s">
        <v>1690</v>
      </c>
      <c r="BP37" s="16" t="s">
        <v>1691</v>
      </c>
      <c r="BQ37" s="16" t="s">
        <v>3448</v>
      </c>
      <c r="BR37" s="16" t="s">
        <v>1692</v>
      </c>
      <c r="CA37" s="16"/>
      <c r="CE37" s="16" t="s">
        <v>119</v>
      </c>
      <c r="CF37" s="16" t="s">
        <v>3164</v>
      </c>
      <c r="CG37" s="16" t="s">
        <v>1690</v>
      </c>
      <c r="CH37" s="16" t="s">
        <v>1691</v>
      </c>
      <c r="CI37" s="16" t="s">
        <v>3449</v>
      </c>
      <c r="CJ37" s="16" t="s">
        <v>3450</v>
      </c>
      <c r="CL37" s="16" t="s">
        <v>3300</v>
      </c>
      <c r="CM37" s="16" t="s">
        <v>3370</v>
      </c>
      <c r="CN37" s="16" t="s">
        <v>3451</v>
      </c>
      <c r="CP37" s="16" t="s">
        <v>119</v>
      </c>
      <c r="CQ37" s="16" t="s">
        <v>1198</v>
      </c>
      <c r="CR37" s="19" t="s">
        <v>14</v>
      </c>
      <c r="CV37" s="16"/>
      <c r="CY37" s="16"/>
      <c r="CZ37" s="16"/>
      <c r="DA37" s="16"/>
      <c r="DC37" s="16"/>
      <c r="DH37" s="16"/>
    </row>
    <row r="38" spans="1:112" x14ac:dyDescent="0.25">
      <c r="A38" s="16" t="s">
        <v>1161</v>
      </c>
      <c r="C38" t="s">
        <v>3452</v>
      </c>
      <c r="D38" s="29"/>
      <c r="E38"/>
      <c r="F38" s="16" t="s">
        <v>5821</v>
      </c>
      <c r="G38" s="16"/>
      <c r="K38" s="16"/>
      <c r="L38" s="16"/>
      <c r="M38" s="16"/>
      <c r="N38" s="16"/>
      <c r="O38" s="16" t="s">
        <v>5802</v>
      </c>
      <c r="P38" s="16"/>
      <c r="Q38" s="16"/>
      <c r="R38" s="16"/>
      <c r="S38" s="16"/>
      <c r="T38" s="16"/>
      <c r="U38" s="16"/>
      <c r="V38" s="16"/>
      <c r="AK38" s="16"/>
      <c r="AX38" s="28"/>
      <c r="BB38" s="25"/>
      <c r="BG38" s="16"/>
      <c r="BH38" s="16"/>
      <c r="BO38" s="16" t="s">
        <v>3453</v>
      </c>
      <c r="BP38" s="16" t="s">
        <v>3454</v>
      </c>
      <c r="BQ38" s="16" t="s">
        <v>3455</v>
      </c>
      <c r="BR38" s="16"/>
      <c r="CA38" s="16"/>
      <c r="CE38" s="16" t="s">
        <v>119</v>
      </c>
      <c r="CF38" s="16" t="s">
        <v>3164</v>
      </c>
      <c r="CG38" s="16" t="s">
        <v>3453</v>
      </c>
      <c r="CH38" s="16" t="s">
        <v>3454</v>
      </c>
      <c r="CI38" s="16" t="s">
        <v>3456</v>
      </c>
      <c r="CJ38" s="16" t="s">
        <v>3457</v>
      </c>
      <c r="CK38" s="16" t="s">
        <v>3452</v>
      </c>
      <c r="CL38" s="16" t="s">
        <v>3458</v>
      </c>
      <c r="CM38" s="16" t="s">
        <v>3176</v>
      </c>
      <c r="CN38" s="16" t="s">
        <v>3459</v>
      </c>
      <c r="CR38" s="19"/>
      <c r="CV38" s="16"/>
      <c r="CY38" s="16"/>
      <c r="CZ38" s="16"/>
      <c r="DA38" s="16"/>
      <c r="DC38" s="16"/>
      <c r="DH38" s="16"/>
    </row>
    <row r="39" spans="1:112" x14ac:dyDescent="0.25">
      <c r="A39" s="16" t="s">
        <v>1161</v>
      </c>
      <c r="C39" t="s">
        <v>3460</v>
      </c>
      <c r="D39" s="29"/>
      <c r="E39"/>
      <c r="F39" s="16" t="s">
        <v>5821</v>
      </c>
      <c r="G39" s="16"/>
      <c r="K39" s="16"/>
      <c r="L39" s="16"/>
      <c r="M39" s="16"/>
      <c r="N39" s="16"/>
      <c r="O39" s="16" t="s">
        <v>5802</v>
      </c>
      <c r="P39" s="16"/>
      <c r="Q39" s="16"/>
      <c r="R39" s="16"/>
      <c r="S39" s="16"/>
      <c r="T39" s="16"/>
      <c r="U39" s="16"/>
      <c r="V39" s="16"/>
      <c r="AK39" s="16"/>
      <c r="AX39" s="28"/>
      <c r="BB39" s="25"/>
      <c r="BG39" s="16"/>
      <c r="BH39" s="16"/>
      <c r="BO39" s="16" t="s">
        <v>3461</v>
      </c>
      <c r="BP39" s="16" t="s">
        <v>3462</v>
      </c>
      <c r="BQ39" s="16" t="s">
        <v>3463</v>
      </c>
      <c r="BR39" s="16"/>
      <c r="CA39" s="16"/>
      <c r="CE39" s="16" t="s">
        <v>119</v>
      </c>
      <c r="CF39" s="16" t="s">
        <v>3164</v>
      </c>
      <c r="CG39" s="16" t="s">
        <v>3461</v>
      </c>
      <c r="CH39" s="16" t="s">
        <v>3462</v>
      </c>
      <c r="CI39" s="16" t="s">
        <v>3464</v>
      </c>
      <c r="CJ39" s="16" t="s">
        <v>3465</v>
      </c>
      <c r="CK39" s="16" t="s">
        <v>3460</v>
      </c>
      <c r="CL39" s="16" t="s">
        <v>3466</v>
      </c>
      <c r="CM39" s="16" t="s">
        <v>3467</v>
      </c>
      <c r="CN39" s="16" t="s">
        <v>3468</v>
      </c>
      <c r="CR39" s="19"/>
      <c r="CV39" s="16"/>
      <c r="CY39" s="16"/>
      <c r="CZ39" s="16"/>
      <c r="DA39" s="16"/>
      <c r="DC39" s="16"/>
      <c r="DH39" s="16"/>
    </row>
    <row r="40" spans="1:112" x14ac:dyDescent="0.25">
      <c r="A40" s="16" t="s">
        <v>1161</v>
      </c>
      <c r="C40" t="s">
        <v>3469</v>
      </c>
      <c r="D40" s="29"/>
      <c r="E40"/>
      <c r="F40" s="16" t="s">
        <v>5821</v>
      </c>
      <c r="G40" s="16"/>
      <c r="K40" s="16"/>
      <c r="L40" s="16"/>
      <c r="M40" s="16"/>
      <c r="N40" s="16"/>
      <c r="O40" s="16" t="s">
        <v>5802</v>
      </c>
      <c r="P40" s="16"/>
      <c r="Q40" s="16"/>
      <c r="R40" s="16"/>
      <c r="S40" s="16"/>
      <c r="T40" s="16"/>
      <c r="U40" s="16"/>
      <c r="V40" s="16"/>
      <c r="AK40" s="16"/>
      <c r="AX40" s="28"/>
      <c r="BB40" s="25"/>
      <c r="BG40" s="16"/>
      <c r="BH40" s="16"/>
      <c r="BO40" s="16" t="s">
        <v>3470</v>
      </c>
      <c r="BP40" s="16" t="s">
        <v>3471</v>
      </c>
      <c r="BQ40" s="16" t="s">
        <v>3472</v>
      </c>
      <c r="BR40" s="16"/>
      <c r="CA40" s="16"/>
      <c r="CE40" s="16" t="s">
        <v>119</v>
      </c>
      <c r="CF40" s="16" t="s">
        <v>3164</v>
      </c>
      <c r="CG40" s="16" t="s">
        <v>3470</v>
      </c>
      <c r="CH40" s="16" t="s">
        <v>3471</v>
      </c>
      <c r="CI40" s="16" t="s">
        <v>3473</v>
      </c>
      <c r="CJ40" s="16" t="s">
        <v>3474</v>
      </c>
      <c r="CK40" s="16" t="s">
        <v>3469</v>
      </c>
      <c r="CL40" s="16" t="s">
        <v>3466</v>
      </c>
      <c r="CM40" s="16" t="s">
        <v>3346</v>
      </c>
      <c r="CN40" s="16" t="s">
        <v>3447</v>
      </c>
      <c r="CR40" s="19"/>
      <c r="CV40" s="16"/>
      <c r="CY40" s="16"/>
      <c r="CZ40" s="16"/>
      <c r="DA40" s="16"/>
      <c r="DC40" s="16"/>
      <c r="DH40" s="16"/>
    </row>
    <row r="41" spans="1:112" x14ac:dyDescent="0.25">
      <c r="A41" s="16" t="s">
        <v>1161</v>
      </c>
      <c r="C41" t="s">
        <v>3476</v>
      </c>
      <c r="D41" s="29"/>
      <c r="E41"/>
      <c r="F41" s="16" t="s">
        <v>5821</v>
      </c>
      <c r="G41" s="16"/>
      <c r="K41" s="16"/>
      <c r="L41" s="16"/>
      <c r="M41" s="16"/>
      <c r="N41" s="16"/>
      <c r="O41" s="16" t="s">
        <v>5802</v>
      </c>
      <c r="P41" s="16"/>
      <c r="Q41" s="16"/>
      <c r="R41" s="16"/>
      <c r="S41" s="16"/>
      <c r="T41" s="16"/>
      <c r="U41" s="16"/>
      <c r="V41" s="16"/>
      <c r="AK41" s="16"/>
      <c r="AR41" s="16" t="s">
        <v>3475</v>
      </c>
      <c r="AX41" s="28"/>
      <c r="BB41" s="25"/>
      <c r="BG41" s="16"/>
      <c r="BH41" s="16"/>
      <c r="BO41" s="16" t="s">
        <v>479</v>
      </c>
      <c r="BP41" s="16" t="s">
        <v>3477</v>
      </c>
      <c r="BQ41" s="16" t="s">
        <v>3478</v>
      </c>
      <c r="BR41" s="16"/>
      <c r="CA41" s="16"/>
      <c r="CE41" s="16" t="s">
        <v>119</v>
      </c>
      <c r="CF41" s="16" t="s">
        <v>3164</v>
      </c>
      <c r="CG41" s="16" t="s">
        <v>479</v>
      </c>
      <c r="CH41" s="16" t="s">
        <v>3477</v>
      </c>
      <c r="CI41" s="16" t="s">
        <v>3479</v>
      </c>
      <c r="CJ41" s="16" t="s">
        <v>3480</v>
      </c>
      <c r="CK41" s="16" t="s">
        <v>3476</v>
      </c>
      <c r="CL41" s="16" t="s">
        <v>3481</v>
      </c>
      <c r="CM41" s="16" t="s">
        <v>3482</v>
      </c>
      <c r="CN41" s="16" t="s">
        <v>3483</v>
      </c>
      <c r="CR41" s="19"/>
      <c r="CV41" s="16"/>
      <c r="CY41" s="16"/>
      <c r="CZ41" s="16"/>
      <c r="DA41" s="16"/>
      <c r="DC41" s="16"/>
      <c r="DH41" s="16"/>
    </row>
    <row r="42" spans="1:112" x14ac:dyDescent="0.25">
      <c r="A42" s="16" t="s">
        <v>1161</v>
      </c>
      <c r="C42" t="s">
        <v>3484</v>
      </c>
      <c r="D42" s="29"/>
      <c r="E42"/>
      <c r="F42" s="16" t="s">
        <v>5821</v>
      </c>
      <c r="G42" s="16"/>
      <c r="K42" s="16"/>
      <c r="L42" s="16"/>
      <c r="M42" s="16"/>
      <c r="N42" s="16"/>
      <c r="O42" s="16" t="s">
        <v>5802</v>
      </c>
      <c r="P42" s="16"/>
      <c r="Q42" s="16"/>
      <c r="R42" s="16"/>
      <c r="S42" s="16"/>
      <c r="T42" s="16"/>
      <c r="U42" s="16"/>
      <c r="V42" s="16"/>
      <c r="AK42" s="16"/>
      <c r="AX42" s="28"/>
      <c r="BB42" s="25"/>
      <c r="BG42" s="16"/>
      <c r="BH42" s="16"/>
      <c r="BO42" s="16" t="s">
        <v>3485</v>
      </c>
      <c r="BP42" s="16" t="s">
        <v>3486</v>
      </c>
      <c r="BQ42" s="16" t="s">
        <v>3487</v>
      </c>
      <c r="BR42" s="16"/>
      <c r="CA42" s="16"/>
      <c r="CE42" s="16" t="s">
        <v>119</v>
      </c>
      <c r="CF42" s="16" t="s">
        <v>3164</v>
      </c>
      <c r="CG42" s="16" t="s">
        <v>3485</v>
      </c>
      <c r="CH42" s="16" t="s">
        <v>3486</v>
      </c>
      <c r="CI42" s="16" t="s">
        <v>6087</v>
      </c>
      <c r="CJ42" s="16" t="s">
        <v>3488</v>
      </c>
      <c r="CK42" s="16" t="s">
        <v>3484</v>
      </c>
      <c r="CL42" s="16" t="s">
        <v>3458</v>
      </c>
      <c r="CM42" s="16" t="s">
        <v>3489</v>
      </c>
      <c r="CN42" s="16" t="s">
        <v>3490</v>
      </c>
      <c r="CR42" s="19"/>
      <c r="CV42" s="16"/>
      <c r="CY42" s="16"/>
      <c r="CZ42" s="16"/>
      <c r="DA42" s="16"/>
      <c r="DC42" s="16"/>
      <c r="DH42" s="16"/>
    </row>
    <row r="43" spans="1:112" x14ac:dyDescent="0.25">
      <c r="A43" s="16" t="s">
        <v>1161</v>
      </c>
      <c r="C43" t="s">
        <v>388</v>
      </c>
      <c r="D43" s="29"/>
      <c r="E43"/>
      <c r="F43" s="16" t="s">
        <v>5821</v>
      </c>
      <c r="G43" s="16"/>
      <c r="K43" s="16"/>
      <c r="L43" s="16"/>
      <c r="M43" s="16"/>
      <c r="N43" s="16"/>
      <c r="O43" s="16" t="s">
        <v>5802</v>
      </c>
      <c r="P43" s="16"/>
      <c r="Q43" s="16"/>
      <c r="R43" s="16"/>
      <c r="S43" s="16"/>
      <c r="T43" s="16"/>
      <c r="U43" s="16"/>
      <c r="V43" s="16"/>
      <c r="AK43" s="16"/>
      <c r="AX43" s="28"/>
      <c r="BB43" s="25"/>
      <c r="BG43" s="16"/>
      <c r="BH43" s="16"/>
      <c r="BO43" s="16" t="s">
        <v>375</v>
      </c>
      <c r="BP43" s="16" t="s">
        <v>3491</v>
      </c>
      <c r="BQ43" s="16" t="s">
        <v>3492</v>
      </c>
      <c r="BR43" s="16"/>
      <c r="CA43" s="16"/>
      <c r="CE43" s="16" t="s">
        <v>119</v>
      </c>
      <c r="CF43" s="16" t="s">
        <v>3164</v>
      </c>
      <c r="CG43" s="16" t="s">
        <v>375</v>
      </c>
      <c r="CH43" s="16" t="s">
        <v>3491</v>
      </c>
      <c r="CI43" s="16" t="s">
        <v>3493</v>
      </c>
      <c r="CJ43" s="16" t="s">
        <v>401</v>
      </c>
      <c r="CK43" s="16" t="s">
        <v>388</v>
      </c>
      <c r="CL43" s="16" t="s">
        <v>3369</v>
      </c>
      <c r="CM43" s="16" t="s">
        <v>3494</v>
      </c>
      <c r="CN43" s="16" t="s">
        <v>3495</v>
      </c>
      <c r="CR43" s="19"/>
      <c r="CV43" s="16"/>
      <c r="CY43" s="16"/>
      <c r="CZ43" s="16"/>
      <c r="DA43" s="16"/>
      <c r="DC43" s="16"/>
      <c r="DH43" s="16"/>
    </row>
    <row r="44" spans="1:112" x14ac:dyDescent="0.25">
      <c r="A44" s="16" t="s">
        <v>1161</v>
      </c>
      <c r="C44" t="s">
        <v>3496</v>
      </c>
      <c r="D44" s="29"/>
      <c r="E44"/>
      <c r="F44" s="16" t="s">
        <v>5821</v>
      </c>
      <c r="G44" s="16"/>
      <c r="K44" s="16"/>
      <c r="L44" s="16"/>
      <c r="M44" s="16"/>
      <c r="N44" s="16"/>
      <c r="O44" s="16" t="s">
        <v>5802</v>
      </c>
      <c r="P44" s="16"/>
      <c r="Q44" s="16"/>
      <c r="R44" s="16"/>
      <c r="S44" s="16"/>
      <c r="T44" s="16"/>
      <c r="U44" s="16"/>
      <c r="V44" s="16"/>
      <c r="AK44" s="16"/>
      <c r="AX44" s="28"/>
      <c r="BB44" s="25"/>
      <c r="BG44" s="16"/>
      <c r="BH44" s="16"/>
      <c r="BO44" s="16" t="s">
        <v>3497</v>
      </c>
      <c r="BP44" s="16" t="s">
        <v>3498</v>
      </c>
      <c r="BQ44" s="16" t="s">
        <v>3499</v>
      </c>
      <c r="BR44" s="16"/>
      <c r="CA44" s="16"/>
      <c r="CE44" s="16" t="s">
        <v>119</v>
      </c>
      <c r="CF44" s="16" t="s">
        <v>3164</v>
      </c>
      <c r="CG44" s="16" t="s">
        <v>3497</v>
      </c>
      <c r="CH44" s="16" t="s">
        <v>3498</v>
      </c>
      <c r="CI44" s="16" t="s">
        <v>3500</v>
      </c>
      <c r="CJ44" s="16" t="s">
        <v>3501</v>
      </c>
      <c r="CK44" s="16" t="s">
        <v>3496</v>
      </c>
      <c r="CL44" s="16" t="s">
        <v>3217</v>
      </c>
      <c r="CM44" s="16" t="s">
        <v>3502</v>
      </c>
      <c r="CN44" s="16" t="s">
        <v>3503</v>
      </c>
      <c r="CR44" s="19"/>
      <c r="CV44" s="16"/>
      <c r="CY44" s="16"/>
      <c r="CZ44" s="16"/>
      <c r="DA44" s="16"/>
      <c r="DC44" s="16"/>
      <c r="DH44" s="16"/>
    </row>
    <row r="45" spans="1:112" x14ac:dyDescent="0.25">
      <c r="A45" s="16" t="s">
        <v>1161</v>
      </c>
      <c r="C45" t="s">
        <v>3504</v>
      </c>
      <c r="D45" s="29"/>
      <c r="E45"/>
      <c r="F45" s="16" t="s">
        <v>5821</v>
      </c>
      <c r="G45" s="16"/>
      <c r="K45" s="16"/>
      <c r="L45" s="16"/>
      <c r="M45" s="16"/>
      <c r="N45" s="16"/>
      <c r="O45" s="16" t="s">
        <v>5802</v>
      </c>
      <c r="P45" s="16"/>
      <c r="Q45" s="16"/>
      <c r="R45" s="16"/>
      <c r="S45" s="16"/>
      <c r="T45" s="16"/>
      <c r="U45" s="16"/>
      <c r="V45" s="16"/>
      <c r="AK45" s="16"/>
      <c r="AX45" s="28"/>
      <c r="BB45" s="25"/>
      <c r="BG45" s="16"/>
      <c r="BH45" s="16"/>
      <c r="BO45" s="16" t="s">
        <v>3505</v>
      </c>
      <c r="BP45" s="16" t="s">
        <v>3506</v>
      </c>
      <c r="BQ45" s="16" t="s">
        <v>3507</v>
      </c>
      <c r="BR45" s="16"/>
      <c r="CA45" s="16"/>
      <c r="CE45" s="16" t="s">
        <v>119</v>
      </c>
      <c r="CF45" s="16" t="s">
        <v>3164</v>
      </c>
      <c r="CG45" s="16" t="s">
        <v>3505</v>
      </c>
      <c r="CH45" s="16" t="s">
        <v>3506</v>
      </c>
      <c r="CI45" s="16" t="s">
        <v>3508</v>
      </c>
      <c r="CJ45" s="16" t="s">
        <v>3509</v>
      </c>
      <c r="CK45" s="16" t="s">
        <v>3504</v>
      </c>
      <c r="CL45" s="16" t="s">
        <v>3217</v>
      </c>
      <c r="CM45" s="16" t="s">
        <v>3510</v>
      </c>
      <c r="CN45" s="16" t="s">
        <v>3511</v>
      </c>
      <c r="CR45" s="19"/>
      <c r="CV45" s="16"/>
      <c r="CY45" s="16"/>
      <c r="CZ45" s="16"/>
      <c r="DA45" s="16"/>
      <c r="DC45" s="16"/>
      <c r="DH45" s="16"/>
    </row>
    <row r="46" spans="1:112" x14ac:dyDescent="0.25">
      <c r="A46" s="16" t="s">
        <v>1161</v>
      </c>
      <c r="C46" t="s">
        <v>3512</v>
      </c>
      <c r="D46" s="29"/>
      <c r="E46"/>
      <c r="F46" s="16" t="s">
        <v>5821</v>
      </c>
      <c r="G46" s="16"/>
      <c r="K46" s="16"/>
      <c r="L46" s="16"/>
      <c r="M46" s="16"/>
      <c r="N46" s="16"/>
      <c r="O46" s="16" t="s">
        <v>5802</v>
      </c>
      <c r="P46" s="16"/>
      <c r="Q46" s="16"/>
      <c r="R46" s="16"/>
      <c r="S46" s="16"/>
      <c r="T46" s="16"/>
      <c r="U46" s="16"/>
      <c r="V46" s="16"/>
      <c r="AK46" s="16"/>
      <c r="AX46" s="28"/>
      <c r="BB46" s="25"/>
      <c r="BG46" s="16"/>
      <c r="BH46" s="16"/>
      <c r="BO46" s="16" t="s">
        <v>3513</v>
      </c>
      <c r="BP46" s="16" t="s">
        <v>3514</v>
      </c>
      <c r="BQ46" s="16" t="s">
        <v>3515</v>
      </c>
      <c r="BR46" s="16"/>
      <c r="CA46" s="16"/>
      <c r="CE46" s="16" t="s">
        <v>119</v>
      </c>
      <c r="CF46" s="16" t="s">
        <v>3164</v>
      </c>
      <c r="CG46" s="16" t="s">
        <v>3513</v>
      </c>
      <c r="CH46" s="16" t="s">
        <v>3514</v>
      </c>
      <c r="CI46" s="16" t="s">
        <v>3516</v>
      </c>
      <c r="CJ46" s="16" t="s">
        <v>3517</v>
      </c>
      <c r="CK46" s="16" t="s">
        <v>3512</v>
      </c>
      <c r="CL46" s="16" t="s">
        <v>3518</v>
      </c>
      <c r="CM46" s="16" t="s">
        <v>3193</v>
      </c>
      <c r="CN46" s="16" t="s">
        <v>3519</v>
      </c>
      <c r="CR46" s="19"/>
      <c r="CV46" s="16"/>
      <c r="CY46" s="16"/>
      <c r="CZ46" s="16"/>
      <c r="DA46" s="16"/>
      <c r="DC46" s="16"/>
      <c r="DH46" s="16"/>
    </row>
    <row r="47" spans="1:112" x14ac:dyDescent="0.25">
      <c r="A47" s="16" t="s">
        <v>1161</v>
      </c>
      <c r="C47" t="s">
        <v>3520</v>
      </c>
      <c r="D47" s="29"/>
      <c r="E47"/>
      <c r="F47" s="16" t="s">
        <v>5821</v>
      </c>
      <c r="G47" s="16"/>
      <c r="K47" s="16"/>
      <c r="L47" s="16"/>
      <c r="M47" s="16"/>
      <c r="N47" s="16"/>
      <c r="O47" s="16" t="s">
        <v>5802</v>
      </c>
      <c r="P47" s="16"/>
      <c r="Q47" s="16"/>
      <c r="R47" s="16"/>
      <c r="S47" s="16"/>
      <c r="T47" s="16"/>
      <c r="U47" s="16"/>
      <c r="V47" s="16"/>
      <c r="AK47" s="16"/>
      <c r="AX47" s="28"/>
      <c r="BB47" s="25"/>
      <c r="BG47" s="16"/>
      <c r="BH47" s="16"/>
      <c r="BO47" s="16" t="s">
        <v>3521</v>
      </c>
      <c r="BP47" s="16" t="s">
        <v>3522</v>
      </c>
      <c r="BQ47" s="16" t="s">
        <v>3523</v>
      </c>
      <c r="BR47" s="16"/>
      <c r="CA47" s="16"/>
      <c r="CE47" s="16" t="s">
        <v>119</v>
      </c>
      <c r="CF47" s="16" t="s">
        <v>3164</v>
      </c>
      <c r="CG47" s="16" t="s">
        <v>3521</v>
      </c>
      <c r="CH47" s="16" t="s">
        <v>3522</v>
      </c>
      <c r="CI47" s="16" t="s">
        <v>3524</v>
      </c>
      <c r="CJ47" s="16" t="s">
        <v>3525</v>
      </c>
      <c r="CK47" s="16" t="s">
        <v>3520</v>
      </c>
      <c r="CL47" s="16" t="s">
        <v>3166</v>
      </c>
      <c r="CM47" s="16" t="s">
        <v>3526</v>
      </c>
      <c r="CN47" s="16" t="s">
        <v>3168</v>
      </c>
      <c r="CR47" s="19"/>
      <c r="CV47" s="16"/>
      <c r="CY47" s="16"/>
      <c r="CZ47" s="16"/>
      <c r="DA47" s="16"/>
      <c r="DC47" s="16"/>
      <c r="DH47" s="16"/>
    </row>
    <row r="48" spans="1:112" x14ac:dyDescent="0.25">
      <c r="A48" s="16" t="s">
        <v>1161</v>
      </c>
      <c r="C48" t="s">
        <v>3527</v>
      </c>
      <c r="D48" s="29"/>
      <c r="E48"/>
      <c r="F48" s="16" t="s">
        <v>5821</v>
      </c>
      <c r="G48" s="16"/>
      <c r="K48" s="16"/>
      <c r="L48" s="16"/>
      <c r="M48" s="16"/>
      <c r="N48" s="16"/>
      <c r="O48" s="16" t="s">
        <v>5802</v>
      </c>
      <c r="P48" s="16"/>
      <c r="Q48" s="16"/>
      <c r="R48" s="16"/>
      <c r="S48" s="16"/>
      <c r="T48" s="16"/>
      <c r="U48" s="16"/>
      <c r="V48" s="16"/>
      <c r="AK48" s="16"/>
      <c r="AX48" s="28"/>
      <c r="BB48" s="25"/>
      <c r="BG48" s="16"/>
      <c r="BH48" s="16"/>
      <c r="BO48" s="16" t="s">
        <v>3528</v>
      </c>
      <c r="BP48" s="16" t="s">
        <v>3529</v>
      </c>
      <c r="BQ48" s="16" t="s">
        <v>3530</v>
      </c>
      <c r="BR48" s="16"/>
      <c r="CA48" s="16"/>
      <c r="CE48" s="16" t="s">
        <v>119</v>
      </c>
      <c r="CF48" s="16" t="s">
        <v>3164</v>
      </c>
      <c r="CG48" s="16" t="s">
        <v>3528</v>
      </c>
      <c r="CH48" s="16" t="s">
        <v>3529</v>
      </c>
      <c r="CI48" s="16" t="s">
        <v>3531</v>
      </c>
      <c r="CJ48" s="16" t="s">
        <v>3532</v>
      </c>
      <c r="CK48" s="16" t="s">
        <v>3527</v>
      </c>
      <c r="CL48" s="16" t="s">
        <v>3533</v>
      </c>
      <c r="CM48" s="16" t="s">
        <v>3534</v>
      </c>
      <c r="CN48" s="16" t="s">
        <v>3252</v>
      </c>
      <c r="CR48" s="19"/>
      <c r="CV48" s="16"/>
      <c r="CY48" s="16"/>
      <c r="CZ48" s="16"/>
      <c r="DA48" s="16"/>
      <c r="DC48" s="16"/>
      <c r="DH48" s="16"/>
    </row>
    <row r="49" spans="1:112" x14ac:dyDescent="0.25">
      <c r="A49" s="16" t="s">
        <v>1161</v>
      </c>
      <c r="C49" t="s">
        <v>3535</v>
      </c>
      <c r="D49" s="29"/>
      <c r="E49"/>
      <c r="F49" s="16" t="s">
        <v>5821</v>
      </c>
      <c r="G49" s="16"/>
      <c r="K49" s="16"/>
      <c r="L49" s="16"/>
      <c r="M49" s="16"/>
      <c r="N49" s="16"/>
      <c r="O49" s="16" t="s">
        <v>5802</v>
      </c>
      <c r="P49" s="16"/>
      <c r="Q49" s="16"/>
      <c r="R49" s="16"/>
      <c r="S49" s="16"/>
      <c r="T49" s="16"/>
      <c r="U49" s="16"/>
      <c r="V49" s="16"/>
      <c r="AK49" s="16"/>
      <c r="AX49" s="28"/>
      <c r="BB49" s="25"/>
      <c r="BG49" s="16"/>
      <c r="BH49" s="16"/>
      <c r="BO49" s="16" t="s">
        <v>3536</v>
      </c>
      <c r="BP49" s="16" t="s">
        <v>3537</v>
      </c>
      <c r="BQ49" s="16" t="s">
        <v>3538</v>
      </c>
      <c r="BR49" s="16"/>
      <c r="CA49" s="16"/>
      <c r="CE49" s="16" t="s">
        <v>119</v>
      </c>
      <c r="CF49" s="16" t="s">
        <v>3164</v>
      </c>
      <c r="CG49" s="16" t="s">
        <v>3536</v>
      </c>
      <c r="CH49" s="16" t="s">
        <v>3537</v>
      </c>
      <c r="CI49" s="16" t="s">
        <v>3539</v>
      </c>
      <c r="CJ49" s="16" t="s">
        <v>3540</v>
      </c>
      <c r="CK49" s="16" t="s">
        <v>3535</v>
      </c>
      <c r="CL49" s="16" t="s">
        <v>3284</v>
      </c>
      <c r="CM49" s="16" t="s">
        <v>3541</v>
      </c>
      <c r="CN49" s="16" t="s">
        <v>3542</v>
      </c>
      <c r="CR49" s="19"/>
      <c r="CV49" s="16"/>
      <c r="CY49" s="16"/>
      <c r="CZ49" s="16"/>
      <c r="DA49" s="16"/>
      <c r="DC49" s="16"/>
      <c r="DH49" s="16"/>
    </row>
    <row r="50" spans="1:112" x14ac:dyDescent="0.25">
      <c r="A50" s="16" t="s">
        <v>1161</v>
      </c>
      <c r="C50" t="s">
        <v>3543</v>
      </c>
      <c r="D50" s="29"/>
      <c r="E50"/>
      <c r="F50" s="16" t="s">
        <v>5821</v>
      </c>
      <c r="G50" s="16"/>
      <c r="K50" s="16"/>
      <c r="L50" s="16"/>
      <c r="M50" s="16"/>
      <c r="N50" s="16"/>
      <c r="O50" s="16" t="s">
        <v>5802</v>
      </c>
      <c r="P50" s="16"/>
      <c r="Q50" s="16"/>
      <c r="R50" s="16"/>
      <c r="S50" s="16"/>
      <c r="T50" s="16"/>
      <c r="U50" s="16"/>
      <c r="V50" s="16"/>
      <c r="AK50" s="16"/>
      <c r="AX50" s="28"/>
      <c r="BB50" s="25"/>
      <c r="BG50" s="16"/>
      <c r="BH50" s="16"/>
      <c r="BO50" s="16" t="s">
        <v>3544</v>
      </c>
      <c r="BP50" s="16" t="s">
        <v>3545</v>
      </c>
      <c r="BQ50" s="16" t="s">
        <v>3546</v>
      </c>
      <c r="BR50" s="16"/>
      <c r="CA50" s="16"/>
      <c r="CE50" s="16" t="s">
        <v>119</v>
      </c>
      <c r="CF50" s="16" t="s">
        <v>3164</v>
      </c>
      <c r="CG50" s="16" t="s">
        <v>3544</v>
      </c>
      <c r="CH50" s="16" t="s">
        <v>3545</v>
      </c>
      <c r="CI50" s="16" t="s">
        <v>3547</v>
      </c>
      <c r="CJ50" s="16" t="s">
        <v>3548</v>
      </c>
      <c r="CK50" s="16" t="s">
        <v>3543</v>
      </c>
      <c r="CL50" s="16" t="s">
        <v>3549</v>
      </c>
      <c r="CM50" s="16" t="s">
        <v>3193</v>
      </c>
      <c r="CN50" s="16" t="s">
        <v>3550</v>
      </c>
      <c r="CR50" s="19"/>
      <c r="CV50" s="16"/>
      <c r="CY50" s="16"/>
      <c r="CZ50" s="16"/>
      <c r="DA50" s="16"/>
      <c r="DC50" s="16"/>
      <c r="DH50" s="16"/>
    </row>
    <row r="51" spans="1:112" x14ac:dyDescent="0.25">
      <c r="A51" s="16" t="s">
        <v>1161</v>
      </c>
      <c r="C51" t="s">
        <v>3551</v>
      </c>
      <c r="D51" s="29"/>
      <c r="E51"/>
      <c r="F51" s="16" t="s">
        <v>5821</v>
      </c>
      <c r="G51" s="16"/>
      <c r="K51" s="16"/>
      <c r="L51" s="16"/>
      <c r="M51" s="16"/>
      <c r="N51" s="16"/>
      <c r="O51" s="16" t="s">
        <v>5802</v>
      </c>
      <c r="P51" s="16"/>
      <c r="Q51" s="16"/>
      <c r="R51" s="16"/>
      <c r="S51" s="16"/>
      <c r="T51" s="16"/>
      <c r="U51" s="16"/>
      <c r="V51" s="16"/>
      <c r="AK51" s="16"/>
      <c r="AX51" s="28"/>
      <c r="BB51" s="25"/>
      <c r="BG51" s="16"/>
      <c r="BH51" s="16"/>
      <c r="BO51" s="16" t="s">
        <v>3552</v>
      </c>
      <c r="BP51" s="16" t="s">
        <v>3553</v>
      </c>
      <c r="BQ51" s="16" t="s">
        <v>3554</v>
      </c>
      <c r="BR51" s="16"/>
      <c r="CA51" s="16"/>
      <c r="CE51" s="16" t="s">
        <v>119</v>
      </c>
      <c r="CF51" s="16" t="s">
        <v>3164</v>
      </c>
      <c r="CG51" s="16" t="s">
        <v>3552</v>
      </c>
      <c r="CH51" s="16" t="s">
        <v>3553</v>
      </c>
      <c r="CI51" s="16" t="s">
        <v>3555</v>
      </c>
      <c r="CJ51" s="16" t="s">
        <v>3556</v>
      </c>
      <c r="CK51" s="16" t="s">
        <v>3551</v>
      </c>
      <c r="CL51" s="16" t="s">
        <v>3557</v>
      </c>
      <c r="CM51" s="16" t="s">
        <v>3558</v>
      </c>
      <c r="CN51" s="16" t="s">
        <v>3286</v>
      </c>
      <c r="CR51" s="19"/>
      <c r="CV51" s="16"/>
      <c r="CY51" s="16"/>
      <c r="CZ51" s="16"/>
      <c r="DA51" s="16"/>
      <c r="DC51" s="16"/>
      <c r="DH51" s="16"/>
    </row>
    <row r="52" spans="1:112" x14ac:dyDescent="0.25">
      <c r="A52" s="16" t="s">
        <v>1161</v>
      </c>
      <c r="C52" t="s">
        <v>3559</v>
      </c>
      <c r="D52" s="29"/>
      <c r="E52"/>
      <c r="F52" s="16" t="s">
        <v>5821</v>
      </c>
      <c r="G52" s="16"/>
      <c r="K52" s="16"/>
      <c r="L52" s="16"/>
      <c r="M52" s="16"/>
      <c r="N52" s="16"/>
      <c r="O52" s="16" t="s">
        <v>5802</v>
      </c>
      <c r="P52" s="16"/>
      <c r="Q52" s="16"/>
      <c r="R52" s="16"/>
      <c r="S52" s="16"/>
      <c r="T52" s="16"/>
      <c r="U52" s="16"/>
      <c r="V52" s="16"/>
      <c r="AK52" s="16"/>
      <c r="AX52" s="28"/>
      <c r="BB52" s="25"/>
      <c r="BG52" s="16"/>
      <c r="BH52" s="16"/>
      <c r="BO52" s="16" t="s">
        <v>3560</v>
      </c>
      <c r="BP52" s="16" t="s">
        <v>3561</v>
      </c>
      <c r="BQ52" s="16" t="s">
        <v>3562</v>
      </c>
      <c r="BR52" s="16"/>
      <c r="CA52" s="16"/>
      <c r="CE52" s="16" t="s">
        <v>119</v>
      </c>
      <c r="CF52" s="16" t="s">
        <v>3164</v>
      </c>
      <c r="CG52" s="16" t="s">
        <v>3560</v>
      </c>
      <c r="CH52" s="16" t="s">
        <v>3561</v>
      </c>
      <c r="CI52" s="16" t="s">
        <v>6107</v>
      </c>
      <c r="CJ52" s="16" t="s">
        <v>3563</v>
      </c>
      <c r="CK52" s="16" t="s">
        <v>3559</v>
      </c>
      <c r="CL52" s="16" t="s">
        <v>3564</v>
      </c>
      <c r="CM52" s="16" t="s">
        <v>3494</v>
      </c>
      <c r="CN52" s="16" t="s">
        <v>3565</v>
      </c>
      <c r="CR52" s="19"/>
      <c r="CV52" s="16"/>
      <c r="CY52" s="16"/>
      <c r="CZ52" s="16"/>
      <c r="DA52" s="16"/>
      <c r="DC52" s="16"/>
      <c r="DH52" s="16"/>
    </row>
    <row r="53" spans="1:112" x14ac:dyDescent="0.25">
      <c r="A53" s="16" t="s">
        <v>1161</v>
      </c>
      <c r="C53" t="s">
        <v>3566</v>
      </c>
      <c r="D53" s="29"/>
      <c r="E53"/>
      <c r="F53" s="16" t="s">
        <v>5821</v>
      </c>
      <c r="G53" s="16"/>
      <c r="K53" s="16"/>
      <c r="L53" s="16"/>
      <c r="M53" s="16"/>
      <c r="N53" s="16"/>
      <c r="O53" s="16" t="s">
        <v>5802</v>
      </c>
      <c r="P53" s="16"/>
      <c r="Q53" s="16"/>
      <c r="R53" s="16"/>
      <c r="S53" s="16"/>
      <c r="T53" s="16"/>
      <c r="U53" s="16"/>
      <c r="V53" s="16"/>
      <c r="AK53" s="16"/>
      <c r="AX53" s="28"/>
      <c r="BB53" s="25"/>
      <c r="BG53" s="16"/>
      <c r="BH53" s="16"/>
      <c r="BO53" s="16" t="s">
        <v>3567</v>
      </c>
      <c r="BP53" s="16" t="s">
        <v>3568</v>
      </c>
      <c r="BQ53" s="16" t="s">
        <v>3569</v>
      </c>
      <c r="BR53" s="16"/>
      <c r="CA53" s="16"/>
      <c r="CE53" s="16" t="s">
        <v>119</v>
      </c>
      <c r="CF53" s="16" t="s">
        <v>3164</v>
      </c>
      <c r="CG53" s="16" t="s">
        <v>3567</v>
      </c>
      <c r="CH53" s="16" t="s">
        <v>3568</v>
      </c>
      <c r="CI53" s="16" t="s">
        <v>3570</v>
      </c>
      <c r="CJ53" s="16" t="s">
        <v>3571</v>
      </c>
      <c r="CK53" s="16" t="s">
        <v>3566</v>
      </c>
      <c r="CL53" s="16" t="s">
        <v>3192</v>
      </c>
      <c r="CM53" s="16" t="s">
        <v>3193</v>
      </c>
      <c r="CN53" s="16" t="s">
        <v>3572</v>
      </c>
      <c r="CR53" s="19"/>
      <c r="CV53" s="16"/>
      <c r="CY53" s="16"/>
      <c r="CZ53" s="16"/>
      <c r="DA53" s="16"/>
      <c r="DC53" s="16"/>
      <c r="DH53" s="16"/>
    </row>
    <row r="54" spans="1:112" x14ac:dyDescent="0.25">
      <c r="A54" s="16" t="s">
        <v>1161</v>
      </c>
      <c r="C54" t="s">
        <v>3573</v>
      </c>
      <c r="D54" s="29"/>
      <c r="E54"/>
      <c r="F54" s="16" t="s">
        <v>5821</v>
      </c>
      <c r="G54" s="16"/>
      <c r="K54" s="16"/>
      <c r="L54" s="16"/>
      <c r="M54" s="16"/>
      <c r="N54" s="16"/>
      <c r="O54" s="16" t="s">
        <v>5802</v>
      </c>
      <c r="P54" s="16"/>
      <c r="Q54" s="16"/>
      <c r="R54" s="16"/>
      <c r="S54" s="16"/>
      <c r="T54" s="16"/>
      <c r="U54" s="16"/>
      <c r="V54" s="16"/>
      <c r="AK54" s="16"/>
      <c r="AX54" s="28"/>
      <c r="BB54" s="25"/>
      <c r="BG54" s="16"/>
      <c r="BH54" s="16"/>
      <c r="BO54" s="16" t="s">
        <v>3574</v>
      </c>
      <c r="BP54" s="16" t="s">
        <v>3575</v>
      </c>
      <c r="BQ54" s="16" t="s">
        <v>3576</v>
      </c>
      <c r="BR54" s="16"/>
      <c r="CA54" s="16"/>
      <c r="CE54" s="16" t="s">
        <v>119</v>
      </c>
      <c r="CF54" s="16" t="s">
        <v>3164</v>
      </c>
      <c r="CG54" s="16" t="s">
        <v>3574</v>
      </c>
      <c r="CH54" s="16" t="s">
        <v>3575</v>
      </c>
      <c r="CI54" s="16" t="s">
        <v>3577</v>
      </c>
      <c r="CJ54" s="16" t="s">
        <v>3578</v>
      </c>
      <c r="CK54" s="16" t="s">
        <v>3573</v>
      </c>
      <c r="CL54" s="16" t="s">
        <v>3579</v>
      </c>
      <c r="CM54" s="16" t="s">
        <v>3276</v>
      </c>
      <c r="CN54" s="16" t="s">
        <v>3362</v>
      </c>
      <c r="CR54" s="19"/>
      <c r="CV54" s="16"/>
      <c r="CY54" s="16"/>
      <c r="CZ54" s="16"/>
      <c r="DA54" s="16"/>
      <c r="DC54" s="16"/>
      <c r="DH54" s="16"/>
    </row>
    <row r="55" spans="1:112" x14ac:dyDescent="0.25">
      <c r="A55" s="16" t="s">
        <v>1161</v>
      </c>
      <c r="C55" t="s">
        <v>3580</v>
      </c>
      <c r="D55" s="29"/>
      <c r="E55"/>
      <c r="F55" s="16" t="s">
        <v>5821</v>
      </c>
      <c r="G55" s="16"/>
      <c r="K55" s="16"/>
      <c r="L55" s="16"/>
      <c r="M55" s="16"/>
      <c r="N55" s="16"/>
      <c r="O55" s="16" t="s">
        <v>5802</v>
      </c>
      <c r="P55" s="16"/>
      <c r="Q55" s="16"/>
      <c r="R55" s="16"/>
      <c r="S55" s="16"/>
      <c r="T55" s="16"/>
      <c r="U55" s="16"/>
      <c r="V55" s="16"/>
      <c r="AK55" s="16"/>
      <c r="AX55" s="28"/>
      <c r="BB55" s="25"/>
      <c r="BG55" s="16"/>
      <c r="BH55" s="16"/>
      <c r="BO55" s="16" t="s">
        <v>3581</v>
      </c>
      <c r="BP55" s="16" t="s">
        <v>3582</v>
      </c>
      <c r="BQ55" s="16" t="s">
        <v>3583</v>
      </c>
      <c r="BR55" s="16"/>
      <c r="CA55" s="16"/>
      <c r="CE55" s="16" t="s">
        <v>119</v>
      </c>
      <c r="CF55" s="16" t="s">
        <v>3164</v>
      </c>
      <c r="CG55" s="16" t="s">
        <v>3581</v>
      </c>
      <c r="CH55" s="16" t="s">
        <v>3582</v>
      </c>
      <c r="CI55" s="16" t="s">
        <v>3584</v>
      </c>
      <c r="CJ55" s="16" t="s">
        <v>3585</v>
      </c>
      <c r="CK55" s="16" t="s">
        <v>3580</v>
      </c>
      <c r="CL55" s="16" t="s">
        <v>3217</v>
      </c>
      <c r="CM55" s="16" t="s">
        <v>3176</v>
      </c>
      <c r="CN55" s="16" t="s">
        <v>3490</v>
      </c>
      <c r="CR55" s="19"/>
      <c r="CV55" s="16"/>
      <c r="CY55" s="16"/>
      <c r="CZ55" s="16"/>
      <c r="DA55" s="16"/>
      <c r="DC55" s="16"/>
      <c r="DH55" s="16"/>
    </row>
    <row r="56" spans="1:112" x14ac:dyDescent="0.25">
      <c r="A56" s="16" t="s">
        <v>1161</v>
      </c>
      <c r="C56" t="s">
        <v>3586</v>
      </c>
      <c r="D56" s="29"/>
      <c r="E56"/>
      <c r="F56" s="16" t="s">
        <v>5821</v>
      </c>
      <c r="G56" s="16"/>
      <c r="K56" s="16"/>
      <c r="L56" s="16"/>
      <c r="M56" s="16"/>
      <c r="N56" s="16"/>
      <c r="O56" s="16" t="s">
        <v>5802</v>
      </c>
      <c r="P56" s="16"/>
      <c r="Q56" s="16"/>
      <c r="R56" s="16"/>
      <c r="S56" s="16"/>
      <c r="T56" s="16"/>
      <c r="U56" s="16"/>
      <c r="V56" s="16"/>
      <c r="AK56" s="16"/>
      <c r="AX56" s="28"/>
      <c r="BB56" s="25"/>
      <c r="BG56" s="16"/>
      <c r="BH56" s="16"/>
      <c r="BO56" s="16" t="s">
        <v>3587</v>
      </c>
      <c r="BP56" s="16" t="s">
        <v>3588</v>
      </c>
      <c r="BQ56" s="16" t="s">
        <v>3589</v>
      </c>
      <c r="BR56" s="16"/>
      <c r="CA56" s="16"/>
      <c r="CE56" s="16" t="s">
        <v>119</v>
      </c>
      <c r="CF56" s="16" t="s">
        <v>3164</v>
      </c>
      <c r="CG56" s="16" t="s">
        <v>3587</v>
      </c>
      <c r="CH56" s="16" t="s">
        <v>3588</v>
      </c>
      <c r="CI56" s="16" t="s">
        <v>3590</v>
      </c>
      <c r="CJ56" s="16" t="s">
        <v>3591</v>
      </c>
      <c r="CK56" s="16" t="s">
        <v>3586</v>
      </c>
      <c r="CL56" s="16" t="s">
        <v>3345</v>
      </c>
      <c r="CM56" s="16" t="s">
        <v>3592</v>
      </c>
      <c r="CN56" s="16" t="s">
        <v>3593</v>
      </c>
      <c r="CR56" s="19"/>
      <c r="CV56" s="16"/>
      <c r="CY56" s="16"/>
      <c r="CZ56" s="16"/>
      <c r="DA56" s="16"/>
      <c r="DC56" s="16"/>
      <c r="DH56" s="16"/>
    </row>
    <row r="57" spans="1:112" x14ac:dyDescent="0.25">
      <c r="A57" s="16" t="s">
        <v>1161</v>
      </c>
      <c r="C57" t="s">
        <v>3594</v>
      </c>
      <c r="D57" s="29"/>
      <c r="E57"/>
      <c r="F57" s="16" t="s">
        <v>5821</v>
      </c>
      <c r="G57" s="16"/>
      <c r="K57" s="16"/>
      <c r="L57" s="16"/>
      <c r="M57" s="16"/>
      <c r="N57" s="16"/>
      <c r="O57" s="16" t="s">
        <v>5802</v>
      </c>
      <c r="P57" s="16"/>
      <c r="Q57" s="16"/>
      <c r="R57" s="16"/>
      <c r="S57" s="16"/>
      <c r="T57" s="16"/>
      <c r="U57" s="16"/>
      <c r="V57" s="16"/>
      <c r="AK57" s="16"/>
      <c r="AX57" s="28"/>
      <c r="BB57" s="25"/>
      <c r="BG57" s="16"/>
      <c r="BH57" s="16"/>
      <c r="BO57" s="16" t="s">
        <v>3595</v>
      </c>
      <c r="BP57" s="16" t="s">
        <v>3596</v>
      </c>
      <c r="BQ57" s="16" t="s">
        <v>3597</v>
      </c>
      <c r="BR57" s="16"/>
      <c r="CA57" s="16"/>
      <c r="CE57" s="16" t="s">
        <v>119</v>
      </c>
      <c r="CF57" s="16" t="s">
        <v>3164</v>
      </c>
      <c r="CG57" s="16" t="s">
        <v>3595</v>
      </c>
      <c r="CH57" s="16" t="s">
        <v>3596</v>
      </c>
      <c r="CI57" s="16" t="s">
        <v>3598</v>
      </c>
      <c r="CJ57" s="16" t="s">
        <v>3599</v>
      </c>
      <c r="CK57" s="16" t="s">
        <v>3594</v>
      </c>
      <c r="CL57" s="16" t="s">
        <v>3275</v>
      </c>
      <c r="CM57" s="16" t="s">
        <v>3176</v>
      </c>
      <c r="CN57" s="16" t="s">
        <v>3600</v>
      </c>
      <c r="CR57" s="19"/>
      <c r="CV57" s="16"/>
      <c r="CY57" s="16"/>
      <c r="CZ57" s="16"/>
      <c r="DA57" s="16"/>
      <c r="DC57" s="16"/>
      <c r="DH57" s="16"/>
    </row>
    <row r="58" spans="1:112" x14ac:dyDescent="0.25">
      <c r="A58" s="16" t="s">
        <v>1161</v>
      </c>
      <c r="C58" t="s">
        <v>3601</v>
      </c>
      <c r="D58" s="29"/>
      <c r="E58"/>
      <c r="F58" s="16" t="s">
        <v>5821</v>
      </c>
      <c r="G58" s="16"/>
      <c r="K58" s="16"/>
      <c r="L58" s="16"/>
      <c r="M58" s="16"/>
      <c r="N58" s="16"/>
      <c r="O58" s="16" t="s">
        <v>5802</v>
      </c>
      <c r="P58" s="16"/>
      <c r="Q58" s="16"/>
      <c r="R58" s="16"/>
      <c r="S58" s="16"/>
      <c r="T58" s="16"/>
      <c r="U58" s="16"/>
      <c r="V58" s="16"/>
      <c r="AK58" s="16"/>
      <c r="AX58" s="28"/>
      <c r="BB58" s="25"/>
      <c r="BG58" s="16"/>
      <c r="BH58" s="16"/>
      <c r="BO58" s="16" t="s">
        <v>3602</v>
      </c>
      <c r="BP58" s="16" t="s">
        <v>3603</v>
      </c>
      <c r="BQ58" s="16" t="s">
        <v>3604</v>
      </c>
      <c r="BR58" s="16"/>
      <c r="CA58" s="16"/>
      <c r="CE58" s="16" t="s">
        <v>119</v>
      </c>
      <c r="CF58" s="16" t="s">
        <v>3164</v>
      </c>
      <c r="CG58" s="16" t="s">
        <v>3602</v>
      </c>
      <c r="CH58" s="16" t="s">
        <v>3603</v>
      </c>
      <c r="CI58" s="16" t="s">
        <v>3605</v>
      </c>
      <c r="CJ58" s="16" t="s">
        <v>3606</v>
      </c>
      <c r="CK58" s="16" t="s">
        <v>3601</v>
      </c>
      <c r="CL58" s="16" t="s">
        <v>3201</v>
      </c>
      <c r="CM58" s="16" t="s">
        <v>3607</v>
      </c>
      <c r="CN58" s="16" t="s">
        <v>3451</v>
      </c>
      <c r="CR58" s="19"/>
      <c r="CV58" s="16"/>
      <c r="CY58" s="16"/>
      <c r="CZ58" s="16"/>
      <c r="DA58" s="16"/>
      <c r="DC58" s="16"/>
      <c r="DH58" s="16"/>
    </row>
    <row r="59" spans="1:112" x14ac:dyDescent="0.25">
      <c r="A59" s="16" t="s">
        <v>1161</v>
      </c>
      <c r="C59" t="s">
        <v>3608</v>
      </c>
      <c r="D59" s="29"/>
      <c r="E59"/>
      <c r="F59" s="16" t="s">
        <v>5821</v>
      </c>
      <c r="G59" s="16"/>
      <c r="K59" s="16"/>
      <c r="L59" s="16"/>
      <c r="M59" s="16"/>
      <c r="N59" s="16"/>
      <c r="O59" s="16" t="s">
        <v>5802</v>
      </c>
      <c r="P59" s="16"/>
      <c r="Q59" s="16"/>
      <c r="R59" s="16"/>
      <c r="S59" s="16"/>
      <c r="T59" s="16"/>
      <c r="U59" s="16"/>
      <c r="V59" s="16"/>
      <c r="AK59" s="16"/>
      <c r="AX59" s="28"/>
      <c r="BB59" s="25"/>
      <c r="BG59" s="16"/>
      <c r="BH59" s="16"/>
      <c r="BO59" s="16" t="s">
        <v>3609</v>
      </c>
      <c r="BP59" s="16" t="s">
        <v>3610</v>
      </c>
      <c r="BQ59" s="16" t="s">
        <v>3611</v>
      </c>
      <c r="BR59" s="16"/>
      <c r="CA59" s="16"/>
      <c r="CE59" s="16" t="s">
        <v>119</v>
      </c>
      <c r="CF59" s="16" t="s">
        <v>3164</v>
      </c>
      <c r="CG59" s="16" t="s">
        <v>3609</v>
      </c>
      <c r="CH59" s="16" t="s">
        <v>3610</v>
      </c>
      <c r="CI59" s="16" t="s">
        <v>3612</v>
      </c>
      <c r="CJ59" s="16" t="s">
        <v>3613</v>
      </c>
      <c r="CK59" s="16" t="s">
        <v>3608</v>
      </c>
      <c r="CL59" s="16" t="s">
        <v>3614</v>
      </c>
      <c r="CM59" s="16" t="s">
        <v>3615</v>
      </c>
      <c r="CN59" s="16" t="s">
        <v>3616</v>
      </c>
      <c r="CR59" s="19"/>
      <c r="CV59" s="16"/>
      <c r="CY59" s="16"/>
      <c r="CZ59" s="16"/>
      <c r="DA59" s="16"/>
      <c r="DC59" s="16"/>
      <c r="DH59" s="16"/>
    </row>
    <row r="60" spans="1:112" x14ac:dyDescent="0.25">
      <c r="A60" s="16" t="s">
        <v>1161</v>
      </c>
      <c r="C60" t="s">
        <v>3617</v>
      </c>
      <c r="D60" s="29"/>
      <c r="E60"/>
      <c r="F60" s="16" t="s">
        <v>5821</v>
      </c>
      <c r="G60" s="16"/>
      <c r="K60" s="16"/>
      <c r="L60" s="16"/>
      <c r="M60" s="16"/>
      <c r="N60" s="16"/>
      <c r="O60" s="16" t="s">
        <v>5802</v>
      </c>
      <c r="P60" s="16"/>
      <c r="Q60" s="16"/>
      <c r="R60" s="16"/>
      <c r="S60" s="16"/>
      <c r="T60" s="16"/>
      <c r="U60" s="16"/>
      <c r="V60" s="16"/>
      <c r="AK60" s="16"/>
      <c r="AX60" s="28"/>
      <c r="BB60" s="25"/>
      <c r="BG60" s="16"/>
      <c r="BH60" s="16"/>
      <c r="BO60" s="16" t="s">
        <v>3618</v>
      </c>
      <c r="BP60" s="16" t="s">
        <v>3619</v>
      </c>
      <c r="BQ60" s="16" t="s">
        <v>3620</v>
      </c>
      <c r="BR60" s="16"/>
      <c r="CA60" s="16"/>
      <c r="CE60" s="16" t="s">
        <v>119</v>
      </c>
      <c r="CF60" s="16" t="s">
        <v>3164</v>
      </c>
      <c r="CG60" s="16" t="s">
        <v>3618</v>
      </c>
      <c r="CH60" s="16" t="s">
        <v>3619</v>
      </c>
      <c r="CI60" s="16" t="s">
        <v>3621</v>
      </c>
      <c r="CJ60" s="16" t="s">
        <v>3622</v>
      </c>
      <c r="CK60" s="16" t="s">
        <v>3617</v>
      </c>
      <c r="CL60" s="16" t="s">
        <v>3175</v>
      </c>
      <c r="CM60" s="16" t="s">
        <v>3623</v>
      </c>
      <c r="CN60" s="16" t="s">
        <v>3624</v>
      </c>
      <c r="CR60" s="19"/>
      <c r="CV60" s="16"/>
      <c r="CY60" s="16"/>
      <c r="CZ60" s="16"/>
      <c r="DA60" s="16"/>
      <c r="DC60" s="16"/>
      <c r="DH60" s="16"/>
    </row>
    <row r="61" spans="1:112" x14ac:dyDescent="0.25">
      <c r="A61" s="16" t="s">
        <v>1161</v>
      </c>
      <c r="C61" t="s">
        <v>3625</v>
      </c>
      <c r="D61" s="29"/>
      <c r="E61"/>
      <c r="F61" s="16" t="s">
        <v>5821</v>
      </c>
      <c r="G61" s="16"/>
      <c r="K61" s="16"/>
      <c r="L61" s="16"/>
      <c r="M61" s="16"/>
      <c r="N61" s="16"/>
      <c r="O61" s="16" t="s">
        <v>5802</v>
      </c>
      <c r="P61" s="16"/>
      <c r="Q61" s="16"/>
      <c r="R61" s="16"/>
      <c r="S61" s="16"/>
      <c r="T61" s="16"/>
      <c r="U61" s="16"/>
      <c r="V61" s="16"/>
      <c r="AK61" s="16"/>
      <c r="AX61" s="28"/>
      <c r="BB61" s="25"/>
      <c r="BG61" s="16"/>
      <c r="BH61" s="16"/>
      <c r="BO61" s="16" t="s">
        <v>3626</v>
      </c>
      <c r="BP61" s="16" t="s">
        <v>3627</v>
      </c>
      <c r="BQ61" s="16" t="s">
        <v>3628</v>
      </c>
      <c r="BR61" s="16"/>
      <c r="CA61" s="16"/>
      <c r="CE61" s="16" t="s">
        <v>119</v>
      </c>
      <c r="CF61" s="16" t="s">
        <v>3164</v>
      </c>
      <c r="CG61" s="16" t="s">
        <v>3626</v>
      </c>
      <c r="CH61" s="16" t="s">
        <v>3627</v>
      </c>
      <c r="CI61" s="16" t="s">
        <v>3629</v>
      </c>
      <c r="CJ61" s="16" t="s">
        <v>3630</v>
      </c>
      <c r="CK61" s="16" t="s">
        <v>3625</v>
      </c>
      <c r="CL61" s="16" t="s">
        <v>3284</v>
      </c>
      <c r="CM61" s="16" t="s">
        <v>3631</v>
      </c>
      <c r="CN61" s="16" t="s">
        <v>3632</v>
      </c>
      <c r="CR61" s="19"/>
      <c r="CV61" s="16"/>
      <c r="CY61" s="16"/>
      <c r="CZ61" s="16"/>
      <c r="DA61" s="16"/>
      <c r="DC61" s="16"/>
      <c r="DH61" s="16"/>
    </row>
    <row r="62" spans="1:112" x14ac:dyDescent="0.25">
      <c r="A62" s="16" t="s">
        <v>1161</v>
      </c>
      <c r="C62" t="s">
        <v>3633</v>
      </c>
      <c r="D62" s="29"/>
      <c r="E62"/>
      <c r="F62" s="16" t="s">
        <v>5821</v>
      </c>
      <c r="G62" s="16"/>
      <c r="K62" s="16"/>
      <c r="L62" s="16"/>
      <c r="M62" s="16"/>
      <c r="N62" s="16"/>
      <c r="O62" s="16" t="s">
        <v>5802</v>
      </c>
      <c r="P62" s="16"/>
      <c r="Q62" s="16"/>
      <c r="R62" s="16"/>
      <c r="S62" s="16"/>
      <c r="T62" s="16"/>
      <c r="U62" s="16"/>
      <c r="V62" s="16"/>
      <c r="AK62" s="16"/>
      <c r="AX62" s="28"/>
      <c r="BB62" s="25"/>
      <c r="BG62" s="16"/>
      <c r="BH62" s="16"/>
      <c r="BO62" s="16" t="s">
        <v>3634</v>
      </c>
      <c r="BP62" s="16" t="s">
        <v>3635</v>
      </c>
      <c r="BQ62" s="16" t="s">
        <v>3636</v>
      </c>
      <c r="BR62" s="16"/>
      <c r="CA62" s="16"/>
      <c r="CE62" s="16" t="s">
        <v>119</v>
      </c>
      <c r="CF62" s="16" t="s">
        <v>3164</v>
      </c>
      <c r="CG62" s="16" t="s">
        <v>3634</v>
      </c>
      <c r="CH62" s="16" t="s">
        <v>3635</v>
      </c>
      <c r="CI62" s="16" t="s">
        <v>3637</v>
      </c>
      <c r="CJ62" s="16" t="s">
        <v>3638</v>
      </c>
      <c r="CK62" s="16" t="s">
        <v>3633</v>
      </c>
      <c r="CL62" s="16" t="s">
        <v>3275</v>
      </c>
      <c r="CM62" s="16" t="s">
        <v>3176</v>
      </c>
      <c r="CN62" s="16" t="s">
        <v>3639</v>
      </c>
      <c r="CR62" s="19"/>
      <c r="CV62" s="16"/>
      <c r="CY62" s="16"/>
      <c r="CZ62" s="16"/>
      <c r="DA62" s="16"/>
      <c r="DC62" s="16"/>
      <c r="DH62" s="16"/>
    </row>
    <row r="63" spans="1:112" x14ac:dyDescent="0.25">
      <c r="A63" s="16" t="s">
        <v>1161</v>
      </c>
      <c r="C63" t="s">
        <v>3640</v>
      </c>
      <c r="D63" s="29"/>
      <c r="E63"/>
      <c r="F63" s="16" t="s">
        <v>5821</v>
      </c>
      <c r="G63" s="16"/>
      <c r="K63" s="16"/>
      <c r="L63" s="16"/>
      <c r="M63" s="16"/>
      <c r="N63" s="16"/>
      <c r="O63" s="16" t="s">
        <v>5802</v>
      </c>
      <c r="P63" s="16"/>
      <c r="Q63" s="16"/>
      <c r="R63" s="16"/>
      <c r="S63" s="16"/>
      <c r="T63" s="16"/>
      <c r="U63" s="16"/>
      <c r="V63" s="16"/>
      <c r="AK63" s="16"/>
      <c r="AX63" s="28"/>
      <c r="BB63" s="25"/>
      <c r="BG63" s="16"/>
      <c r="BH63" s="16"/>
      <c r="BO63" s="16" t="s">
        <v>3641</v>
      </c>
      <c r="BP63" s="16" t="s">
        <v>3642</v>
      </c>
      <c r="BQ63" s="16" t="s">
        <v>3643</v>
      </c>
      <c r="BR63" s="16"/>
      <c r="CA63" s="16"/>
      <c r="CE63" s="16" t="s">
        <v>119</v>
      </c>
      <c r="CF63" s="16" t="s">
        <v>3164</v>
      </c>
      <c r="CG63" s="16" t="s">
        <v>3641</v>
      </c>
      <c r="CH63" s="16" t="s">
        <v>3642</v>
      </c>
      <c r="CI63" s="16" t="s">
        <v>3644</v>
      </c>
      <c r="CJ63" s="16" t="s">
        <v>3645</v>
      </c>
      <c r="CK63" s="16" t="s">
        <v>3640</v>
      </c>
      <c r="CL63" s="16" t="s">
        <v>3409</v>
      </c>
      <c r="CM63" s="16" t="s">
        <v>3646</v>
      </c>
      <c r="CN63" s="16" t="s">
        <v>3286</v>
      </c>
      <c r="CR63" s="19"/>
      <c r="CV63" s="16"/>
      <c r="CY63" s="16"/>
      <c r="CZ63" s="16"/>
      <c r="DA63" s="16"/>
      <c r="DC63" s="16"/>
      <c r="DH63" s="16"/>
    </row>
    <row r="64" spans="1:112" x14ac:dyDescent="0.25">
      <c r="A64" s="16" t="s">
        <v>1161</v>
      </c>
      <c r="C64" t="s">
        <v>3647</v>
      </c>
      <c r="D64" s="29"/>
      <c r="E64"/>
      <c r="F64" s="16" t="s">
        <v>5821</v>
      </c>
      <c r="G64" s="16"/>
      <c r="K64" s="16"/>
      <c r="L64" s="16"/>
      <c r="M64" s="16"/>
      <c r="N64" s="16"/>
      <c r="O64" s="16" t="s">
        <v>5802</v>
      </c>
      <c r="P64" s="16"/>
      <c r="Q64" s="16"/>
      <c r="R64" s="16"/>
      <c r="S64" s="16"/>
      <c r="T64" s="16"/>
      <c r="U64" s="16"/>
      <c r="V64" s="16"/>
      <c r="AK64" s="16"/>
      <c r="AX64" s="28"/>
      <c r="BB64" s="25"/>
      <c r="BG64" s="16"/>
      <c r="BH64" s="16"/>
      <c r="BO64" s="16" t="s">
        <v>3648</v>
      </c>
      <c r="BP64" s="16" t="s">
        <v>3649</v>
      </c>
      <c r="BQ64" s="16" t="s">
        <v>3650</v>
      </c>
      <c r="BR64" s="16"/>
      <c r="CA64" s="16"/>
      <c r="CE64" s="16" t="s">
        <v>119</v>
      </c>
      <c r="CF64" s="16" t="s">
        <v>3164</v>
      </c>
      <c r="CG64" s="16" t="s">
        <v>3648</v>
      </c>
      <c r="CH64" s="16" t="s">
        <v>3649</v>
      </c>
      <c r="CI64" s="16" t="s">
        <v>3651</v>
      </c>
      <c r="CJ64" s="16" t="s">
        <v>3652</v>
      </c>
      <c r="CK64" s="16" t="s">
        <v>3647</v>
      </c>
      <c r="CL64" s="16" t="s">
        <v>3217</v>
      </c>
      <c r="CM64" s="16" t="s">
        <v>3653</v>
      </c>
      <c r="CN64" s="16" t="s">
        <v>3654</v>
      </c>
      <c r="CR64" s="19"/>
      <c r="CV64" s="16"/>
      <c r="CY64" s="16"/>
      <c r="CZ64" s="16"/>
      <c r="DA64" s="16"/>
      <c r="DC64" s="16"/>
      <c r="DH64" s="16"/>
    </row>
    <row r="65" spans="1:112" x14ac:dyDescent="0.25">
      <c r="A65" s="16" t="s">
        <v>1161</v>
      </c>
      <c r="C65" t="s">
        <v>3655</v>
      </c>
      <c r="D65" s="29"/>
      <c r="E65"/>
      <c r="F65" s="16" t="s">
        <v>5821</v>
      </c>
      <c r="G65" s="16"/>
      <c r="K65" s="16"/>
      <c r="L65" s="16"/>
      <c r="M65" s="16"/>
      <c r="N65" s="16"/>
      <c r="O65" s="16" t="s">
        <v>5802</v>
      </c>
      <c r="P65" s="16"/>
      <c r="Q65" s="16"/>
      <c r="R65" s="16"/>
      <c r="S65" s="16"/>
      <c r="T65" s="16"/>
      <c r="U65" s="16"/>
      <c r="V65" s="16"/>
      <c r="AK65" s="16"/>
      <c r="AX65" s="28"/>
      <c r="BB65" s="25"/>
      <c r="BG65" s="16"/>
      <c r="BH65" s="16"/>
      <c r="BO65" s="16" t="s">
        <v>3656</v>
      </c>
      <c r="BP65" s="16" t="s">
        <v>3657</v>
      </c>
      <c r="BQ65" s="16" t="s">
        <v>3658</v>
      </c>
      <c r="BR65" s="16"/>
      <c r="CA65" s="16"/>
      <c r="CE65" s="16" t="s">
        <v>119</v>
      </c>
      <c r="CF65" s="16" t="s">
        <v>3164</v>
      </c>
      <c r="CG65" s="16" t="s">
        <v>3656</v>
      </c>
      <c r="CH65" s="16" t="s">
        <v>3657</v>
      </c>
      <c r="CI65" s="16" t="s">
        <v>6108</v>
      </c>
      <c r="CJ65" s="16" t="s">
        <v>3659</v>
      </c>
      <c r="CK65" s="16" t="s">
        <v>3655</v>
      </c>
      <c r="CL65" s="16" t="s">
        <v>3369</v>
      </c>
      <c r="CM65" s="16" t="s">
        <v>3370</v>
      </c>
      <c r="CN65" s="16" t="s">
        <v>3593</v>
      </c>
      <c r="CR65" s="19"/>
      <c r="CV65" s="16"/>
      <c r="CY65" s="16"/>
      <c r="CZ65" s="16"/>
      <c r="DA65" s="16"/>
      <c r="DC65" s="16"/>
      <c r="DH65" s="16"/>
    </row>
    <row r="66" spans="1:112" x14ac:dyDescent="0.25">
      <c r="A66" s="16" t="s">
        <v>1161</v>
      </c>
      <c r="C66" t="s">
        <v>3660</v>
      </c>
      <c r="D66" s="29"/>
      <c r="E66"/>
      <c r="F66" s="16" t="s">
        <v>5821</v>
      </c>
      <c r="G66" s="16"/>
      <c r="K66" s="16"/>
      <c r="L66" s="16"/>
      <c r="M66" s="16"/>
      <c r="N66" s="16"/>
      <c r="O66" s="16" t="s">
        <v>5802</v>
      </c>
      <c r="P66" s="16"/>
      <c r="Q66" s="16"/>
      <c r="R66" s="16"/>
      <c r="S66" s="16"/>
      <c r="T66" s="16"/>
      <c r="U66" s="16"/>
      <c r="V66" s="16"/>
      <c r="AK66" s="16"/>
      <c r="AX66" s="28"/>
      <c r="BB66" s="25"/>
      <c r="BG66" s="16"/>
      <c r="BH66" s="16"/>
      <c r="BO66" s="16" t="s">
        <v>3661</v>
      </c>
      <c r="BP66" s="16" t="s">
        <v>3662</v>
      </c>
      <c r="BQ66" s="16" t="s">
        <v>3663</v>
      </c>
      <c r="BR66" s="16"/>
      <c r="CA66" s="16"/>
      <c r="CE66" s="16" t="s">
        <v>119</v>
      </c>
      <c r="CF66" s="16" t="s">
        <v>3164</v>
      </c>
      <c r="CG66" s="16" t="s">
        <v>3661</v>
      </c>
      <c r="CH66" s="16" t="s">
        <v>3662</v>
      </c>
      <c r="CI66" s="16" t="s">
        <v>3664</v>
      </c>
      <c r="CJ66" s="16" t="s">
        <v>3665</v>
      </c>
      <c r="CK66" s="16" t="s">
        <v>3660</v>
      </c>
      <c r="CL66" s="16" t="s">
        <v>3284</v>
      </c>
      <c r="CM66" s="16" t="s">
        <v>3666</v>
      </c>
      <c r="CN66" s="16" t="s">
        <v>3667</v>
      </c>
      <c r="CR66" s="19"/>
      <c r="CV66" s="16"/>
      <c r="CY66" s="16"/>
      <c r="CZ66" s="16"/>
      <c r="DA66" s="16"/>
      <c r="DC66" s="16"/>
      <c r="DH66" s="16"/>
    </row>
    <row r="67" spans="1:112" x14ac:dyDescent="0.25">
      <c r="A67" s="16" t="s">
        <v>1161</v>
      </c>
      <c r="C67" t="s">
        <v>3668</v>
      </c>
      <c r="D67" s="29"/>
      <c r="E67"/>
      <c r="F67" s="16" t="s">
        <v>5821</v>
      </c>
      <c r="G67" s="16"/>
      <c r="K67" s="16"/>
      <c r="L67" s="16"/>
      <c r="M67" s="16"/>
      <c r="N67" s="16"/>
      <c r="O67" s="16" t="s">
        <v>5802</v>
      </c>
      <c r="P67" s="16"/>
      <c r="Q67" s="16"/>
      <c r="R67" s="16"/>
      <c r="S67" s="16"/>
      <c r="T67" s="16"/>
      <c r="U67" s="16"/>
      <c r="V67" s="16"/>
      <c r="AK67" s="16"/>
      <c r="AX67" s="28"/>
      <c r="BB67" s="25"/>
      <c r="BG67" s="16"/>
      <c r="BH67" s="16"/>
      <c r="BO67" s="16" t="s">
        <v>3669</v>
      </c>
      <c r="BP67" s="16" t="s">
        <v>3670</v>
      </c>
      <c r="BQ67" s="16" t="s">
        <v>3671</v>
      </c>
      <c r="BR67" s="16"/>
      <c r="CA67" s="16"/>
      <c r="CE67" s="16" t="s">
        <v>119</v>
      </c>
      <c r="CF67" s="16" t="s">
        <v>3164</v>
      </c>
      <c r="CG67" s="16" t="s">
        <v>3669</v>
      </c>
      <c r="CH67" s="16" t="s">
        <v>3670</v>
      </c>
      <c r="CI67" s="16" t="s">
        <v>3672</v>
      </c>
      <c r="CJ67" s="16" t="s">
        <v>3673</v>
      </c>
      <c r="CK67" s="16" t="s">
        <v>3668</v>
      </c>
      <c r="CL67" s="16" t="s">
        <v>3369</v>
      </c>
      <c r="CM67" s="16" t="s">
        <v>3236</v>
      </c>
      <c r="CN67" s="16" t="s">
        <v>3316</v>
      </c>
      <c r="CR67" s="19"/>
      <c r="CV67" s="16"/>
      <c r="CY67" s="16"/>
      <c r="CZ67" s="16"/>
      <c r="DA67" s="16"/>
      <c r="DC67" s="16"/>
      <c r="DH67" s="16"/>
    </row>
    <row r="68" spans="1:112" x14ac:dyDescent="0.25">
      <c r="A68" s="16" t="s">
        <v>1161</v>
      </c>
      <c r="C68" t="s">
        <v>3674</v>
      </c>
      <c r="D68" s="29"/>
      <c r="E68"/>
      <c r="F68" s="16" t="s">
        <v>5821</v>
      </c>
      <c r="G68" s="16"/>
      <c r="K68" s="16"/>
      <c r="L68" s="16"/>
      <c r="M68" s="16"/>
      <c r="N68" s="16"/>
      <c r="O68" s="16" t="s">
        <v>5802</v>
      </c>
      <c r="P68" s="16"/>
      <c r="Q68" s="16"/>
      <c r="R68" s="16"/>
      <c r="S68" s="16"/>
      <c r="T68" s="16"/>
      <c r="U68" s="16"/>
      <c r="V68" s="16"/>
      <c r="AK68" s="16"/>
      <c r="AX68" s="28"/>
      <c r="BB68" s="25"/>
      <c r="BG68" s="16"/>
      <c r="BH68" s="16"/>
      <c r="BO68" s="16" t="s">
        <v>3675</v>
      </c>
      <c r="BP68" s="16" t="s">
        <v>3676</v>
      </c>
      <c r="BQ68" s="16" t="s">
        <v>3677</v>
      </c>
      <c r="BR68" s="16"/>
      <c r="CA68" s="16"/>
      <c r="CE68" s="16" t="s">
        <v>119</v>
      </c>
      <c r="CF68" s="16" t="s">
        <v>3164</v>
      </c>
      <c r="CG68" s="16" t="s">
        <v>3675</v>
      </c>
      <c r="CH68" s="16" t="s">
        <v>3676</v>
      </c>
      <c r="CI68" s="16" t="s">
        <v>3678</v>
      </c>
      <c r="CJ68" s="16" t="s">
        <v>3679</v>
      </c>
      <c r="CK68" s="16" t="s">
        <v>3674</v>
      </c>
      <c r="CL68" s="16" t="s">
        <v>3217</v>
      </c>
      <c r="CM68" s="16" t="s">
        <v>3176</v>
      </c>
      <c r="CN68" s="16" t="s">
        <v>3243</v>
      </c>
      <c r="CR68" s="19"/>
      <c r="CV68" s="16"/>
      <c r="CY68" s="16"/>
      <c r="CZ68" s="16"/>
      <c r="DA68" s="16"/>
      <c r="DC68" s="16"/>
      <c r="DH68" s="16"/>
    </row>
    <row r="69" spans="1:112" x14ac:dyDescent="0.25">
      <c r="A69" s="16" t="s">
        <v>1161</v>
      </c>
      <c r="C69" t="s">
        <v>3680</v>
      </c>
      <c r="D69" s="29"/>
      <c r="E69"/>
      <c r="F69" s="16" t="s">
        <v>5821</v>
      </c>
      <c r="G69" s="16"/>
      <c r="K69" s="16"/>
      <c r="L69" s="16"/>
      <c r="M69" s="16"/>
      <c r="N69" s="16"/>
      <c r="O69" s="16" t="s">
        <v>5802</v>
      </c>
      <c r="P69" s="16"/>
      <c r="Q69" s="16"/>
      <c r="R69" s="16"/>
      <c r="S69" s="16"/>
      <c r="T69" s="16"/>
      <c r="U69" s="16"/>
      <c r="V69" s="16"/>
      <c r="AK69" s="16"/>
      <c r="AX69" s="28"/>
      <c r="BB69" s="25"/>
      <c r="BG69" s="16"/>
      <c r="BH69" s="16"/>
      <c r="BO69" s="16" t="s">
        <v>3681</v>
      </c>
      <c r="BP69" s="16" t="s">
        <v>3682</v>
      </c>
      <c r="BQ69" s="16" t="s">
        <v>3683</v>
      </c>
      <c r="BR69" s="16"/>
      <c r="CA69" s="16"/>
      <c r="CE69" s="16" t="s">
        <v>119</v>
      </c>
      <c r="CF69" s="16" t="s">
        <v>3164</v>
      </c>
      <c r="CG69" s="16" t="s">
        <v>3681</v>
      </c>
      <c r="CH69" s="16" t="s">
        <v>3682</v>
      </c>
      <c r="CI69" s="16" t="s">
        <v>3684</v>
      </c>
      <c r="CJ69" s="16" t="s">
        <v>3685</v>
      </c>
      <c r="CK69" s="16" t="s">
        <v>3680</v>
      </c>
      <c r="CL69" s="16" t="s">
        <v>3686</v>
      </c>
      <c r="CM69" s="16" t="s">
        <v>3607</v>
      </c>
      <c r="CN69" s="16" t="s">
        <v>3168</v>
      </c>
      <c r="CR69" s="19"/>
      <c r="CV69" s="16"/>
      <c r="CY69" s="16"/>
      <c r="CZ69" s="16"/>
      <c r="DA69" s="16"/>
      <c r="DC69" s="16"/>
      <c r="DH69" s="16"/>
    </row>
    <row r="70" spans="1:112" x14ac:dyDescent="0.25">
      <c r="A70" s="16" t="s">
        <v>1161</v>
      </c>
      <c r="C70" t="s">
        <v>3690</v>
      </c>
      <c r="D70" s="29"/>
      <c r="E70"/>
      <c r="F70" s="16" t="s">
        <v>5821</v>
      </c>
      <c r="G70" s="16"/>
      <c r="K70" s="16"/>
      <c r="L70" s="16"/>
      <c r="M70" s="16"/>
      <c r="N70" s="16"/>
      <c r="O70" s="16" t="s">
        <v>5802</v>
      </c>
      <c r="P70" s="16"/>
      <c r="Q70" s="16"/>
      <c r="R70" s="16"/>
      <c r="S70" s="16"/>
      <c r="T70" s="16"/>
      <c r="U70" s="16"/>
      <c r="V70" s="16"/>
      <c r="AK70" s="16"/>
      <c r="AX70" s="28"/>
      <c r="BB70" s="25"/>
      <c r="BG70" s="16"/>
      <c r="BH70" s="16"/>
      <c r="BO70" s="16" t="s">
        <v>3691</v>
      </c>
      <c r="BP70" s="16" t="s">
        <v>3692</v>
      </c>
      <c r="BQ70" s="16" t="s">
        <v>3693</v>
      </c>
      <c r="BR70" s="16"/>
      <c r="CA70" s="16"/>
      <c r="CE70" s="16" t="s">
        <v>119</v>
      </c>
      <c r="CF70" s="16" t="s">
        <v>3164</v>
      </c>
      <c r="CG70" s="16" t="s">
        <v>3691</v>
      </c>
      <c r="CH70" s="16" t="s">
        <v>3692</v>
      </c>
      <c r="CI70" s="16" t="s">
        <v>3694</v>
      </c>
      <c r="CJ70" s="16" t="s">
        <v>3695</v>
      </c>
      <c r="CK70" s="16" t="s">
        <v>3690</v>
      </c>
      <c r="CL70" s="16" t="s">
        <v>3557</v>
      </c>
      <c r="CM70" s="16" t="s">
        <v>3185</v>
      </c>
      <c r="CN70" s="16" t="s">
        <v>3696</v>
      </c>
      <c r="CR70" s="19"/>
      <c r="CV70" s="16"/>
      <c r="CY70" s="16"/>
      <c r="CZ70" s="16"/>
      <c r="DA70" s="16"/>
      <c r="DC70" s="16"/>
      <c r="DH70" s="16"/>
    </row>
    <row r="71" spans="1:112" x14ac:dyDescent="0.25">
      <c r="A71" s="16" t="s">
        <v>1161</v>
      </c>
      <c r="C71" t="s">
        <v>3697</v>
      </c>
      <c r="D71" s="29"/>
      <c r="E71"/>
      <c r="F71" s="16" t="s">
        <v>5821</v>
      </c>
      <c r="G71" s="16"/>
      <c r="K71" s="16"/>
      <c r="L71" s="16"/>
      <c r="M71" s="16"/>
      <c r="N71" s="16"/>
      <c r="O71" s="16" t="s">
        <v>5802</v>
      </c>
      <c r="P71" s="16"/>
      <c r="Q71" s="16"/>
      <c r="R71" s="16"/>
      <c r="S71" s="16"/>
      <c r="T71" s="16"/>
      <c r="U71" s="16"/>
      <c r="V71" s="16"/>
      <c r="AK71" s="16"/>
      <c r="AX71" s="28"/>
      <c r="BB71" s="25"/>
      <c r="BG71" s="16"/>
      <c r="BH71" s="16"/>
      <c r="BO71" s="16" t="s">
        <v>3698</v>
      </c>
      <c r="BP71" s="16" t="s">
        <v>3699</v>
      </c>
      <c r="BQ71" s="16" t="s">
        <v>3700</v>
      </c>
      <c r="BR71" s="16"/>
      <c r="CA71" s="16"/>
      <c r="CE71" s="16" t="s">
        <v>119</v>
      </c>
      <c r="CF71" s="16" t="s">
        <v>3164</v>
      </c>
      <c r="CG71" s="16" t="s">
        <v>3698</v>
      </c>
      <c r="CH71" s="16" t="s">
        <v>3699</v>
      </c>
      <c r="CI71" s="16" t="s">
        <v>3701</v>
      </c>
      <c r="CJ71" s="16" t="s">
        <v>3702</v>
      </c>
      <c r="CK71" s="16" t="s">
        <v>3697</v>
      </c>
      <c r="CL71" s="16" t="s">
        <v>3345</v>
      </c>
      <c r="CM71" s="16" t="s">
        <v>3703</v>
      </c>
      <c r="CN71" s="16" t="s">
        <v>3704</v>
      </c>
      <c r="CR71" s="19"/>
      <c r="CV71" s="16"/>
      <c r="CY71" s="16"/>
      <c r="CZ71" s="16"/>
      <c r="DA71" s="16"/>
      <c r="DC71" s="16"/>
      <c r="DH71" s="16"/>
    </row>
    <row r="72" spans="1:112" x14ac:dyDescent="0.25">
      <c r="A72" s="16" t="s">
        <v>1161</v>
      </c>
      <c r="C72" t="s">
        <v>3705</v>
      </c>
      <c r="D72" s="29"/>
      <c r="E72"/>
      <c r="F72" s="16" t="s">
        <v>5821</v>
      </c>
      <c r="G72" s="16"/>
      <c r="K72" s="16"/>
      <c r="L72" s="16"/>
      <c r="M72" s="16"/>
      <c r="N72" s="16"/>
      <c r="O72" s="16" t="s">
        <v>5802</v>
      </c>
      <c r="P72" s="16"/>
      <c r="Q72" s="16"/>
      <c r="R72" s="16"/>
      <c r="S72" s="16"/>
      <c r="T72" s="16"/>
      <c r="U72" s="16"/>
      <c r="V72" s="16"/>
      <c r="AK72" s="16"/>
      <c r="AX72" s="28"/>
      <c r="BB72" s="25"/>
      <c r="BG72" s="16"/>
      <c r="BH72" s="16"/>
      <c r="BO72" s="16" t="s">
        <v>3706</v>
      </c>
      <c r="BP72" s="16" t="s">
        <v>3707</v>
      </c>
      <c r="BQ72" s="16" t="s">
        <v>3708</v>
      </c>
      <c r="BR72" s="16"/>
      <c r="CA72" s="16"/>
      <c r="CE72" s="16" t="s">
        <v>119</v>
      </c>
      <c r="CF72" s="16" t="s">
        <v>3164</v>
      </c>
      <c r="CG72" s="16" t="s">
        <v>3706</v>
      </c>
      <c r="CH72" s="16" t="s">
        <v>3707</v>
      </c>
      <c r="CI72" s="16" t="s">
        <v>3709</v>
      </c>
      <c r="CJ72" s="16" t="s">
        <v>3710</v>
      </c>
      <c r="CK72" s="16" t="s">
        <v>3705</v>
      </c>
      <c r="CL72" s="16" t="s">
        <v>3711</v>
      </c>
      <c r="CM72" s="16" t="s">
        <v>3712</v>
      </c>
      <c r="CN72" s="16" t="s">
        <v>3286</v>
      </c>
      <c r="CR72" s="19"/>
      <c r="CV72" s="16"/>
      <c r="CY72" s="16"/>
      <c r="CZ72" s="16"/>
      <c r="DA72" s="16"/>
      <c r="DC72" s="16"/>
      <c r="DH72" s="16"/>
    </row>
    <row r="73" spans="1:112" x14ac:dyDescent="0.25">
      <c r="A73" s="16" t="s">
        <v>1161</v>
      </c>
      <c r="C73" t="s">
        <v>3713</v>
      </c>
      <c r="D73" s="29"/>
      <c r="E73"/>
      <c r="F73" s="16" t="s">
        <v>5821</v>
      </c>
      <c r="G73" s="16"/>
      <c r="K73" s="16"/>
      <c r="L73" s="16"/>
      <c r="M73" s="16"/>
      <c r="N73" s="16"/>
      <c r="O73" s="16" t="s">
        <v>5802</v>
      </c>
      <c r="P73" s="16"/>
      <c r="Q73" s="16"/>
      <c r="R73" s="16"/>
      <c r="S73" s="16"/>
      <c r="T73" s="16"/>
      <c r="U73" s="16"/>
      <c r="V73" s="16"/>
      <c r="AK73" s="16"/>
      <c r="AX73" s="28"/>
      <c r="BB73" s="25"/>
      <c r="BG73" s="16"/>
      <c r="BH73" s="16"/>
      <c r="BO73" s="16" t="s">
        <v>3714</v>
      </c>
      <c r="BP73" s="16" t="s">
        <v>3715</v>
      </c>
      <c r="BQ73" s="16" t="s">
        <v>3716</v>
      </c>
      <c r="BR73" s="16"/>
      <c r="CA73" s="16"/>
      <c r="CE73" s="16" t="s">
        <v>119</v>
      </c>
      <c r="CF73" s="16" t="s">
        <v>3164</v>
      </c>
      <c r="CG73" s="16" t="s">
        <v>3714</v>
      </c>
      <c r="CH73" s="16" t="s">
        <v>3715</v>
      </c>
      <c r="CI73" s="16" t="s">
        <v>6109</v>
      </c>
      <c r="CJ73" s="16" t="s">
        <v>3717</v>
      </c>
      <c r="CK73" s="16" t="s">
        <v>3713</v>
      </c>
      <c r="CL73" s="16" t="s">
        <v>3718</v>
      </c>
      <c r="CM73" s="16" t="s">
        <v>3185</v>
      </c>
      <c r="CN73" s="16" t="s">
        <v>3639</v>
      </c>
      <c r="CR73" s="19"/>
      <c r="CV73" s="16"/>
      <c r="CY73" s="16"/>
      <c r="CZ73" s="16"/>
      <c r="DA73" s="16"/>
      <c r="DC73" s="16"/>
      <c r="DH73" s="16"/>
    </row>
    <row r="74" spans="1:112" x14ac:dyDescent="0.25">
      <c r="A74" s="16" t="s">
        <v>1161</v>
      </c>
      <c r="C74" t="s">
        <v>3719</v>
      </c>
      <c r="D74" s="29"/>
      <c r="E74"/>
      <c r="F74" s="16" t="s">
        <v>5821</v>
      </c>
      <c r="G74" s="16"/>
      <c r="K74" s="16"/>
      <c r="L74" s="16"/>
      <c r="M74" s="16"/>
      <c r="N74" s="16"/>
      <c r="O74" s="16" t="s">
        <v>5802</v>
      </c>
      <c r="P74" s="16"/>
      <c r="Q74" s="16"/>
      <c r="R74" s="16"/>
      <c r="S74" s="16"/>
      <c r="T74" s="16"/>
      <c r="U74" s="16"/>
      <c r="V74" s="16"/>
      <c r="AK74" s="16"/>
      <c r="AX74" s="28"/>
      <c r="BB74" s="25"/>
      <c r="BG74" s="16"/>
      <c r="BH74" s="16"/>
      <c r="BO74" s="16" t="s">
        <v>3720</v>
      </c>
      <c r="BP74" s="16" t="s">
        <v>3721</v>
      </c>
      <c r="BQ74" s="16" t="s">
        <v>3722</v>
      </c>
      <c r="BR74" s="16"/>
      <c r="CA74" s="16"/>
      <c r="CE74" s="16" t="s">
        <v>119</v>
      </c>
      <c r="CF74" s="16" t="s">
        <v>3164</v>
      </c>
      <c r="CG74" s="16" t="s">
        <v>3720</v>
      </c>
      <c r="CH74" s="16" t="s">
        <v>3721</v>
      </c>
      <c r="CI74" s="16" t="s">
        <v>3723</v>
      </c>
      <c r="CJ74" s="16" t="s">
        <v>3724</v>
      </c>
      <c r="CK74" s="16" t="s">
        <v>3719</v>
      </c>
      <c r="CL74" s="16" t="s">
        <v>3725</v>
      </c>
      <c r="CM74" s="16" t="s">
        <v>3726</v>
      </c>
      <c r="CN74" s="16" t="s">
        <v>3727</v>
      </c>
      <c r="CR74" s="19"/>
      <c r="CV74" s="16"/>
      <c r="CY74" s="16"/>
      <c r="CZ74" s="16"/>
      <c r="DA74" s="16"/>
      <c r="DC74" s="16"/>
      <c r="DH74" s="16"/>
    </row>
    <row r="75" spans="1:112" x14ac:dyDescent="0.25">
      <c r="A75" s="16" t="s">
        <v>1161</v>
      </c>
      <c r="C75" t="s">
        <v>3728</v>
      </c>
      <c r="D75" s="29"/>
      <c r="E75"/>
      <c r="F75" s="16" t="s">
        <v>5821</v>
      </c>
      <c r="G75" s="16"/>
      <c r="K75" s="16"/>
      <c r="L75" s="16"/>
      <c r="M75" s="16"/>
      <c r="N75" s="16"/>
      <c r="O75" s="16" t="s">
        <v>5802</v>
      </c>
      <c r="P75" s="16"/>
      <c r="Q75" s="16"/>
      <c r="R75" s="16"/>
      <c r="S75" s="16"/>
      <c r="T75" s="16"/>
      <c r="U75" s="16"/>
      <c r="V75" s="16"/>
      <c r="AK75" s="16"/>
      <c r="AX75" s="28"/>
      <c r="BB75" s="25"/>
      <c r="BG75" s="16"/>
      <c r="BH75" s="16"/>
      <c r="BO75" s="16" t="s">
        <v>3729</v>
      </c>
      <c r="BP75" s="16" t="s">
        <v>3730</v>
      </c>
      <c r="BQ75" s="16" t="s">
        <v>3731</v>
      </c>
      <c r="BR75" s="16"/>
      <c r="CA75" s="16"/>
      <c r="CE75" s="16" t="s">
        <v>119</v>
      </c>
      <c r="CF75" s="16" t="s">
        <v>3164</v>
      </c>
      <c r="CG75" s="16" t="s">
        <v>3729</v>
      </c>
      <c r="CH75" s="16" t="s">
        <v>3730</v>
      </c>
      <c r="CI75" s="16" t="s">
        <v>3732</v>
      </c>
      <c r="CJ75" s="16" t="s">
        <v>3733</v>
      </c>
      <c r="CK75" s="16" t="s">
        <v>3728</v>
      </c>
      <c r="CL75" s="16" t="s">
        <v>3409</v>
      </c>
      <c r="CM75" s="16" t="s">
        <v>3427</v>
      </c>
      <c r="CN75" s="16" t="s">
        <v>3338</v>
      </c>
      <c r="CR75" s="19"/>
      <c r="CV75" s="16"/>
      <c r="CY75" s="16"/>
      <c r="CZ75" s="16"/>
      <c r="DA75" s="16"/>
      <c r="DC75" s="16"/>
      <c r="DH75" s="16"/>
    </row>
    <row r="76" spans="1:112" x14ac:dyDescent="0.25">
      <c r="A76" s="16" t="s">
        <v>1161</v>
      </c>
      <c r="C76" t="s">
        <v>3739</v>
      </c>
      <c r="D76" s="29"/>
      <c r="E76"/>
      <c r="F76" s="16" t="s">
        <v>5821</v>
      </c>
      <c r="G76" s="16"/>
      <c r="K76" s="16"/>
      <c r="L76" s="16"/>
      <c r="M76" s="16"/>
      <c r="N76" s="16"/>
      <c r="O76" s="16" t="s">
        <v>5802</v>
      </c>
      <c r="P76" s="16"/>
      <c r="Q76" s="16"/>
      <c r="R76" s="16"/>
      <c r="S76" s="16"/>
      <c r="T76" s="16"/>
      <c r="U76" s="16"/>
      <c r="V76" s="16"/>
      <c r="AK76" s="16"/>
      <c r="AX76" s="28"/>
      <c r="BB76" s="25"/>
      <c r="BG76" s="16"/>
      <c r="BH76" s="16"/>
      <c r="BO76" s="16" t="s">
        <v>3740</v>
      </c>
      <c r="BP76" s="16" t="s">
        <v>3741</v>
      </c>
      <c r="BQ76" s="16" t="s">
        <v>3742</v>
      </c>
      <c r="BR76" s="16"/>
      <c r="CA76" s="16"/>
      <c r="CE76" s="16" t="s">
        <v>119</v>
      </c>
      <c r="CF76" s="16" t="s">
        <v>3164</v>
      </c>
      <c r="CG76" s="16" t="s">
        <v>3740</v>
      </c>
      <c r="CH76" s="16" t="s">
        <v>3741</v>
      </c>
      <c r="CI76" s="16" t="s">
        <v>3743</v>
      </c>
      <c r="CJ76" s="16" t="s">
        <v>3744</v>
      </c>
      <c r="CK76" s="16" t="s">
        <v>3739</v>
      </c>
      <c r="CL76" s="16" t="s">
        <v>3226</v>
      </c>
      <c r="CM76" s="16" t="s">
        <v>3745</v>
      </c>
      <c r="CN76" s="16" t="s">
        <v>3746</v>
      </c>
      <c r="CR76" s="19"/>
      <c r="CV76" s="16"/>
      <c r="CY76" s="16"/>
      <c r="CZ76" s="16"/>
      <c r="DA76" s="16"/>
      <c r="DC76" s="16"/>
      <c r="DH76" s="16"/>
    </row>
    <row r="77" spans="1:112" x14ac:dyDescent="0.25">
      <c r="A77" s="16" t="s">
        <v>1161</v>
      </c>
      <c r="C77" t="s">
        <v>3747</v>
      </c>
      <c r="D77" s="29"/>
      <c r="E77"/>
      <c r="F77" s="16" t="s">
        <v>5821</v>
      </c>
      <c r="G77" s="16"/>
      <c r="K77" s="16"/>
      <c r="L77" s="16"/>
      <c r="M77" s="16"/>
      <c r="N77" s="16"/>
      <c r="O77" s="16" t="s">
        <v>5802</v>
      </c>
      <c r="P77" s="16"/>
      <c r="Q77" s="16"/>
      <c r="R77" s="16"/>
      <c r="S77" s="16"/>
      <c r="T77" s="16"/>
      <c r="U77" s="16"/>
      <c r="V77" s="16"/>
      <c r="AK77" s="16"/>
      <c r="AX77" s="28"/>
      <c r="BB77" s="25"/>
      <c r="BG77" s="16"/>
      <c r="BH77" s="16"/>
      <c r="BO77" s="16" t="s">
        <v>3748</v>
      </c>
      <c r="BP77" s="16" t="s">
        <v>3749</v>
      </c>
      <c r="BQ77" s="16" t="s">
        <v>3750</v>
      </c>
      <c r="BR77" s="16"/>
      <c r="CA77" s="16"/>
      <c r="CE77" s="16" t="s">
        <v>119</v>
      </c>
      <c r="CF77" s="16" t="s">
        <v>3164</v>
      </c>
      <c r="CG77" s="16" t="s">
        <v>3748</v>
      </c>
      <c r="CH77" s="16" t="s">
        <v>3749</v>
      </c>
      <c r="CI77" s="16" t="s">
        <v>3751</v>
      </c>
      <c r="CJ77" s="16" t="s">
        <v>3752</v>
      </c>
      <c r="CK77" s="16" t="s">
        <v>3747</v>
      </c>
      <c r="CL77" s="16" t="s">
        <v>3292</v>
      </c>
      <c r="CM77" s="16" t="s">
        <v>3753</v>
      </c>
      <c r="CN77" s="16" t="s">
        <v>3754</v>
      </c>
      <c r="CR77" s="19"/>
      <c r="CV77" s="16"/>
      <c r="CY77" s="16"/>
      <c r="CZ77" s="16"/>
      <c r="DA77" s="16"/>
      <c r="DC77" s="16"/>
      <c r="DH77" s="16"/>
    </row>
    <row r="78" spans="1:112" x14ac:dyDescent="0.25">
      <c r="A78" s="16" t="s">
        <v>1161</v>
      </c>
      <c r="C78" t="s">
        <v>3755</v>
      </c>
      <c r="D78" s="29"/>
      <c r="E78"/>
      <c r="F78" s="16" t="s">
        <v>5821</v>
      </c>
      <c r="G78" s="16"/>
      <c r="K78" s="16"/>
      <c r="L78" s="16"/>
      <c r="M78" s="16"/>
      <c r="N78" s="16"/>
      <c r="O78" s="16" t="s">
        <v>5802</v>
      </c>
      <c r="P78" s="16"/>
      <c r="Q78" s="16"/>
      <c r="R78" s="16"/>
      <c r="S78" s="16"/>
      <c r="T78" s="16"/>
      <c r="U78" s="16"/>
      <c r="V78" s="16"/>
      <c r="AK78" s="16"/>
      <c r="AX78" s="28"/>
      <c r="BB78" s="25"/>
      <c r="BG78" s="16"/>
      <c r="BH78" s="16"/>
      <c r="BO78" s="16" t="s">
        <v>3756</v>
      </c>
      <c r="BP78" s="16" t="s">
        <v>3757</v>
      </c>
      <c r="BQ78" s="16" t="s">
        <v>3758</v>
      </c>
      <c r="BR78" s="16"/>
      <c r="CA78" s="16"/>
      <c r="CE78" s="16" t="s">
        <v>119</v>
      </c>
      <c r="CF78" s="16" t="s">
        <v>3164</v>
      </c>
      <c r="CG78" s="16" t="s">
        <v>3756</v>
      </c>
      <c r="CH78" s="16" t="s">
        <v>3757</v>
      </c>
      <c r="CI78" s="16" t="s">
        <v>3759</v>
      </c>
      <c r="CJ78" s="16" t="s">
        <v>3760</v>
      </c>
      <c r="CK78" s="16" t="s">
        <v>3755</v>
      </c>
      <c r="CL78" s="16" t="s">
        <v>3718</v>
      </c>
      <c r="CM78" s="16" t="s">
        <v>3489</v>
      </c>
      <c r="CN78" s="16" t="s">
        <v>3468</v>
      </c>
      <c r="CR78" s="19"/>
      <c r="CV78" s="16"/>
      <c r="CY78" s="16"/>
      <c r="CZ78" s="16"/>
      <c r="DA78" s="16"/>
      <c r="DC78" s="16"/>
      <c r="DH78" s="16"/>
    </row>
    <row r="79" spans="1:112" x14ac:dyDescent="0.25">
      <c r="A79" s="16" t="s">
        <v>1161</v>
      </c>
      <c r="C79" t="s">
        <v>3761</v>
      </c>
      <c r="D79" s="29"/>
      <c r="E79"/>
      <c r="F79" s="16" t="s">
        <v>5821</v>
      </c>
      <c r="G79" s="16"/>
      <c r="K79" s="16"/>
      <c r="L79" s="16"/>
      <c r="M79" s="16"/>
      <c r="N79" s="16"/>
      <c r="O79" s="16" t="s">
        <v>5802</v>
      </c>
      <c r="P79" s="16"/>
      <c r="Q79" s="16"/>
      <c r="R79" s="16"/>
      <c r="S79" s="16"/>
      <c r="T79" s="16"/>
      <c r="U79" s="16"/>
      <c r="V79" s="16"/>
      <c r="AK79" s="16"/>
      <c r="AX79" s="28"/>
      <c r="BB79" s="25"/>
      <c r="BG79" s="16"/>
      <c r="BH79" s="16"/>
      <c r="BO79" s="16" t="s">
        <v>3762</v>
      </c>
      <c r="BP79" s="16" t="s">
        <v>3763</v>
      </c>
      <c r="BQ79" s="16" t="s">
        <v>3764</v>
      </c>
      <c r="BR79" s="16"/>
      <c r="CA79" s="16"/>
      <c r="CE79" s="16" t="s">
        <v>119</v>
      </c>
      <c r="CF79" s="16" t="s">
        <v>3164</v>
      </c>
      <c r="CG79" s="16" t="s">
        <v>3762</v>
      </c>
      <c r="CH79" s="16" t="s">
        <v>3763</v>
      </c>
      <c r="CI79" s="16" t="s">
        <v>3765</v>
      </c>
      <c r="CJ79" s="16" t="s">
        <v>3766</v>
      </c>
      <c r="CK79" s="16" t="s">
        <v>3761</v>
      </c>
      <c r="CL79" s="16" t="s">
        <v>3725</v>
      </c>
      <c r="CM79" s="16" t="s">
        <v>3767</v>
      </c>
      <c r="CN79" s="16" t="s">
        <v>3600</v>
      </c>
      <c r="CR79" s="19"/>
      <c r="CV79" s="16"/>
      <c r="CY79" s="16"/>
      <c r="CZ79" s="16"/>
      <c r="DA79" s="16"/>
      <c r="DC79" s="16"/>
      <c r="DH79" s="16"/>
    </row>
    <row r="80" spans="1:112" x14ac:dyDescent="0.25">
      <c r="A80" s="16" t="s">
        <v>1161</v>
      </c>
      <c r="C80" t="s">
        <v>3768</v>
      </c>
      <c r="D80" s="29"/>
      <c r="E80"/>
      <c r="F80" s="16" t="s">
        <v>5821</v>
      </c>
      <c r="G80" s="16"/>
      <c r="K80" s="16"/>
      <c r="L80" s="16"/>
      <c r="M80" s="16"/>
      <c r="N80" s="16"/>
      <c r="O80" s="16" t="s">
        <v>5802</v>
      </c>
      <c r="P80" s="16"/>
      <c r="Q80" s="16"/>
      <c r="R80" s="16"/>
      <c r="S80" s="16"/>
      <c r="T80" s="16"/>
      <c r="U80" s="16"/>
      <c r="V80" s="16"/>
      <c r="AK80" s="16"/>
      <c r="AX80" s="28"/>
      <c r="BB80" s="25"/>
      <c r="BG80" s="16"/>
      <c r="BH80" s="16"/>
      <c r="BO80" s="16" t="s">
        <v>3769</v>
      </c>
      <c r="BP80" s="16" t="s">
        <v>3770</v>
      </c>
      <c r="BQ80" s="16" t="s">
        <v>3771</v>
      </c>
      <c r="BR80" s="16"/>
      <c r="CA80" s="16"/>
      <c r="CE80" s="16" t="s">
        <v>119</v>
      </c>
      <c r="CF80" s="16" t="s">
        <v>3164</v>
      </c>
      <c r="CG80" s="16" t="s">
        <v>3769</v>
      </c>
      <c r="CH80" s="16" t="s">
        <v>3770</v>
      </c>
      <c r="CI80" s="16" t="s">
        <v>3772</v>
      </c>
      <c r="CJ80" s="16" t="s">
        <v>3773</v>
      </c>
      <c r="CK80" s="16" t="s">
        <v>3768</v>
      </c>
      <c r="CL80" s="16" t="s">
        <v>3711</v>
      </c>
      <c r="CM80" s="16" t="s">
        <v>3774</v>
      </c>
      <c r="CN80" s="16" t="s">
        <v>3286</v>
      </c>
      <c r="CR80" s="19"/>
      <c r="CV80" s="16"/>
      <c r="CY80" s="16"/>
      <c r="CZ80" s="16"/>
      <c r="DA80" s="16"/>
      <c r="DC80" s="16"/>
      <c r="DH80" s="16"/>
    </row>
    <row r="81" spans="1:112" x14ac:dyDescent="0.25">
      <c r="A81" s="16" t="s">
        <v>1161</v>
      </c>
      <c r="C81" t="s">
        <v>3775</v>
      </c>
      <c r="D81" s="29"/>
      <c r="E81"/>
      <c r="F81" s="16" t="s">
        <v>5821</v>
      </c>
      <c r="G81" s="16"/>
      <c r="K81" s="16"/>
      <c r="L81" s="16"/>
      <c r="M81" s="16"/>
      <c r="N81" s="16"/>
      <c r="O81" s="16" t="s">
        <v>5802</v>
      </c>
      <c r="P81" s="16"/>
      <c r="Q81" s="16"/>
      <c r="R81" s="16"/>
      <c r="S81" s="16"/>
      <c r="T81" s="16"/>
      <c r="U81" s="16"/>
      <c r="V81" s="16"/>
      <c r="AK81" s="16"/>
      <c r="AX81" s="28"/>
      <c r="BB81" s="25"/>
      <c r="BG81" s="16"/>
      <c r="BH81" s="16"/>
      <c r="BO81" s="16" t="s">
        <v>3776</v>
      </c>
      <c r="BP81" s="16" t="s">
        <v>3777</v>
      </c>
      <c r="BQ81" s="16" t="s">
        <v>3778</v>
      </c>
      <c r="BR81" s="16"/>
      <c r="CA81" s="16"/>
      <c r="CE81" s="16" t="s">
        <v>119</v>
      </c>
      <c r="CF81" s="16" t="s">
        <v>3164</v>
      </c>
      <c r="CG81" s="16" t="s">
        <v>3776</v>
      </c>
      <c r="CH81" s="16" t="s">
        <v>3777</v>
      </c>
      <c r="CI81" s="16" t="s">
        <v>3779</v>
      </c>
      <c r="CJ81" s="16" t="s">
        <v>3780</v>
      </c>
      <c r="CK81" s="16" t="s">
        <v>3775</v>
      </c>
      <c r="CL81" s="16" t="s">
        <v>3718</v>
      </c>
      <c r="CM81" s="16" t="s">
        <v>3427</v>
      </c>
      <c r="CN81" s="16" t="s">
        <v>3468</v>
      </c>
      <c r="CR81" s="19"/>
      <c r="CV81" s="16"/>
      <c r="CY81" s="16"/>
      <c r="CZ81" s="16"/>
      <c r="DA81" s="16"/>
      <c r="DC81" s="16"/>
      <c r="DH81" s="16"/>
    </row>
    <row r="82" spans="1:112" x14ac:dyDescent="0.25">
      <c r="A82" s="16" t="s">
        <v>1161</v>
      </c>
      <c r="C82" t="s">
        <v>3781</v>
      </c>
      <c r="D82" s="29"/>
      <c r="E82"/>
      <c r="F82" s="16" t="s">
        <v>5821</v>
      </c>
      <c r="G82" s="16"/>
      <c r="K82" s="16"/>
      <c r="L82" s="16"/>
      <c r="M82" s="16"/>
      <c r="N82" s="16"/>
      <c r="O82" s="16" t="s">
        <v>5802</v>
      </c>
      <c r="P82" s="16"/>
      <c r="Q82" s="16"/>
      <c r="R82" s="16"/>
      <c r="S82" s="16"/>
      <c r="T82" s="16"/>
      <c r="U82" s="16"/>
      <c r="V82" s="16"/>
      <c r="AK82" s="16"/>
      <c r="AX82" s="28"/>
      <c r="BB82" s="25"/>
      <c r="BG82" s="16"/>
      <c r="BH82" s="16"/>
      <c r="BO82" s="16" t="s">
        <v>3782</v>
      </c>
      <c r="BP82" s="16" t="s">
        <v>3783</v>
      </c>
      <c r="BQ82" s="16" t="s">
        <v>3784</v>
      </c>
      <c r="BR82" s="16"/>
      <c r="CA82" s="16"/>
      <c r="CE82" s="16" t="s">
        <v>119</v>
      </c>
      <c r="CF82" s="16" t="s">
        <v>3164</v>
      </c>
      <c r="CG82" s="16" t="s">
        <v>3782</v>
      </c>
      <c r="CH82" s="16" t="s">
        <v>3783</v>
      </c>
      <c r="CI82" s="16" t="s">
        <v>3785</v>
      </c>
      <c r="CJ82" s="16" t="s">
        <v>3786</v>
      </c>
      <c r="CK82" s="16" t="s">
        <v>3781</v>
      </c>
      <c r="CL82" s="16" t="s">
        <v>3226</v>
      </c>
      <c r="CM82" s="16" t="s">
        <v>3410</v>
      </c>
      <c r="CN82" s="16" t="s">
        <v>3787</v>
      </c>
      <c r="CR82" s="19"/>
      <c r="CV82" s="16"/>
      <c r="CY82" s="16"/>
      <c r="CZ82" s="16"/>
      <c r="DA82" s="16"/>
      <c r="DC82" s="16"/>
      <c r="DH82" s="16"/>
    </row>
    <row r="83" spans="1:112" x14ac:dyDescent="0.25">
      <c r="A83" s="16" t="s">
        <v>1161</v>
      </c>
      <c r="C83" t="s">
        <v>3789</v>
      </c>
      <c r="D83" s="29"/>
      <c r="E83"/>
      <c r="F83" s="16" t="s">
        <v>5821</v>
      </c>
      <c r="G83" s="16"/>
      <c r="K83" s="16"/>
      <c r="L83" s="16"/>
      <c r="M83" s="16"/>
      <c r="N83" s="16"/>
      <c r="O83" s="16" t="s">
        <v>5802</v>
      </c>
      <c r="P83" s="16"/>
      <c r="Q83" s="16"/>
      <c r="R83" s="16"/>
      <c r="S83" s="16"/>
      <c r="T83" s="16"/>
      <c r="U83" s="16"/>
      <c r="V83" s="16"/>
      <c r="AK83" s="16"/>
      <c r="AX83" s="28"/>
      <c r="BB83" s="25"/>
      <c r="BG83" s="16"/>
      <c r="BH83" s="16"/>
      <c r="BO83" s="16" t="s">
        <v>3790</v>
      </c>
      <c r="BP83" s="16" t="s">
        <v>3791</v>
      </c>
      <c r="BQ83" s="16" t="s">
        <v>3792</v>
      </c>
      <c r="BR83" s="16"/>
      <c r="CA83" s="16"/>
      <c r="CE83" s="16" t="s">
        <v>119</v>
      </c>
      <c r="CF83" s="16" t="s">
        <v>3164</v>
      </c>
      <c r="CG83" s="16" t="s">
        <v>3790</v>
      </c>
      <c r="CH83" s="16" t="s">
        <v>3791</v>
      </c>
      <c r="CI83" s="16" t="s">
        <v>6110</v>
      </c>
      <c r="CJ83" s="16" t="s">
        <v>3793</v>
      </c>
      <c r="CK83" s="16" t="s">
        <v>3789</v>
      </c>
      <c r="CL83" s="16" t="s">
        <v>3330</v>
      </c>
      <c r="CM83" s="16" t="s">
        <v>3794</v>
      </c>
      <c r="CN83" s="16" t="s">
        <v>3316</v>
      </c>
      <c r="CR83" s="19"/>
      <c r="CV83" s="16"/>
      <c r="CY83" s="16"/>
      <c r="CZ83" s="16"/>
      <c r="DA83" s="16"/>
      <c r="DC83" s="16"/>
      <c r="DH83" s="16"/>
    </row>
    <row r="84" spans="1:112" x14ac:dyDescent="0.25">
      <c r="A84" s="16" t="s">
        <v>1161</v>
      </c>
      <c r="C84" t="s">
        <v>3795</v>
      </c>
      <c r="D84" s="29"/>
      <c r="E84"/>
      <c r="F84" s="16" t="s">
        <v>5821</v>
      </c>
      <c r="G84" s="16"/>
      <c r="K84" s="16"/>
      <c r="L84" s="16"/>
      <c r="M84" s="16"/>
      <c r="N84" s="16"/>
      <c r="O84" s="16" t="s">
        <v>5802</v>
      </c>
      <c r="P84" s="16"/>
      <c r="Q84" s="16"/>
      <c r="R84" s="16"/>
      <c r="S84" s="16"/>
      <c r="T84" s="16"/>
      <c r="U84" s="16"/>
      <c r="V84" s="16"/>
      <c r="AK84" s="16"/>
      <c r="AX84" s="28"/>
      <c r="BB84" s="25"/>
      <c r="BG84" s="16"/>
      <c r="BH84" s="16"/>
      <c r="BO84" s="16" t="s">
        <v>3796</v>
      </c>
      <c r="BP84" s="16" t="s">
        <v>3797</v>
      </c>
      <c r="BQ84" s="16" t="s">
        <v>3798</v>
      </c>
      <c r="BR84" s="16"/>
      <c r="CA84" s="16"/>
      <c r="CE84" s="16" t="s">
        <v>119</v>
      </c>
      <c r="CF84" s="16" t="s">
        <v>3164</v>
      </c>
      <c r="CG84" s="16" t="s">
        <v>3796</v>
      </c>
      <c r="CH84" s="16" t="s">
        <v>3797</v>
      </c>
      <c r="CI84" s="16" t="s">
        <v>3799</v>
      </c>
      <c r="CJ84" s="16" t="s">
        <v>3800</v>
      </c>
      <c r="CK84" s="16" t="s">
        <v>3795</v>
      </c>
      <c r="CL84" s="16" t="s">
        <v>3217</v>
      </c>
      <c r="CM84" s="16" t="s">
        <v>3801</v>
      </c>
      <c r="CN84" s="16" t="s">
        <v>3301</v>
      </c>
      <c r="CR84" s="19"/>
      <c r="CV84" s="16"/>
      <c r="CY84" s="16"/>
      <c r="CZ84" s="16"/>
      <c r="DA84" s="16"/>
      <c r="DC84" s="16"/>
      <c r="DH84" s="16"/>
    </row>
    <row r="85" spans="1:112" x14ac:dyDescent="0.25">
      <c r="A85" s="16" t="s">
        <v>1161</v>
      </c>
      <c r="C85" t="s">
        <v>3802</v>
      </c>
      <c r="D85" s="29"/>
      <c r="E85"/>
      <c r="F85" s="16" t="s">
        <v>5821</v>
      </c>
      <c r="G85" s="16"/>
      <c r="K85" s="16"/>
      <c r="L85" s="16"/>
      <c r="M85" s="16"/>
      <c r="N85" s="16"/>
      <c r="O85" s="16" t="s">
        <v>5802</v>
      </c>
      <c r="P85" s="16"/>
      <c r="Q85" s="16"/>
      <c r="R85" s="16"/>
      <c r="S85" s="16"/>
      <c r="T85" s="16"/>
      <c r="U85" s="16"/>
      <c r="V85" s="16"/>
      <c r="AK85" s="16"/>
      <c r="AX85" s="28"/>
      <c r="BB85" s="25"/>
      <c r="BG85" s="16"/>
      <c r="BH85" s="16"/>
      <c r="BO85" s="16" t="s">
        <v>3803</v>
      </c>
      <c r="BP85" s="16" t="s">
        <v>3804</v>
      </c>
      <c r="BQ85" s="16" t="s">
        <v>3805</v>
      </c>
      <c r="BR85" s="16"/>
      <c r="CA85" s="16"/>
      <c r="CE85" s="16" t="s">
        <v>119</v>
      </c>
      <c r="CF85" s="16" t="s">
        <v>3164</v>
      </c>
      <c r="CG85" s="16" t="s">
        <v>3803</v>
      </c>
      <c r="CH85" s="16" t="s">
        <v>3804</v>
      </c>
      <c r="CI85" s="16" t="s">
        <v>3806</v>
      </c>
      <c r="CJ85" s="16" t="s">
        <v>3807</v>
      </c>
      <c r="CK85" s="16" t="s">
        <v>3802</v>
      </c>
      <c r="CL85" s="16" t="s">
        <v>3330</v>
      </c>
      <c r="CM85" s="16" t="s">
        <v>3337</v>
      </c>
      <c r="CN85" s="16" t="s">
        <v>3808</v>
      </c>
      <c r="CR85" s="19"/>
      <c r="CV85" s="16"/>
      <c r="CY85" s="16"/>
      <c r="CZ85" s="16"/>
      <c r="DA85" s="16"/>
      <c r="DC85" s="16"/>
      <c r="DH85" s="16"/>
    </row>
    <row r="86" spans="1:112" x14ac:dyDescent="0.25">
      <c r="A86" s="16" t="s">
        <v>1161</v>
      </c>
      <c r="C86" t="s">
        <v>3809</v>
      </c>
      <c r="D86" s="29"/>
      <c r="E86"/>
      <c r="F86" s="16" t="s">
        <v>5821</v>
      </c>
      <c r="G86" s="16"/>
      <c r="K86" s="16"/>
      <c r="L86" s="16"/>
      <c r="M86" s="16"/>
      <c r="N86" s="16"/>
      <c r="O86" s="16" t="s">
        <v>5802</v>
      </c>
      <c r="P86" s="16"/>
      <c r="Q86" s="16"/>
      <c r="R86" s="16"/>
      <c r="S86" s="16"/>
      <c r="T86" s="16"/>
      <c r="U86" s="16"/>
      <c r="V86" s="16"/>
      <c r="AK86" s="16"/>
      <c r="AX86" s="28"/>
      <c r="BB86" s="25"/>
      <c r="BG86" s="16"/>
      <c r="BH86" s="16"/>
      <c r="BO86" s="16" t="s">
        <v>3810</v>
      </c>
      <c r="BP86" s="16" t="s">
        <v>3811</v>
      </c>
      <c r="BQ86" s="16" t="s">
        <v>3812</v>
      </c>
      <c r="BR86" s="16"/>
      <c r="CA86" s="16"/>
      <c r="CE86" s="16" t="s">
        <v>119</v>
      </c>
      <c r="CF86" s="16" t="s">
        <v>3164</v>
      </c>
      <c r="CG86" s="16" t="s">
        <v>3810</v>
      </c>
      <c r="CH86" s="16" t="s">
        <v>3811</v>
      </c>
      <c r="CI86" s="16" t="s">
        <v>3813</v>
      </c>
      <c r="CJ86" s="16" t="s">
        <v>3814</v>
      </c>
      <c r="CK86" s="16" t="s">
        <v>3809</v>
      </c>
      <c r="CL86" s="16" t="s">
        <v>3579</v>
      </c>
      <c r="CM86" s="16" t="s">
        <v>3726</v>
      </c>
      <c r="CN86" s="16" t="s">
        <v>3490</v>
      </c>
      <c r="CR86" s="19"/>
      <c r="CV86" s="16"/>
      <c r="CY86" s="16"/>
      <c r="CZ86" s="16"/>
      <c r="DA86" s="16"/>
      <c r="DC86" s="16"/>
      <c r="DH86" s="16"/>
    </row>
    <row r="87" spans="1:112" x14ac:dyDescent="0.25">
      <c r="A87" s="16" t="s">
        <v>1161</v>
      </c>
      <c r="C87" t="s">
        <v>3815</v>
      </c>
      <c r="D87" s="29"/>
      <c r="E87"/>
      <c r="F87" s="16" t="s">
        <v>5821</v>
      </c>
      <c r="G87" s="16"/>
      <c r="K87" s="16"/>
      <c r="L87" s="16"/>
      <c r="M87" s="16"/>
      <c r="N87" s="16"/>
      <c r="O87" s="16" t="s">
        <v>5802</v>
      </c>
      <c r="P87" s="16"/>
      <c r="Q87" s="16"/>
      <c r="R87" s="16"/>
      <c r="S87" s="16"/>
      <c r="T87" s="16"/>
      <c r="U87" s="16"/>
      <c r="V87" s="16"/>
      <c r="AK87" s="16"/>
      <c r="AX87" s="28"/>
      <c r="BB87" s="25"/>
      <c r="BG87" s="16"/>
      <c r="BH87" s="16"/>
      <c r="BO87" s="16" t="s">
        <v>3816</v>
      </c>
      <c r="BP87" s="16" t="s">
        <v>3817</v>
      </c>
      <c r="BQ87" s="16" t="s">
        <v>3818</v>
      </c>
      <c r="BR87" s="16"/>
      <c r="CA87" s="16"/>
      <c r="CE87" s="16" t="s">
        <v>119</v>
      </c>
      <c r="CF87" s="16" t="s">
        <v>3164</v>
      </c>
      <c r="CG87" s="16" t="s">
        <v>3816</v>
      </c>
      <c r="CH87" s="16" t="s">
        <v>3817</v>
      </c>
      <c r="CI87" s="16" t="s">
        <v>3819</v>
      </c>
      <c r="CJ87" s="16" t="s">
        <v>3820</v>
      </c>
      <c r="CK87" s="16" t="s">
        <v>3815</v>
      </c>
      <c r="CL87" s="16" t="s">
        <v>3725</v>
      </c>
      <c r="CM87" s="16" t="s">
        <v>3821</v>
      </c>
      <c r="CN87" s="16" t="s">
        <v>3822</v>
      </c>
      <c r="CR87" s="19"/>
      <c r="CV87" s="16"/>
      <c r="CY87" s="16"/>
      <c r="CZ87" s="16"/>
      <c r="DA87" s="16"/>
      <c r="DC87" s="16"/>
      <c r="DH87" s="16"/>
    </row>
    <row r="88" spans="1:112" x14ac:dyDescent="0.25">
      <c r="A88" s="16" t="s">
        <v>1161</v>
      </c>
      <c r="C88" t="s">
        <v>3823</v>
      </c>
      <c r="D88" s="29"/>
      <c r="E88"/>
      <c r="F88" s="16" t="s">
        <v>5821</v>
      </c>
      <c r="G88" s="16"/>
      <c r="K88" s="16"/>
      <c r="L88" s="16"/>
      <c r="M88" s="16"/>
      <c r="N88" s="16"/>
      <c r="O88" s="16" t="s">
        <v>5802</v>
      </c>
      <c r="P88" s="16"/>
      <c r="Q88" s="16"/>
      <c r="R88" s="16"/>
      <c r="S88" s="16"/>
      <c r="T88" s="16"/>
      <c r="U88" s="16"/>
      <c r="V88" s="16"/>
      <c r="AK88" s="16"/>
      <c r="AX88" s="28"/>
      <c r="BB88" s="25"/>
      <c r="BG88" s="16"/>
      <c r="BH88" s="16"/>
      <c r="BO88" s="16" t="s">
        <v>3824</v>
      </c>
      <c r="BP88" s="16" t="s">
        <v>3825</v>
      </c>
      <c r="BQ88" s="16" t="s">
        <v>3826</v>
      </c>
      <c r="BR88" s="16"/>
      <c r="CA88" s="16"/>
      <c r="CE88" s="16" t="s">
        <v>119</v>
      </c>
      <c r="CF88" s="16" t="s">
        <v>3164</v>
      </c>
      <c r="CG88" s="16" t="s">
        <v>3824</v>
      </c>
      <c r="CH88" s="16" t="s">
        <v>3825</v>
      </c>
      <c r="CI88" s="16" t="s">
        <v>3827</v>
      </c>
      <c r="CJ88" s="16" t="s">
        <v>3828</v>
      </c>
      <c r="CK88" s="16" t="s">
        <v>3823</v>
      </c>
      <c r="CL88" s="16" t="s">
        <v>3711</v>
      </c>
      <c r="CM88" s="16" t="s">
        <v>3346</v>
      </c>
      <c r="CN88" s="16" t="s">
        <v>3286</v>
      </c>
      <c r="CR88" s="19"/>
      <c r="CV88" s="16"/>
      <c r="CY88" s="16"/>
      <c r="CZ88" s="16"/>
      <c r="DA88" s="16"/>
      <c r="DC88" s="16"/>
      <c r="DH88" s="16"/>
    </row>
    <row r="89" spans="1:112" x14ac:dyDescent="0.25">
      <c r="A89" s="16" t="s">
        <v>1161</v>
      </c>
      <c r="C89" t="s">
        <v>3829</v>
      </c>
      <c r="D89" s="29"/>
      <c r="E89"/>
      <c r="F89" s="16" t="s">
        <v>5821</v>
      </c>
      <c r="G89" s="16"/>
      <c r="K89" s="16"/>
      <c r="L89" s="16"/>
      <c r="M89" s="16"/>
      <c r="N89" s="16"/>
      <c r="O89" s="16" t="s">
        <v>5802</v>
      </c>
      <c r="P89" s="16"/>
      <c r="Q89" s="16"/>
      <c r="R89" s="16"/>
      <c r="S89" s="16"/>
      <c r="T89" s="16"/>
      <c r="U89" s="16"/>
      <c r="V89" s="16"/>
      <c r="AK89" s="16"/>
      <c r="AX89" s="28"/>
      <c r="BB89" s="25"/>
      <c r="BG89" s="16"/>
      <c r="BH89" s="16"/>
      <c r="BO89" s="16" t="s">
        <v>3830</v>
      </c>
      <c r="BP89" s="16" t="s">
        <v>3831</v>
      </c>
      <c r="BQ89" s="16" t="s">
        <v>3832</v>
      </c>
      <c r="BR89" s="16"/>
      <c r="CA89" s="16"/>
      <c r="CE89" s="16" t="s">
        <v>119</v>
      </c>
      <c r="CF89" s="16" t="s">
        <v>3164</v>
      </c>
      <c r="CG89" s="16" t="s">
        <v>3830</v>
      </c>
      <c r="CH89" s="16" t="s">
        <v>3831</v>
      </c>
      <c r="CI89" s="16" t="s">
        <v>3833</v>
      </c>
      <c r="CJ89" s="16" t="s">
        <v>3834</v>
      </c>
      <c r="CK89" s="16" t="s">
        <v>3829</v>
      </c>
      <c r="CL89" s="16" t="s">
        <v>3175</v>
      </c>
      <c r="CM89" s="16" t="s">
        <v>3370</v>
      </c>
      <c r="CN89" s="16" t="s">
        <v>3835</v>
      </c>
      <c r="CR89" s="19"/>
      <c r="CV89" s="16"/>
      <c r="CY89" s="16"/>
      <c r="CZ89" s="16"/>
      <c r="DA89" s="16"/>
      <c r="DC89" s="16"/>
      <c r="DH89" s="16"/>
    </row>
    <row r="90" spans="1:112" x14ac:dyDescent="0.25">
      <c r="A90" s="16" t="s">
        <v>1161</v>
      </c>
      <c r="C90" t="s">
        <v>3836</v>
      </c>
      <c r="D90" s="29"/>
      <c r="E90"/>
      <c r="F90" s="16" t="s">
        <v>5821</v>
      </c>
      <c r="G90" s="16"/>
      <c r="K90" s="16"/>
      <c r="L90" s="16"/>
      <c r="M90" s="16"/>
      <c r="N90" s="16"/>
      <c r="O90" s="16" t="s">
        <v>5802</v>
      </c>
      <c r="P90" s="16"/>
      <c r="Q90" s="16"/>
      <c r="R90" s="16"/>
      <c r="S90" s="16"/>
      <c r="T90" s="16"/>
      <c r="U90" s="16"/>
      <c r="V90" s="16"/>
      <c r="AK90" s="16"/>
      <c r="AX90" s="28"/>
      <c r="BB90" s="25"/>
      <c r="BG90" s="16"/>
      <c r="BH90" s="16"/>
      <c r="BO90" s="16" t="s">
        <v>3837</v>
      </c>
      <c r="BP90" s="16" t="s">
        <v>3838</v>
      </c>
      <c r="BQ90" s="16" t="s">
        <v>3839</v>
      </c>
      <c r="BR90" s="16"/>
      <c r="CA90" s="16"/>
      <c r="CE90" s="16" t="s">
        <v>119</v>
      </c>
      <c r="CF90" s="16" t="s">
        <v>3164</v>
      </c>
      <c r="CG90" s="16" t="s">
        <v>3837</v>
      </c>
      <c r="CH90" s="16" t="s">
        <v>3838</v>
      </c>
      <c r="CI90" s="16" t="s">
        <v>3840</v>
      </c>
      <c r="CJ90" s="16" t="s">
        <v>3841</v>
      </c>
      <c r="CK90" s="16" t="s">
        <v>3836</v>
      </c>
      <c r="CL90" s="16" t="s">
        <v>3217</v>
      </c>
      <c r="CM90" s="16" t="s">
        <v>3176</v>
      </c>
      <c r="CN90" s="16" t="s">
        <v>3842</v>
      </c>
      <c r="CR90" s="19"/>
      <c r="CV90" s="16"/>
      <c r="CY90" s="16"/>
      <c r="CZ90" s="16"/>
      <c r="DA90" s="16"/>
      <c r="DC90" s="16"/>
      <c r="DH90" s="16"/>
    </row>
    <row r="91" spans="1:112" x14ac:dyDescent="0.25">
      <c r="A91" s="16" t="s">
        <v>1161</v>
      </c>
      <c r="C91" t="s">
        <v>3843</v>
      </c>
      <c r="D91" s="29"/>
      <c r="E91"/>
      <c r="F91" s="16" t="s">
        <v>5821</v>
      </c>
      <c r="G91" s="16"/>
      <c r="K91" s="16"/>
      <c r="L91" s="16"/>
      <c r="M91" s="16"/>
      <c r="N91" s="16"/>
      <c r="O91" s="16" t="s">
        <v>5802</v>
      </c>
      <c r="P91" s="16"/>
      <c r="Q91" s="16"/>
      <c r="R91" s="16"/>
      <c r="S91" s="16"/>
      <c r="T91" s="16"/>
      <c r="U91" s="16"/>
      <c r="V91" s="16"/>
      <c r="AK91" s="16"/>
      <c r="AX91" s="28"/>
      <c r="BB91" s="25"/>
      <c r="BG91" s="16"/>
      <c r="BH91" s="16"/>
      <c r="BO91" s="16" t="s">
        <v>3844</v>
      </c>
      <c r="BP91" s="16" t="s">
        <v>3845</v>
      </c>
      <c r="BQ91" s="16" t="s">
        <v>3846</v>
      </c>
      <c r="BR91" s="16"/>
      <c r="CA91" s="16"/>
      <c r="CE91" s="16" t="s">
        <v>119</v>
      </c>
      <c r="CF91" s="16" t="s">
        <v>3164</v>
      </c>
      <c r="CG91" s="16" t="s">
        <v>3844</v>
      </c>
      <c r="CH91" s="16" t="s">
        <v>3845</v>
      </c>
      <c r="CI91" s="16" t="s">
        <v>3847</v>
      </c>
      <c r="CJ91" s="16" t="s">
        <v>3848</v>
      </c>
      <c r="CK91" s="16" t="s">
        <v>3843</v>
      </c>
      <c r="CL91" s="16" t="s">
        <v>3458</v>
      </c>
      <c r="CM91" s="16" t="s">
        <v>3849</v>
      </c>
      <c r="CN91" s="16" t="s">
        <v>3850</v>
      </c>
      <c r="CR91" s="19"/>
      <c r="CV91" s="16"/>
      <c r="CY91" s="16"/>
      <c r="CZ91" s="16"/>
      <c r="DA91" s="16"/>
      <c r="DC91" s="16"/>
      <c r="DH91" s="16"/>
    </row>
    <row r="92" spans="1:112" x14ac:dyDescent="0.25">
      <c r="A92" s="16" t="s">
        <v>1161</v>
      </c>
      <c r="C92" t="s">
        <v>3851</v>
      </c>
      <c r="D92" s="29"/>
      <c r="E92"/>
      <c r="F92" s="16" t="s">
        <v>5821</v>
      </c>
      <c r="G92" s="16"/>
      <c r="K92" s="16"/>
      <c r="L92" s="16"/>
      <c r="M92" s="16"/>
      <c r="N92" s="16"/>
      <c r="O92" s="16" t="s">
        <v>5802</v>
      </c>
      <c r="P92" s="16"/>
      <c r="Q92" s="16"/>
      <c r="R92" s="16"/>
      <c r="S92" s="16"/>
      <c r="T92" s="16"/>
      <c r="U92" s="16"/>
      <c r="V92" s="16"/>
      <c r="AK92" s="16"/>
      <c r="AX92" s="28"/>
      <c r="BB92" s="25"/>
      <c r="BG92" s="16"/>
      <c r="BH92" s="16"/>
      <c r="BO92" s="16" t="s">
        <v>3852</v>
      </c>
      <c r="BP92" s="16" t="s">
        <v>3853</v>
      </c>
      <c r="BQ92" s="16" t="s">
        <v>3854</v>
      </c>
      <c r="BR92" s="16"/>
      <c r="CA92" s="16"/>
      <c r="CE92" s="16" t="s">
        <v>119</v>
      </c>
      <c r="CF92" s="16" t="s">
        <v>3164</v>
      </c>
      <c r="CG92" s="16" t="s">
        <v>3852</v>
      </c>
      <c r="CH92" s="16" t="s">
        <v>3853</v>
      </c>
      <c r="CI92" s="16" t="s">
        <v>3855</v>
      </c>
      <c r="CJ92" s="16" t="s">
        <v>3856</v>
      </c>
      <c r="CK92" s="16" t="s">
        <v>3851</v>
      </c>
      <c r="CL92" s="16" t="s">
        <v>3466</v>
      </c>
      <c r="CM92" s="16" t="s">
        <v>3857</v>
      </c>
      <c r="CN92" s="16" t="s">
        <v>3858</v>
      </c>
      <c r="CR92" s="19"/>
      <c r="CV92" s="16"/>
      <c r="CY92" s="16"/>
      <c r="CZ92" s="16"/>
      <c r="DA92" s="16"/>
      <c r="DC92" s="16"/>
      <c r="DH92" s="16"/>
    </row>
    <row r="93" spans="1:112" x14ac:dyDescent="0.25">
      <c r="A93" s="16" t="s">
        <v>1161</v>
      </c>
      <c r="C93" t="s">
        <v>3859</v>
      </c>
      <c r="D93" s="29"/>
      <c r="E93"/>
      <c r="F93" s="16" t="s">
        <v>5821</v>
      </c>
      <c r="G93" s="16"/>
      <c r="K93" s="16"/>
      <c r="L93" s="16"/>
      <c r="M93" s="16"/>
      <c r="N93" s="16"/>
      <c r="O93" s="16" t="s">
        <v>5802</v>
      </c>
      <c r="P93" s="16"/>
      <c r="Q93" s="16"/>
      <c r="R93" s="16"/>
      <c r="S93" s="16"/>
      <c r="T93" s="16"/>
      <c r="U93" s="16"/>
      <c r="V93" s="16"/>
      <c r="AK93" s="16"/>
      <c r="AX93" s="28"/>
      <c r="BB93" s="25"/>
      <c r="BG93" s="16"/>
      <c r="BH93" s="16"/>
      <c r="BO93" s="16" t="s">
        <v>3860</v>
      </c>
      <c r="BP93" s="16" t="s">
        <v>3861</v>
      </c>
      <c r="BQ93" s="16" t="s">
        <v>3862</v>
      </c>
      <c r="BR93" s="16"/>
      <c r="CA93" s="16"/>
      <c r="CE93" s="16" t="s">
        <v>119</v>
      </c>
      <c r="CF93" s="16" t="s">
        <v>3164</v>
      </c>
      <c r="CG93" s="16" t="s">
        <v>3860</v>
      </c>
      <c r="CH93" s="16" t="s">
        <v>3861</v>
      </c>
      <c r="CI93" s="16" t="s">
        <v>3863</v>
      </c>
      <c r="CJ93" s="16" t="s">
        <v>3864</v>
      </c>
      <c r="CK93" s="16" t="s">
        <v>3859</v>
      </c>
      <c r="CL93" s="16" t="s">
        <v>3865</v>
      </c>
      <c r="CM93" s="16" t="s">
        <v>3866</v>
      </c>
      <c r="CN93" s="16" t="s">
        <v>3219</v>
      </c>
      <c r="CR93" s="19"/>
      <c r="CV93" s="16"/>
      <c r="CY93" s="16"/>
      <c r="CZ93" s="16"/>
      <c r="DA93" s="16"/>
      <c r="DC93" s="16"/>
      <c r="DH93" s="16"/>
    </row>
    <row r="94" spans="1:112" x14ac:dyDescent="0.25">
      <c r="A94" s="16" t="s">
        <v>1161</v>
      </c>
      <c r="C94" t="s">
        <v>3867</v>
      </c>
      <c r="D94" s="29"/>
      <c r="E94"/>
      <c r="F94" s="16" t="s">
        <v>5821</v>
      </c>
      <c r="G94" s="16"/>
      <c r="K94" s="16"/>
      <c r="L94" s="16"/>
      <c r="M94" s="16"/>
      <c r="N94" s="16"/>
      <c r="O94" s="16" t="s">
        <v>5802</v>
      </c>
      <c r="P94" s="16"/>
      <c r="Q94" s="16"/>
      <c r="R94" s="16"/>
      <c r="S94" s="16"/>
      <c r="T94" s="16"/>
      <c r="U94" s="16"/>
      <c r="V94" s="16"/>
      <c r="AK94" s="16"/>
      <c r="AX94" s="28"/>
      <c r="BB94" s="25"/>
      <c r="BG94" s="16"/>
      <c r="BH94" s="16"/>
      <c r="BO94" s="16" t="s">
        <v>3868</v>
      </c>
      <c r="BP94" s="16" t="s">
        <v>3869</v>
      </c>
      <c r="BQ94" s="16" t="s">
        <v>3870</v>
      </c>
      <c r="BR94" s="16"/>
      <c r="CA94" s="16"/>
      <c r="CE94" s="16" t="s">
        <v>119</v>
      </c>
      <c r="CF94" s="16" t="s">
        <v>3164</v>
      </c>
      <c r="CG94" s="16" t="s">
        <v>3868</v>
      </c>
      <c r="CH94" s="16" t="s">
        <v>3869</v>
      </c>
      <c r="CI94" s="16" t="s">
        <v>3871</v>
      </c>
      <c r="CJ94" s="16" t="s">
        <v>3872</v>
      </c>
      <c r="CK94" s="16" t="s">
        <v>3867</v>
      </c>
      <c r="CL94" s="16" t="s">
        <v>3345</v>
      </c>
      <c r="CM94" s="16" t="s">
        <v>3873</v>
      </c>
      <c r="CN94" s="16" t="s">
        <v>3252</v>
      </c>
      <c r="CR94" s="19"/>
      <c r="CV94" s="16"/>
      <c r="CY94" s="16"/>
      <c r="CZ94" s="16"/>
      <c r="DA94" s="16"/>
      <c r="DC94" s="16"/>
      <c r="DH94" s="16"/>
    </row>
    <row r="95" spans="1:112" x14ac:dyDescent="0.25">
      <c r="A95" s="16" t="s">
        <v>1161</v>
      </c>
      <c r="C95" t="s">
        <v>3874</v>
      </c>
      <c r="D95" s="29"/>
      <c r="E95"/>
      <c r="F95" s="16" t="s">
        <v>5821</v>
      </c>
      <c r="G95" s="16"/>
      <c r="K95" s="16"/>
      <c r="L95" s="16"/>
      <c r="M95" s="16"/>
      <c r="N95" s="16"/>
      <c r="O95" s="16" t="s">
        <v>5802</v>
      </c>
      <c r="P95" s="16"/>
      <c r="Q95" s="16"/>
      <c r="R95" s="16"/>
      <c r="S95" s="16"/>
      <c r="T95" s="16"/>
      <c r="U95" s="16"/>
      <c r="V95" s="16"/>
      <c r="AK95" s="16"/>
      <c r="AX95" s="28"/>
      <c r="BB95" s="25"/>
      <c r="BG95" s="16"/>
      <c r="BH95" s="16"/>
      <c r="BO95" s="16" t="s">
        <v>3875</v>
      </c>
      <c r="BP95" s="16" t="s">
        <v>3876</v>
      </c>
      <c r="BQ95" s="16" t="s">
        <v>3877</v>
      </c>
      <c r="BR95" s="16"/>
      <c r="CA95" s="16"/>
      <c r="CE95" s="16" t="s">
        <v>119</v>
      </c>
      <c r="CF95" s="16" t="s">
        <v>3164</v>
      </c>
      <c r="CG95" s="16" t="s">
        <v>3875</v>
      </c>
      <c r="CH95" s="16" t="s">
        <v>3876</v>
      </c>
      <c r="CI95" s="16" t="s">
        <v>6111</v>
      </c>
      <c r="CJ95" s="16" t="s">
        <v>3878</v>
      </c>
      <c r="CK95" s="16" t="s">
        <v>3874</v>
      </c>
      <c r="CL95" s="16" t="s">
        <v>3533</v>
      </c>
      <c r="CM95" s="16" t="s">
        <v>3251</v>
      </c>
      <c r="CN95" s="16" t="s">
        <v>3354</v>
      </c>
      <c r="CR95" s="19"/>
      <c r="CV95" s="16"/>
      <c r="CY95" s="16"/>
      <c r="CZ95" s="16"/>
      <c r="DA95" s="16"/>
      <c r="DC95" s="16"/>
      <c r="DH95" s="16"/>
    </row>
    <row r="96" spans="1:112" x14ac:dyDescent="0.25">
      <c r="A96" s="16" t="s">
        <v>1161</v>
      </c>
      <c r="C96" t="s">
        <v>3879</v>
      </c>
      <c r="D96" s="29"/>
      <c r="E96"/>
      <c r="F96" s="16" t="s">
        <v>5821</v>
      </c>
      <c r="G96" s="16"/>
      <c r="K96" s="16"/>
      <c r="L96" s="16"/>
      <c r="M96" s="16"/>
      <c r="N96" s="16"/>
      <c r="O96" s="16" t="s">
        <v>5802</v>
      </c>
      <c r="P96" s="16"/>
      <c r="Q96" s="16"/>
      <c r="R96" s="16"/>
      <c r="S96" s="16"/>
      <c r="T96" s="16"/>
      <c r="U96" s="16"/>
      <c r="V96" s="16"/>
      <c r="AK96" s="16"/>
      <c r="AX96" s="28"/>
      <c r="BB96" s="25"/>
      <c r="BG96" s="16"/>
      <c r="BH96" s="16"/>
      <c r="BO96" s="16" t="s">
        <v>3880</v>
      </c>
      <c r="BP96" s="16" t="s">
        <v>3881</v>
      </c>
      <c r="BQ96" s="16" t="s">
        <v>3882</v>
      </c>
      <c r="BR96" s="16"/>
      <c r="CA96" s="16"/>
      <c r="CE96" s="16" t="s">
        <v>119</v>
      </c>
      <c r="CF96" s="16" t="s">
        <v>3164</v>
      </c>
      <c r="CG96" s="16" t="s">
        <v>3880</v>
      </c>
      <c r="CH96" s="16" t="s">
        <v>3881</v>
      </c>
      <c r="CI96" s="16" t="s">
        <v>3883</v>
      </c>
      <c r="CJ96" s="16" t="s">
        <v>3884</v>
      </c>
      <c r="CK96" s="16" t="s">
        <v>3879</v>
      </c>
      <c r="CL96" s="16" t="s">
        <v>3385</v>
      </c>
      <c r="CM96" s="16" t="s">
        <v>3885</v>
      </c>
      <c r="CN96" s="16" t="s">
        <v>3402</v>
      </c>
      <c r="CR96" s="19"/>
      <c r="CV96" s="16"/>
      <c r="CY96" s="16"/>
      <c r="CZ96" s="16"/>
      <c r="DA96" s="16"/>
      <c r="DC96" s="16"/>
      <c r="DH96" s="16"/>
    </row>
    <row r="97" spans="1:112" x14ac:dyDescent="0.25">
      <c r="A97" s="16" t="s">
        <v>1161</v>
      </c>
      <c r="C97" t="s">
        <v>3886</v>
      </c>
      <c r="D97" s="29"/>
      <c r="E97"/>
      <c r="F97" s="16" t="s">
        <v>5821</v>
      </c>
      <c r="G97" s="16"/>
      <c r="K97" s="16"/>
      <c r="L97" s="16"/>
      <c r="M97" s="16"/>
      <c r="N97" s="16"/>
      <c r="O97" s="16" t="s">
        <v>5802</v>
      </c>
      <c r="P97" s="16"/>
      <c r="Q97" s="16"/>
      <c r="R97" s="16"/>
      <c r="S97" s="16"/>
      <c r="T97" s="16"/>
      <c r="U97" s="16"/>
      <c r="V97" s="16"/>
      <c r="AK97" s="16"/>
      <c r="AX97" s="28"/>
      <c r="BB97" s="25"/>
      <c r="BG97" s="16"/>
      <c r="BH97" s="16"/>
      <c r="BO97" s="16" t="s">
        <v>3887</v>
      </c>
      <c r="BP97" s="16" t="s">
        <v>3888</v>
      </c>
      <c r="BQ97" s="16" t="s">
        <v>3889</v>
      </c>
      <c r="BR97" s="16"/>
      <c r="CA97" s="16"/>
      <c r="CE97" s="16" t="s">
        <v>119</v>
      </c>
      <c r="CF97" s="16" t="s">
        <v>3164</v>
      </c>
      <c r="CG97" s="16" t="s">
        <v>3887</v>
      </c>
      <c r="CH97" s="16" t="s">
        <v>3888</v>
      </c>
      <c r="CI97" s="16" t="s">
        <v>3890</v>
      </c>
      <c r="CJ97" s="16" t="s">
        <v>3891</v>
      </c>
      <c r="CK97" s="16" t="s">
        <v>3886</v>
      </c>
      <c r="CL97" s="16" t="s">
        <v>3892</v>
      </c>
      <c r="CM97" s="16" t="s">
        <v>3534</v>
      </c>
      <c r="CN97" s="16" t="s">
        <v>3893</v>
      </c>
      <c r="CR97" s="19"/>
      <c r="CV97" s="16"/>
      <c r="CY97" s="16"/>
      <c r="CZ97" s="16"/>
      <c r="DA97" s="16"/>
      <c r="DC97" s="16"/>
      <c r="DH97" s="16"/>
    </row>
    <row r="98" spans="1:112" x14ac:dyDescent="0.25">
      <c r="A98" s="16" t="s">
        <v>1161</v>
      </c>
      <c r="C98" t="s">
        <v>3894</v>
      </c>
      <c r="D98" s="29"/>
      <c r="E98"/>
      <c r="F98" s="16" t="s">
        <v>5821</v>
      </c>
      <c r="G98" s="16"/>
      <c r="K98" s="16"/>
      <c r="L98" s="16"/>
      <c r="M98" s="16"/>
      <c r="N98" s="16"/>
      <c r="O98" s="16" t="s">
        <v>5802</v>
      </c>
      <c r="P98" s="16"/>
      <c r="Q98" s="16"/>
      <c r="R98" s="16"/>
      <c r="S98" s="16"/>
      <c r="T98" s="16"/>
      <c r="U98" s="16"/>
      <c r="V98" s="16"/>
      <c r="AK98" s="16"/>
      <c r="AX98" s="28"/>
      <c r="BB98" s="25"/>
      <c r="BG98" s="16"/>
      <c r="BH98" s="16"/>
      <c r="BO98" s="16" t="s">
        <v>3895</v>
      </c>
      <c r="BP98" s="16" t="s">
        <v>3896</v>
      </c>
      <c r="BQ98" s="16" t="s">
        <v>3897</v>
      </c>
      <c r="BR98" s="16"/>
      <c r="CA98" s="16"/>
      <c r="CE98" s="16" t="s">
        <v>119</v>
      </c>
      <c r="CF98" s="16" t="s">
        <v>3164</v>
      </c>
      <c r="CG98" s="16" t="s">
        <v>3895</v>
      </c>
      <c r="CH98" s="16" t="s">
        <v>3896</v>
      </c>
      <c r="CI98" s="16" t="s">
        <v>3898</v>
      </c>
      <c r="CJ98" s="16" t="s">
        <v>3899</v>
      </c>
      <c r="CK98" s="16" t="s">
        <v>3894</v>
      </c>
      <c r="CL98" s="16" t="s">
        <v>3458</v>
      </c>
      <c r="CM98" s="16" t="s">
        <v>3900</v>
      </c>
      <c r="CN98" s="16" t="s">
        <v>3901</v>
      </c>
      <c r="CR98" s="19"/>
      <c r="CV98" s="16"/>
      <c r="CY98" s="16"/>
      <c r="CZ98" s="16"/>
      <c r="DA98" s="16"/>
      <c r="DC98" s="16"/>
      <c r="DH98" s="16"/>
    </row>
    <row r="99" spans="1:112" x14ac:dyDescent="0.25">
      <c r="A99" s="16" t="s">
        <v>1161</v>
      </c>
      <c r="C99" t="s">
        <v>3902</v>
      </c>
      <c r="D99" s="29"/>
      <c r="E99"/>
      <c r="F99" s="16" t="s">
        <v>5821</v>
      </c>
      <c r="G99" s="16"/>
      <c r="K99" s="16"/>
      <c r="L99" s="16"/>
      <c r="M99" s="16"/>
      <c r="N99" s="16"/>
      <c r="O99" s="16" t="s">
        <v>5802</v>
      </c>
      <c r="P99" s="16"/>
      <c r="Q99" s="16"/>
      <c r="R99" s="16"/>
      <c r="S99" s="16"/>
      <c r="T99" s="16"/>
      <c r="U99" s="16"/>
      <c r="V99" s="16"/>
      <c r="AK99" s="16"/>
      <c r="AX99" s="28"/>
      <c r="BB99" s="25"/>
      <c r="BG99" s="16"/>
      <c r="BH99" s="16"/>
      <c r="BO99" s="16" t="s">
        <v>3903</v>
      </c>
      <c r="BP99" s="16" t="s">
        <v>3904</v>
      </c>
      <c r="BQ99" s="16" t="s">
        <v>3905</v>
      </c>
      <c r="BR99" s="16"/>
      <c r="CA99" s="16"/>
      <c r="CE99" s="16" t="s">
        <v>119</v>
      </c>
      <c r="CF99" s="16" t="s">
        <v>3164</v>
      </c>
      <c r="CG99" s="16" t="s">
        <v>3903</v>
      </c>
      <c r="CH99" s="16" t="s">
        <v>3904</v>
      </c>
      <c r="CI99" s="16" t="s">
        <v>3906</v>
      </c>
      <c r="CJ99" s="16" t="s">
        <v>3907</v>
      </c>
      <c r="CK99" s="16" t="s">
        <v>3902</v>
      </c>
      <c r="CL99" s="16" t="s">
        <v>3718</v>
      </c>
      <c r="CM99" s="16" t="s">
        <v>3908</v>
      </c>
      <c r="CN99" s="16" t="s">
        <v>3402</v>
      </c>
      <c r="CR99" s="19"/>
      <c r="CV99" s="16"/>
      <c r="CY99" s="16"/>
      <c r="CZ99" s="16"/>
      <c r="DA99" s="16"/>
      <c r="DC99" s="16"/>
      <c r="DH99" s="16"/>
    </row>
    <row r="100" spans="1:112" x14ac:dyDescent="0.25">
      <c r="A100" s="16" t="s">
        <v>1161</v>
      </c>
      <c r="C100" t="s">
        <v>3909</v>
      </c>
      <c r="D100" s="29"/>
      <c r="E100"/>
      <c r="F100" s="16" t="s">
        <v>5821</v>
      </c>
      <c r="G100" s="16"/>
      <c r="K100" s="16"/>
      <c r="L100" s="16"/>
      <c r="M100" s="16"/>
      <c r="N100" s="16"/>
      <c r="O100" s="16" t="s">
        <v>5802</v>
      </c>
      <c r="P100" s="16"/>
      <c r="Q100" s="16"/>
      <c r="R100" s="16"/>
      <c r="S100" s="16"/>
      <c r="T100" s="16"/>
      <c r="U100" s="16"/>
      <c r="V100" s="16"/>
      <c r="AK100" s="16"/>
      <c r="AX100" s="28"/>
      <c r="BB100" s="25"/>
      <c r="BG100" s="16"/>
      <c r="BH100" s="16"/>
      <c r="BO100" s="16" t="s">
        <v>3910</v>
      </c>
      <c r="BP100" s="16" t="s">
        <v>3911</v>
      </c>
      <c r="BQ100" s="16" t="s">
        <v>3912</v>
      </c>
      <c r="BR100" s="16"/>
      <c r="CA100" s="16"/>
      <c r="CE100" s="16" t="s">
        <v>119</v>
      </c>
      <c r="CF100" s="16" t="s">
        <v>3164</v>
      </c>
      <c r="CG100" s="16" t="s">
        <v>3910</v>
      </c>
      <c r="CH100" s="16" t="s">
        <v>3911</v>
      </c>
      <c r="CI100" s="16" t="s">
        <v>3913</v>
      </c>
      <c r="CJ100" s="16" t="s">
        <v>3914</v>
      </c>
      <c r="CK100" s="16" t="s">
        <v>3909</v>
      </c>
      <c r="CL100" s="16" t="s">
        <v>3345</v>
      </c>
      <c r="CM100" s="16" t="s">
        <v>3915</v>
      </c>
      <c r="CN100" s="16" t="s">
        <v>3219</v>
      </c>
      <c r="CR100" s="19"/>
      <c r="CV100" s="16"/>
      <c r="CY100" s="16"/>
      <c r="CZ100" s="16"/>
      <c r="DA100" s="16"/>
      <c r="DC100" s="16"/>
      <c r="DH100" s="16"/>
    </row>
    <row r="101" spans="1:112" x14ac:dyDescent="0.25">
      <c r="A101" s="16" t="s">
        <v>1161</v>
      </c>
      <c r="C101" t="s">
        <v>3916</v>
      </c>
      <c r="D101" s="29"/>
      <c r="E101"/>
      <c r="F101" s="16" t="s">
        <v>5821</v>
      </c>
      <c r="G101" s="16"/>
      <c r="K101" s="16"/>
      <c r="L101" s="16"/>
      <c r="M101" s="16"/>
      <c r="N101" s="16"/>
      <c r="O101" s="16" t="s">
        <v>5802</v>
      </c>
      <c r="P101" s="16"/>
      <c r="Q101" s="16"/>
      <c r="R101" s="16"/>
      <c r="S101" s="16"/>
      <c r="T101" s="16"/>
      <c r="U101" s="16"/>
      <c r="V101" s="16"/>
      <c r="AK101" s="16"/>
      <c r="AX101" s="28"/>
      <c r="BB101" s="25"/>
      <c r="BG101" s="16"/>
      <c r="BH101" s="16"/>
      <c r="BO101" s="16" t="s">
        <v>3917</v>
      </c>
      <c r="BP101" s="16" t="s">
        <v>3918</v>
      </c>
      <c r="BQ101" s="16" t="s">
        <v>3919</v>
      </c>
      <c r="BR101" s="16"/>
      <c r="CA101" s="16"/>
      <c r="CE101" s="16" t="s">
        <v>119</v>
      </c>
      <c r="CF101" s="16" t="s">
        <v>3164</v>
      </c>
      <c r="CG101" s="16" t="s">
        <v>3917</v>
      </c>
      <c r="CH101" s="16" t="s">
        <v>3918</v>
      </c>
      <c r="CI101" s="16" t="s">
        <v>3920</v>
      </c>
      <c r="CJ101" s="16" t="s">
        <v>3921</v>
      </c>
      <c r="CK101" s="16" t="s">
        <v>3916</v>
      </c>
      <c r="CL101" s="16" t="s">
        <v>3345</v>
      </c>
      <c r="CM101" s="16" t="s">
        <v>3866</v>
      </c>
      <c r="CN101" s="16" t="s">
        <v>3922</v>
      </c>
      <c r="CR101" s="19"/>
      <c r="CV101" s="16"/>
      <c r="CY101" s="16"/>
      <c r="CZ101" s="16"/>
      <c r="DA101" s="16"/>
      <c r="DC101" s="16"/>
      <c r="DH101" s="16"/>
    </row>
    <row r="102" spans="1:112" x14ac:dyDescent="0.25">
      <c r="A102" s="16" t="s">
        <v>1161</v>
      </c>
      <c r="C102" t="s">
        <v>3923</v>
      </c>
      <c r="D102" s="29"/>
      <c r="E102"/>
      <c r="F102" s="16" t="s">
        <v>5821</v>
      </c>
      <c r="G102" s="16"/>
      <c r="K102" s="16"/>
      <c r="L102" s="16"/>
      <c r="M102" s="16"/>
      <c r="N102" s="16"/>
      <c r="O102" s="16" t="s">
        <v>5802</v>
      </c>
      <c r="P102" s="16"/>
      <c r="Q102" s="16"/>
      <c r="R102" s="16"/>
      <c r="S102" s="16"/>
      <c r="T102" s="16"/>
      <c r="U102" s="16"/>
      <c r="V102" s="16"/>
      <c r="AK102" s="16"/>
      <c r="AX102" s="28"/>
      <c r="BB102" s="25"/>
      <c r="BG102" s="16"/>
      <c r="BH102" s="16"/>
      <c r="BO102" s="16" t="s">
        <v>3924</v>
      </c>
      <c r="BP102" s="16" t="s">
        <v>3925</v>
      </c>
      <c r="BQ102" s="16" t="s">
        <v>3926</v>
      </c>
      <c r="BR102" s="16"/>
      <c r="CA102" s="16"/>
      <c r="CE102" s="16" t="s">
        <v>119</v>
      </c>
      <c r="CF102" s="16" t="s">
        <v>3164</v>
      </c>
      <c r="CG102" s="16" t="s">
        <v>3924</v>
      </c>
      <c r="CH102" s="16" t="s">
        <v>3925</v>
      </c>
      <c r="CI102" s="16" t="s">
        <v>3927</v>
      </c>
      <c r="CJ102" s="16" t="s">
        <v>3928</v>
      </c>
      <c r="CK102" s="16" t="s">
        <v>3923</v>
      </c>
      <c r="CL102" s="16" t="s">
        <v>3184</v>
      </c>
      <c r="CM102" s="16" t="s">
        <v>3185</v>
      </c>
      <c r="CN102" s="16" t="s">
        <v>3593</v>
      </c>
      <c r="CR102" s="19"/>
      <c r="CV102" s="16"/>
      <c r="CY102" s="16"/>
      <c r="CZ102" s="16"/>
      <c r="DA102" s="16"/>
      <c r="DC102" s="16"/>
      <c r="DH102" s="16"/>
    </row>
    <row r="103" spans="1:112" x14ac:dyDescent="0.25">
      <c r="A103" s="16" t="s">
        <v>1161</v>
      </c>
      <c r="C103" t="s">
        <v>3929</v>
      </c>
      <c r="D103" s="29"/>
      <c r="E103"/>
      <c r="F103" s="16" t="s">
        <v>5821</v>
      </c>
      <c r="G103" s="16"/>
      <c r="K103" s="16"/>
      <c r="L103" s="16"/>
      <c r="M103" s="16"/>
      <c r="N103" s="16"/>
      <c r="O103" s="16" t="s">
        <v>5802</v>
      </c>
      <c r="P103" s="16"/>
      <c r="Q103" s="16"/>
      <c r="R103" s="16"/>
      <c r="S103" s="16"/>
      <c r="T103" s="16"/>
      <c r="U103" s="16"/>
      <c r="V103" s="16"/>
      <c r="AK103" s="16"/>
      <c r="AX103" s="28"/>
      <c r="BB103" s="25"/>
      <c r="BG103" s="16"/>
      <c r="BH103" s="16"/>
      <c r="BO103" s="16" t="s">
        <v>3930</v>
      </c>
      <c r="BP103" s="16" t="s">
        <v>3931</v>
      </c>
      <c r="BQ103" s="16" t="s">
        <v>3932</v>
      </c>
      <c r="BR103" s="16"/>
      <c r="CA103" s="16"/>
      <c r="CE103" s="16" t="s">
        <v>119</v>
      </c>
      <c r="CF103" s="16" t="s">
        <v>3164</v>
      </c>
      <c r="CG103" s="16" t="s">
        <v>3930</v>
      </c>
      <c r="CH103" s="16" t="s">
        <v>3931</v>
      </c>
      <c r="CI103" s="16" t="s">
        <v>3933</v>
      </c>
      <c r="CJ103" s="16" t="s">
        <v>3934</v>
      </c>
      <c r="CK103" s="16" t="s">
        <v>3929</v>
      </c>
      <c r="CL103" s="16" t="s">
        <v>3184</v>
      </c>
      <c r="CM103" s="16" t="s">
        <v>3935</v>
      </c>
      <c r="CN103" s="16" t="s">
        <v>3936</v>
      </c>
      <c r="CR103" s="19"/>
      <c r="CV103" s="16"/>
      <c r="CY103" s="16"/>
      <c r="CZ103" s="16"/>
      <c r="DA103" s="16"/>
      <c r="DC103" s="16"/>
      <c r="DH103" s="16"/>
    </row>
    <row r="104" spans="1:112" x14ac:dyDescent="0.25">
      <c r="A104" s="16" t="s">
        <v>1161</v>
      </c>
      <c r="C104" t="s">
        <v>3937</v>
      </c>
      <c r="D104" s="29"/>
      <c r="E104"/>
      <c r="F104" s="16" t="s">
        <v>5821</v>
      </c>
      <c r="G104" s="16"/>
      <c r="K104" s="16"/>
      <c r="L104" s="16"/>
      <c r="M104" s="16"/>
      <c r="N104" s="16"/>
      <c r="O104" s="16" t="s">
        <v>5802</v>
      </c>
      <c r="P104" s="16"/>
      <c r="Q104" s="16"/>
      <c r="R104" s="16"/>
      <c r="S104" s="16"/>
      <c r="T104" s="16"/>
      <c r="U104" s="16"/>
      <c r="V104" s="16"/>
      <c r="AK104" s="16"/>
      <c r="AX104" s="28"/>
      <c r="BB104" s="25"/>
      <c r="BG104" s="16"/>
      <c r="BH104" s="16"/>
      <c r="BO104" s="16" t="s">
        <v>3938</v>
      </c>
      <c r="BP104" s="16" t="s">
        <v>3939</v>
      </c>
      <c r="BQ104" s="16" t="s">
        <v>3940</v>
      </c>
      <c r="BR104" s="16"/>
      <c r="CA104" s="16"/>
      <c r="CE104" s="16" t="s">
        <v>119</v>
      </c>
      <c r="CF104" s="16" t="s">
        <v>3164</v>
      </c>
      <c r="CG104" s="16" t="s">
        <v>3938</v>
      </c>
      <c r="CH104" s="16" t="s">
        <v>3939</v>
      </c>
      <c r="CI104" s="16" t="s">
        <v>3941</v>
      </c>
      <c r="CJ104" s="16" t="s">
        <v>3942</v>
      </c>
      <c r="CK104" s="16" t="s">
        <v>3937</v>
      </c>
      <c r="CL104" s="16" t="s">
        <v>3718</v>
      </c>
      <c r="CM104" s="16" t="s">
        <v>3712</v>
      </c>
      <c r="CN104" s="16" t="s">
        <v>3468</v>
      </c>
      <c r="CR104" s="19"/>
      <c r="CV104" s="16"/>
      <c r="CY104" s="16"/>
      <c r="CZ104" s="16"/>
      <c r="DA104" s="16"/>
      <c r="DC104" s="16"/>
      <c r="DH104" s="16"/>
    </row>
    <row r="105" spans="1:112" x14ac:dyDescent="0.25">
      <c r="A105" s="16" t="s">
        <v>1161</v>
      </c>
      <c r="C105" t="s">
        <v>3943</v>
      </c>
      <c r="D105" s="29"/>
      <c r="E105"/>
      <c r="F105" s="16" t="s">
        <v>5821</v>
      </c>
      <c r="G105" s="16"/>
      <c r="K105" s="16"/>
      <c r="L105" s="16"/>
      <c r="M105" s="16"/>
      <c r="N105" s="16"/>
      <c r="O105" s="16" t="s">
        <v>5802</v>
      </c>
      <c r="P105" s="16"/>
      <c r="Q105" s="16"/>
      <c r="R105" s="16"/>
      <c r="S105" s="16"/>
      <c r="T105" s="16"/>
      <c r="U105" s="16"/>
      <c r="V105" s="16"/>
      <c r="AK105" s="16"/>
      <c r="AX105" s="28"/>
      <c r="BB105" s="25"/>
      <c r="BG105" s="16"/>
      <c r="BH105" s="16"/>
      <c r="BO105" s="16" t="s">
        <v>3944</v>
      </c>
      <c r="BP105" s="16" t="s">
        <v>3945</v>
      </c>
      <c r="BQ105" s="16" t="s">
        <v>3946</v>
      </c>
      <c r="BR105" s="16"/>
      <c r="CA105" s="16"/>
      <c r="CE105" s="16" t="s">
        <v>119</v>
      </c>
      <c r="CF105" s="16" t="s">
        <v>3164</v>
      </c>
      <c r="CG105" s="16" t="s">
        <v>3944</v>
      </c>
      <c r="CH105" s="16" t="s">
        <v>3945</v>
      </c>
      <c r="CI105" s="16" t="s">
        <v>3947</v>
      </c>
      <c r="CJ105" s="16" t="s">
        <v>3948</v>
      </c>
      <c r="CK105" s="16" t="s">
        <v>3943</v>
      </c>
      <c r="CL105" s="16" t="s">
        <v>3458</v>
      </c>
      <c r="CM105" s="16" t="s">
        <v>3353</v>
      </c>
      <c r="CN105" s="16" t="s">
        <v>3639</v>
      </c>
      <c r="CR105" s="19"/>
      <c r="CV105" s="16"/>
      <c r="CY105" s="16"/>
      <c r="CZ105" s="16"/>
      <c r="DA105" s="16"/>
      <c r="DC105" s="16"/>
      <c r="DH105" s="16"/>
    </row>
    <row r="106" spans="1:112" x14ac:dyDescent="0.25">
      <c r="A106" s="16" t="s">
        <v>1161</v>
      </c>
      <c r="C106" t="s">
        <v>3949</v>
      </c>
      <c r="D106" s="29"/>
      <c r="E106"/>
      <c r="F106" s="16" t="s">
        <v>5821</v>
      </c>
      <c r="G106" s="16"/>
      <c r="K106" s="16"/>
      <c r="L106" s="16"/>
      <c r="M106" s="16"/>
      <c r="N106" s="16"/>
      <c r="O106" s="16" t="s">
        <v>5802</v>
      </c>
      <c r="P106" s="16"/>
      <c r="Q106" s="16"/>
      <c r="R106" s="16"/>
      <c r="S106" s="16"/>
      <c r="T106" s="16"/>
      <c r="U106" s="16"/>
      <c r="V106" s="16"/>
      <c r="AK106" s="16"/>
      <c r="AX106" s="28"/>
      <c r="BB106" s="25"/>
      <c r="BG106" s="16"/>
      <c r="BH106" s="16"/>
      <c r="BO106" s="16" t="s">
        <v>3950</v>
      </c>
      <c r="BP106" s="16" t="s">
        <v>3951</v>
      </c>
      <c r="BQ106" s="16" t="s">
        <v>3952</v>
      </c>
      <c r="BR106" s="16"/>
      <c r="CA106" s="16"/>
      <c r="CE106" s="16" t="s">
        <v>119</v>
      </c>
      <c r="CF106" s="16" t="s">
        <v>3164</v>
      </c>
      <c r="CG106" s="16" t="s">
        <v>3950</v>
      </c>
      <c r="CH106" s="16" t="s">
        <v>3951</v>
      </c>
      <c r="CI106" s="16" t="s">
        <v>3953</v>
      </c>
      <c r="CJ106" s="16" t="s">
        <v>3954</v>
      </c>
      <c r="CK106" s="16" t="s">
        <v>3949</v>
      </c>
      <c r="CL106" s="16" t="s">
        <v>3201</v>
      </c>
      <c r="CM106" s="16" t="s">
        <v>3193</v>
      </c>
      <c r="CN106" s="16" t="s">
        <v>3955</v>
      </c>
      <c r="CR106" s="19"/>
      <c r="CV106" s="16"/>
      <c r="CY106" s="16"/>
      <c r="CZ106" s="16"/>
      <c r="DA106" s="16"/>
      <c r="DC106" s="16"/>
      <c r="DH106" s="16"/>
    </row>
    <row r="107" spans="1:112" x14ac:dyDescent="0.25">
      <c r="A107" s="16" t="s">
        <v>1161</v>
      </c>
      <c r="C107" t="s">
        <v>3956</v>
      </c>
      <c r="D107" s="29"/>
      <c r="E107"/>
      <c r="F107" s="16" t="s">
        <v>5821</v>
      </c>
      <c r="G107" s="16"/>
      <c r="K107" s="16"/>
      <c r="L107" s="16"/>
      <c r="M107" s="16"/>
      <c r="N107" s="16"/>
      <c r="O107" s="16" t="s">
        <v>5802</v>
      </c>
      <c r="P107" s="16"/>
      <c r="Q107" s="16"/>
      <c r="R107" s="16"/>
      <c r="S107" s="16"/>
      <c r="T107" s="16"/>
      <c r="U107" s="16"/>
      <c r="V107" s="16"/>
      <c r="AK107" s="16"/>
      <c r="AX107" s="28"/>
      <c r="BB107" s="25"/>
      <c r="BG107" s="16"/>
      <c r="BH107" s="16"/>
      <c r="BO107" s="16" t="s">
        <v>3957</v>
      </c>
      <c r="BP107" s="16" t="s">
        <v>3958</v>
      </c>
      <c r="BQ107" s="16" t="s">
        <v>3959</v>
      </c>
      <c r="BR107" s="16"/>
      <c r="CA107" s="16"/>
      <c r="CE107" s="16" t="s">
        <v>119</v>
      </c>
      <c r="CF107" s="16" t="s">
        <v>3164</v>
      </c>
      <c r="CG107" s="16" t="s">
        <v>3957</v>
      </c>
      <c r="CH107" s="16" t="s">
        <v>3958</v>
      </c>
      <c r="CI107" s="16" t="s">
        <v>3960</v>
      </c>
      <c r="CJ107" s="16" t="s">
        <v>3961</v>
      </c>
      <c r="CK107" s="16" t="s">
        <v>3956</v>
      </c>
      <c r="CL107" s="16" t="s">
        <v>3892</v>
      </c>
      <c r="CM107" s="16" t="s">
        <v>3193</v>
      </c>
      <c r="CN107" s="16" t="s">
        <v>3808</v>
      </c>
      <c r="CR107" s="19"/>
      <c r="CV107" s="16"/>
      <c r="CY107" s="16"/>
      <c r="CZ107" s="16"/>
      <c r="DA107" s="16"/>
      <c r="DC107" s="16"/>
      <c r="DH107" s="16"/>
    </row>
    <row r="108" spans="1:112" x14ac:dyDescent="0.25">
      <c r="A108" s="16" t="s">
        <v>1161</v>
      </c>
      <c r="C108" t="s">
        <v>3962</v>
      </c>
      <c r="D108" s="29"/>
      <c r="E108"/>
      <c r="F108" s="16" t="s">
        <v>5821</v>
      </c>
      <c r="G108" s="16"/>
      <c r="K108" s="16"/>
      <c r="L108" s="16"/>
      <c r="M108" s="16"/>
      <c r="N108" s="16"/>
      <c r="O108" s="16" t="s">
        <v>5802</v>
      </c>
      <c r="P108" s="16"/>
      <c r="Q108" s="16"/>
      <c r="R108" s="16"/>
      <c r="S108" s="16"/>
      <c r="T108" s="16" t="s">
        <v>6377</v>
      </c>
      <c r="U108" s="16"/>
      <c r="V108" s="16"/>
      <c r="W108" s="16" t="s">
        <v>6375</v>
      </c>
      <c r="X108" s="16" t="s">
        <v>6376</v>
      </c>
      <c r="AH108" s="16" t="s">
        <v>2190</v>
      </c>
      <c r="AK108" s="16"/>
      <c r="AX108" s="28"/>
      <c r="BB108" s="25"/>
      <c r="BG108" s="16"/>
      <c r="BH108" s="16"/>
      <c r="BO108" s="16" t="s">
        <v>3963</v>
      </c>
      <c r="BP108" s="16" t="s">
        <v>3964</v>
      </c>
      <c r="BQ108" s="16" t="s">
        <v>3965</v>
      </c>
      <c r="BR108" s="16"/>
      <c r="CA108" s="16"/>
      <c r="CE108" s="16" t="s">
        <v>119</v>
      </c>
      <c r="CF108" s="16" t="s">
        <v>3164</v>
      </c>
      <c r="CG108" s="16" t="s">
        <v>3963</v>
      </c>
      <c r="CH108" s="16" t="s">
        <v>3964</v>
      </c>
      <c r="CI108" s="16" t="s">
        <v>3966</v>
      </c>
      <c r="CJ108" s="16" t="s">
        <v>3967</v>
      </c>
      <c r="CK108" s="16" t="s">
        <v>3962</v>
      </c>
      <c r="CL108" s="16" t="s">
        <v>3686</v>
      </c>
      <c r="CM108" s="16" t="s">
        <v>3346</v>
      </c>
      <c r="CN108" s="16" t="s">
        <v>3447</v>
      </c>
      <c r="CR108" s="19"/>
      <c r="CV108" s="16"/>
      <c r="CY108" s="16"/>
      <c r="CZ108" s="16"/>
      <c r="DA108" s="16"/>
      <c r="DC108" s="16"/>
      <c r="DH108" s="16"/>
    </row>
    <row r="109" spans="1:112" x14ac:dyDescent="0.25">
      <c r="A109" s="16" t="s">
        <v>1161</v>
      </c>
      <c r="C109" t="s">
        <v>3968</v>
      </c>
      <c r="D109" s="29"/>
      <c r="E109"/>
      <c r="F109" s="16" t="s">
        <v>5821</v>
      </c>
      <c r="G109" s="16"/>
      <c r="K109" s="16"/>
      <c r="L109" s="16"/>
      <c r="M109" s="16"/>
      <c r="N109" s="16"/>
      <c r="O109" s="16" t="s">
        <v>5802</v>
      </c>
      <c r="P109" s="16"/>
      <c r="Q109" s="16"/>
      <c r="R109" s="16"/>
      <c r="S109" s="16"/>
      <c r="T109" s="16"/>
      <c r="U109" s="16"/>
      <c r="V109" s="16"/>
      <c r="AK109" s="16"/>
      <c r="AX109" s="28"/>
      <c r="BB109" s="25"/>
      <c r="BG109" s="16"/>
      <c r="BH109" s="16"/>
      <c r="BO109" s="16" t="s">
        <v>3969</v>
      </c>
      <c r="BP109" s="16" t="s">
        <v>3970</v>
      </c>
      <c r="BQ109" s="16" t="s">
        <v>3971</v>
      </c>
      <c r="BR109" s="16"/>
      <c r="CA109" s="16"/>
      <c r="CE109" s="16" t="s">
        <v>119</v>
      </c>
      <c r="CF109" s="16" t="s">
        <v>3164</v>
      </c>
      <c r="CG109" s="16" t="s">
        <v>3969</v>
      </c>
      <c r="CH109" s="16" t="s">
        <v>3970</v>
      </c>
      <c r="CI109" s="16" t="s">
        <v>3972</v>
      </c>
      <c r="CJ109" s="16" t="s">
        <v>3973</v>
      </c>
      <c r="CK109" s="16" t="s">
        <v>3968</v>
      </c>
      <c r="CL109" s="16" t="s">
        <v>3974</v>
      </c>
      <c r="CM109" s="16" t="s">
        <v>3419</v>
      </c>
      <c r="CN109" s="16" t="s">
        <v>3243</v>
      </c>
      <c r="CR109" s="19"/>
      <c r="CV109" s="16"/>
      <c r="CY109" s="16"/>
      <c r="CZ109" s="16"/>
      <c r="DA109" s="16"/>
      <c r="DC109" s="16"/>
      <c r="DH109" s="16"/>
    </row>
    <row r="110" spans="1:112" x14ac:dyDescent="0.25">
      <c r="A110" s="16" t="s">
        <v>1161</v>
      </c>
      <c r="C110" t="s">
        <v>3975</v>
      </c>
      <c r="D110" s="29"/>
      <c r="E110"/>
      <c r="F110" s="16" t="s">
        <v>5821</v>
      </c>
      <c r="G110" s="16"/>
      <c r="K110" s="16"/>
      <c r="L110" s="16"/>
      <c r="M110" s="16"/>
      <c r="N110" s="16"/>
      <c r="O110" s="16" t="s">
        <v>5802</v>
      </c>
      <c r="P110" s="16"/>
      <c r="Q110" s="16"/>
      <c r="R110" s="16"/>
      <c r="S110" s="16"/>
      <c r="T110" s="16"/>
      <c r="U110" s="16"/>
      <c r="V110" s="16"/>
      <c r="AK110" s="16"/>
      <c r="AX110" s="28"/>
      <c r="BB110" s="25"/>
      <c r="BG110" s="16"/>
      <c r="BH110" s="16"/>
      <c r="BO110" s="16" t="s">
        <v>3976</v>
      </c>
      <c r="BP110" s="16" t="s">
        <v>3977</v>
      </c>
      <c r="BQ110" s="16" t="s">
        <v>3978</v>
      </c>
      <c r="BR110" s="16"/>
      <c r="CA110" s="16"/>
      <c r="CE110" s="16" t="s">
        <v>119</v>
      </c>
      <c r="CF110" s="16" t="s">
        <v>3164</v>
      </c>
      <c r="CG110" s="16" t="s">
        <v>3976</v>
      </c>
      <c r="CH110" s="16" t="s">
        <v>3977</v>
      </c>
      <c r="CI110" s="16" t="s">
        <v>3979</v>
      </c>
      <c r="CJ110" s="16" t="s">
        <v>3980</v>
      </c>
      <c r="CK110" s="16" t="s">
        <v>3975</v>
      </c>
      <c r="CL110" s="16" t="s">
        <v>3284</v>
      </c>
      <c r="CM110" s="16" t="s">
        <v>3981</v>
      </c>
      <c r="CN110" s="16" t="s">
        <v>3982</v>
      </c>
      <c r="CR110" s="19"/>
      <c r="CV110" s="16"/>
      <c r="CY110" s="16"/>
      <c r="CZ110" s="16"/>
      <c r="DA110" s="16"/>
      <c r="DC110" s="16"/>
      <c r="DH110" s="16"/>
    </row>
    <row r="111" spans="1:112" x14ac:dyDescent="0.25">
      <c r="A111" s="16" t="s">
        <v>1161</v>
      </c>
      <c r="C111" t="s">
        <v>3983</v>
      </c>
      <c r="D111" s="29"/>
      <c r="E111"/>
      <c r="F111" s="16" t="s">
        <v>5821</v>
      </c>
      <c r="G111" s="16"/>
      <c r="K111" s="16"/>
      <c r="L111" s="16"/>
      <c r="M111" s="16"/>
      <c r="N111" s="16"/>
      <c r="O111" s="16" t="s">
        <v>5802</v>
      </c>
      <c r="P111" s="16"/>
      <c r="Q111" s="16"/>
      <c r="R111" s="16"/>
      <c r="S111" s="16"/>
      <c r="T111" s="16"/>
      <c r="U111" s="16"/>
      <c r="V111" s="16"/>
      <c r="AK111" s="16"/>
      <c r="AX111" s="28"/>
      <c r="BB111" s="25"/>
      <c r="BG111" s="16"/>
      <c r="BH111" s="16"/>
      <c r="BO111" s="16" t="s">
        <v>3984</v>
      </c>
      <c r="BP111" s="16" t="s">
        <v>3985</v>
      </c>
      <c r="BQ111" s="16" t="s">
        <v>3986</v>
      </c>
      <c r="BR111" s="16"/>
      <c r="CA111" s="16"/>
      <c r="CE111" s="16" t="s">
        <v>119</v>
      </c>
      <c r="CF111" s="16" t="s">
        <v>3164</v>
      </c>
      <c r="CG111" s="16" t="s">
        <v>3984</v>
      </c>
      <c r="CH111" s="16" t="s">
        <v>3985</v>
      </c>
      <c r="CI111" s="16" t="s">
        <v>6112</v>
      </c>
      <c r="CJ111" s="16" t="s">
        <v>3987</v>
      </c>
      <c r="CK111" s="16" t="s">
        <v>3983</v>
      </c>
      <c r="CL111" s="16" t="s">
        <v>3369</v>
      </c>
      <c r="CM111" s="16" t="s">
        <v>3370</v>
      </c>
      <c r="CN111" s="16" t="s">
        <v>3988</v>
      </c>
      <c r="CR111" s="19"/>
      <c r="CV111" s="16"/>
      <c r="CY111" s="16"/>
      <c r="CZ111" s="16"/>
      <c r="DA111" s="16"/>
      <c r="DC111" s="16"/>
      <c r="DH111" s="16"/>
    </row>
    <row r="112" spans="1:112" x14ac:dyDescent="0.25">
      <c r="A112" s="16" t="s">
        <v>1161</v>
      </c>
      <c r="C112" t="s">
        <v>3994</v>
      </c>
      <c r="D112" s="29"/>
      <c r="E112"/>
      <c r="F112" s="16" t="s">
        <v>5821</v>
      </c>
      <c r="G112" s="16"/>
      <c r="K112" s="16"/>
      <c r="L112" s="16"/>
      <c r="M112" s="16"/>
      <c r="N112" s="16"/>
      <c r="O112" s="16" t="s">
        <v>5802</v>
      </c>
      <c r="P112" s="16"/>
      <c r="Q112" s="16"/>
      <c r="R112" s="16"/>
      <c r="S112" s="16"/>
      <c r="T112" s="16"/>
      <c r="U112" s="16"/>
      <c r="V112" s="16"/>
      <c r="AK112" s="16"/>
      <c r="AX112" s="28"/>
      <c r="BB112" s="25"/>
      <c r="BG112" s="16"/>
      <c r="BH112" s="16"/>
      <c r="BO112" s="16" t="s">
        <v>3995</v>
      </c>
      <c r="BP112" s="16" t="s">
        <v>3996</v>
      </c>
      <c r="BQ112" s="16" t="s">
        <v>3997</v>
      </c>
      <c r="BR112" s="16"/>
      <c r="CA112" s="16"/>
      <c r="CE112" s="16" t="s">
        <v>119</v>
      </c>
      <c r="CF112" s="16" t="s">
        <v>3164</v>
      </c>
      <c r="CG112" s="16" t="s">
        <v>3995</v>
      </c>
      <c r="CH112" s="16" t="s">
        <v>3996</v>
      </c>
      <c r="CI112" s="16" t="s">
        <v>3998</v>
      </c>
      <c r="CJ112" s="16" t="s">
        <v>3999</v>
      </c>
      <c r="CK112" s="16" t="s">
        <v>3994</v>
      </c>
      <c r="CL112" s="16" t="s">
        <v>3686</v>
      </c>
      <c r="CM112" s="16" t="s">
        <v>3185</v>
      </c>
      <c r="CN112" s="16" t="s">
        <v>3210</v>
      </c>
      <c r="CR112" s="19"/>
      <c r="CV112" s="16"/>
      <c r="CY112" s="16"/>
      <c r="CZ112" s="16"/>
      <c r="DA112" s="16"/>
      <c r="DC112" s="16"/>
      <c r="DH112" s="16"/>
    </row>
    <row r="113" spans="1:112" x14ac:dyDescent="0.25">
      <c r="A113" s="16" t="s">
        <v>1161</v>
      </c>
      <c r="C113" t="s">
        <v>4000</v>
      </c>
      <c r="D113" s="29"/>
      <c r="E113"/>
      <c r="F113" s="16" t="s">
        <v>5821</v>
      </c>
      <c r="G113" s="16"/>
      <c r="K113" s="16"/>
      <c r="L113" s="16"/>
      <c r="M113" s="16"/>
      <c r="N113" s="16"/>
      <c r="O113" s="16" t="s">
        <v>5802</v>
      </c>
      <c r="P113" s="16"/>
      <c r="Q113" s="16"/>
      <c r="R113" s="16"/>
      <c r="S113" s="16"/>
      <c r="T113" s="16"/>
      <c r="U113" s="16"/>
      <c r="V113" s="16"/>
      <c r="AK113" s="16"/>
      <c r="AX113" s="28"/>
      <c r="BB113" s="25"/>
      <c r="BG113" s="16"/>
      <c r="BH113" s="16"/>
      <c r="BO113" s="16" t="s">
        <v>4001</v>
      </c>
      <c r="BP113" s="16" t="s">
        <v>4002</v>
      </c>
      <c r="BQ113" s="16" t="s">
        <v>4003</v>
      </c>
      <c r="BR113" s="16"/>
      <c r="CA113" s="16"/>
      <c r="CE113" s="16" t="s">
        <v>119</v>
      </c>
      <c r="CF113" s="16" t="s">
        <v>3164</v>
      </c>
      <c r="CG113" s="16" t="s">
        <v>4001</v>
      </c>
      <c r="CH113" s="16" t="s">
        <v>4002</v>
      </c>
      <c r="CI113" s="16" t="s">
        <v>4004</v>
      </c>
      <c r="CJ113" s="16" t="s">
        <v>4005</v>
      </c>
      <c r="CK113" s="16" t="s">
        <v>4000</v>
      </c>
      <c r="CL113" s="16" t="s">
        <v>3385</v>
      </c>
      <c r="CM113" s="16" t="s">
        <v>3526</v>
      </c>
      <c r="CN113" s="16" t="s">
        <v>3511</v>
      </c>
      <c r="CR113" s="19"/>
      <c r="CV113" s="16"/>
      <c r="CY113" s="16"/>
      <c r="CZ113" s="16"/>
      <c r="DA113" s="16"/>
      <c r="DC113" s="16"/>
      <c r="DH113" s="16"/>
    </row>
    <row r="114" spans="1:112" x14ac:dyDescent="0.25">
      <c r="A114" s="16" t="s">
        <v>1161</v>
      </c>
      <c r="C114" t="s">
        <v>4006</v>
      </c>
      <c r="D114" s="29"/>
      <c r="E114"/>
      <c r="F114" s="16" t="s">
        <v>5821</v>
      </c>
      <c r="G114" s="16"/>
      <c r="K114" s="16"/>
      <c r="L114" s="16"/>
      <c r="M114" s="16"/>
      <c r="N114" s="16"/>
      <c r="O114" s="16" t="s">
        <v>5802</v>
      </c>
      <c r="P114" s="16"/>
      <c r="Q114" s="16"/>
      <c r="R114" s="16"/>
      <c r="S114" s="16"/>
      <c r="T114" s="16"/>
      <c r="U114" s="16"/>
      <c r="V114" s="16"/>
      <c r="AK114" s="16"/>
      <c r="AX114" s="28"/>
      <c r="BB114" s="25"/>
      <c r="BG114" s="16"/>
      <c r="BH114" s="16"/>
      <c r="BO114" s="16" t="s">
        <v>4007</v>
      </c>
      <c r="BP114" s="16" t="s">
        <v>4008</v>
      </c>
      <c r="BQ114" s="16" t="s">
        <v>4009</v>
      </c>
      <c r="BR114" s="16"/>
      <c r="CA114" s="16"/>
      <c r="CE114" s="16" t="s">
        <v>119</v>
      </c>
      <c r="CF114" s="16" t="s">
        <v>3164</v>
      </c>
      <c r="CG114" s="16" t="s">
        <v>4007</v>
      </c>
      <c r="CH114" s="16" t="s">
        <v>4008</v>
      </c>
      <c r="CI114" s="16" t="s">
        <v>4010</v>
      </c>
      <c r="CJ114" s="16" t="s">
        <v>4011</v>
      </c>
      <c r="CK114" s="16" t="s">
        <v>4006</v>
      </c>
      <c r="CL114" s="16" t="s">
        <v>4012</v>
      </c>
      <c r="CM114" s="16" t="s">
        <v>4013</v>
      </c>
      <c r="CN114" s="16" t="s">
        <v>3168</v>
      </c>
      <c r="CR114" s="19"/>
      <c r="CV114" s="16"/>
      <c r="CY114" s="16"/>
      <c r="CZ114" s="16"/>
      <c r="DA114" s="16"/>
      <c r="DC114" s="16"/>
      <c r="DH114" s="16"/>
    </row>
    <row r="115" spans="1:112" x14ac:dyDescent="0.25">
      <c r="A115" s="16" t="s">
        <v>1161</v>
      </c>
      <c r="C115" t="s">
        <v>4014</v>
      </c>
      <c r="D115" s="29"/>
      <c r="E115"/>
      <c r="F115" s="16" t="s">
        <v>5821</v>
      </c>
      <c r="G115" s="16"/>
      <c r="K115" s="16"/>
      <c r="L115" s="16"/>
      <c r="M115" s="16"/>
      <c r="N115" s="16"/>
      <c r="O115" s="16" t="s">
        <v>5802</v>
      </c>
      <c r="P115" s="16"/>
      <c r="Q115" s="16"/>
      <c r="R115" s="16"/>
      <c r="S115" s="16"/>
      <c r="T115" s="16"/>
      <c r="U115" s="16"/>
      <c r="V115" s="16"/>
      <c r="AK115" s="16"/>
      <c r="AX115" s="28"/>
      <c r="BB115" s="25"/>
      <c r="BG115" s="16"/>
      <c r="BH115" s="16"/>
      <c r="BO115" s="16" t="s">
        <v>4015</v>
      </c>
      <c r="BP115" s="16" t="s">
        <v>4016</v>
      </c>
      <c r="BQ115" s="16" t="s">
        <v>4017</v>
      </c>
      <c r="BR115" s="16"/>
      <c r="CA115" s="16"/>
      <c r="CE115" s="16" t="s">
        <v>119</v>
      </c>
      <c r="CF115" s="16" t="s">
        <v>3164</v>
      </c>
      <c r="CG115" s="16" t="s">
        <v>4015</v>
      </c>
      <c r="CH115" s="16" t="s">
        <v>4016</v>
      </c>
      <c r="CI115" s="16" t="s">
        <v>4018</v>
      </c>
      <c r="CJ115" s="16" t="s">
        <v>4019</v>
      </c>
      <c r="CK115" s="16" t="s">
        <v>4014</v>
      </c>
      <c r="CL115" s="16" t="s">
        <v>3892</v>
      </c>
      <c r="CM115" s="16" t="s">
        <v>4020</v>
      </c>
      <c r="CN115" s="16" t="s">
        <v>4021</v>
      </c>
      <c r="CR115" s="19"/>
      <c r="CV115" s="16"/>
      <c r="CY115" s="16"/>
      <c r="CZ115" s="16"/>
      <c r="DA115" s="16"/>
      <c r="DC115" s="16"/>
      <c r="DH115" s="16"/>
    </row>
    <row r="116" spans="1:112" x14ac:dyDescent="0.25">
      <c r="A116" s="16" t="s">
        <v>1161</v>
      </c>
      <c r="C116" t="s">
        <v>4022</v>
      </c>
      <c r="D116" s="29"/>
      <c r="E116"/>
      <c r="F116" s="16" t="s">
        <v>5821</v>
      </c>
      <c r="G116" s="16"/>
      <c r="K116" s="16"/>
      <c r="L116" s="16"/>
      <c r="M116" s="16"/>
      <c r="N116" s="16"/>
      <c r="O116" s="16" t="s">
        <v>5802</v>
      </c>
      <c r="P116" s="16"/>
      <c r="Q116" s="16"/>
      <c r="R116" s="16"/>
      <c r="S116" s="16"/>
      <c r="T116" s="16"/>
      <c r="U116" s="16"/>
      <c r="V116" s="16"/>
      <c r="AK116" s="16"/>
      <c r="AX116" s="28"/>
      <c r="BB116" s="25"/>
      <c r="BG116" s="16"/>
      <c r="BH116" s="16"/>
      <c r="BO116" s="16" t="s">
        <v>4023</v>
      </c>
      <c r="BP116" s="16" t="s">
        <v>4024</v>
      </c>
      <c r="BQ116" s="16" t="s">
        <v>4025</v>
      </c>
      <c r="BR116" s="16"/>
      <c r="CA116" s="16"/>
      <c r="CE116" s="16" t="s">
        <v>119</v>
      </c>
      <c r="CF116" s="16" t="s">
        <v>3164</v>
      </c>
      <c r="CG116" s="16" t="s">
        <v>4023</v>
      </c>
      <c r="CH116" s="16" t="s">
        <v>4024</v>
      </c>
      <c r="CI116" s="16" t="s">
        <v>4026</v>
      </c>
      <c r="CJ116" s="16" t="s">
        <v>4027</v>
      </c>
      <c r="CK116" s="16" t="s">
        <v>4022</v>
      </c>
      <c r="CL116" s="16" t="s">
        <v>3892</v>
      </c>
      <c r="CM116" s="16" t="s">
        <v>4028</v>
      </c>
      <c r="CN116" s="16" t="s">
        <v>3286</v>
      </c>
      <c r="CR116" s="19"/>
      <c r="CV116" s="16"/>
      <c r="CY116" s="16"/>
      <c r="CZ116" s="16"/>
      <c r="DA116" s="16"/>
      <c r="DC116" s="16"/>
      <c r="DH116" s="16"/>
    </row>
    <row r="117" spans="1:112" x14ac:dyDescent="0.25">
      <c r="A117" s="16" t="s">
        <v>1161</v>
      </c>
      <c r="C117" t="s">
        <v>4029</v>
      </c>
      <c r="D117" s="29"/>
      <c r="E117"/>
      <c r="F117" s="16" t="s">
        <v>5821</v>
      </c>
      <c r="G117" s="16"/>
      <c r="K117" s="16"/>
      <c r="L117" s="16"/>
      <c r="M117" s="16"/>
      <c r="N117" s="16"/>
      <c r="O117" s="16" t="s">
        <v>5802</v>
      </c>
      <c r="P117" s="16"/>
      <c r="Q117" s="16"/>
      <c r="R117" s="16"/>
      <c r="S117" s="16"/>
      <c r="T117" s="16"/>
      <c r="U117" s="16"/>
      <c r="V117" s="16"/>
      <c r="AK117" s="16"/>
      <c r="AX117" s="28"/>
      <c r="BB117" s="25"/>
      <c r="BG117" s="16"/>
      <c r="BH117" s="16"/>
      <c r="BO117" s="16" t="s">
        <v>4030</v>
      </c>
      <c r="BP117" s="16" t="s">
        <v>4031</v>
      </c>
      <c r="BQ117" s="16" t="s">
        <v>4032</v>
      </c>
      <c r="BR117" s="16"/>
      <c r="CA117" s="16"/>
      <c r="CE117" s="16" t="s">
        <v>119</v>
      </c>
      <c r="CF117" s="16" t="s">
        <v>3164</v>
      </c>
      <c r="CG117" s="16" t="s">
        <v>4030</v>
      </c>
      <c r="CH117" s="16" t="s">
        <v>4031</v>
      </c>
      <c r="CI117" s="16" t="s">
        <v>4033</v>
      </c>
      <c r="CJ117" s="16" t="s">
        <v>4034</v>
      </c>
      <c r="CK117" s="16" t="s">
        <v>4029</v>
      </c>
      <c r="CL117" s="16" t="s">
        <v>3330</v>
      </c>
      <c r="CM117" s="16" t="s">
        <v>3315</v>
      </c>
      <c r="CN117" s="16" t="s">
        <v>4035</v>
      </c>
      <c r="CR117" s="19"/>
      <c r="CV117" s="16"/>
      <c r="CY117" s="16"/>
      <c r="CZ117" s="16"/>
      <c r="DA117" s="16"/>
      <c r="DC117" s="16"/>
      <c r="DH117" s="16"/>
    </row>
    <row r="118" spans="1:112" x14ac:dyDescent="0.25">
      <c r="A118" s="16" t="s">
        <v>1161</v>
      </c>
      <c r="C118" t="s">
        <v>4036</v>
      </c>
      <c r="D118" s="29"/>
      <c r="E118"/>
      <c r="F118" s="16" t="s">
        <v>5821</v>
      </c>
      <c r="G118" s="16"/>
      <c r="K118" s="16"/>
      <c r="L118" s="16"/>
      <c r="M118" s="16"/>
      <c r="N118" s="16"/>
      <c r="O118" s="16" t="s">
        <v>5802</v>
      </c>
      <c r="P118" s="16"/>
      <c r="Q118" s="16"/>
      <c r="R118" s="16"/>
      <c r="S118" s="16"/>
      <c r="T118" s="16"/>
      <c r="U118" s="16"/>
      <c r="V118" s="16"/>
      <c r="AK118" s="16"/>
      <c r="AX118" s="28"/>
      <c r="BB118" s="25"/>
      <c r="BG118" s="16"/>
      <c r="BH118" s="16"/>
      <c r="BO118" s="16" t="s">
        <v>4037</v>
      </c>
      <c r="BP118" s="16" t="s">
        <v>4038</v>
      </c>
      <c r="BQ118" s="16" t="s">
        <v>4039</v>
      </c>
      <c r="BR118" s="16"/>
      <c r="CA118" s="16"/>
      <c r="CE118" s="16" t="s">
        <v>119</v>
      </c>
      <c r="CF118" s="16" t="s">
        <v>3164</v>
      </c>
      <c r="CG118" s="16" t="s">
        <v>4037</v>
      </c>
      <c r="CH118" s="16" t="s">
        <v>4038</v>
      </c>
      <c r="CI118" s="16" t="s">
        <v>4040</v>
      </c>
      <c r="CJ118" s="16" t="s">
        <v>4041</v>
      </c>
      <c r="CK118" s="16" t="s">
        <v>4036</v>
      </c>
      <c r="CL118" s="16" t="s">
        <v>3275</v>
      </c>
      <c r="CM118" s="16" t="s">
        <v>3176</v>
      </c>
      <c r="CN118" s="16" t="s">
        <v>4042</v>
      </c>
      <c r="CR118" s="19"/>
      <c r="CV118" s="16"/>
      <c r="CY118" s="16"/>
      <c r="CZ118" s="16"/>
      <c r="DA118" s="16"/>
      <c r="DC118" s="16"/>
      <c r="DH118" s="16"/>
    </row>
    <row r="119" spans="1:112" x14ac:dyDescent="0.25">
      <c r="A119" s="16" t="s">
        <v>1161</v>
      </c>
      <c r="C119" t="s">
        <v>4043</v>
      </c>
      <c r="D119" s="29"/>
      <c r="E119"/>
      <c r="F119" s="16" t="s">
        <v>5821</v>
      </c>
      <c r="G119" s="16"/>
      <c r="K119" s="16"/>
      <c r="L119" s="16"/>
      <c r="M119" s="16"/>
      <c r="N119" s="16"/>
      <c r="O119" s="16" t="s">
        <v>5802</v>
      </c>
      <c r="P119" s="16"/>
      <c r="Q119" s="16"/>
      <c r="R119" s="16"/>
      <c r="S119" s="16"/>
      <c r="T119" s="16"/>
      <c r="U119" s="16"/>
      <c r="V119" s="16"/>
      <c r="AK119" s="16"/>
      <c r="AX119" s="28"/>
      <c r="BB119" s="25"/>
      <c r="BG119" s="16"/>
      <c r="BH119" s="16"/>
      <c r="BO119" s="16" t="s">
        <v>4044</v>
      </c>
      <c r="BP119" s="16" t="s">
        <v>4045</v>
      </c>
      <c r="BQ119" s="16" t="s">
        <v>4046</v>
      </c>
      <c r="BR119" s="16"/>
      <c r="CA119" s="16"/>
      <c r="CE119" s="16" t="s">
        <v>119</v>
      </c>
      <c r="CF119" s="16" t="s">
        <v>3164</v>
      </c>
      <c r="CG119" s="16" t="s">
        <v>4044</v>
      </c>
      <c r="CH119" s="16" t="s">
        <v>4045</v>
      </c>
      <c r="CI119" s="16" t="s">
        <v>4047</v>
      </c>
      <c r="CJ119" s="16" t="s">
        <v>4048</v>
      </c>
      <c r="CK119" s="16" t="s">
        <v>4043</v>
      </c>
      <c r="CL119" s="16" t="s">
        <v>3892</v>
      </c>
      <c r="CM119" s="16" t="s">
        <v>4020</v>
      </c>
      <c r="CN119" s="16" t="s">
        <v>4049</v>
      </c>
      <c r="CR119" s="19"/>
      <c r="CV119" s="16"/>
      <c r="CY119" s="16"/>
      <c r="CZ119" s="16"/>
      <c r="DA119" s="16"/>
      <c r="DC119" s="16"/>
      <c r="DH119" s="16"/>
    </row>
    <row r="120" spans="1:112" x14ac:dyDescent="0.25">
      <c r="A120" s="16" t="s">
        <v>1161</v>
      </c>
      <c r="C120" t="s">
        <v>4050</v>
      </c>
      <c r="D120" s="29"/>
      <c r="E120"/>
      <c r="F120" s="16" t="s">
        <v>5821</v>
      </c>
      <c r="G120" s="16"/>
      <c r="K120" s="16"/>
      <c r="L120" s="16"/>
      <c r="M120" s="16"/>
      <c r="N120" s="16"/>
      <c r="O120" s="16" t="s">
        <v>5802</v>
      </c>
      <c r="P120" s="16"/>
      <c r="Q120" s="16"/>
      <c r="R120" s="16"/>
      <c r="S120" s="16"/>
      <c r="T120" s="16"/>
      <c r="U120" s="16"/>
      <c r="V120" s="16"/>
      <c r="AK120" s="16"/>
      <c r="AX120" s="28"/>
      <c r="BB120" s="25"/>
      <c r="BG120" s="16"/>
      <c r="BH120" s="16"/>
      <c r="BO120" s="16" t="s">
        <v>4051</v>
      </c>
      <c r="BP120" s="16" t="s">
        <v>4052</v>
      </c>
      <c r="BQ120" s="16" t="s">
        <v>4053</v>
      </c>
      <c r="BR120" s="16"/>
      <c r="CA120" s="16"/>
      <c r="CE120" s="16" t="s">
        <v>119</v>
      </c>
      <c r="CF120" s="16" t="s">
        <v>3164</v>
      </c>
      <c r="CG120" s="16" t="s">
        <v>4051</v>
      </c>
      <c r="CH120" s="16" t="s">
        <v>4052</v>
      </c>
      <c r="CI120" s="16" t="s">
        <v>6113</v>
      </c>
      <c r="CJ120" s="16" t="s">
        <v>4054</v>
      </c>
      <c r="CK120" s="16" t="s">
        <v>4050</v>
      </c>
      <c r="CL120" s="16" t="s">
        <v>3369</v>
      </c>
      <c r="CM120" s="16" t="s">
        <v>3494</v>
      </c>
      <c r="CN120" s="16" t="s">
        <v>4055</v>
      </c>
      <c r="CR120" s="19"/>
      <c r="CV120" s="16"/>
      <c r="CY120" s="16"/>
      <c r="CZ120" s="16"/>
      <c r="DA120" s="16"/>
      <c r="DC120" s="16"/>
      <c r="DH120" s="16"/>
    </row>
    <row r="121" spans="1:112" x14ac:dyDescent="0.25">
      <c r="A121" s="16" t="s">
        <v>1161</v>
      </c>
      <c r="C121" t="s">
        <v>4056</v>
      </c>
      <c r="D121" s="29"/>
      <c r="E121"/>
      <c r="F121" s="16" t="s">
        <v>5821</v>
      </c>
      <c r="G121" s="16"/>
      <c r="K121" s="16"/>
      <c r="L121" s="16"/>
      <c r="M121" s="16"/>
      <c r="N121" s="16"/>
      <c r="O121" s="16" t="s">
        <v>5802</v>
      </c>
      <c r="P121" s="16"/>
      <c r="Q121" s="16"/>
      <c r="R121" s="16"/>
      <c r="S121" s="16"/>
      <c r="T121" s="16"/>
      <c r="U121" s="16"/>
      <c r="V121" s="16"/>
      <c r="AK121" s="16"/>
      <c r="AX121" s="28"/>
      <c r="BB121" s="25"/>
      <c r="BG121" s="16"/>
      <c r="BH121" s="16"/>
      <c r="BO121" s="16" t="s">
        <v>4057</v>
      </c>
      <c r="BP121" s="16" t="s">
        <v>4058</v>
      </c>
      <c r="BQ121" s="16" t="s">
        <v>4059</v>
      </c>
      <c r="BR121" s="16"/>
      <c r="CA121" s="16"/>
      <c r="CE121" s="16" t="s">
        <v>119</v>
      </c>
      <c r="CF121" s="16" t="s">
        <v>3164</v>
      </c>
      <c r="CG121" s="16" t="s">
        <v>4057</v>
      </c>
      <c r="CH121" s="16" t="s">
        <v>4058</v>
      </c>
      <c r="CI121" s="16" t="s">
        <v>4060</v>
      </c>
      <c r="CJ121" s="16" t="s">
        <v>4061</v>
      </c>
      <c r="CK121" s="16" t="s">
        <v>4056</v>
      </c>
      <c r="CL121" s="16" t="s">
        <v>3892</v>
      </c>
      <c r="CM121" s="16" t="s">
        <v>3607</v>
      </c>
      <c r="CN121" s="16" t="s">
        <v>3252</v>
      </c>
      <c r="CR121" s="19"/>
      <c r="CV121" s="16"/>
      <c r="CY121" s="16"/>
      <c r="CZ121" s="16"/>
      <c r="DA121" s="16"/>
      <c r="DC121" s="16"/>
      <c r="DH121" s="16"/>
    </row>
    <row r="122" spans="1:112" x14ac:dyDescent="0.25">
      <c r="A122" s="16" t="s">
        <v>1161</v>
      </c>
      <c r="C122" t="s">
        <v>4062</v>
      </c>
      <c r="D122" s="29"/>
      <c r="E122"/>
      <c r="F122" s="16" t="s">
        <v>5821</v>
      </c>
      <c r="G122" s="16"/>
      <c r="K122" s="16"/>
      <c r="L122" s="16"/>
      <c r="M122" s="16"/>
      <c r="N122" s="16"/>
      <c r="O122" s="16" t="s">
        <v>5802</v>
      </c>
      <c r="P122" s="16"/>
      <c r="Q122" s="16"/>
      <c r="R122" s="16"/>
      <c r="S122" s="16"/>
      <c r="T122" s="16"/>
      <c r="U122" s="16"/>
      <c r="V122" s="16"/>
      <c r="AK122" s="16"/>
      <c r="AX122" s="28"/>
      <c r="BB122" s="25"/>
      <c r="BG122" s="16"/>
      <c r="BH122" s="16"/>
      <c r="BO122" s="16" t="s">
        <v>4063</v>
      </c>
      <c r="BP122" s="16" t="s">
        <v>4064</v>
      </c>
      <c r="BQ122" s="16" t="s">
        <v>4065</v>
      </c>
      <c r="BR122" s="16"/>
      <c r="CA122" s="16"/>
      <c r="CE122" s="16" t="s">
        <v>119</v>
      </c>
      <c r="CF122" s="16" t="s">
        <v>3164</v>
      </c>
      <c r="CG122" s="16" t="s">
        <v>4063</v>
      </c>
      <c r="CH122" s="16" t="s">
        <v>4064</v>
      </c>
      <c r="CI122" s="16" t="s">
        <v>4066</v>
      </c>
      <c r="CJ122" s="16" t="s">
        <v>4067</v>
      </c>
      <c r="CK122" s="16" t="s">
        <v>4062</v>
      </c>
      <c r="CL122" s="16" t="s">
        <v>3166</v>
      </c>
      <c r="CM122" s="16" t="s">
        <v>4068</v>
      </c>
      <c r="CN122" s="16" t="s">
        <v>3168</v>
      </c>
      <c r="CR122" s="19"/>
      <c r="CV122" s="16"/>
      <c r="CY122" s="16"/>
      <c r="CZ122" s="16"/>
      <c r="DA122" s="16"/>
      <c r="DC122" s="16"/>
      <c r="DH122" s="16"/>
    </row>
    <row r="123" spans="1:112" x14ac:dyDescent="0.25">
      <c r="A123" s="16" t="s">
        <v>1161</v>
      </c>
      <c r="C123" t="s">
        <v>4069</v>
      </c>
      <c r="D123" s="29"/>
      <c r="E123"/>
      <c r="F123" s="16" t="s">
        <v>5821</v>
      </c>
      <c r="G123" s="16"/>
      <c r="K123" s="16"/>
      <c r="L123" s="16"/>
      <c r="M123" s="16"/>
      <c r="N123" s="16"/>
      <c r="O123" s="16" t="s">
        <v>5802</v>
      </c>
      <c r="P123" s="16"/>
      <c r="Q123" s="16"/>
      <c r="R123" s="16"/>
      <c r="S123" s="16"/>
      <c r="T123" s="16"/>
      <c r="U123" s="16"/>
      <c r="V123" s="16"/>
      <c r="AK123" s="16"/>
      <c r="AX123" s="28"/>
      <c r="BB123" s="25"/>
      <c r="BG123" s="16"/>
      <c r="BH123" s="16"/>
      <c r="BO123" s="16" t="s">
        <v>4070</v>
      </c>
      <c r="BP123" s="16" t="s">
        <v>4071</v>
      </c>
      <c r="BQ123" s="16" t="s">
        <v>4072</v>
      </c>
      <c r="BR123" s="16"/>
      <c r="CA123" s="16"/>
      <c r="CE123" s="16" t="s">
        <v>119</v>
      </c>
      <c r="CF123" s="16" t="s">
        <v>3164</v>
      </c>
      <c r="CG123" s="16" t="s">
        <v>4070</v>
      </c>
      <c r="CH123" s="16" t="s">
        <v>4071</v>
      </c>
      <c r="CI123" s="16" t="s">
        <v>4073</v>
      </c>
      <c r="CJ123" s="16" t="s">
        <v>4074</v>
      </c>
      <c r="CK123" s="16" t="s">
        <v>4069</v>
      </c>
      <c r="CL123" s="16" t="s">
        <v>3564</v>
      </c>
      <c r="CM123" s="16" t="s">
        <v>3193</v>
      </c>
      <c r="CN123" s="16" t="s">
        <v>4075</v>
      </c>
      <c r="CR123" s="19"/>
      <c r="CV123" s="16"/>
      <c r="CY123" s="16"/>
      <c r="CZ123" s="16"/>
      <c r="DA123" s="16"/>
      <c r="DC123" s="16"/>
      <c r="DH123" s="16"/>
    </row>
    <row r="124" spans="1:112" x14ac:dyDescent="0.25">
      <c r="A124" s="16" t="s">
        <v>1161</v>
      </c>
      <c r="C124" t="s">
        <v>4076</v>
      </c>
      <c r="D124" s="29"/>
      <c r="E124"/>
      <c r="F124" s="16" t="s">
        <v>5821</v>
      </c>
      <c r="G124" s="16"/>
      <c r="K124" s="16"/>
      <c r="L124" s="16"/>
      <c r="M124" s="16"/>
      <c r="N124" s="16"/>
      <c r="O124" s="16" t="s">
        <v>5802</v>
      </c>
      <c r="P124" s="16"/>
      <c r="Q124" s="16"/>
      <c r="R124" s="16"/>
      <c r="S124" s="16"/>
      <c r="T124" s="16"/>
      <c r="U124" s="16"/>
      <c r="V124" s="16"/>
      <c r="AK124" s="16"/>
      <c r="AX124" s="28"/>
      <c r="BB124" s="25"/>
      <c r="BG124" s="16"/>
      <c r="BH124" s="16"/>
      <c r="BO124" s="16" t="s">
        <v>4077</v>
      </c>
      <c r="BP124" s="16" t="s">
        <v>4078</v>
      </c>
      <c r="BQ124" s="16" t="s">
        <v>4079</v>
      </c>
      <c r="BR124" s="16"/>
      <c r="CA124" s="16"/>
      <c r="CE124" s="16" t="s">
        <v>119</v>
      </c>
      <c r="CF124" s="16" t="s">
        <v>3164</v>
      </c>
      <c r="CG124" s="16" t="s">
        <v>4077</v>
      </c>
      <c r="CH124" s="16" t="s">
        <v>4078</v>
      </c>
      <c r="CI124" s="16" t="s">
        <v>6114</v>
      </c>
      <c r="CJ124" s="16" t="s">
        <v>4080</v>
      </c>
      <c r="CK124" s="16" t="s">
        <v>4076</v>
      </c>
      <c r="CL124" s="16" t="s">
        <v>3345</v>
      </c>
      <c r="CM124" s="16" t="s">
        <v>3623</v>
      </c>
      <c r="CN124" s="16" t="s">
        <v>3600</v>
      </c>
      <c r="CR124" s="19"/>
      <c r="CV124" s="16"/>
      <c r="CY124" s="16"/>
      <c r="CZ124" s="16"/>
      <c r="DA124" s="16"/>
      <c r="DC124" s="16"/>
      <c r="DH124" s="16"/>
    </row>
    <row r="125" spans="1:112" x14ac:dyDescent="0.25">
      <c r="A125" s="16" t="s">
        <v>1161</v>
      </c>
      <c r="C125" t="s">
        <v>4088</v>
      </c>
      <c r="D125" s="29"/>
      <c r="E125"/>
      <c r="F125" s="16" t="s">
        <v>5821</v>
      </c>
      <c r="G125" s="16"/>
      <c r="K125" s="16"/>
      <c r="L125" s="16"/>
      <c r="M125" s="16"/>
      <c r="N125" s="16"/>
      <c r="O125" s="16" t="s">
        <v>5802</v>
      </c>
      <c r="P125" s="16"/>
      <c r="Q125" s="16"/>
      <c r="R125" s="16"/>
      <c r="S125" s="16"/>
      <c r="T125" s="16"/>
      <c r="U125" s="16"/>
      <c r="V125" s="16"/>
      <c r="AK125" s="16"/>
      <c r="AX125" s="28"/>
      <c r="BB125" s="25"/>
      <c r="BG125" s="16"/>
      <c r="BH125" s="16"/>
      <c r="BO125" s="16" t="s">
        <v>4089</v>
      </c>
      <c r="BP125" s="16" t="s">
        <v>4090</v>
      </c>
      <c r="BQ125" s="16" t="s">
        <v>4091</v>
      </c>
      <c r="BR125" s="16"/>
      <c r="CA125" s="16"/>
      <c r="CE125" s="16" t="s">
        <v>119</v>
      </c>
      <c r="CF125" s="16" t="s">
        <v>3164</v>
      </c>
      <c r="CG125" s="16" t="s">
        <v>4089</v>
      </c>
      <c r="CH125" s="16" t="s">
        <v>4090</v>
      </c>
      <c r="CI125" s="16" t="s">
        <v>4092</v>
      </c>
      <c r="CJ125" s="16" t="s">
        <v>4093</v>
      </c>
      <c r="CK125" s="16" t="s">
        <v>4088</v>
      </c>
      <c r="CL125" s="16" t="s">
        <v>3175</v>
      </c>
      <c r="CM125" s="16" t="s">
        <v>3242</v>
      </c>
      <c r="CN125" s="16" t="s">
        <v>4094</v>
      </c>
      <c r="CR125" s="19"/>
      <c r="CV125" s="16"/>
      <c r="CY125" s="16"/>
      <c r="CZ125" s="16"/>
      <c r="DA125" s="16"/>
      <c r="DC125" s="16"/>
      <c r="DH125" s="16"/>
    </row>
    <row r="126" spans="1:112" x14ac:dyDescent="0.25">
      <c r="A126" s="16" t="s">
        <v>1161</v>
      </c>
      <c r="C126" t="s">
        <v>4095</v>
      </c>
      <c r="D126" s="29"/>
      <c r="E126"/>
      <c r="F126" s="16" t="s">
        <v>5821</v>
      </c>
      <c r="G126" s="16"/>
      <c r="K126" s="16"/>
      <c r="L126" s="16"/>
      <c r="M126" s="16"/>
      <c r="N126" s="16"/>
      <c r="O126" s="16" t="s">
        <v>5802</v>
      </c>
      <c r="P126" s="16"/>
      <c r="Q126" s="16"/>
      <c r="R126" s="16"/>
      <c r="S126" s="16"/>
      <c r="T126" s="16"/>
      <c r="U126" s="16"/>
      <c r="V126" s="16"/>
      <c r="AK126" s="16"/>
      <c r="AX126" s="28"/>
      <c r="BB126" s="25"/>
      <c r="BG126" s="16"/>
      <c r="BH126" s="16"/>
      <c r="BO126" s="16" t="s">
        <v>4096</v>
      </c>
      <c r="BP126" s="16" t="s">
        <v>4097</v>
      </c>
      <c r="BQ126" s="16" t="s">
        <v>4098</v>
      </c>
      <c r="BR126" s="16"/>
      <c r="CA126" s="16"/>
      <c r="CE126" s="16" t="s">
        <v>119</v>
      </c>
      <c r="CF126" s="16" t="s">
        <v>3164</v>
      </c>
      <c r="CG126" s="16" t="s">
        <v>4096</v>
      </c>
      <c r="CH126" s="16" t="s">
        <v>4097</v>
      </c>
      <c r="CI126" s="16" t="s">
        <v>4099</v>
      </c>
      <c r="CJ126" s="16" t="s">
        <v>4100</v>
      </c>
      <c r="CK126" s="16" t="s">
        <v>4095</v>
      </c>
      <c r="CL126" s="16" t="s">
        <v>3330</v>
      </c>
      <c r="CM126" s="16" t="s">
        <v>4101</v>
      </c>
      <c r="CN126" s="16" t="s">
        <v>3704</v>
      </c>
      <c r="CR126" s="19"/>
      <c r="CV126" s="16"/>
      <c r="CY126" s="16"/>
      <c r="CZ126" s="16"/>
      <c r="DA126" s="16"/>
      <c r="DC126" s="16"/>
      <c r="DH126" s="16"/>
    </row>
    <row r="127" spans="1:112" x14ac:dyDescent="0.25">
      <c r="A127" s="16" t="s">
        <v>1161</v>
      </c>
      <c r="C127" t="s">
        <v>4102</v>
      </c>
      <c r="D127" s="29"/>
      <c r="E127"/>
      <c r="F127" s="16" t="s">
        <v>5821</v>
      </c>
      <c r="G127" s="16"/>
      <c r="K127" s="16"/>
      <c r="L127" s="16"/>
      <c r="M127" s="16"/>
      <c r="N127" s="16"/>
      <c r="O127" s="16" t="s">
        <v>5802</v>
      </c>
      <c r="P127" s="16"/>
      <c r="Q127" s="16"/>
      <c r="R127" s="16"/>
      <c r="S127" s="16"/>
      <c r="T127" s="16"/>
      <c r="U127" s="16"/>
      <c r="V127" s="16"/>
      <c r="AK127" s="16"/>
      <c r="AX127" s="28"/>
      <c r="BB127" s="25"/>
      <c r="BG127" s="16"/>
      <c r="BH127" s="16"/>
      <c r="BO127" s="16" t="s">
        <v>4103</v>
      </c>
      <c r="BP127" s="16" t="s">
        <v>4104</v>
      </c>
      <c r="BQ127" s="16" t="s">
        <v>4105</v>
      </c>
      <c r="BR127" s="16"/>
      <c r="CA127" s="16"/>
      <c r="CE127" s="16" t="s">
        <v>119</v>
      </c>
      <c r="CF127" s="16" t="s">
        <v>3164</v>
      </c>
      <c r="CG127" s="16" t="s">
        <v>4103</v>
      </c>
      <c r="CH127" s="16" t="s">
        <v>4104</v>
      </c>
      <c r="CI127" s="16" t="s">
        <v>4106</v>
      </c>
      <c r="CJ127" s="16" t="s">
        <v>4107</v>
      </c>
      <c r="CK127" s="16" t="s">
        <v>4102</v>
      </c>
      <c r="CL127" s="16" t="s">
        <v>3217</v>
      </c>
      <c r="CM127" s="16" t="s">
        <v>3176</v>
      </c>
      <c r="CN127" s="16" t="s">
        <v>3323</v>
      </c>
      <c r="CR127" s="19"/>
      <c r="CV127" s="16"/>
      <c r="CY127" s="16"/>
      <c r="CZ127" s="16"/>
      <c r="DA127" s="16"/>
      <c r="DC127" s="16"/>
      <c r="DH127" s="16"/>
    </row>
    <row r="128" spans="1:112" x14ac:dyDescent="0.25">
      <c r="A128" s="16" t="s">
        <v>1161</v>
      </c>
      <c r="C128" t="s">
        <v>4108</v>
      </c>
      <c r="D128" s="29"/>
      <c r="E128"/>
      <c r="F128" s="16" t="s">
        <v>5821</v>
      </c>
      <c r="G128" s="16"/>
      <c r="K128" s="16"/>
      <c r="L128" s="16"/>
      <c r="M128" s="16"/>
      <c r="N128" s="16"/>
      <c r="O128" s="16" t="s">
        <v>5802</v>
      </c>
      <c r="P128" s="16"/>
      <c r="Q128" s="16"/>
      <c r="R128" s="16"/>
      <c r="S128" s="16"/>
      <c r="T128" s="16"/>
      <c r="U128" s="16"/>
      <c r="V128" s="16"/>
      <c r="AK128" s="16"/>
      <c r="AX128" s="28"/>
      <c r="BB128" s="25"/>
      <c r="BG128" s="16"/>
      <c r="BH128" s="16"/>
      <c r="BO128" s="16" t="s">
        <v>4109</v>
      </c>
      <c r="BP128" s="16" t="s">
        <v>4110</v>
      </c>
      <c r="BQ128" s="16" t="s">
        <v>4111</v>
      </c>
      <c r="BR128" s="16"/>
      <c r="CA128" s="16"/>
      <c r="CE128" s="16" t="s">
        <v>119</v>
      </c>
      <c r="CF128" s="16" t="s">
        <v>3164</v>
      </c>
      <c r="CG128" s="16" t="s">
        <v>4109</v>
      </c>
      <c r="CH128" s="16" t="s">
        <v>4110</v>
      </c>
      <c r="CI128" s="16" t="s">
        <v>4112</v>
      </c>
      <c r="CJ128" s="16" t="s">
        <v>4113</v>
      </c>
      <c r="CK128" s="16" t="s">
        <v>4108</v>
      </c>
      <c r="CL128" s="16" t="s">
        <v>3166</v>
      </c>
      <c r="CM128" s="16" t="s">
        <v>3167</v>
      </c>
      <c r="CN128" s="16" t="s">
        <v>4055</v>
      </c>
      <c r="CR128" s="19"/>
      <c r="CV128" s="16"/>
      <c r="CY128" s="16"/>
      <c r="CZ128" s="16"/>
      <c r="DA128" s="16"/>
      <c r="DC128" s="16"/>
      <c r="DH128" s="16"/>
    </row>
    <row r="129" spans="1:112" x14ac:dyDescent="0.25">
      <c r="A129" s="16" t="s">
        <v>1161</v>
      </c>
      <c r="C129" t="s">
        <v>4120</v>
      </c>
      <c r="D129" s="29"/>
      <c r="E129"/>
      <c r="F129" s="16" t="s">
        <v>5821</v>
      </c>
      <c r="G129" s="16"/>
      <c r="K129" s="16"/>
      <c r="L129" s="16"/>
      <c r="M129" s="16"/>
      <c r="N129" s="16"/>
      <c r="O129" s="16" t="s">
        <v>5802</v>
      </c>
      <c r="P129" s="16"/>
      <c r="Q129" s="16"/>
      <c r="R129" s="16"/>
      <c r="S129" s="16"/>
      <c r="T129" s="16"/>
      <c r="U129" s="16"/>
      <c r="V129" s="16"/>
      <c r="AK129" s="16"/>
      <c r="AX129" s="28"/>
      <c r="BB129" s="25"/>
      <c r="BG129" s="16"/>
      <c r="BH129" s="16"/>
      <c r="BO129" s="16" t="s">
        <v>4121</v>
      </c>
      <c r="BP129" s="16" t="s">
        <v>4122</v>
      </c>
      <c r="BQ129" s="16" t="s">
        <v>4123</v>
      </c>
      <c r="BR129" s="16"/>
      <c r="CA129" s="16"/>
      <c r="CE129" s="16" t="s">
        <v>119</v>
      </c>
      <c r="CF129" s="16" t="s">
        <v>3164</v>
      </c>
      <c r="CG129" s="16" t="s">
        <v>4121</v>
      </c>
      <c r="CH129" s="16" t="s">
        <v>4122</v>
      </c>
      <c r="CI129" s="16" t="s">
        <v>4124</v>
      </c>
      <c r="CJ129" s="16" t="s">
        <v>4125</v>
      </c>
      <c r="CK129" s="16" t="s">
        <v>4120</v>
      </c>
      <c r="CL129" s="16" t="s">
        <v>3892</v>
      </c>
      <c r="CM129" s="16" t="s">
        <v>3607</v>
      </c>
      <c r="CN129" s="16" t="s">
        <v>4126</v>
      </c>
      <c r="CR129" s="19"/>
      <c r="CV129" s="16"/>
      <c r="CY129" s="16"/>
      <c r="CZ129" s="16"/>
      <c r="DA129" s="16"/>
      <c r="DC129" s="16"/>
      <c r="DH129" s="16"/>
    </row>
    <row r="130" spans="1:112" x14ac:dyDescent="0.25">
      <c r="A130" s="16" t="s">
        <v>1161</v>
      </c>
      <c r="C130" t="s">
        <v>4134</v>
      </c>
      <c r="D130" s="29"/>
      <c r="E130"/>
      <c r="F130" s="16" t="s">
        <v>5821</v>
      </c>
      <c r="G130" s="16"/>
      <c r="K130" s="16"/>
      <c r="L130" s="16"/>
      <c r="M130" s="16"/>
      <c r="N130" s="16"/>
      <c r="O130" s="16" t="s">
        <v>5802</v>
      </c>
      <c r="P130" s="16"/>
      <c r="Q130" s="16"/>
      <c r="R130" s="16"/>
      <c r="S130" s="16"/>
      <c r="T130" s="16"/>
      <c r="U130" s="16"/>
      <c r="V130" s="16"/>
      <c r="AK130" s="16"/>
      <c r="AX130" s="28"/>
      <c r="BB130" s="25"/>
      <c r="BG130" s="16"/>
      <c r="BH130" s="16"/>
      <c r="BO130" s="16" t="s">
        <v>4135</v>
      </c>
      <c r="BP130" s="16" t="s">
        <v>4136</v>
      </c>
      <c r="BQ130" s="16" t="s">
        <v>4137</v>
      </c>
      <c r="BR130" s="16"/>
      <c r="CA130" s="16"/>
      <c r="CE130" s="16" t="s">
        <v>119</v>
      </c>
      <c r="CF130" s="16" t="s">
        <v>3164</v>
      </c>
      <c r="CG130" s="16" t="s">
        <v>4135</v>
      </c>
      <c r="CH130" s="16" t="s">
        <v>4136</v>
      </c>
      <c r="CI130" s="16" t="s">
        <v>4138</v>
      </c>
      <c r="CJ130" s="16" t="s">
        <v>4139</v>
      </c>
      <c r="CK130" s="16" t="s">
        <v>4134</v>
      </c>
      <c r="CL130" s="16" t="s">
        <v>3369</v>
      </c>
      <c r="CM130" s="16" t="s">
        <v>3885</v>
      </c>
      <c r="CN130" s="16" t="s">
        <v>4140</v>
      </c>
      <c r="CR130" s="19"/>
      <c r="CV130" s="16"/>
      <c r="CY130" s="16"/>
      <c r="CZ130" s="16"/>
      <c r="DA130" s="16"/>
      <c r="DC130" s="16"/>
      <c r="DH130" s="16"/>
    </row>
    <row r="131" spans="1:112" x14ac:dyDescent="0.25">
      <c r="A131" s="16" t="s">
        <v>1161</v>
      </c>
      <c r="C131" t="s">
        <v>4127</v>
      </c>
      <c r="D131" s="29"/>
      <c r="E131"/>
      <c r="F131" s="16" t="s">
        <v>5821</v>
      </c>
      <c r="G131" s="16"/>
      <c r="K131" s="16"/>
      <c r="L131" s="16"/>
      <c r="M131" s="16"/>
      <c r="N131" s="16"/>
      <c r="O131" s="16" t="s">
        <v>5802</v>
      </c>
      <c r="P131" s="16"/>
      <c r="Q131" s="16"/>
      <c r="R131" s="16"/>
      <c r="S131" s="16"/>
      <c r="T131" s="16"/>
      <c r="U131" s="16"/>
      <c r="V131" s="16"/>
      <c r="AK131" s="16"/>
      <c r="AX131" s="28"/>
      <c r="BB131" s="25"/>
      <c r="BG131" s="16"/>
      <c r="BH131" s="16"/>
      <c r="BO131" s="16" t="s">
        <v>4128</v>
      </c>
      <c r="BP131" s="16" t="s">
        <v>4129</v>
      </c>
      <c r="BQ131" s="16" t="s">
        <v>4130</v>
      </c>
      <c r="BR131" s="16"/>
      <c r="CA131" s="16"/>
      <c r="CE131" s="16" t="s">
        <v>119</v>
      </c>
      <c r="CF131" s="16" t="s">
        <v>3164</v>
      </c>
      <c r="CG131" s="16" t="s">
        <v>4128</v>
      </c>
      <c r="CH131" s="16" t="s">
        <v>4129</v>
      </c>
      <c r="CI131" s="16" t="s">
        <v>4131</v>
      </c>
      <c r="CJ131" s="16" t="s">
        <v>4132</v>
      </c>
      <c r="CK131" s="16" t="s">
        <v>4127</v>
      </c>
      <c r="CL131" s="16" t="s">
        <v>3284</v>
      </c>
      <c r="CM131" s="16" t="s">
        <v>3193</v>
      </c>
      <c r="CN131" s="16" t="s">
        <v>4133</v>
      </c>
      <c r="CR131" s="19"/>
      <c r="CV131" s="16"/>
      <c r="CY131" s="16"/>
      <c r="CZ131" s="16"/>
      <c r="DA131" s="16"/>
      <c r="DC131" s="16"/>
      <c r="DH131" s="16"/>
    </row>
    <row r="132" spans="1:112" x14ac:dyDescent="0.25">
      <c r="A132" s="16" t="s">
        <v>1161</v>
      </c>
      <c r="C132" t="s">
        <v>4141</v>
      </c>
      <c r="D132" s="29"/>
      <c r="E132"/>
      <c r="F132" s="16" t="s">
        <v>5821</v>
      </c>
      <c r="G132" s="16"/>
      <c r="K132" s="16"/>
      <c r="L132" s="16"/>
      <c r="M132" s="16"/>
      <c r="N132" s="16"/>
      <c r="O132" s="16" t="s">
        <v>5802</v>
      </c>
      <c r="P132" s="16"/>
      <c r="Q132" s="16"/>
      <c r="R132" s="16"/>
      <c r="S132" s="16"/>
      <c r="T132" s="16"/>
      <c r="U132" s="16"/>
      <c r="V132" s="16"/>
      <c r="AK132" s="16"/>
      <c r="AX132" s="28"/>
      <c r="BB132" s="25"/>
      <c r="BG132" s="16"/>
      <c r="BH132" s="16"/>
      <c r="BO132" s="16" t="s">
        <v>4142</v>
      </c>
      <c r="BP132" s="16" t="s">
        <v>4143</v>
      </c>
      <c r="BQ132" s="16" t="s">
        <v>4144</v>
      </c>
      <c r="BR132" s="16"/>
      <c r="CA132" s="16"/>
      <c r="CE132" s="16" t="s">
        <v>119</v>
      </c>
      <c r="CF132" s="16" t="s">
        <v>3164</v>
      </c>
      <c r="CG132" s="16" t="s">
        <v>4142</v>
      </c>
      <c r="CH132" s="16" t="s">
        <v>4143</v>
      </c>
      <c r="CI132" s="16" t="s">
        <v>4145</v>
      </c>
      <c r="CJ132" s="16" t="s">
        <v>4146</v>
      </c>
      <c r="CK132" s="16" t="s">
        <v>4141</v>
      </c>
      <c r="CL132" s="16" t="s">
        <v>3892</v>
      </c>
      <c r="CM132" s="16" t="s">
        <v>3494</v>
      </c>
      <c r="CN132" s="16" t="s">
        <v>3286</v>
      </c>
      <c r="CR132" s="19"/>
      <c r="CV132" s="16"/>
      <c r="CY132" s="16"/>
      <c r="CZ132" s="16"/>
      <c r="DA132" s="16"/>
      <c r="DC132" s="16"/>
      <c r="DH132" s="16"/>
    </row>
    <row r="133" spans="1:112" x14ac:dyDescent="0.25">
      <c r="A133" s="16" t="s">
        <v>1161</v>
      </c>
      <c r="C133" t="s">
        <v>4114</v>
      </c>
      <c r="D133" s="29"/>
      <c r="E133"/>
      <c r="F133" s="16" t="s">
        <v>5821</v>
      </c>
      <c r="G133" s="16"/>
      <c r="K133" s="16"/>
      <c r="L133" s="16"/>
      <c r="M133" s="16"/>
      <c r="N133" s="16"/>
      <c r="O133" s="16" t="s">
        <v>5802</v>
      </c>
      <c r="P133" s="16"/>
      <c r="Q133" s="16"/>
      <c r="R133" s="16"/>
      <c r="S133" s="16"/>
      <c r="T133" s="16"/>
      <c r="U133" s="16"/>
      <c r="V133" s="16"/>
      <c r="AK133" s="16"/>
      <c r="AX133" s="28"/>
      <c r="BB133" s="25"/>
      <c r="BG133" s="16"/>
      <c r="BH133" s="16"/>
      <c r="BO133" s="16" t="s">
        <v>4115</v>
      </c>
      <c r="BP133" s="16" t="s">
        <v>4116</v>
      </c>
      <c r="BQ133" s="16" t="s">
        <v>4117</v>
      </c>
      <c r="BR133" s="16"/>
      <c r="CA133" s="16"/>
      <c r="CE133" s="16" t="s">
        <v>119</v>
      </c>
      <c r="CF133" s="16" t="s">
        <v>3164</v>
      </c>
      <c r="CG133" s="16" t="s">
        <v>4115</v>
      </c>
      <c r="CH133" s="16" t="s">
        <v>4116</v>
      </c>
      <c r="CI133" s="16" t="s">
        <v>4118</v>
      </c>
      <c r="CJ133" s="16" t="s">
        <v>4119</v>
      </c>
      <c r="CK133" s="16" t="s">
        <v>4114</v>
      </c>
      <c r="CL133" s="16" t="s">
        <v>3892</v>
      </c>
      <c r="CM133" s="16" t="s">
        <v>3607</v>
      </c>
      <c r="CN133" s="16" t="s">
        <v>3286</v>
      </c>
      <c r="CR133" s="19"/>
      <c r="CV133" s="16"/>
      <c r="CY133" s="16"/>
      <c r="CZ133" s="16"/>
      <c r="DA133" s="16"/>
      <c r="DC133" s="16"/>
      <c r="DH133" s="16"/>
    </row>
    <row r="134" spans="1:112" x14ac:dyDescent="0.25">
      <c r="A134" s="16" t="s">
        <v>1161</v>
      </c>
      <c r="C134" t="s">
        <v>4147</v>
      </c>
      <c r="D134" s="29"/>
      <c r="E134"/>
      <c r="F134" s="16" t="s">
        <v>5821</v>
      </c>
      <c r="G134" s="16"/>
      <c r="K134" s="16"/>
      <c r="L134" s="16"/>
      <c r="M134" s="16"/>
      <c r="N134" s="16"/>
      <c r="O134" s="16" t="s">
        <v>5802</v>
      </c>
      <c r="P134" s="16"/>
      <c r="Q134" s="16"/>
      <c r="R134" s="16"/>
      <c r="S134" s="16"/>
      <c r="T134" s="16"/>
      <c r="U134" s="16"/>
      <c r="V134" s="16"/>
      <c r="AK134" s="16"/>
      <c r="AX134" s="28"/>
      <c r="BB134" s="25"/>
      <c r="BG134" s="16"/>
      <c r="BH134" s="16"/>
      <c r="BO134" s="16" t="s">
        <v>4148</v>
      </c>
      <c r="BP134" s="16" t="s">
        <v>4149</v>
      </c>
      <c r="BQ134" s="16" t="s">
        <v>4150</v>
      </c>
      <c r="BR134" s="16"/>
      <c r="CA134" s="16"/>
      <c r="CE134" s="16" t="s">
        <v>119</v>
      </c>
      <c r="CF134" s="16" t="s">
        <v>3164</v>
      </c>
      <c r="CG134" s="16" t="s">
        <v>4148</v>
      </c>
      <c r="CH134" s="16" t="s">
        <v>4149</v>
      </c>
      <c r="CI134" s="16" t="s">
        <v>4151</v>
      </c>
      <c r="CJ134" s="16" t="s">
        <v>4152</v>
      </c>
      <c r="CK134" s="16" t="s">
        <v>4147</v>
      </c>
      <c r="CL134" s="16" t="s">
        <v>4087</v>
      </c>
      <c r="CM134" s="16" t="s">
        <v>3646</v>
      </c>
      <c r="CN134" s="16" t="s">
        <v>3219</v>
      </c>
      <c r="CR134" s="19"/>
      <c r="CV134" s="16"/>
      <c r="CY134" s="16"/>
      <c r="CZ134" s="16"/>
      <c r="DA134" s="16"/>
      <c r="DC134" s="16"/>
      <c r="DH134" s="16"/>
    </row>
    <row r="135" spans="1:112" x14ac:dyDescent="0.25">
      <c r="A135" s="16" t="s">
        <v>1161</v>
      </c>
      <c r="C135" t="s">
        <v>4153</v>
      </c>
      <c r="D135" s="29"/>
      <c r="E135"/>
      <c r="F135" s="16" t="s">
        <v>5821</v>
      </c>
      <c r="G135" s="16"/>
      <c r="K135" s="16"/>
      <c r="L135" s="16"/>
      <c r="M135" s="16"/>
      <c r="N135" s="16"/>
      <c r="O135" s="16" t="s">
        <v>5802</v>
      </c>
      <c r="P135" s="16"/>
      <c r="Q135" s="16"/>
      <c r="R135" s="16"/>
      <c r="S135" s="16"/>
      <c r="T135" s="16"/>
      <c r="U135" s="16"/>
      <c r="V135" s="16"/>
      <c r="AK135" s="16"/>
      <c r="AX135" s="28"/>
      <c r="BB135" s="25"/>
      <c r="BG135" s="16"/>
      <c r="BH135" s="16"/>
      <c r="BO135" s="16" t="s">
        <v>4154</v>
      </c>
      <c r="BP135" s="16" t="s">
        <v>4155</v>
      </c>
      <c r="BQ135" s="16" t="s">
        <v>4156</v>
      </c>
      <c r="BR135" s="16"/>
      <c r="CA135" s="16"/>
      <c r="CE135" s="16" t="s">
        <v>119</v>
      </c>
      <c r="CF135" s="16" t="s">
        <v>3164</v>
      </c>
      <c r="CG135" s="16" t="s">
        <v>4154</v>
      </c>
      <c r="CH135" s="16" t="s">
        <v>4155</v>
      </c>
      <c r="CI135" s="16" t="s">
        <v>4157</v>
      </c>
      <c r="CJ135" s="16" t="s">
        <v>4158</v>
      </c>
      <c r="CK135" s="16" t="s">
        <v>4153</v>
      </c>
      <c r="CL135" s="16" t="s">
        <v>3217</v>
      </c>
      <c r="CM135" s="16" t="s">
        <v>4159</v>
      </c>
      <c r="CN135" s="16" t="s">
        <v>3243</v>
      </c>
      <c r="CR135" s="19"/>
      <c r="CV135" s="16"/>
      <c r="CY135" s="16"/>
      <c r="CZ135" s="16"/>
      <c r="DA135" s="16"/>
      <c r="DC135" s="16"/>
      <c r="DH135" s="16"/>
    </row>
    <row r="136" spans="1:112" x14ac:dyDescent="0.25">
      <c r="A136" s="16" t="s">
        <v>1161</v>
      </c>
      <c r="C136" t="s">
        <v>4160</v>
      </c>
      <c r="D136" s="29"/>
      <c r="E136"/>
      <c r="F136" s="16" t="s">
        <v>5821</v>
      </c>
      <c r="G136" s="16"/>
      <c r="K136" s="16"/>
      <c r="L136" s="16"/>
      <c r="M136" s="16"/>
      <c r="N136" s="16"/>
      <c r="O136" s="16" t="s">
        <v>5802</v>
      </c>
      <c r="P136" s="16"/>
      <c r="Q136" s="16"/>
      <c r="R136" s="16"/>
      <c r="S136" s="16"/>
      <c r="T136" s="16"/>
      <c r="U136" s="16"/>
      <c r="V136" s="16"/>
      <c r="AK136" s="16"/>
      <c r="AX136" s="28"/>
      <c r="BB136" s="25"/>
      <c r="BG136" s="16"/>
      <c r="BH136" s="16"/>
      <c r="BO136" s="16" t="s">
        <v>4161</v>
      </c>
      <c r="BP136" s="16" t="s">
        <v>4162</v>
      </c>
      <c r="BQ136" s="16" t="s">
        <v>4163</v>
      </c>
      <c r="BR136" s="16"/>
      <c r="CA136" s="16"/>
      <c r="CE136" s="16" t="s">
        <v>119</v>
      </c>
      <c r="CF136" s="16" t="s">
        <v>3164</v>
      </c>
      <c r="CG136" s="16" t="s">
        <v>4161</v>
      </c>
      <c r="CH136" s="16" t="s">
        <v>4162</v>
      </c>
      <c r="CI136" s="16" t="s">
        <v>4164</v>
      </c>
      <c r="CJ136" s="16" t="s">
        <v>4165</v>
      </c>
      <c r="CK136" s="16" t="s">
        <v>4160</v>
      </c>
      <c r="CL136" s="16" t="s">
        <v>3458</v>
      </c>
      <c r="CM136" s="16" t="s">
        <v>3185</v>
      </c>
      <c r="CN136" s="16" t="s">
        <v>3168</v>
      </c>
      <c r="CR136" s="19"/>
      <c r="CV136" s="16"/>
      <c r="CY136" s="16"/>
      <c r="CZ136" s="16"/>
      <c r="DA136" s="16"/>
      <c r="DC136" s="16"/>
      <c r="DH136" s="16"/>
    </row>
    <row r="137" spans="1:112" x14ac:dyDescent="0.25">
      <c r="A137" s="16" t="s">
        <v>1161</v>
      </c>
      <c r="C137" t="s">
        <v>4167</v>
      </c>
      <c r="D137" s="29"/>
      <c r="E137"/>
      <c r="F137" s="16" t="s">
        <v>5821</v>
      </c>
      <c r="G137" s="16"/>
      <c r="K137" s="16"/>
      <c r="L137" s="16"/>
      <c r="M137" s="16"/>
      <c r="N137" s="16"/>
      <c r="O137" s="16" t="s">
        <v>5802</v>
      </c>
      <c r="P137" s="16"/>
      <c r="Q137" s="16"/>
      <c r="R137" s="16"/>
      <c r="S137" s="16"/>
      <c r="T137" s="16"/>
      <c r="U137" s="16"/>
      <c r="V137" s="16"/>
      <c r="AK137" s="16"/>
      <c r="AX137" s="28"/>
      <c r="BB137" s="25"/>
      <c r="BG137" s="16"/>
      <c r="BH137" s="16"/>
      <c r="BO137" s="16" t="s">
        <v>4168</v>
      </c>
      <c r="BP137" s="16" t="s">
        <v>4169</v>
      </c>
      <c r="BQ137" s="16" t="s">
        <v>4170</v>
      </c>
      <c r="BR137" s="16"/>
      <c r="CA137" s="16"/>
      <c r="CE137" s="16" t="s">
        <v>119</v>
      </c>
      <c r="CF137" s="16" t="s">
        <v>3164</v>
      </c>
      <c r="CG137" s="16" t="s">
        <v>4168</v>
      </c>
      <c r="CH137" s="16" t="s">
        <v>4169</v>
      </c>
      <c r="CI137" s="16" t="s">
        <v>6088</v>
      </c>
      <c r="CJ137" s="16" t="s">
        <v>4171</v>
      </c>
      <c r="CK137" s="16" t="s">
        <v>4167</v>
      </c>
      <c r="CL137" s="16" t="s">
        <v>3718</v>
      </c>
      <c r="CM137" s="16" t="s">
        <v>4172</v>
      </c>
      <c r="CN137" s="16" t="s">
        <v>3316</v>
      </c>
      <c r="CR137" s="19"/>
      <c r="CV137" s="16"/>
      <c r="CY137" s="16"/>
      <c r="CZ137" s="16"/>
      <c r="DA137" s="16"/>
      <c r="DC137" s="16"/>
      <c r="DH137" s="16"/>
    </row>
    <row r="138" spans="1:112" x14ac:dyDescent="0.25">
      <c r="A138" s="16" t="s">
        <v>1161</v>
      </c>
      <c r="C138" t="s">
        <v>4173</v>
      </c>
      <c r="D138" s="29"/>
      <c r="E138"/>
      <c r="F138" s="16" t="s">
        <v>5821</v>
      </c>
      <c r="G138" s="16"/>
      <c r="K138" s="16"/>
      <c r="L138" s="16"/>
      <c r="M138" s="16"/>
      <c r="N138" s="16"/>
      <c r="O138" s="16" t="s">
        <v>5802</v>
      </c>
      <c r="P138" s="16"/>
      <c r="Q138" s="16"/>
      <c r="R138" s="16"/>
      <c r="S138" s="16"/>
      <c r="T138" s="16"/>
      <c r="U138" s="16"/>
      <c r="V138" s="16"/>
      <c r="AK138" s="16"/>
      <c r="AX138" s="28"/>
      <c r="BB138" s="25"/>
      <c r="BG138" s="16"/>
      <c r="BH138" s="16"/>
      <c r="BO138" s="16" t="s">
        <v>4174</v>
      </c>
      <c r="BP138" s="16" t="s">
        <v>4175</v>
      </c>
      <c r="BQ138" s="16" t="s">
        <v>4176</v>
      </c>
      <c r="BR138" s="16"/>
      <c r="CA138" s="16"/>
      <c r="CE138" s="16" t="s">
        <v>119</v>
      </c>
      <c r="CF138" s="16" t="s">
        <v>3164</v>
      </c>
      <c r="CG138" s="16" t="s">
        <v>4174</v>
      </c>
      <c r="CH138" s="16" t="s">
        <v>4175</v>
      </c>
      <c r="CI138" s="16" t="s">
        <v>4177</v>
      </c>
      <c r="CJ138" s="16" t="s">
        <v>4178</v>
      </c>
      <c r="CK138" s="16" t="s">
        <v>4173</v>
      </c>
      <c r="CL138" s="16" t="s">
        <v>3579</v>
      </c>
      <c r="CM138" s="16" t="s">
        <v>4068</v>
      </c>
      <c r="CN138" s="16" t="s">
        <v>3194</v>
      </c>
      <c r="CR138" s="19"/>
      <c r="CV138" s="16"/>
      <c r="CY138" s="16"/>
      <c r="CZ138" s="16"/>
      <c r="DA138" s="16"/>
      <c r="DC138" s="16"/>
      <c r="DH138" s="16"/>
    </row>
    <row r="139" spans="1:112" x14ac:dyDescent="0.25">
      <c r="A139" s="16" t="s">
        <v>1161</v>
      </c>
      <c r="C139" t="s">
        <v>4179</v>
      </c>
      <c r="D139" s="29"/>
      <c r="E139"/>
      <c r="F139" s="16" t="s">
        <v>5821</v>
      </c>
      <c r="G139" s="16"/>
      <c r="K139" s="16"/>
      <c r="L139" s="16"/>
      <c r="M139" s="16"/>
      <c r="N139" s="16"/>
      <c r="O139" s="16" t="s">
        <v>5802</v>
      </c>
      <c r="P139" s="16"/>
      <c r="Q139" s="16"/>
      <c r="R139" s="16"/>
      <c r="S139" s="16"/>
      <c r="T139" s="16"/>
      <c r="U139" s="16"/>
      <c r="V139" s="16"/>
      <c r="AK139" s="16"/>
      <c r="AX139" s="28"/>
      <c r="BB139" s="25"/>
      <c r="BG139" s="16"/>
      <c r="BH139" s="16"/>
      <c r="BO139" s="16" t="s">
        <v>4180</v>
      </c>
      <c r="BP139" s="16" t="s">
        <v>4181</v>
      </c>
      <c r="BQ139" s="16" t="s">
        <v>4182</v>
      </c>
      <c r="BR139" s="16"/>
      <c r="CA139" s="16"/>
      <c r="CE139" s="16" t="s">
        <v>119</v>
      </c>
      <c r="CF139" s="16" t="s">
        <v>3164</v>
      </c>
      <c r="CG139" s="16" t="s">
        <v>4180</v>
      </c>
      <c r="CH139" s="16" t="s">
        <v>4181</v>
      </c>
      <c r="CI139" s="16" t="s">
        <v>4183</v>
      </c>
      <c r="CJ139" s="16" t="s">
        <v>4184</v>
      </c>
      <c r="CK139" s="16" t="s">
        <v>4179</v>
      </c>
      <c r="CL139" s="16" t="s">
        <v>3267</v>
      </c>
      <c r="CM139" s="16" t="s">
        <v>4185</v>
      </c>
      <c r="CN139" s="16" t="s">
        <v>3787</v>
      </c>
      <c r="CR139" s="19"/>
      <c r="CV139" s="16"/>
      <c r="CY139" s="16"/>
      <c r="CZ139" s="16"/>
      <c r="DA139" s="16"/>
      <c r="DC139" s="16"/>
      <c r="DH139" s="16"/>
    </row>
    <row r="140" spans="1:112" x14ac:dyDescent="0.25">
      <c r="A140" s="16" t="s">
        <v>1161</v>
      </c>
      <c r="C140" t="s">
        <v>4188</v>
      </c>
      <c r="D140" s="29"/>
      <c r="E140"/>
      <c r="F140" s="16" t="s">
        <v>5821</v>
      </c>
      <c r="G140" s="16"/>
      <c r="K140" s="16"/>
      <c r="L140" s="16"/>
      <c r="M140" s="16"/>
      <c r="N140" s="16"/>
      <c r="O140" s="16" t="s">
        <v>5802</v>
      </c>
      <c r="P140" s="16"/>
      <c r="Q140" s="16"/>
      <c r="R140" s="16"/>
      <c r="S140" s="16"/>
      <c r="T140" s="16"/>
      <c r="U140" s="16"/>
      <c r="V140" s="16"/>
      <c r="AA140" s="16" t="s">
        <v>4187</v>
      </c>
      <c r="AK140" s="16"/>
      <c r="AR140" s="16" t="s">
        <v>4186</v>
      </c>
      <c r="AX140" s="28"/>
      <c r="BB140" s="25"/>
      <c r="BG140" s="16"/>
      <c r="BH140" s="16"/>
      <c r="BO140" s="16" t="s">
        <v>4189</v>
      </c>
      <c r="BP140" s="16" t="s">
        <v>4190</v>
      </c>
      <c r="BQ140" s="16" t="s">
        <v>4191</v>
      </c>
      <c r="BR140" s="16"/>
      <c r="CA140" s="16"/>
      <c r="CE140" s="16" t="s">
        <v>119</v>
      </c>
      <c r="CF140" s="16" t="s">
        <v>3164</v>
      </c>
      <c r="CG140" s="16" t="s">
        <v>4189</v>
      </c>
      <c r="CH140" s="16" t="s">
        <v>4190</v>
      </c>
      <c r="CI140" s="16" t="s">
        <v>4192</v>
      </c>
      <c r="CJ140" s="16" t="s">
        <v>4193</v>
      </c>
      <c r="CK140" s="16" t="s">
        <v>4188</v>
      </c>
      <c r="CL140" s="16" t="s">
        <v>3409</v>
      </c>
      <c r="CM140" s="16" t="s">
        <v>3176</v>
      </c>
      <c r="CN140" s="16" t="s">
        <v>4194</v>
      </c>
      <c r="CR140" s="19"/>
      <c r="CV140" s="16"/>
      <c r="CY140" s="16"/>
      <c r="CZ140" s="16"/>
      <c r="DA140" s="16"/>
      <c r="DC140" s="16"/>
      <c r="DH140" s="16"/>
    </row>
    <row r="141" spans="1:112" x14ac:dyDescent="0.25">
      <c r="A141" s="16" t="s">
        <v>1161</v>
      </c>
      <c r="C141" t="s">
        <v>4195</v>
      </c>
      <c r="D141" s="29"/>
      <c r="E141"/>
      <c r="F141" s="16" t="s">
        <v>5821</v>
      </c>
      <c r="G141" s="16"/>
      <c r="K141" s="16"/>
      <c r="L141" s="16"/>
      <c r="M141" s="16"/>
      <c r="N141" s="16"/>
      <c r="O141" s="16" t="s">
        <v>5802</v>
      </c>
      <c r="P141" s="16"/>
      <c r="Q141" s="16"/>
      <c r="R141" s="16"/>
      <c r="S141" s="16"/>
      <c r="T141" s="16"/>
      <c r="U141" s="16"/>
      <c r="V141" s="16"/>
      <c r="AK141" s="16"/>
      <c r="AX141" s="28"/>
      <c r="BB141" s="25"/>
      <c r="BG141" s="16"/>
      <c r="BH141" s="16"/>
      <c r="BO141" s="16" t="s">
        <v>4196</v>
      </c>
      <c r="BP141" s="16" t="s">
        <v>4197</v>
      </c>
      <c r="BQ141" s="16" t="s">
        <v>4198</v>
      </c>
      <c r="BR141" s="16"/>
      <c r="CA141" s="16"/>
      <c r="CE141" s="16" t="s">
        <v>119</v>
      </c>
      <c r="CF141" s="16" t="s">
        <v>3164</v>
      </c>
      <c r="CG141" s="16" t="s">
        <v>4196</v>
      </c>
      <c r="CH141" s="16" t="s">
        <v>4197</v>
      </c>
      <c r="CI141" s="16" t="s">
        <v>4199</v>
      </c>
      <c r="CJ141" s="16" t="s">
        <v>4200</v>
      </c>
      <c r="CK141" s="16" t="s">
        <v>4195</v>
      </c>
      <c r="CL141" s="16" t="s">
        <v>3369</v>
      </c>
      <c r="CM141" s="16" t="s">
        <v>3236</v>
      </c>
      <c r="CN141" s="16" t="s">
        <v>3511</v>
      </c>
      <c r="CR141" s="19"/>
      <c r="CV141" s="16"/>
      <c r="CY141" s="16"/>
      <c r="CZ141" s="16"/>
      <c r="DA141" s="16"/>
      <c r="DC141" s="16"/>
      <c r="DH141" s="16"/>
    </row>
    <row r="142" spans="1:112" x14ac:dyDescent="0.25">
      <c r="A142" s="16" t="s">
        <v>1161</v>
      </c>
      <c r="C142" t="s">
        <v>4201</v>
      </c>
      <c r="D142" s="29"/>
      <c r="E142"/>
      <c r="F142" s="16" t="s">
        <v>5821</v>
      </c>
      <c r="G142" s="16"/>
      <c r="K142" s="16"/>
      <c r="L142" s="16"/>
      <c r="M142" s="16"/>
      <c r="N142" s="16"/>
      <c r="O142" s="16" t="s">
        <v>5802</v>
      </c>
      <c r="P142" s="16"/>
      <c r="Q142" s="16"/>
      <c r="R142" s="16"/>
      <c r="S142" s="16"/>
      <c r="T142" s="16"/>
      <c r="U142" s="16"/>
      <c r="V142" s="16"/>
      <c r="AK142" s="16"/>
      <c r="AX142" s="28"/>
      <c r="BB142" s="25"/>
      <c r="BG142" s="16"/>
      <c r="BH142" s="16"/>
      <c r="BO142" s="16" t="s">
        <v>4202</v>
      </c>
      <c r="BP142" s="16" t="s">
        <v>4203</v>
      </c>
      <c r="BQ142" s="16" t="s">
        <v>4204</v>
      </c>
      <c r="BR142" s="16"/>
      <c r="CA142" s="16"/>
      <c r="CE142" s="16" t="s">
        <v>119</v>
      </c>
      <c r="CF142" s="16" t="s">
        <v>3164</v>
      </c>
      <c r="CG142" s="16" t="s">
        <v>4202</v>
      </c>
      <c r="CH142" s="16" t="s">
        <v>4203</v>
      </c>
      <c r="CI142" s="16" t="s">
        <v>4205</v>
      </c>
      <c r="CJ142" s="16" t="s">
        <v>4206</v>
      </c>
      <c r="CK142" s="16" t="s">
        <v>4201</v>
      </c>
      <c r="CL142" s="16" t="s">
        <v>3175</v>
      </c>
      <c r="CM142" s="16" t="s">
        <v>4207</v>
      </c>
      <c r="CN142" s="16" t="s">
        <v>4208</v>
      </c>
      <c r="CR142" s="19"/>
      <c r="CV142" s="16"/>
      <c r="CY142" s="16"/>
      <c r="CZ142" s="16"/>
      <c r="DA142" s="16"/>
      <c r="DC142" s="16"/>
      <c r="DH142" s="16"/>
    </row>
    <row r="143" spans="1:112" x14ac:dyDescent="0.25">
      <c r="A143" s="16" t="s">
        <v>1161</v>
      </c>
      <c r="C143" t="s">
        <v>4209</v>
      </c>
      <c r="D143" s="29"/>
      <c r="E143"/>
      <c r="F143" s="16" t="s">
        <v>5821</v>
      </c>
      <c r="G143" s="16"/>
      <c r="K143" s="16"/>
      <c r="L143" s="16"/>
      <c r="M143" s="16"/>
      <c r="N143" s="16"/>
      <c r="O143" s="16" t="s">
        <v>5802</v>
      </c>
      <c r="P143" s="16"/>
      <c r="Q143" s="16"/>
      <c r="R143" s="16"/>
      <c r="S143" s="16"/>
      <c r="T143" s="16"/>
      <c r="U143" s="16"/>
      <c r="V143" s="16"/>
      <c r="AK143" s="16"/>
      <c r="AX143" s="28"/>
      <c r="BB143" s="25"/>
      <c r="BG143" s="16"/>
      <c r="BH143" s="16"/>
      <c r="BO143" s="16" t="s">
        <v>4210</v>
      </c>
      <c r="BP143" s="16" t="s">
        <v>4211</v>
      </c>
      <c r="BQ143" s="16" t="s">
        <v>4212</v>
      </c>
      <c r="BR143" s="16"/>
      <c r="CA143" s="16"/>
      <c r="CE143" s="16" t="s">
        <v>119</v>
      </c>
      <c r="CF143" s="16" t="s">
        <v>3164</v>
      </c>
      <c r="CG143" s="16" t="s">
        <v>4210</v>
      </c>
      <c r="CH143" s="16" t="s">
        <v>4211</v>
      </c>
      <c r="CI143" s="16" t="s">
        <v>6089</v>
      </c>
      <c r="CJ143" s="16" t="s">
        <v>4213</v>
      </c>
      <c r="CK143" s="16" t="s">
        <v>4209</v>
      </c>
      <c r="CL143" s="16" t="s">
        <v>3892</v>
      </c>
      <c r="CM143" s="16" t="s">
        <v>3607</v>
      </c>
      <c r="CN143" s="16" t="s">
        <v>3286</v>
      </c>
      <c r="CR143" s="19"/>
      <c r="CV143" s="16"/>
      <c r="CY143" s="16"/>
      <c r="CZ143" s="16"/>
      <c r="DA143" s="16"/>
      <c r="DC143" s="16"/>
      <c r="DH143" s="16"/>
    </row>
    <row r="144" spans="1:112" x14ac:dyDescent="0.25">
      <c r="A144" s="16" t="s">
        <v>1161</v>
      </c>
      <c r="C144" t="s">
        <v>4214</v>
      </c>
      <c r="D144" s="29"/>
      <c r="E144"/>
      <c r="F144" s="16" t="s">
        <v>5821</v>
      </c>
      <c r="G144" s="16"/>
      <c r="K144" s="16"/>
      <c r="L144" s="16"/>
      <c r="M144" s="16"/>
      <c r="N144" s="16"/>
      <c r="O144" s="16" t="s">
        <v>5802</v>
      </c>
      <c r="P144" s="16"/>
      <c r="Q144" s="16"/>
      <c r="R144" s="16"/>
      <c r="S144" s="16"/>
      <c r="T144" s="16"/>
      <c r="U144" s="16"/>
      <c r="V144" s="16"/>
      <c r="AK144" s="16"/>
      <c r="AX144" s="28"/>
      <c r="BB144" s="25"/>
      <c r="BG144" s="16"/>
      <c r="BH144" s="16"/>
      <c r="BO144" s="16" t="s">
        <v>4215</v>
      </c>
      <c r="BP144" s="16" t="s">
        <v>4216</v>
      </c>
      <c r="BQ144" s="16" t="s">
        <v>4217</v>
      </c>
      <c r="BR144" s="16"/>
      <c r="CA144" s="16"/>
      <c r="CE144" s="16" t="s">
        <v>119</v>
      </c>
      <c r="CF144" s="16" t="s">
        <v>3164</v>
      </c>
      <c r="CG144" s="16" t="s">
        <v>4215</v>
      </c>
      <c r="CH144" s="16" t="s">
        <v>4216</v>
      </c>
      <c r="CI144" s="16" t="s">
        <v>4218</v>
      </c>
      <c r="CJ144" s="16" t="s">
        <v>4219</v>
      </c>
      <c r="CK144" s="16" t="s">
        <v>4214</v>
      </c>
      <c r="CL144" s="16" t="s">
        <v>4220</v>
      </c>
      <c r="CM144" s="16" t="s">
        <v>3607</v>
      </c>
      <c r="CN144" s="16" t="s">
        <v>3203</v>
      </c>
      <c r="CR144" s="19"/>
      <c r="CV144" s="16"/>
      <c r="CY144" s="16"/>
      <c r="CZ144" s="16"/>
      <c r="DA144" s="16"/>
      <c r="DC144" s="16"/>
      <c r="DH144" s="16"/>
    </row>
    <row r="145" spans="1:112" x14ac:dyDescent="0.25">
      <c r="A145" s="16" t="s">
        <v>1161</v>
      </c>
      <c r="C145" t="s">
        <v>4221</v>
      </c>
      <c r="D145" s="29"/>
      <c r="E145"/>
      <c r="F145" s="16" t="s">
        <v>5821</v>
      </c>
      <c r="G145" s="16"/>
      <c r="K145" s="16"/>
      <c r="L145" s="16"/>
      <c r="M145" s="16"/>
      <c r="N145" s="16"/>
      <c r="O145" s="16" t="s">
        <v>5802</v>
      </c>
      <c r="P145" s="16"/>
      <c r="Q145" s="16"/>
      <c r="R145" s="16"/>
      <c r="S145" s="16"/>
      <c r="T145" s="16"/>
      <c r="U145" s="16"/>
      <c r="V145" s="16"/>
      <c r="AK145" s="16"/>
      <c r="AX145" s="28"/>
      <c r="BB145" s="25"/>
      <c r="BG145" s="16"/>
      <c r="BH145" s="16"/>
      <c r="BO145" s="16" t="s">
        <v>4222</v>
      </c>
      <c r="BP145" s="16" t="s">
        <v>4223</v>
      </c>
      <c r="BQ145" s="16" t="s">
        <v>4224</v>
      </c>
      <c r="BR145" s="16"/>
      <c r="CA145" s="16"/>
      <c r="CE145" s="16" t="s">
        <v>119</v>
      </c>
      <c r="CF145" s="16" t="s">
        <v>3164</v>
      </c>
      <c r="CG145" s="16" t="s">
        <v>4222</v>
      </c>
      <c r="CH145" s="16" t="s">
        <v>4223</v>
      </c>
      <c r="CI145" s="16" t="s">
        <v>4225</v>
      </c>
      <c r="CJ145" s="16" t="s">
        <v>4226</v>
      </c>
      <c r="CK145" s="16" t="s">
        <v>4221</v>
      </c>
      <c r="CL145" s="16" t="s">
        <v>3300</v>
      </c>
      <c r="CM145" s="16" t="s">
        <v>3653</v>
      </c>
      <c r="CN145" s="16" t="s">
        <v>3440</v>
      </c>
      <c r="CR145" s="19"/>
      <c r="CV145" s="16"/>
      <c r="CY145" s="16"/>
      <c r="CZ145" s="16"/>
      <c r="DA145" s="16"/>
      <c r="DC145" s="16"/>
      <c r="DH145" s="16"/>
    </row>
    <row r="146" spans="1:112" x14ac:dyDescent="0.25">
      <c r="A146" s="16" t="s">
        <v>1161</v>
      </c>
      <c r="C146" t="s">
        <v>4234</v>
      </c>
      <c r="D146" s="29"/>
      <c r="E146"/>
      <c r="F146" s="16" t="s">
        <v>5821</v>
      </c>
      <c r="G146" s="16"/>
      <c r="K146" s="16"/>
      <c r="L146" s="16"/>
      <c r="M146" s="16"/>
      <c r="N146" s="16"/>
      <c r="O146" s="16" t="s">
        <v>5802</v>
      </c>
      <c r="P146" s="16"/>
      <c r="Q146" s="16"/>
      <c r="R146" s="16"/>
      <c r="S146" s="16"/>
      <c r="T146" s="16"/>
      <c r="U146" s="16"/>
      <c r="V146" s="16"/>
      <c r="AK146" s="16"/>
      <c r="AX146" s="28"/>
      <c r="BB146" s="25"/>
      <c r="BG146" s="16"/>
      <c r="BH146" s="16"/>
      <c r="BO146" s="16" t="s">
        <v>4235</v>
      </c>
      <c r="BP146" s="16" t="s">
        <v>4236</v>
      </c>
      <c r="BQ146" s="16" t="s">
        <v>4237</v>
      </c>
      <c r="BR146" s="16"/>
      <c r="CA146" s="16"/>
      <c r="CE146" s="16" t="s">
        <v>119</v>
      </c>
      <c r="CF146" s="16" t="s">
        <v>3164</v>
      </c>
      <c r="CG146" s="16" t="s">
        <v>4235</v>
      </c>
      <c r="CH146" s="16" t="s">
        <v>4236</v>
      </c>
      <c r="CI146" s="16" t="s">
        <v>4238</v>
      </c>
      <c r="CJ146" s="16" t="s">
        <v>4239</v>
      </c>
      <c r="CK146" s="16" t="s">
        <v>4234</v>
      </c>
      <c r="CL146" s="16" t="s">
        <v>3466</v>
      </c>
      <c r="CM146" s="16" t="s">
        <v>4240</v>
      </c>
      <c r="CN146" s="16" t="s">
        <v>3378</v>
      </c>
      <c r="CR146" s="19"/>
      <c r="CV146" s="16"/>
      <c r="CY146" s="16"/>
      <c r="CZ146" s="16"/>
      <c r="DA146" s="16"/>
      <c r="DC146" s="16"/>
      <c r="DH146" s="16"/>
    </row>
    <row r="147" spans="1:112" x14ac:dyDescent="0.25">
      <c r="A147" s="16" t="s">
        <v>1161</v>
      </c>
      <c r="C147" t="s">
        <v>4227</v>
      </c>
      <c r="D147" s="29"/>
      <c r="E147"/>
      <c r="F147" s="16" t="s">
        <v>5821</v>
      </c>
      <c r="G147" s="16"/>
      <c r="K147" s="16"/>
      <c r="L147" s="16"/>
      <c r="M147" s="16"/>
      <c r="N147" s="16"/>
      <c r="O147" s="16" t="s">
        <v>5802</v>
      </c>
      <c r="P147" s="16"/>
      <c r="Q147" s="16"/>
      <c r="R147" s="16"/>
      <c r="S147" s="16"/>
      <c r="T147" s="16"/>
      <c r="U147" s="16"/>
      <c r="V147" s="16"/>
      <c r="AK147" s="16"/>
      <c r="AX147" s="28"/>
      <c r="BB147" s="25"/>
      <c r="BG147" s="16"/>
      <c r="BH147" s="16"/>
      <c r="BO147" s="16" t="s">
        <v>4228</v>
      </c>
      <c r="BP147" s="16" t="s">
        <v>4229</v>
      </c>
      <c r="BQ147" s="16" t="s">
        <v>4230</v>
      </c>
      <c r="BR147" s="16"/>
      <c r="CA147" s="16"/>
      <c r="CE147" s="16" t="s">
        <v>119</v>
      </c>
      <c r="CF147" s="16" t="s">
        <v>3164</v>
      </c>
      <c r="CG147" s="16" t="s">
        <v>4228</v>
      </c>
      <c r="CH147" s="16" t="s">
        <v>4229</v>
      </c>
      <c r="CI147" s="16" t="s">
        <v>4231</v>
      </c>
      <c r="CJ147" s="16" t="s">
        <v>4232</v>
      </c>
      <c r="CK147" s="16" t="s">
        <v>4227</v>
      </c>
      <c r="CL147" s="16" t="s">
        <v>4087</v>
      </c>
      <c r="CM147" s="16" t="s">
        <v>4233</v>
      </c>
      <c r="CN147" s="16" t="s">
        <v>3286</v>
      </c>
      <c r="CR147" s="19"/>
      <c r="CV147" s="16"/>
      <c r="CY147" s="16"/>
      <c r="CZ147" s="16"/>
      <c r="DA147" s="16"/>
      <c r="DC147" s="16"/>
      <c r="DH147" s="16"/>
    </row>
    <row r="148" spans="1:112" x14ac:dyDescent="0.25">
      <c r="A148" s="16" t="s">
        <v>1161</v>
      </c>
      <c r="C148" t="s">
        <v>4241</v>
      </c>
      <c r="D148" s="29"/>
      <c r="E148"/>
      <c r="F148" s="16" t="s">
        <v>5821</v>
      </c>
      <c r="G148" s="16"/>
      <c r="K148" s="16"/>
      <c r="L148" s="16"/>
      <c r="M148" s="16"/>
      <c r="N148" s="16"/>
      <c r="O148" s="16" t="s">
        <v>5802</v>
      </c>
      <c r="P148" s="16"/>
      <c r="Q148" s="16"/>
      <c r="R148" s="16"/>
      <c r="S148" s="16"/>
      <c r="T148" s="16"/>
      <c r="U148" s="16"/>
      <c r="V148" s="16"/>
      <c r="AK148" s="16"/>
      <c r="AX148" s="28"/>
      <c r="BB148" s="25"/>
      <c r="BG148" s="16"/>
      <c r="BH148" s="16"/>
      <c r="BO148" s="16" t="s">
        <v>4242</v>
      </c>
      <c r="BP148" s="16" t="s">
        <v>4243</v>
      </c>
      <c r="BQ148" s="16" t="s">
        <v>4244</v>
      </c>
      <c r="BR148" s="16"/>
      <c r="CA148" s="16"/>
      <c r="CE148" s="16" t="s">
        <v>119</v>
      </c>
      <c r="CF148" s="16" t="s">
        <v>3164</v>
      </c>
      <c r="CG148" s="16" t="s">
        <v>4242</v>
      </c>
      <c r="CH148" s="16" t="s">
        <v>4243</v>
      </c>
      <c r="CI148" s="16" t="s">
        <v>4245</v>
      </c>
      <c r="CJ148" s="16" t="s">
        <v>4246</v>
      </c>
      <c r="CK148" s="16" t="s">
        <v>4241</v>
      </c>
      <c r="CL148" s="16" t="s">
        <v>3330</v>
      </c>
      <c r="CM148" s="16" t="s">
        <v>3315</v>
      </c>
      <c r="CN148" s="16" t="s">
        <v>3316</v>
      </c>
      <c r="CR148" s="19"/>
      <c r="CV148" s="16"/>
      <c r="CY148" s="16"/>
      <c r="CZ148" s="16"/>
      <c r="DA148" s="16"/>
      <c r="DC148" s="16"/>
      <c r="DH148" s="16"/>
    </row>
    <row r="149" spans="1:112" x14ac:dyDescent="0.25">
      <c r="A149" s="16" t="s">
        <v>1161</v>
      </c>
      <c r="C149" t="s">
        <v>4247</v>
      </c>
      <c r="D149" s="29"/>
      <c r="E149"/>
      <c r="F149" s="16" t="s">
        <v>5821</v>
      </c>
      <c r="G149" s="16"/>
      <c r="K149" s="16"/>
      <c r="L149" s="16"/>
      <c r="M149" s="16"/>
      <c r="N149" s="16"/>
      <c r="O149" s="16" t="s">
        <v>5802</v>
      </c>
      <c r="P149" s="16"/>
      <c r="Q149" s="16"/>
      <c r="R149" s="16"/>
      <c r="S149" s="16"/>
      <c r="T149" s="16"/>
      <c r="U149" s="16"/>
      <c r="V149" s="16"/>
      <c r="AK149" s="16"/>
      <c r="AX149" s="28"/>
      <c r="BB149" s="25"/>
      <c r="BG149" s="16"/>
      <c r="BH149" s="16"/>
      <c r="BO149" s="16" t="s">
        <v>4248</v>
      </c>
      <c r="BP149" s="16" t="s">
        <v>4249</v>
      </c>
      <c r="BQ149" s="16" t="s">
        <v>4250</v>
      </c>
      <c r="BR149" s="16"/>
      <c r="CA149" s="16"/>
      <c r="CE149" s="16" t="s">
        <v>119</v>
      </c>
      <c r="CF149" s="16" t="s">
        <v>3164</v>
      </c>
      <c r="CG149" s="16" t="s">
        <v>4248</v>
      </c>
      <c r="CH149" s="16" t="s">
        <v>4249</v>
      </c>
      <c r="CI149" s="16" t="s">
        <v>4251</v>
      </c>
      <c r="CJ149" s="16" t="s">
        <v>4252</v>
      </c>
      <c r="CK149" s="16" t="s">
        <v>4247</v>
      </c>
      <c r="CL149" s="16" t="s">
        <v>3557</v>
      </c>
      <c r="CM149" s="16" t="s">
        <v>3176</v>
      </c>
      <c r="CN149" s="16" t="s">
        <v>4253</v>
      </c>
      <c r="CR149" s="19"/>
      <c r="CV149" s="16"/>
      <c r="CY149" s="16"/>
      <c r="CZ149" s="16"/>
      <c r="DA149" s="16"/>
      <c r="DC149" s="16"/>
      <c r="DH149" s="16"/>
    </row>
    <row r="150" spans="1:112" x14ac:dyDescent="0.25">
      <c r="A150" s="16" t="s">
        <v>1161</v>
      </c>
      <c r="C150" t="s">
        <v>4254</v>
      </c>
      <c r="D150" s="29"/>
      <c r="E150"/>
      <c r="F150" s="16" t="s">
        <v>5821</v>
      </c>
      <c r="G150" s="16"/>
      <c r="K150" s="16"/>
      <c r="L150" s="16"/>
      <c r="M150" s="16"/>
      <c r="N150" s="16"/>
      <c r="O150" s="16" t="s">
        <v>5802</v>
      </c>
      <c r="P150" s="16"/>
      <c r="Q150" s="16"/>
      <c r="R150" s="16"/>
      <c r="S150" s="16"/>
      <c r="T150" s="16"/>
      <c r="U150" s="16"/>
      <c r="V150" s="16"/>
      <c r="AK150" s="16"/>
      <c r="AX150" s="28"/>
      <c r="BB150" s="25"/>
      <c r="BG150" s="16"/>
      <c r="BH150" s="16"/>
      <c r="BO150" s="16" t="s">
        <v>4255</v>
      </c>
      <c r="BP150" s="16" t="s">
        <v>4256</v>
      </c>
      <c r="BQ150" s="16" t="s">
        <v>4257</v>
      </c>
      <c r="BR150" s="16"/>
      <c r="CA150" s="16"/>
      <c r="CE150" s="16" t="s">
        <v>119</v>
      </c>
      <c r="CF150" s="16" t="s">
        <v>3164</v>
      </c>
      <c r="CG150" s="16" t="s">
        <v>4255</v>
      </c>
      <c r="CH150" s="16" t="s">
        <v>4256</v>
      </c>
      <c r="CI150" s="16" t="s">
        <v>4258</v>
      </c>
      <c r="CJ150" s="16" t="s">
        <v>4259</v>
      </c>
      <c r="CK150" s="16" t="s">
        <v>4254</v>
      </c>
      <c r="CL150" s="16" t="s">
        <v>3330</v>
      </c>
      <c r="CM150" s="16" t="s">
        <v>3315</v>
      </c>
      <c r="CN150" s="16" t="s">
        <v>3316</v>
      </c>
      <c r="CR150" s="19"/>
      <c r="CV150" s="16"/>
      <c r="CY150" s="16"/>
      <c r="CZ150" s="16"/>
      <c r="DA150" s="16"/>
      <c r="DC150" s="16"/>
      <c r="DH150" s="16"/>
    </row>
    <row r="151" spans="1:112" x14ac:dyDescent="0.25">
      <c r="A151" s="16" t="s">
        <v>1161</v>
      </c>
      <c r="C151" t="s">
        <v>4260</v>
      </c>
      <c r="D151" s="29"/>
      <c r="E151"/>
      <c r="F151" s="16" t="s">
        <v>5821</v>
      </c>
      <c r="G151" s="16"/>
      <c r="K151" s="16"/>
      <c r="L151" s="16"/>
      <c r="M151" s="16"/>
      <c r="N151" s="16"/>
      <c r="O151" s="16" t="s">
        <v>5802</v>
      </c>
      <c r="P151" s="16"/>
      <c r="Q151" s="16"/>
      <c r="R151" s="16"/>
      <c r="S151" s="16"/>
      <c r="T151" s="16"/>
      <c r="U151" s="16"/>
      <c r="V151" s="16"/>
      <c r="AK151" s="16"/>
      <c r="AX151" s="28"/>
      <c r="BB151" s="25"/>
      <c r="BG151" s="16"/>
      <c r="BH151" s="16"/>
      <c r="BO151" s="16" t="s">
        <v>4261</v>
      </c>
      <c r="BP151" s="16" t="s">
        <v>4262</v>
      </c>
      <c r="BQ151" s="16" t="s">
        <v>4263</v>
      </c>
      <c r="BR151" s="16"/>
      <c r="CA151" s="16"/>
      <c r="CE151" s="16" t="s">
        <v>119</v>
      </c>
      <c r="CF151" s="16" t="s">
        <v>3164</v>
      </c>
      <c r="CG151" s="16" t="s">
        <v>4261</v>
      </c>
      <c r="CH151" s="16" t="s">
        <v>4262</v>
      </c>
      <c r="CI151" s="16" t="s">
        <v>4264</v>
      </c>
      <c r="CJ151" s="16" t="s">
        <v>4265</v>
      </c>
      <c r="CK151" s="16" t="s">
        <v>4260</v>
      </c>
      <c r="CL151" s="16" t="s">
        <v>3217</v>
      </c>
      <c r="CM151" s="16" t="s">
        <v>3176</v>
      </c>
      <c r="CN151" s="16" t="s">
        <v>3402</v>
      </c>
      <c r="CR151" s="19"/>
      <c r="CV151" s="16"/>
      <c r="CY151" s="16"/>
      <c r="CZ151" s="16"/>
      <c r="DA151" s="16"/>
      <c r="DC151" s="16"/>
      <c r="DH151" s="16"/>
    </row>
    <row r="152" spans="1:112" x14ac:dyDescent="0.25">
      <c r="A152" s="16" t="s">
        <v>1161</v>
      </c>
      <c r="C152" t="s">
        <v>4267</v>
      </c>
      <c r="D152" s="29"/>
      <c r="E152"/>
      <c r="F152" s="16" t="s">
        <v>5821</v>
      </c>
      <c r="G152" s="16"/>
      <c r="K152" s="16"/>
      <c r="L152" s="16"/>
      <c r="M152" s="16"/>
      <c r="N152" s="16"/>
      <c r="O152" s="16" t="s">
        <v>5802</v>
      </c>
      <c r="P152" s="16"/>
      <c r="Q152" s="16"/>
      <c r="R152" s="16"/>
      <c r="S152" s="16"/>
      <c r="T152" s="16" t="s">
        <v>272</v>
      </c>
      <c r="U152" s="16"/>
      <c r="V152" s="16"/>
      <c r="AK152" s="16"/>
      <c r="AX152" s="28"/>
      <c r="BB152" s="25"/>
      <c r="BG152" s="16"/>
      <c r="BH152" s="16"/>
      <c r="BO152" s="16" t="s">
        <v>4268</v>
      </c>
      <c r="BP152" s="16" t="s">
        <v>4269</v>
      </c>
      <c r="BQ152" s="16" t="s">
        <v>4270</v>
      </c>
      <c r="BR152" s="16"/>
      <c r="CA152" s="16"/>
      <c r="CE152" s="16" t="s">
        <v>119</v>
      </c>
      <c r="CF152" s="16" t="s">
        <v>3164</v>
      </c>
      <c r="CG152" s="16" t="s">
        <v>4268</v>
      </c>
      <c r="CH152" s="16" t="s">
        <v>4269</v>
      </c>
      <c r="CI152" s="16" t="s">
        <v>4271</v>
      </c>
      <c r="CJ152" s="16" t="s">
        <v>4272</v>
      </c>
      <c r="CK152" s="16" t="s">
        <v>4267</v>
      </c>
      <c r="CL152" s="16" t="s">
        <v>3369</v>
      </c>
      <c r="CM152" s="16" t="s">
        <v>3236</v>
      </c>
      <c r="CN152" s="16" t="s">
        <v>3822</v>
      </c>
      <c r="CR152" s="19"/>
      <c r="CV152" s="16"/>
      <c r="CY152" s="16"/>
      <c r="CZ152" s="16"/>
      <c r="DA152" s="16"/>
      <c r="DC152" s="16"/>
      <c r="DH152" s="16"/>
    </row>
    <row r="153" spans="1:112" x14ac:dyDescent="0.25">
      <c r="A153" s="16" t="s">
        <v>1161</v>
      </c>
      <c r="C153" t="s">
        <v>4274</v>
      </c>
      <c r="D153" s="29"/>
      <c r="E153"/>
      <c r="F153" s="16" t="s">
        <v>5821</v>
      </c>
      <c r="G153" s="16"/>
      <c r="K153" s="16"/>
      <c r="L153" s="16"/>
      <c r="M153" s="16"/>
      <c r="N153" s="16"/>
      <c r="O153" s="16" t="s">
        <v>5802</v>
      </c>
      <c r="P153" s="16"/>
      <c r="Q153" s="16"/>
      <c r="R153" s="16"/>
      <c r="S153" s="16"/>
      <c r="T153" s="16"/>
      <c r="U153" s="16"/>
      <c r="V153" s="16"/>
      <c r="AK153" s="16"/>
      <c r="AX153" s="28"/>
      <c r="BB153" s="25"/>
      <c r="BG153" s="16"/>
      <c r="BH153" s="16"/>
      <c r="BO153" s="16" t="s">
        <v>4275</v>
      </c>
      <c r="BP153" s="16" t="s">
        <v>4276</v>
      </c>
      <c r="BQ153" s="16" t="s">
        <v>4277</v>
      </c>
      <c r="BR153" s="16"/>
      <c r="CA153" s="16"/>
      <c r="CE153" s="16" t="s">
        <v>119</v>
      </c>
      <c r="CF153" s="16" t="s">
        <v>3164</v>
      </c>
      <c r="CG153" s="16" t="s">
        <v>4275</v>
      </c>
      <c r="CH153" s="16" t="s">
        <v>4276</v>
      </c>
      <c r="CI153" s="16" t="s">
        <v>4278</v>
      </c>
      <c r="CJ153" s="16" t="s">
        <v>4279</v>
      </c>
      <c r="CK153" s="16" t="s">
        <v>4274</v>
      </c>
      <c r="CL153" s="16" t="s">
        <v>3166</v>
      </c>
      <c r="CM153" s="16" t="s">
        <v>3726</v>
      </c>
      <c r="CN153" s="16" t="s">
        <v>3519</v>
      </c>
      <c r="CR153" s="19"/>
      <c r="CV153" s="16"/>
      <c r="CY153" s="16"/>
      <c r="CZ153" s="16"/>
      <c r="DA153" s="16"/>
      <c r="DC153" s="16"/>
      <c r="DH153" s="16"/>
    </row>
    <row r="154" spans="1:112" x14ac:dyDescent="0.25">
      <c r="A154" s="16" t="s">
        <v>1161</v>
      </c>
      <c r="C154" t="s">
        <v>4280</v>
      </c>
      <c r="D154" s="29"/>
      <c r="E154"/>
      <c r="F154" s="16" t="s">
        <v>5821</v>
      </c>
      <c r="G154" s="16"/>
      <c r="K154" s="16"/>
      <c r="L154" s="16"/>
      <c r="M154" s="16"/>
      <c r="N154" s="16"/>
      <c r="O154" s="16" t="s">
        <v>5802</v>
      </c>
      <c r="P154" s="16"/>
      <c r="Q154" s="16"/>
      <c r="R154" s="16"/>
      <c r="S154" s="16"/>
      <c r="T154" s="16"/>
      <c r="U154" s="16"/>
      <c r="V154" s="16"/>
      <c r="AK154" s="16"/>
      <c r="AX154" s="28"/>
      <c r="BB154" s="25"/>
      <c r="BG154" s="16"/>
      <c r="BH154" s="16"/>
      <c r="BO154" s="16" t="s">
        <v>4281</v>
      </c>
      <c r="BP154" s="16" t="s">
        <v>4282</v>
      </c>
      <c r="BQ154" s="16" t="s">
        <v>4283</v>
      </c>
      <c r="BR154" s="16"/>
      <c r="CA154" s="16"/>
      <c r="CE154" s="16" t="s">
        <v>119</v>
      </c>
      <c r="CF154" s="16" t="s">
        <v>3164</v>
      </c>
      <c r="CG154" s="16" t="s">
        <v>4281</v>
      </c>
      <c r="CH154" s="16" t="s">
        <v>4282</v>
      </c>
      <c r="CI154" s="16" t="s">
        <v>4284</v>
      </c>
      <c r="CJ154" s="16" t="s">
        <v>4285</v>
      </c>
      <c r="CK154" s="16" t="s">
        <v>4280</v>
      </c>
      <c r="CL154" s="16" t="s">
        <v>3865</v>
      </c>
      <c r="CM154" s="16" t="s">
        <v>4286</v>
      </c>
      <c r="CN154" s="16" t="s">
        <v>3468</v>
      </c>
      <c r="CR154" s="19"/>
      <c r="CV154" s="16"/>
      <c r="CY154" s="16"/>
      <c r="CZ154" s="16"/>
      <c r="DA154" s="16"/>
      <c r="DC154" s="16"/>
      <c r="DH154" s="16"/>
    </row>
    <row r="155" spans="1:112" x14ac:dyDescent="0.25">
      <c r="A155" s="16" t="s">
        <v>1161</v>
      </c>
      <c r="C155" t="s">
        <v>4287</v>
      </c>
      <c r="D155" s="29"/>
      <c r="E155"/>
      <c r="F155" s="16" t="s">
        <v>5821</v>
      </c>
      <c r="G155" s="16"/>
      <c r="K155" s="16"/>
      <c r="L155" s="16"/>
      <c r="M155" s="16"/>
      <c r="N155" s="16"/>
      <c r="O155" s="16" t="s">
        <v>5802</v>
      </c>
      <c r="P155" s="16"/>
      <c r="Q155" s="16"/>
      <c r="R155" s="16"/>
      <c r="S155" s="16"/>
      <c r="T155" s="16"/>
      <c r="U155" s="16"/>
      <c r="V155" s="16"/>
      <c r="AK155" s="16"/>
      <c r="AX155" s="28"/>
      <c r="BB155" s="25"/>
      <c r="BG155" s="16"/>
      <c r="BH155" s="16"/>
      <c r="BO155" s="16" t="s">
        <v>4288</v>
      </c>
      <c r="BP155" s="16" t="s">
        <v>4289</v>
      </c>
      <c r="BQ155" s="16" t="s">
        <v>4290</v>
      </c>
      <c r="BR155" s="16"/>
      <c r="CA155" s="16"/>
      <c r="CE155" s="16" t="s">
        <v>119</v>
      </c>
      <c r="CF155" s="16" t="s">
        <v>3164</v>
      </c>
      <c r="CG155" s="16" t="s">
        <v>4288</v>
      </c>
      <c r="CH155" s="16" t="s">
        <v>4289</v>
      </c>
      <c r="CI155" s="16" t="s">
        <v>4291</v>
      </c>
      <c r="CJ155" s="16" t="s">
        <v>4292</v>
      </c>
      <c r="CK155" s="16" t="s">
        <v>4287</v>
      </c>
      <c r="CL155" s="16" t="s">
        <v>3579</v>
      </c>
      <c r="CM155" s="16" t="s">
        <v>4293</v>
      </c>
      <c r="CN155" s="16" t="s">
        <v>3490</v>
      </c>
      <c r="CR155" s="19"/>
      <c r="CV155" s="16"/>
      <c r="CY155" s="16"/>
      <c r="CZ155" s="16"/>
      <c r="DA155" s="16"/>
      <c r="DC155" s="16"/>
      <c r="DH155" s="16"/>
    </row>
    <row r="156" spans="1:112" x14ac:dyDescent="0.25">
      <c r="A156" s="16" t="s">
        <v>1161</v>
      </c>
      <c r="C156" t="s">
        <v>4294</v>
      </c>
      <c r="D156" s="29"/>
      <c r="E156"/>
      <c r="F156" s="16" t="s">
        <v>5821</v>
      </c>
      <c r="G156" s="16"/>
      <c r="K156" s="16"/>
      <c r="L156" s="16"/>
      <c r="M156" s="16"/>
      <c r="N156" s="16"/>
      <c r="O156" s="16" t="s">
        <v>5802</v>
      </c>
      <c r="P156" s="16"/>
      <c r="Q156" s="16"/>
      <c r="R156" s="16"/>
      <c r="S156" s="16"/>
      <c r="T156" s="16"/>
      <c r="U156" s="16"/>
      <c r="V156" s="16"/>
      <c r="AK156" s="16"/>
      <c r="AX156" s="28"/>
      <c r="BB156" s="25"/>
      <c r="BG156" s="16"/>
      <c r="BH156" s="16"/>
      <c r="BO156" s="16" t="s">
        <v>4295</v>
      </c>
      <c r="BP156" s="16" t="s">
        <v>4296</v>
      </c>
      <c r="BQ156" s="16" t="s">
        <v>4297</v>
      </c>
      <c r="BR156" s="16"/>
      <c r="CA156" s="16"/>
      <c r="CE156" s="16" t="s">
        <v>119</v>
      </c>
      <c r="CF156" s="16" t="s">
        <v>3164</v>
      </c>
      <c r="CG156" s="16" t="s">
        <v>4295</v>
      </c>
      <c r="CH156" s="16" t="s">
        <v>4296</v>
      </c>
      <c r="CI156" s="16" t="s">
        <v>4298</v>
      </c>
      <c r="CJ156" s="16" t="s">
        <v>4299</v>
      </c>
      <c r="CK156" s="16" t="s">
        <v>4294</v>
      </c>
      <c r="CL156" s="16" t="s">
        <v>3549</v>
      </c>
      <c r="CM156" s="16" t="s">
        <v>3193</v>
      </c>
      <c r="CN156" s="16" t="s">
        <v>3451</v>
      </c>
      <c r="CR156" s="19"/>
      <c r="CV156" s="16"/>
      <c r="CY156" s="16"/>
      <c r="CZ156" s="16"/>
      <c r="DA156" s="16"/>
      <c r="DC156" s="16"/>
      <c r="DH156" s="16"/>
    </row>
    <row r="157" spans="1:112" x14ac:dyDescent="0.25">
      <c r="A157" s="16" t="s">
        <v>1161</v>
      </c>
      <c r="C157" t="s">
        <v>4300</v>
      </c>
      <c r="D157" s="29"/>
      <c r="E157"/>
      <c r="F157" s="16" t="s">
        <v>5821</v>
      </c>
      <c r="G157" s="16"/>
      <c r="K157" s="16"/>
      <c r="L157" s="16"/>
      <c r="M157" s="16"/>
      <c r="N157" s="16"/>
      <c r="O157" s="16" t="s">
        <v>5802</v>
      </c>
      <c r="P157" s="16"/>
      <c r="Q157" s="16"/>
      <c r="R157" s="16"/>
      <c r="S157" s="16"/>
      <c r="T157" s="16"/>
      <c r="U157" s="16"/>
      <c r="V157" s="16"/>
      <c r="AK157" s="16"/>
      <c r="AX157" s="28"/>
      <c r="BB157" s="25"/>
      <c r="BG157" s="16"/>
      <c r="BH157" s="16"/>
      <c r="BO157" s="16" t="s">
        <v>4301</v>
      </c>
      <c r="BP157" s="16" t="s">
        <v>4302</v>
      </c>
      <c r="BQ157" s="16" t="s">
        <v>4303</v>
      </c>
      <c r="BR157" s="16"/>
      <c r="CA157" s="16"/>
      <c r="CE157" s="16" t="s">
        <v>119</v>
      </c>
      <c r="CF157" s="16" t="s">
        <v>3164</v>
      </c>
      <c r="CG157" s="16" t="s">
        <v>4301</v>
      </c>
      <c r="CH157" s="16" t="s">
        <v>4302</v>
      </c>
      <c r="CI157" s="16" t="s">
        <v>4304</v>
      </c>
      <c r="CJ157" s="16" t="s">
        <v>4305</v>
      </c>
      <c r="CK157" s="16" t="s">
        <v>4300</v>
      </c>
      <c r="CL157" s="16" t="s">
        <v>3292</v>
      </c>
      <c r="CM157" s="16" t="s">
        <v>4306</v>
      </c>
      <c r="CN157" s="16" t="s">
        <v>4307</v>
      </c>
      <c r="CR157" s="19"/>
      <c r="CV157" s="16"/>
      <c r="CY157" s="16"/>
      <c r="CZ157" s="16"/>
      <c r="DA157" s="16"/>
      <c r="DC157" s="16"/>
      <c r="DH157" s="16"/>
    </row>
    <row r="158" spans="1:112" x14ac:dyDescent="0.25">
      <c r="A158" s="16" t="s">
        <v>1161</v>
      </c>
      <c r="C158" t="s">
        <v>4308</v>
      </c>
      <c r="D158" s="29"/>
      <c r="E158"/>
      <c r="F158" s="16" t="s">
        <v>5821</v>
      </c>
      <c r="G158" s="16"/>
      <c r="K158" s="16"/>
      <c r="L158" s="16"/>
      <c r="M158" s="16"/>
      <c r="N158" s="16"/>
      <c r="O158" s="16" t="s">
        <v>5802</v>
      </c>
      <c r="P158" s="16"/>
      <c r="Q158" s="16"/>
      <c r="R158" s="16"/>
      <c r="S158" s="16"/>
      <c r="T158" s="16"/>
      <c r="U158" s="16"/>
      <c r="V158" s="16"/>
      <c r="AK158" s="16"/>
      <c r="AX158" s="28"/>
      <c r="BB158" s="25"/>
      <c r="BG158" s="16"/>
      <c r="BH158" s="16"/>
      <c r="BO158" s="16" t="s">
        <v>4309</v>
      </c>
      <c r="BP158" s="16" t="s">
        <v>4310</v>
      </c>
      <c r="BQ158" s="16" t="s">
        <v>4311</v>
      </c>
      <c r="BR158" s="16"/>
      <c r="CA158" s="16"/>
      <c r="CE158" s="16" t="s">
        <v>119</v>
      </c>
      <c r="CF158" s="16" t="s">
        <v>3164</v>
      </c>
      <c r="CG158" s="16" t="s">
        <v>4309</v>
      </c>
      <c r="CH158" s="16" t="s">
        <v>4310</v>
      </c>
      <c r="CI158" s="16" t="s">
        <v>4312</v>
      </c>
      <c r="CJ158" s="16" t="s">
        <v>4313</v>
      </c>
      <c r="CK158" s="16" t="s">
        <v>4308</v>
      </c>
      <c r="CL158" s="16" t="s">
        <v>3226</v>
      </c>
      <c r="CM158" s="16" t="s">
        <v>3526</v>
      </c>
      <c r="CN158" s="16" t="s">
        <v>4314</v>
      </c>
      <c r="CR158" s="19"/>
      <c r="CV158" s="16"/>
      <c r="CY158" s="16"/>
      <c r="CZ158" s="16"/>
      <c r="DA158" s="16"/>
      <c r="DC158" s="16"/>
      <c r="DH158" s="16"/>
    </row>
    <row r="159" spans="1:112" x14ac:dyDescent="0.25">
      <c r="A159" s="16" t="s">
        <v>1161</v>
      </c>
      <c r="C159" t="s">
        <v>4315</v>
      </c>
      <c r="D159" s="29"/>
      <c r="E159"/>
      <c r="F159" s="16" t="s">
        <v>5821</v>
      </c>
      <c r="G159" s="16"/>
      <c r="K159" s="16"/>
      <c r="L159" s="16"/>
      <c r="M159" s="16"/>
      <c r="N159" s="16"/>
      <c r="O159" s="16" t="s">
        <v>5802</v>
      </c>
      <c r="P159" s="16"/>
      <c r="Q159" s="16"/>
      <c r="R159" s="16"/>
      <c r="S159" s="16"/>
      <c r="T159" s="16"/>
      <c r="U159" s="16"/>
      <c r="V159" s="16"/>
      <c r="AK159" s="16"/>
      <c r="AX159" s="28"/>
      <c r="BB159" s="25"/>
      <c r="BG159" s="16"/>
      <c r="BH159" s="16"/>
      <c r="BO159" s="16" t="s">
        <v>4316</v>
      </c>
      <c r="BP159" s="16" t="s">
        <v>4317</v>
      </c>
      <c r="BQ159" s="16" t="s">
        <v>4318</v>
      </c>
      <c r="BR159" s="16"/>
      <c r="CA159" s="16"/>
      <c r="CE159" s="16" t="s">
        <v>119</v>
      </c>
      <c r="CF159" s="16" t="s">
        <v>3164</v>
      </c>
      <c r="CG159" s="16" t="s">
        <v>4316</v>
      </c>
      <c r="CH159" s="16" t="s">
        <v>4317</v>
      </c>
      <c r="CI159" s="16" t="s">
        <v>4319</v>
      </c>
      <c r="CJ159" s="16" t="s">
        <v>4320</v>
      </c>
      <c r="CK159" s="16" t="s">
        <v>4315</v>
      </c>
      <c r="CL159" s="16" t="s">
        <v>3385</v>
      </c>
      <c r="CM159" s="16" t="s">
        <v>4321</v>
      </c>
      <c r="CN159" s="16" t="s">
        <v>4133</v>
      </c>
      <c r="CR159" s="19"/>
      <c r="CV159" s="16"/>
      <c r="CY159" s="16"/>
      <c r="CZ159" s="16"/>
      <c r="DA159" s="16"/>
      <c r="DC159" s="16"/>
      <c r="DH159" s="16"/>
    </row>
    <row r="160" spans="1:112" x14ac:dyDescent="0.25">
      <c r="A160" s="16" t="s">
        <v>1161</v>
      </c>
      <c r="C160" t="s">
        <v>4322</v>
      </c>
      <c r="D160" s="29"/>
      <c r="E160"/>
      <c r="F160" s="16" t="s">
        <v>5821</v>
      </c>
      <c r="G160" s="16"/>
      <c r="K160" s="16"/>
      <c r="L160" s="16"/>
      <c r="M160" s="16"/>
      <c r="N160" s="16"/>
      <c r="O160" s="16" t="s">
        <v>5802</v>
      </c>
      <c r="P160" s="16"/>
      <c r="Q160" s="16"/>
      <c r="R160" s="16"/>
      <c r="S160" s="16"/>
      <c r="T160" s="16"/>
      <c r="U160" s="16"/>
      <c r="V160" s="16"/>
      <c r="AK160" s="16"/>
      <c r="AX160" s="28"/>
      <c r="BB160" s="25"/>
      <c r="BG160" s="16"/>
      <c r="BH160" s="16"/>
      <c r="BO160" s="16" t="s">
        <v>4323</v>
      </c>
      <c r="BP160" s="16" t="s">
        <v>4324</v>
      </c>
      <c r="BQ160" s="16" t="s">
        <v>4325</v>
      </c>
      <c r="BR160" s="16"/>
      <c r="CA160" s="16"/>
      <c r="CE160" s="16" t="s">
        <v>119</v>
      </c>
      <c r="CF160" s="16" t="s">
        <v>3164</v>
      </c>
      <c r="CG160" s="16" t="s">
        <v>4323</v>
      </c>
      <c r="CH160" s="16" t="s">
        <v>4324</v>
      </c>
      <c r="CI160" s="16" t="s">
        <v>4326</v>
      </c>
      <c r="CJ160" s="16" t="s">
        <v>4327</v>
      </c>
      <c r="CK160" s="16" t="s">
        <v>4322</v>
      </c>
      <c r="CL160" s="16" t="s">
        <v>3385</v>
      </c>
      <c r="CM160" s="16" t="s">
        <v>4328</v>
      </c>
      <c r="CN160" s="16" t="s">
        <v>3402</v>
      </c>
      <c r="CR160" s="19"/>
      <c r="CV160" s="16"/>
      <c r="CY160" s="16"/>
      <c r="CZ160" s="16"/>
      <c r="DA160" s="16"/>
      <c r="DC160" s="16"/>
      <c r="DH160" s="16"/>
    </row>
    <row r="161" spans="1:112" x14ac:dyDescent="0.25">
      <c r="A161" s="16" t="s">
        <v>1161</v>
      </c>
      <c r="C161" t="s">
        <v>4329</v>
      </c>
      <c r="D161" s="29"/>
      <c r="E161"/>
      <c r="F161" s="16" t="s">
        <v>5821</v>
      </c>
      <c r="G161" s="16"/>
      <c r="K161" s="16"/>
      <c r="L161" s="16"/>
      <c r="M161" s="16"/>
      <c r="N161" s="16"/>
      <c r="O161" s="16" t="s">
        <v>5802</v>
      </c>
      <c r="P161" s="16"/>
      <c r="Q161" s="16"/>
      <c r="R161" s="16"/>
      <c r="S161" s="16"/>
      <c r="T161" s="16"/>
      <c r="U161" s="16"/>
      <c r="V161" s="16"/>
      <c r="AK161" s="16"/>
      <c r="AX161" s="28"/>
      <c r="BB161" s="25"/>
      <c r="BG161" s="16"/>
      <c r="BH161" s="16"/>
      <c r="BO161" s="16" t="s">
        <v>4330</v>
      </c>
      <c r="BP161" s="16" t="s">
        <v>4331</v>
      </c>
      <c r="BQ161" s="16" t="s">
        <v>4332</v>
      </c>
      <c r="BR161" s="16"/>
      <c r="CA161" s="16"/>
      <c r="CE161" s="16" t="s">
        <v>119</v>
      </c>
      <c r="CF161" s="16" t="s">
        <v>3164</v>
      </c>
      <c r="CG161" s="16" t="s">
        <v>4330</v>
      </c>
      <c r="CH161" s="16" t="s">
        <v>4331</v>
      </c>
      <c r="CI161" s="16" t="s">
        <v>4333</v>
      </c>
      <c r="CJ161" s="16" t="s">
        <v>4334</v>
      </c>
      <c r="CK161" s="16" t="s">
        <v>4329</v>
      </c>
      <c r="CL161" s="16" t="s">
        <v>3201</v>
      </c>
      <c r="CM161" s="16" t="s">
        <v>3849</v>
      </c>
      <c r="CN161" s="16" t="s">
        <v>3316</v>
      </c>
      <c r="CR161" s="19"/>
      <c r="CV161" s="16"/>
      <c r="CY161" s="16"/>
      <c r="CZ161" s="16"/>
      <c r="DA161" s="16"/>
      <c r="DC161" s="16"/>
      <c r="DH161" s="16"/>
    </row>
    <row r="162" spans="1:112" x14ac:dyDescent="0.25">
      <c r="A162" s="16" t="s">
        <v>1161</v>
      </c>
      <c r="C162" t="s">
        <v>4341</v>
      </c>
      <c r="D162" s="29"/>
      <c r="E162"/>
      <c r="F162" s="16" t="s">
        <v>5821</v>
      </c>
      <c r="G162" s="16"/>
      <c r="K162" s="16"/>
      <c r="L162" s="16"/>
      <c r="M162" s="16"/>
      <c r="N162" s="16"/>
      <c r="O162" s="16" t="s">
        <v>5802</v>
      </c>
      <c r="P162" s="16"/>
      <c r="Q162" s="16"/>
      <c r="R162" s="16"/>
      <c r="S162" s="16"/>
      <c r="T162" s="16"/>
      <c r="U162" s="16"/>
      <c r="V162" s="16"/>
      <c r="AK162" s="16"/>
      <c r="AX162" s="28"/>
      <c r="BB162" s="25"/>
      <c r="BG162" s="16"/>
      <c r="BH162" s="16"/>
      <c r="BO162" s="16" t="s">
        <v>4342</v>
      </c>
      <c r="BP162" s="16" t="s">
        <v>4343</v>
      </c>
      <c r="BQ162" s="16" t="s">
        <v>4344</v>
      </c>
      <c r="BR162" s="16"/>
      <c r="CA162" s="16"/>
      <c r="CE162" s="16" t="s">
        <v>119</v>
      </c>
      <c r="CF162" s="16" t="s">
        <v>3164</v>
      </c>
      <c r="CG162" s="16" t="s">
        <v>4342</v>
      </c>
      <c r="CH162" s="16" t="s">
        <v>4343</v>
      </c>
      <c r="CI162" s="16" t="s">
        <v>4345</v>
      </c>
      <c r="CJ162" s="16" t="s">
        <v>4346</v>
      </c>
      <c r="CK162" s="16" t="s">
        <v>4341</v>
      </c>
      <c r="CL162" s="16" t="s">
        <v>3217</v>
      </c>
      <c r="CM162" s="16" t="s">
        <v>3767</v>
      </c>
      <c r="CN162" s="16" t="s">
        <v>3447</v>
      </c>
      <c r="CR162" s="19"/>
      <c r="CV162" s="16"/>
      <c r="CY162" s="16"/>
      <c r="CZ162" s="16"/>
      <c r="DA162" s="16"/>
      <c r="DC162" s="16"/>
      <c r="DH162" s="16"/>
    </row>
    <row r="163" spans="1:112" x14ac:dyDescent="0.25">
      <c r="A163" s="16" t="s">
        <v>1161</v>
      </c>
      <c r="C163" t="s">
        <v>4347</v>
      </c>
      <c r="D163" s="29"/>
      <c r="E163"/>
      <c r="F163" s="16" t="s">
        <v>5821</v>
      </c>
      <c r="G163" s="16"/>
      <c r="K163" s="16"/>
      <c r="L163" s="16"/>
      <c r="M163" s="16"/>
      <c r="N163" s="16"/>
      <c r="O163" s="16" t="s">
        <v>5802</v>
      </c>
      <c r="P163" s="16"/>
      <c r="Q163" s="16"/>
      <c r="R163" s="16"/>
      <c r="S163" s="16"/>
      <c r="T163" s="16"/>
      <c r="U163" s="16"/>
      <c r="V163" s="16"/>
      <c r="AK163" s="16"/>
      <c r="AX163" s="28"/>
      <c r="BB163" s="25"/>
      <c r="BG163" s="16"/>
      <c r="BH163" s="16"/>
      <c r="BO163" s="16" t="s">
        <v>4348</v>
      </c>
      <c r="BP163" s="16" t="s">
        <v>4349</v>
      </c>
      <c r="BQ163" s="16" t="s">
        <v>4350</v>
      </c>
      <c r="BR163" s="16"/>
      <c r="CA163" s="16"/>
      <c r="CE163" s="16" t="s">
        <v>119</v>
      </c>
      <c r="CF163" s="16" t="s">
        <v>3164</v>
      </c>
      <c r="CG163" s="16" t="s">
        <v>4348</v>
      </c>
      <c r="CH163" s="16" t="s">
        <v>4349</v>
      </c>
      <c r="CI163" s="16" t="s">
        <v>4351</v>
      </c>
      <c r="CJ163" s="16" t="s">
        <v>4352</v>
      </c>
      <c r="CK163" s="16" t="s">
        <v>4347</v>
      </c>
      <c r="CL163" s="16" t="s">
        <v>3267</v>
      </c>
      <c r="CM163" s="16" t="s">
        <v>4353</v>
      </c>
      <c r="CN163" s="16" t="s">
        <v>3194</v>
      </c>
      <c r="CR163" s="19"/>
      <c r="CV163" s="16"/>
      <c r="CY163" s="16"/>
      <c r="CZ163" s="16"/>
      <c r="DA163" s="16"/>
      <c r="DC163" s="16"/>
      <c r="DH163" s="16"/>
    </row>
    <row r="164" spans="1:112" x14ac:dyDescent="0.25">
      <c r="A164" s="16" t="s">
        <v>1161</v>
      </c>
      <c r="C164" t="s">
        <v>4354</v>
      </c>
      <c r="D164" s="29"/>
      <c r="E164"/>
      <c r="F164" s="16" t="s">
        <v>5821</v>
      </c>
      <c r="G164" s="16"/>
      <c r="K164" s="16"/>
      <c r="L164" s="16"/>
      <c r="M164" s="16"/>
      <c r="N164" s="16"/>
      <c r="O164" s="16" t="s">
        <v>5802</v>
      </c>
      <c r="P164" s="16"/>
      <c r="Q164" s="16"/>
      <c r="R164" s="16"/>
      <c r="S164" s="16"/>
      <c r="T164" s="16"/>
      <c r="U164" s="16"/>
      <c r="V164" s="16"/>
      <c r="AK164" s="16"/>
      <c r="AX164" s="28"/>
      <c r="BB164" s="25"/>
      <c r="BG164" s="16"/>
      <c r="BH164" s="16"/>
      <c r="BO164" s="16" t="s">
        <v>4355</v>
      </c>
      <c r="BP164" s="16" t="s">
        <v>4356</v>
      </c>
      <c r="BQ164" s="16" t="s">
        <v>4357</v>
      </c>
      <c r="BR164" s="16"/>
      <c r="CA164" s="16"/>
      <c r="CE164" s="16" t="s">
        <v>119</v>
      </c>
      <c r="CF164" s="16" t="s">
        <v>3164</v>
      </c>
      <c r="CG164" s="16" t="s">
        <v>4355</v>
      </c>
      <c r="CH164" s="16" t="s">
        <v>4356</v>
      </c>
      <c r="CI164" s="16" t="s">
        <v>4358</v>
      </c>
      <c r="CJ164" s="16" t="s">
        <v>4359</v>
      </c>
      <c r="CK164" s="16" t="s">
        <v>4354</v>
      </c>
      <c r="CL164" s="16" t="s">
        <v>3201</v>
      </c>
      <c r="CM164" s="16" t="s">
        <v>4360</v>
      </c>
      <c r="CN164" s="16" t="s">
        <v>4361</v>
      </c>
      <c r="CR164" s="19"/>
      <c r="CV164" s="16"/>
      <c r="CY164" s="16"/>
      <c r="CZ164" s="16"/>
      <c r="DA164" s="16"/>
      <c r="DC164" s="16"/>
      <c r="DH164" s="16"/>
    </row>
    <row r="165" spans="1:112" x14ac:dyDescent="0.25">
      <c r="A165" s="16" t="s">
        <v>1161</v>
      </c>
      <c r="C165" t="s">
        <v>4362</v>
      </c>
      <c r="D165" s="29"/>
      <c r="E165"/>
      <c r="F165" s="16" t="s">
        <v>5821</v>
      </c>
      <c r="G165" s="16"/>
      <c r="K165" s="16"/>
      <c r="L165" s="16"/>
      <c r="M165" s="16"/>
      <c r="N165" s="16"/>
      <c r="O165" s="16" t="s">
        <v>5802</v>
      </c>
      <c r="P165" s="16"/>
      <c r="Q165" s="16"/>
      <c r="R165" s="16"/>
      <c r="S165" s="16"/>
      <c r="T165" s="16"/>
      <c r="U165" s="16"/>
      <c r="V165" s="16"/>
      <c r="AK165" s="16"/>
      <c r="AX165" s="28"/>
      <c r="BB165" s="25"/>
      <c r="BG165" s="16"/>
      <c r="BH165" s="16"/>
      <c r="BO165" s="16" t="s">
        <v>4363</v>
      </c>
      <c r="BP165" s="16" t="s">
        <v>4364</v>
      </c>
      <c r="BQ165" s="16" t="s">
        <v>4365</v>
      </c>
      <c r="BR165" s="16"/>
      <c r="CA165" s="16"/>
      <c r="CE165" s="16" t="s">
        <v>119</v>
      </c>
      <c r="CF165" s="16" t="s">
        <v>3164</v>
      </c>
      <c r="CG165" s="16" t="s">
        <v>4363</v>
      </c>
      <c r="CH165" s="16" t="s">
        <v>4364</v>
      </c>
      <c r="CI165" s="16" t="s">
        <v>4366</v>
      </c>
      <c r="CJ165" s="16" t="s">
        <v>4367</v>
      </c>
      <c r="CK165" s="16" t="s">
        <v>4362</v>
      </c>
      <c r="CL165" s="16" t="s">
        <v>3330</v>
      </c>
      <c r="CM165" s="16" t="s">
        <v>4068</v>
      </c>
      <c r="CN165" s="16" t="s">
        <v>3286</v>
      </c>
      <c r="CR165" s="19"/>
      <c r="CV165" s="16"/>
      <c r="CY165" s="16"/>
      <c r="CZ165" s="16"/>
      <c r="DA165" s="16"/>
      <c r="DC165" s="16"/>
      <c r="DH165" s="16"/>
    </row>
    <row r="166" spans="1:112" x14ac:dyDescent="0.25">
      <c r="A166" s="16" t="s">
        <v>1161</v>
      </c>
      <c r="C166" t="s">
        <v>4368</v>
      </c>
      <c r="D166" s="29"/>
      <c r="E166"/>
      <c r="F166" s="16" t="s">
        <v>5821</v>
      </c>
      <c r="G166" s="16"/>
      <c r="K166" s="16"/>
      <c r="L166" s="16"/>
      <c r="M166" s="16"/>
      <c r="N166" s="16"/>
      <c r="O166" s="16" t="s">
        <v>5802</v>
      </c>
      <c r="P166" s="16"/>
      <c r="Q166" s="16"/>
      <c r="R166" s="16"/>
      <c r="S166" s="16"/>
      <c r="T166" s="16"/>
      <c r="U166" s="16"/>
      <c r="V166" s="16"/>
      <c r="AK166" s="16"/>
      <c r="AX166" s="28"/>
      <c r="BB166" s="25"/>
      <c r="BG166" s="16"/>
      <c r="BH166" s="16"/>
      <c r="BO166" s="16" t="s">
        <v>4369</v>
      </c>
      <c r="BP166" s="16" t="s">
        <v>4370</v>
      </c>
      <c r="BQ166" s="16" t="s">
        <v>4371</v>
      </c>
      <c r="BR166" s="16"/>
      <c r="CA166" s="16"/>
      <c r="CE166" s="16" t="s">
        <v>119</v>
      </c>
      <c r="CF166" s="16" t="s">
        <v>3164</v>
      </c>
      <c r="CG166" s="16" t="s">
        <v>4369</v>
      </c>
      <c r="CH166" s="16" t="s">
        <v>4370</v>
      </c>
      <c r="CI166" s="16" t="s">
        <v>4372</v>
      </c>
      <c r="CJ166" s="16" t="s">
        <v>4373</v>
      </c>
      <c r="CK166" s="16" t="s">
        <v>4368</v>
      </c>
      <c r="CL166" s="16" t="s">
        <v>3330</v>
      </c>
      <c r="CM166" s="16" t="s">
        <v>4374</v>
      </c>
      <c r="CN166" s="16" t="s">
        <v>4375</v>
      </c>
      <c r="CR166" s="19"/>
      <c r="CV166" s="16"/>
      <c r="CY166" s="16"/>
      <c r="CZ166" s="16"/>
      <c r="DA166" s="16"/>
      <c r="DC166" s="16"/>
      <c r="DH166" s="16"/>
    </row>
    <row r="167" spans="1:112" x14ac:dyDescent="0.25">
      <c r="A167" s="16" t="s">
        <v>1161</v>
      </c>
      <c r="C167" t="s">
        <v>4376</v>
      </c>
      <c r="D167" s="29"/>
      <c r="E167"/>
      <c r="F167" s="16" t="s">
        <v>5821</v>
      </c>
      <c r="G167" s="16"/>
      <c r="K167" s="16"/>
      <c r="L167" s="16"/>
      <c r="M167" s="16"/>
      <c r="N167" s="16"/>
      <c r="O167" s="16" t="s">
        <v>5802</v>
      </c>
      <c r="P167" s="16"/>
      <c r="Q167" s="16"/>
      <c r="R167" s="16"/>
      <c r="S167" s="16"/>
      <c r="T167" s="16"/>
      <c r="U167" s="16"/>
      <c r="V167" s="16"/>
      <c r="AK167" s="16"/>
      <c r="AX167" s="28"/>
      <c r="BB167" s="25"/>
      <c r="BG167" s="16"/>
      <c r="BH167" s="16"/>
      <c r="BO167" s="16" t="s">
        <v>4377</v>
      </c>
      <c r="BP167" s="16" t="s">
        <v>4378</v>
      </c>
      <c r="BQ167" s="16" t="s">
        <v>4379</v>
      </c>
      <c r="BR167" s="16"/>
      <c r="CA167" s="16"/>
      <c r="CE167" s="16" t="s">
        <v>119</v>
      </c>
      <c r="CF167" s="16" t="s">
        <v>3164</v>
      </c>
      <c r="CG167" s="16" t="s">
        <v>4377</v>
      </c>
      <c r="CH167" s="16" t="s">
        <v>4378</v>
      </c>
      <c r="CI167" s="16" t="s">
        <v>4380</v>
      </c>
      <c r="CJ167" s="16" t="s">
        <v>4381</v>
      </c>
      <c r="CK167" s="16" t="s">
        <v>4376</v>
      </c>
      <c r="CL167" s="16" t="s">
        <v>3275</v>
      </c>
      <c r="CM167" s="16" t="s">
        <v>3176</v>
      </c>
      <c r="CN167" s="16" t="s">
        <v>4382</v>
      </c>
      <c r="CR167" s="19"/>
      <c r="CV167" s="16"/>
      <c r="CY167" s="16"/>
      <c r="CZ167" s="16"/>
      <c r="DA167" s="16"/>
      <c r="DC167" s="16"/>
      <c r="DH167" s="16"/>
    </row>
    <row r="168" spans="1:112" x14ac:dyDescent="0.25">
      <c r="A168" s="16" t="s">
        <v>1161</v>
      </c>
      <c r="C168" t="s">
        <v>4383</v>
      </c>
      <c r="D168" s="29"/>
      <c r="E168"/>
      <c r="F168" s="16" t="s">
        <v>5821</v>
      </c>
      <c r="G168" s="16"/>
      <c r="K168" s="16"/>
      <c r="L168" s="16"/>
      <c r="M168" s="16"/>
      <c r="N168" s="16"/>
      <c r="O168" s="16" t="s">
        <v>5802</v>
      </c>
      <c r="P168" s="16"/>
      <c r="Q168" s="16"/>
      <c r="R168" s="16"/>
      <c r="S168" s="16"/>
      <c r="T168" s="16"/>
      <c r="U168" s="16"/>
      <c r="V168" s="16"/>
      <c r="AK168" s="16"/>
      <c r="AX168" s="28"/>
      <c r="BB168" s="25"/>
      <c r="BG168" s="16"/>
      <c r="BH168" s="16"/>
      <c r="BO168" s="16" t="s">
        <v>4384</v>
      </c>
      <c r="BP168" s="16" t="s">
        <v>4385</v>
      </c>
      <c r="BQ168" s="16" t="s">
        <v>4386</v>
      </c>
      <c r="BR168" s="16"/>
      <c r="CA168" s="16"/>
      <c r="CE168" s="16" t="s">
        <v>119</v>
      </c>
      <c r="CF168" s="16" t="s">
        <v>3164</v>
      </c>
      <c r="CG168" s="16" t="s">
        <v>4384</v>
      </c>
      <c r="CH168" s="16" t="s">
        <v>4385</v>
      </c>
      <c r="CI168" s="16" t="s">
        <v>4387</v>
      </c>
      <c r="CJ168" s="16" t="s">
        <v>4388</v>
      </c>
      <c r="CK168" s="16" t="s">
        <v>4383</v>
      </c>
      <c r="CL168" s="16" t="s">
        <v>3284</v>
      </c>
      <c r="CM168" s="16" t="s">
        <v>4389</v>
      </c>
      <c r="CN168" s="16" t="s">
        <v>3982</v>
      </c>
      <c r="CR168" s="19"/>
      <c r="CV168" s="16"/>
      <c r="CY168" s="16"/>
      <c r="CZ168" s="16"/>
      <c r="DA168" s="16"/>
      <c r="DC168" s="16"/>
      <c r="DH168" s="16"/>
    </row>
    <row r="169" spans="1:112" x14ac:dyDescent="0.25">
      <c r="A169" s="16" t="s">
        <v>1161</v>
      </c>
      <c r="C169" t="s">
        <v>4390</v>
      </c>
      <c r="D169" s="29"/>
      <c r="E169"/>
      <c r="F169" s="16" t="s">
        <v>5821</v>
      </c>
      <c r="G169" s="16"/>
      <c r="K169" s="16"/>
      <c r="L169" s="16"/>
      <c r="M169" s="16"/>
      <c r="N169" s="16"/>
      <c r="O169" s="16" t="s">
        <v>5802</v>
      </c>
      <c r="P169" s="16"/>
      <c r="Q169" s="16"/>
      <c r="R169" s="16"/>
      <c r="S169" s="16"/>
      <c r="T169" s="16"/>
      <c r="U169" s="16"/>
      <c r="V169" s="16"/>
      <c r="AK169" s="16"/>
      <c r="AX169" s="28"/>
      <c r="BB169" s="25"/>
      <c r="BG169" s="16"/>
      <c r="BH169" s="16"/>
      <c r="BO169" s="16" t="s">
        <v>4391</v>
      </c>
      <c r="BP169" s="16" t="s">
        <v>4392</v>
      </c>
      <c r="BQ169" s="16" t="s">
        <v>4393</v>
      </c>
      <c r="BR169" s="16"/>
      <c r="CA169" s="16"/>
      <c r="CE169" s="16" t="s">
        <v>119</v>
      </c>
      <c r="CF169" s="16" t="s">
        <v>3164</v>
      </c>
      <c r="CG169" s="16" t="s">
        <v>4391</v>
      </c>
      <c r="CH169" s="16" t="s">
        <v>4392</v>
      </c>
      <c r="CI169" s="16" t="s">
        <v>4394</v>
      </c>
      <c r="CJ169" s="16" t="s">
        <v>4395</v>
      </c>
      <c r="CK169" s="16" t="s">
        <v>4390</v>
      </c>
      <c r="CL169" s="16" t="s">
        <v>4396</v>
      </c>
      <c r="CM169" s="16" t="s">
        <v>3242</v>
      </c>
      <c r="CN169" s="16" t="s">
        <v>3323</v>
      </c>
      <c r="CR169" s="19"/>
      <c r="CV169" s="16"/>
      <c r="CY169" s="16"/>
      <c r="CZ169" s="16"/>
      <c r="DA169" s="16"/>
      <c r="DC169" s="16"/>
      <c r="DH169" s="16"/>
    </row>
    <row r="170" spans="1:112" x14ac:dyDescent="0.25">
      <c r="A170" s="16" t="s">
        <v>1161</v>
      </c>
      <c r="C170" t="s">
        <v>4397</v>
      </c>
      <c r="D170" s="29"/>
      <c r="E170"/>
      <c r="F170" s="16" t="s">
        <v>5821</v>
      </c>
      <c r="G170" s="16"/>
      <c r="K170" s="16"/>
      <c r="L170" s="16"/>
      <c r="M170" s="16"/>
      <c r="N170" s="16"/>
      <c r="O170" s="16" t="s">
        <v>5802</v>
      </c>
      <c r="P170" s="16"/>
      <c r="Q170" s="16"/>
      <c r="R170" s="16"/>
      <c r="S170" s="16"/>
      <c r="T170" s="16"/>
      <c r="U170" s="16"/>
      <c r="V170" s="16"/>
      <c r="AK170" s="16"/>
      <c r="AX170" s="28"/>
      <c r="BB170" s="25"/>
      <c r="BG170" s="16"/>
      <c r="BH170" s="16"/>
      <c r="BO170" s="16" t="s">
        <v>4398</v>
      </c>
      <c r="BP170" s="16" t="s">
        <v>4399</v>
      </c>
      <c r="BQ170" s="16" t="s">
        <v>4400</v>
      </c>
      <c r="BR170" s="16"/>
      <c r="CA170" s="16"/>
      <c r="CE170" s="16" t="s">
        <v>119</v>
      </c>
      <c r="CF170" s="16" t="s">
        <v>3164</v>
      </c>
      <c r="CG170" s="16" t="s">
        <v>4398</v>
      </c>
      <c r="CH170" s="16" t="s">
        <v>4399</v>
      </c>
      <c r="CI170" s="16" t="s">
        <v>4401</v>
      </c>
      <c r="CJ170" s="16" t="s">
        <v>4402</v>
      </c>
      <c r="CK170" s="16" t="s">
        <v>4397</v>
      </c>
      <c r="CL170" s="16" t="s">
        <v>3718</v>
      </c>
      <c r="CM170" s="16" t="s">
        <v>3353</v>
      </c>
      <c r="CN170" s="16" t="s">
        <v>3316</v>
      </c>
      <c r="CR170" s="19"/>
      <c r="CV170" s="16"/>
      <c r="CY170" s="16"/>
      <c r="CZ170" s="16"/>
      <c r="DA170" s="16"/>
      <c r="DC170" s="16"/>
      <c r="DH170" s="16"/>
    </row>
    <row r="171" spans="1:112" x14ac:dyDescent="0.25">
      <c r="A171" s="16" t="s">
        <v>1161</v>
      </c>
      <c r="C171" t="s">
        <v>4403</v>
      </c>
      <c r="D171" s="29"/>
      <c r="E171"/>
      <c r="F171" s="16" t="s">
        <v>5821</v>
      </c>
      <c r="G171" s="16"/>
      <c r="K171" s="16"/>
      <c r="L171" s="16"/>
      <c r="M171" s="16"/>
      <c r="N171" s="16"/>
      <c r="O171" s="16" t="s">
        <v>5802</v>
      </c>
      <c r="P171" s="16"/>
      <c r="Q171" s="16"/>
      <c r="R171" s="16"/>
      <c r="S171" s="16"/>
      <c r="T171" s="16"/>
      <c r="U171" s="16"/>
      <c r="V171" s="16"/>
      <c r="AK171" s="16"/>
      <c r="AX171" s="28"/>
      <c r="BB171" s="25"/>
      <c r="BG171" s="16"/>
      <c r="BH171" s="16"/>
      <c r="BO171" s="16" t="s">
        <v>4404</v>
      </c>
      <c r="BP171" s="16" t="s">
        <v>4405</v>
      </c>
      <c r="BQ171" s="16" t="s">
        <v>4406</v>
      </c>
      <c r="BR171" s="16"/>
      <c r="CA171" s="16"/>
      <c r="CE171" s="16" t="s">
        <v>119</v>
      </c>
      <c r="CF171" s="16" t="s">
        <v>3164</v>
      </c>
      <c r="CG171" s="16" t="s">
        <v>4404</v>
      </c>
      <c r="CH171" s="16" t="s">
        <v>4405</v>
      </c>
      <c r="CI171" s="16" t="s">
        <v>4407</v>
      </c>
      <c r="CJ171" s="16" t="s">
        <v>4408</v>
      </c>
      <c r="CK171" s="16" t="s">
        <v>4403</v>
      </c>
      <c r="CL171" s="16" t="s">
        <v>3175</v>
      </c>
      <c r="CM171" s="16" t="s">
        <v>3242</v>
      </c>
      <c r="CN171" s="16" t="s">
        <v>3177</v>
      </c>
      <c r="CR171" s="19"/>
      <c r="CV171" s="16"/>
      <c r="CY171" s="16"/>
      <c r="CZ171" s="16"/>
      <c r="DA171" s="16"/>
      <c r="DC171" s="16"/>
      <c r="DH171" s="16"/>
    </row>
    <row r="172" spans="1:112" x14ac:dyDescent="0.25">
      <c r="A172" s="16" t="s">
        <v>1161</v>
      </c>
      <c r="C172" t="s">
        <v>4409</v>
      </c>
      <c r="D172" s="29"/>
      <c r="E172"/>
      <c r="F172" s="16" t="s">
        <v>5821</v>
      </c>
      <c r="G172" s="16"/>
      <c r="K172" s="16"/>
      <c r="L172" s="16"/>
      <c r="M172" s="16"/>
      <c r="N172" s="16"/>
      <c r="O172" s="16" t="s">
        <v>5802</v>
      </c>
      <c r="P172" s="16"/>
      <c r="Q172" s="16"/>
      <c r="R172" s="16"/>
      <c r="S172" s="16"/>
      <c r="T172" s="16"/>
      <c r="U172" s="16"/>
      <c r="V172" s="16"/>
      <c r="AK172" s="16"/>
      <c r="AX172" s="28"/>
      <c r="BB172" s="25"/>
      <c r="BG172" s="16"/>
      <c r="BH172" s="16"/>
      <c r="BO172" s="16" t="s">
        <v>4410</v>
      </c>
      <c r="BP172" s="16" t="s">
        <v>4411</v>
      </c>
      <c r="BQ172" s="16" t="s">
        <v>4412</v>
      </c>
      <c r="BR172" s="16"/>
      <c r="CA172" s="16"/>
      <c r="CE172" s="16" t="s">
        <v>119</v>
      </c>
      <c r="CF172" s="16" t="s">
        <v>3164</v>
      </c>
      <c r="CG172" s="16" t="s">
        <v>4410</v>
      </c>
      <c r="CH172" s="16" t="s">
        <v>4411</v>
      </c>
      <c r="CI172" s="16" t="s">
        <v>4413</v>
      </c>
      <c r="CJ172" s="16" t="s">
        <v>4414</v>
      </c>
      <c r="CK172" s="16" t="s">
        <v>4409</v>
      </c>
      <c r="CL172" s="16" t="s">
        <v>3385</v>
      </c>
      <c r="CM172" s="16" t="s">
        <v>3726</v>
      </c>
      <c r="CN172" s="16" t="s">
        <v>3387</v>
      </c>
      <c r="CR172" s="19"/>
      <c r="CV172" s="16"/>
      <c r="CY172" s="16"/>
      <c r="CZ172" s="16"/>
      <c r="DA172" s="16"/>
      <c r="DC172" s="16"/>
      <c r="DH172" s="16"/>
    </row>
    <row r="173" spans="1:112" x14ac:dyDescent="0.25">
      <c r="A173" s="16" t="s">
        <v>1161</v>
      </c>
      <c r="C173" t="s">
        <v>4415</v>
      </c>
      <c r="D173" s="29"/>
      <c r="E173"/>
      <c r="F173" s="16" t="s">
        <v>5821</v>
      </c>
      <c r="G173" s="16"/>
      <c r="K173" s="16"/>
      <c r="L173" s="16"/>
      <c r="M173" s="16"/>
      <c r="N173" s="16"/>
      <c r="O173" s="16" t="s">
        <v>5802</v>
      </c>
      <c r="P173" s="16"/>
      <c r="Q173" s="16"/>
      <c r="R173" s="16"/>
      <c r="S173" s="16"/>
      <c r="T173" s="16"/>
      <c r="U173" s="16"/>
      <c r="V173" s="16"/>
      <c r="AK173" s="16"/>
      <c r="AX173" s="28"/>
      <c r="BB173" s="25"/>
      <c r="BG173" s="16"/>
      <c r="BH173" s="16"/>
      <c r="BO173" s="16" t="s">
        <v>4416</v>
      </c>
      <c r="BP173" s="16" t="s">
        <v>4417</v>
      </c>
      <c r="BQ173" s="16" t="s">
        <v>4418</v>
      </c>
      <c r="BR173" s="16"/>
      <c r="CA173" s="16"/>
      <c r="CE173" s="16" t="s">
        <v>119</v>
      </c>
      <c r="CF173" s="16" t="s">
        <v>3164</v>
      </c>
      <c r="CG173" s="16" t="s">
        <v>4416</v>
      </c>
      <c r="CH173" s="16" t="s">
        <v>4417</v>
      </c>
      <c r="CI173" s="16" t="s">
        <v>4419</v>
      </c>
      <c r="CJ173" s="16" t="s">
        <v>4420</v>
      </c>
      <c r="CK173" s="16" t="s">
        <v>4415</v>
      </c>
      <c r="CL173" s="16" t="s">
        <v>4087</v>
      </c>
      <c r="CM173" s="16" t="s">
        <v>4421</v>
      </c>
      <c r="CN173" s="16" t="s">
        <v>3168</v>
      </c>
      <c r="CR173" s="19"/>
      <c r="CV173" s="16"/>
      <c r="CY173" s="16"/>
      <c r="CZ173" s="16"/>
      <c r="DA173" s="16"/>
      <c r="DC173" s="16"/>
      <c r="DH173" s="16"/>
    </row>
    <row r="174" spans="1:112" x14ac:dyDescent="0.25">
      <c r="A174" s="16" t="s">
        <v>1161</v>
      </c>
      <c r="C174" t="s">
        <v>4422</v>
      </c>
      <c r="D174" s="29"/>
      <c r="E174"/>
      <c r="F174" s="16" t="s">
        <v>5821</v>
      </c>
      <c r="G174" s="16"/>
      <c r="K174" s="16"/>
      <c r="L174" s="16"/>
      <c r="M174" s="16"/>
      <c r="N174" s="16"/>
      <c r="O174" s="16" t="s">
        <v>5802</v>
      </c>
      <c r="P174" s="16"/>
      <c r="Q174" s="16"/>
      <c r="R174" s="16"/>
      <c r="S174" s="16"/>
      <c r="T174" s="16"/>
      <c r="U174" s="16"/>
      <c r="V174" s="16"/>
      <c r="AK174" s="16"/>
      <c r="AX174" s="28"/>
      <c r="BB174" s="25"/>
      <c r="BG174" s="16"/>
      <c r="BH174" s="16"/>
      <c r="BO174" s="16" t="s">
        <v>4423</v>
      </c>
      <c r="BP174" s="16" t="s">
        <v>4424</v>
      </c>
      <c r="BQ174" s="16" t="s">
        <v>4425</v>
      </c>
      <c r="BR174" s="16"/>
      <c r="CA174" s="16"/>
      <c r="CE174" s="16" t="s">
        <v>119</v>
      </c>
      <c r="CF174" s="16" t="s">
        <v>3164</v>
      </c>
      <c r="CG174" s="16" t="s">
        <v>4423</v>
      </c>
      <c r="CH174" s="16" t="s">
        <v>4424</v>
      </c>
      <c r="CI174" s="16" t="s">
        <v>4426</v>
      </c>
      <c r="CJ174" s="16" t="s">
        <v>4427</v>
      </c>
      <c r="CK174" s="16" t="s">
        <v>4422</v>
      </c>
      <c r="CL174" s="16" t="s">
        <v>3458</v>
      </c>
      <c r="CM174" s="16" t="s">
        <v>4428</v>
      </c>
      <c r="CN174" s="16" t="s">
        <v>3316</v>
      </c>
      <c r="CR174" s="19"/>
      <c r="CV174" s="16"/>
      <c r="CY174" s="16"/>
      <c r="CZ174" s="16"/>
      <c r="DA174" s="16"/>
      <c r="DC174" s="16"/>
      <c r="DH174" s="16"/>
    </row>
    <row r="175" spans="1:112" x14ac:dyDescent="0.25">
      <c r="A175" s="16" t="s">
        <v>1161</v>
      </c>
      <c r="C175" t="s">
        <v>4429</v>
      </c>
      <c r="D175" s="29"/>
      <c r="E175"/>
      <c r="F175" s="16" t="s">
        <v>5821</v>
      </c>
      <c r="G175" s="16"/>
      <c r="K175" s="16"/>
      <c r="L175" s="16"/>
      <c r="M175" s="16"/>
      <c r="N175" s="16"/>
      <c r="O175" s="16" t="s">
        <v>5802</v>
      </c>
      <c r="P175" s="16"/>
      <c r="Q175" s="16"/>
      <c r="R175" s="16"/>
      <c r="S175" s="16"/>
      <c r="T175" s="16"/>
      <c r="U175" s="16"/>
      <c r="V175" s="16"/>
      <c r="AK175" s="16"/>
      <c r="AX175" s="28"/>
      <c r="BB175" s="25"/>
      <c r="BG175" s="16"/>
      <c r="BH175" s="16"/>
      <c r="BO175" s="16" t="s">
        <v>4430</v>
      </c>
      <c r="BP175" s="16" t="s">
        <v>4431</v>
      </c>
      <c r="BQ175" s="16" t="s">
        <v>4432</v>
      </c>
      <c r="BR175" s="16"/>
      <c r="CA175" s="16"/>
      <c r="CE175" s="16" t="s">
        <v>119</v>
      </c>
      <c r="CF175" s="16" t="s">
        <v>3164</v>
      </c>
      <c r="CG175" s="16" t="s">
        <v>4430</v>
      </c>
      <c r="CH175" s="16" t="s">
        <v>4431</v>
      </c>
      <c r="CI175" s="16" t="s">
        <v>4433</v>
      </c>
      <c r="CJ175" s="16" t="s">
        <v>4434</v>
      </c>
      <c r="CK175" s="16" t="s">
        <v>4429</v>
      </c>
      <c r="CL175" s="16" t="s">
        <v>3466</v>
      </c>
      <c r="CM175" s="16" t="s">
        <v>4240</v>
      </c>
      <c r="CN175" s="16" t="s">
        <v>3194</v>
      </c>
      <c r="CR175" s="19"/>
      <c r="CV175" s="16"/>
      <c r="CY175" s="16"/>
      <c r="CZ175" s="16"/>
      <c r="DA175" s="16"/>
      <c r="DC175" s="16"/>
      <c r="DH175" s="16"/>
    </row>
    <row r="176" spans="1:112" x14ac:dyDescent="0.25">
      <c r="A176" s="16" t="s">
        <v>1161</v>
      </c>
      <c r="C176" t="s">
        <v>4435</v>
      </c>
      <c r="D176" s="29"/>
      <c r="E176"/>
      <c r="F176" s="16" t="s">
        <v>5821</v>
      </c>
      <c r="G176" s="16"/>
      <c r="K176" s="16"/>
      <c r="L176" s="16"/>
      <c r="M176" s="16"/>
      <c r="N176" s="16"/>
      <c r="O176" s="16" t="s">
        <v>5802</v>
      </c>
      <c r="P176" s="16"/>
      <c r="Q176" s="16"/>
      <c r="R176" s="16"/>
      <c r="S176" s="16"/>
      <c r="T176" s="16"/>
      <c r="U176" s="16"/>
      <c r="V176" s="16"/>
      <c r="AK176" s="16"/>
      <c r="AX176" s="28"/>
      <c r="BB176" s="25"/>
      <c r="BG176" s="16"/>
      <c r="BH176" s="16"/>
      <c r="BO176" s="16" t="s">
        <v>4436</v>
      </c>
      <c r="BP176" s="16" t="s">
        <v>4437</v>
      </c>
      <c r="BQ176" s="16" t="s">
        <v>4438</v>
      </c>
      <c r="BR176" s="16"/>
      <c r="CA176" s="16"/>
      <c r="CE176" s="16" t="s">
        <v>119</v>
      </c>
      <c r="CF176" s="16" t="s">
        <v>3164</v>
      </c>
      <c r="CG176" s="16" t="s">
        <v>4436</v>
      </c>
      <c r="CH176" s="16" t="s">
        <v>4437</v>
      </c>
      <c r="CI176" s="16" t="s">
        <v>4439</v>
      </c>
      <c r="CJ176" s="16" t="s">
        <v>4440</v>
      </c>
      <c r="CK176" s="16" t="s">
        <v>4435</v>
      </c>
      <c r="CL176" s="16" t="s">
        <v>3549</v>
      </c>
      <c r="CM176" s="16" t="s">
        <v>4441</v>
      </c>
      <c r="CN176" s="16" t="s">
        <v>3301</v>
      </c>
      <c r="CR176" s="19"/>
      <c r="CV176" s="16"/>
      <c r="CY176" s="16"/>
      <c r="CZ176" s="16"/>
      <c r="DA176" s="16"/>
      <c r="DC176" s="16"/>
      <c r="DH176" s="16"/>
    </row>
    <row r="177" spans="1:112" x14ac:dyDescent="0.25">
      <c r="A177" s="16" t="s">
        <v>1161</v>
      </c>
      <c r="C177" t="s">
        <v>4442</v>
      </c>
      <c r="D177" s="29"/>
      <c r="E177"/>
      <c r="F177" s="16" t="s">
        <v>5821</v>
      </c>
      <c r="G177" s="16"/>
      <c r="K177" s="16"/>
      <c r="L177" s="16"/>
      <c r="M177" s="16"/>
      <c r="N177" s="16"/>
      <c r="O177" s="16" t="s">
        <v>5802</v>
      </c>
      <c r="P177" s="16"/>
      <c r="Q177" s="16"/>
      <c r="R177" s="16"/>
      <c r="S177" s="16"/>
      <c r="T177" s="16"/>
      <c r="U177" s="16"/>
      <c r="V177" s="16"/>
      <c r="AK177" s="16"/>
      <c r="AX177" s="28"/>
      <c r="BB177" s="25"/>
      <c r="BG177" s="16"/>
      <c r="BH177" s="16"/>
      <c r="BO177" s="16" t="s">
        <v>4443</v>
      </c>
      <c r="BP177" s="16" t="s">
        <v>4444</v>
      </c>
      <c r="BQ177" s="16" t="s">
        <v>4445</v>
      </c>
      <c r="BR177" s="16"/>
      <c r="CA177" s="16"/>
      <c r="CE177" s="16" t="s">
        <v>119</v>
      </c>
      <c r="CF177" s="16" t="s">
        <v>3164</v>
      </c>
      <c r="CG177" s="16" t="s">
        <v>4443</v>
      </c>
      <c r="CH177" s="16" t="s">
        <v>4444</v>
      </c>
      <c r="CI177" s="16" t="s">
        <v>4446</v>
      </c>
      <c r="CJ177" s="16" t="s">
        <v>4447</v>
      </c>
      <c r="CK177" s="16" t="s">
        <v>4442</v>
      </c>
      <c r="CL177" s="16" t="s">
        <v>3217</v>
      </c>
      <c r="CM177" s="16" t="s">
        <v>4448</v>
      </c>
      <c r="CN177" s="16" t="s">
        <v>3402</v>
      </c>
      <c r="CR177" s="19"/>
      <c r="CV177" s="16"/>
      <c r="CY177" s="16"/>
      <c r="CZ177" s="16"/>
      <c r="DA177" s="16"/>
      <c r="DC177" s="16"/>
      <c r="DH177" s="16"/>
    </row>
    <row r="178" spans="1:112" x14ac:dyDescent="0.25">
      <c r="A178" s="16" t="s">
        <v>1161</v>
      </c>
      <c r="C178" t="s">
        <v>4449</v>
      </c>
      <c r="D178" s="29"/>
      <c r="E178"/>
      <c r="F178" s="16" t="s">
        <v>5821</v>
      </c>
      <c r="G178" s="16"/>
      <c r="K178" s="16"/>
      <c r="L178" s="16"/>
      <c r="M178" s="16"/>
      <c r="N178" s="16"/>
      <c r="O178" s="16" t="s">
        <v>5802</v>
      </c>
      <c r="P178" s="16"/>
      <c r="Q178" s="16"/>
      <c r="R178" s="16"/>
      <c r="S178" s="16"/>
      <c r="T178" s="16"/>
      <c r="U178" s="16"/>
      <c r="V178" s="16"/>
      <c r="AK178" s="16"/>
      <c r="AX178" s="28"/>
      <c r="BB178" s="25"/>
      <c r="BG178" s="16"/>
      <c r="BH178" s="16"/>
      <c r="BO178" s="16" t="s">
        <v>4450</v>
      </c>
      <c r="BP178" s="16" t="s">
        <v>4451</v>
      </c>
      <c r="BQ178" s="16" t="s">
        <v>4452</v>
      </c>
      <c r="BR178" s="16"/>
      <c r="CA178" s="16"/>
      <c r="CE178" s="16" t="s">
        <v>119</v>
      </c>
      <c r="CF178" s="16" t="s">
        <v>3164</v>
      </c>
      <c r="CG178" s="16" t="s">
        <v>4450</v>
      </c>
      <c r="CH178" s="16" t="s">
        <v>4451</v>
      </c>
      <c r="CI178" s="16" t="s">
        <v>4453</v>
      </c>
      <c r="CJ178" s="16" t="s">
        <v>4454</v>
      </c>
      <c r="CK178" s="16" t="s">
        <v>4449</v>
      </c>
      <c r="CL178" s="16" t="s">
        <v>3166</v>
      </c>
      <c r="CM178" s="16" t="s">
        <v>3176</v>
      </c>
      <c r="CN178" s="16" t="s">
        <v>3210</v>
      </c>
      <c r="CR178" s="19"/>
      <c r="CV178" s="16"/>
      <c r="CY178" s="16"/>
      <c r="CZ178" s="16"/>
      <c r="DA178" s="16"/>
      <c r="DC178" s="16"/>
      <c r="DH178" s="16"/>
    </row>
    <row r="179" spans="1:112" x14ac:dyDescent="0.25">
      <c r="A179" s="16" t="s">
        <v>1161</v>
      </c>
      <c r="C179" t="s">
        <v>383</v>
      </c>
      <c r="D179" s="29"/>
      <c r="E179"/>
      <c r="F179" s="16" t="s">
        <v>5821</v>
      </c>
      <c r="G179" s="16"/>
      <c r="K179" s="16"/>
      <c r="L179" s="16"/>
      <c r="M179" s="16"/>
      <c r="N179" s="16"/>
      <c r="O179" s="16" t="s">
        <v>5802</v>
      </c>
      <c r="P179" s="16"/>
      <c r="Q179" s="16"/>
      <c r="R179" s="16"/>
      <c r="S179" s="16"/>
      <c r="T179" s="16"/>
      <c r="U179" s="16"/>
      <c r="V179" s="16"/>
      <c r="AK179" s="16"/>
      <c r="AX179" s="28"/>
      <c r="BB179" s="25"/>
      <c r="BG179" s="16"/>
      <c r="BH179" s="16"/>
      <c r="BO179" s="16" t="s">
        <v>370</v>
      </c>
      <c r="BP179" s="16" t="s">
        <v>4455</v>
      </c>
      <c r="BQ179" s="16" t="s">
        <v>4456</v>
      </c>
      <c r="BR179" s="16"/>
      <c r="CA179" s="16"/>
      <c r="CE179" s="16" t="s">
        <v>119</v>
      </c>
      <c r="CF179" s="16" t="s">
        <v>3164</v>
      </c>
      <c r="CG179" s="16" t="s">
        <v>370</v>
      </c>
      <c r="CH179" s="16" t="s">
        <v>4455</v>
      </c>
      <c r="CI179" s="16" t="s">
        <v>4457</v>
      </c>
      <c r="CJ179" s="16" t="s">
        <v>396</v>
      </c>
      <c r="CK179" s="16" t="s">
        <v>383</v>
      </c>
      <c r="CL179" s="16" t="s">
        <v>3614</v>
      </c>
      <c r="CM179" s="16" t="s">
        <v>3193</v>
      </c>
      <c r="CN179" s="16" t="s">
        <v>4458</v>
      </c>
      <c r="CR179" s="19"/>
      <c r="CV179" s="16"/>
      <c r="CY179" s="16"/>
      <c r="CZ179" s="16"/>
      <c r="DA179" s="16"/>
      <c r="DC179" s="16"/>
      <c r="DH179" s="16"/>
    </row>
    <row r="180" spans="1:112" x14ac:dyDescent="0.25">
      <c r="A180" s="16" t="s">
        <v>1161</v>
      </c>
      <c r="C180" t="s">
        <v>4459</v>
      </c>
      <c r="D180" s="29"/>
      <c r="E180"/>
      <c r="F180" s="16" t="s">
        <v>5821</v>
      </c>
      <c r="G180" s="16"/>
      <c r="K180" s="16"/>
      <c r="L180" s="16"/>
      <c r="M180" s="16"/>
      <c r="N180" s="16"/>
      <c r="O180" s="16" t="s">
        <v>5802</v>
      </c>
      <c r="P180" s="16"/>
      <c r="Q180" s="16"/>
      <c r="R180" s="16"/>
      <c r="S180" s="16"/>
      <c r="T180" s="16"/>
      <c r="U180" s="16"/>
      <c r="V180" s="16"/>
      <c r="AK180" s="16"/>
      <c r="AX180" s="28"/>
      <c r="BB180" s="25"/>
      <c r="BG180" s="16"/>
      <c r="BH180" s="16"/>
      <c r="BO180" s="16" t="s">
        <v>4460</v>
      </c>
      <c r="BP180" s="16" t="s">
        <v>4461</v>
      </c>
      <c r="BQ180" s="16" t="s">
        <v>4462</v>
      </c>
      <c r="BR180" s="16"/>
      <c r="CA180" s="16"/>
      <c r="CE180" s="16" t="s">
        <v>119</v>
      </c>
      <c r="CF180" s="16" t="s">
        <v>3164</v>
      </c>
      <c r="CG180" s="16" t="s">
        <v>4460</v>
      </c>
      <c r="CH180" s="16" t="s">
        <v>4461</v>
      </c>
      <c r="CI180" s="16" t="s">
        <v>4463</v>
      </c>
      <c r="CJ180" s="16" t="s">
        <v>4464</v>
      </c>
      <c r="CK180" s="16" t="s">
        <v>4459</v>
      </c>
      <c r="CL180" s="16" t="s">
        <v>3201</v>
      </c>
      <c r="CM180" s="16" t="s">
        <v>4465</v>
      </c>
      <c r="CN180" s="16" t="s">
        <v>4094</v>
      </c>
      <c r="CR180" s="19"/>
      <c r="CV180" s="16"/>
      <c r="CY180" s="16"/>
      <c r="CZ180" s="16"/>
      <c r="DA180" s="16"/>
      <c r="DC180" s="16"/>
      <c r="DH180" s="16"/>
    </row>
    <row r="181" spans="1:112" x14ac:dyDescent="0.25">
      <c r="A181" s="16" t="s">
        <v>1161</v>
      </c>
      <c r="C181" t="s">
        <v>4466</v>
      </c>
      <c r="D181" s="29"/>
      <c r="E181"/>
      <c r="F181" s="16" t="s">
        <v>5821</v>
      </c>
      <c r="G181" s="16"/>
      <c r="K181" s="16"/>
      <c r="L181" s="16"/>
      <c r="M181" s="16"/>
      <c r="N181" s="16"/>
      <c r="O181" s="16" t="s">
        <v>5802</v>
      </c>
      <c r="P181" s="16"/>
      <c r="Q181" s="16"/>
      <c r="R181" s="16"/>
      <c r="S181" s="16"/>
      <c r="T181" s="16"/>
      <c r="U181" s="16"/>
      <c r="V181" s="16"/>
      <c r="AK181" s="16"/>
      <c r="AX181" s="28"/>
      <c r="BB181" s="25"/>
      <c r="BG181" s="16"/>
      <c r="BH181" s="16"/>
      <c r="BO181" s="16" t="s">
        <v>4467</v>
      </c>
      <c r="BP181" s="16" t="s">
        <v>4468</v>
      </c>
      <c r="BQ181" s="16" t="s">
        <v>4469</v>
      </c>
      <c r="BR181" s="16"/>
      <c r="CA181" s="16"/>
      <c r="CE181" s="16" t="s">
        <v>119</v>
      </c>
      <c r="CF181" s="16" t="s">
        <v>3164</v>
      </c>
      <c r="CG181" s="16" t="s">
        <v>4467</v>
      </c>
      <c r="CH181" s="16" t="s">
        <v>4468</v>
      </c>
      <c r="CI181" s="16" t="s">
        <v>4470</v>
      </c>
      <c r="CJ181" s="16" t="s">
        <v>4471</v>
      </c>
      <c r="CK181" s="16" t="s">
        <v>4466</v>
      </c>
      <c r="CL181" s="16" t="s">
        <v>3892</v>
      </c>
      <c r="CM181" s="16" t="s">
        <v>3623</v>
      </c>
      <c r="CN181" s="16" t="s">
        <v>3286</v>
      </c>
      <c r="CR181" s="19"/>
      <c r="CV181" s="16"/>
      <c r="CY181" s="16"/>
      <c r="CZ181" s="16"/>
      <c r="DA181" s="16"/>
      <c r="DC181" s="16"/>
      <c r="DH181" s="16"/>
    </row>
    <row r="182" spans="1:112" x14ac:dyDescent="0.25">
      <c r="A182" s="16" t="s">
        <v>1161</v>
      </c>
      <c r="C182" t="s">
        <v>4472</v>
      </c>
      <c r="D182" s="29"/>
      <c r="E182"/>
      <c r="F182" s="16" t="s">
        <v>5821</v>
      </c>
      <c r="G182" s="16"/>
      <c r="K182" s="16"/>
      <c r="L182" s="16"/>
      <c r="M182" s="16"/>
      <c r="N182" s="16"/>
      <c r="O182" s="16" t="s">
        <v>5802</v>
      </c>
      <c r="P182" s="16"/>
      <c r="Q182" s="16"/>
      <c r="R182" s="16"/>
      <c r="S182" s="16"/>
      <c r="T182" s="16"/>
      <c r="U182" s="16"/>
      <c r="V182" s="16"/>
      <c r="AK182" s="16"/>
      <c r="AX182" s="28"/>
      <c r="BB182" s="25"/>
      <c r="BG182" s="16"/>
      <c r="BH182" s="16"/>
      <c r="BO182" s="16" t="s">
        <v>4473</v>
      </c>
      <c r="BP182" s="16" t="s">
        <v>4474</v>
      </c>
      <c r="BQ182" s="16" t="s">
        <v>4475</v>
      </c>
      <c r="BR182" s="16"/>
      <c r="CA182" s="16"/>
      <c r="CE182" s="16" t="s">
        <v>119</v>
      </c>
      <c r="CF182" s="16" t="s">
        <v>3164</v>
      </c>
      <c r="CG182" s="16" t="s">
        <v>4473</v>
      </c>
      <c r="CH182" s="16" t="s">
        <v>4474</v>
      </c>
      <c r="CI182" s="16" t="s">
        <v>4476</v>
      </c>
      <c r="CJ182" s="16" t="s">
        <v>4477</v>
      </c>
      <c r="CK182" s="16" t="s">
        <v>4472</v>
      </c>
      <c r="CL182" s="16" t="s">
        <v>3686</v>
      </c>
      <c r="CM182" s="16" t="s">
        <v>4478</v>
      </c>
      <c r="CN182" s="16" t="s">
        <v>3219</v>
      </c>
      <c r="CR182" s="19"/>
      <c r="CV182" s="16"/>
      <c r="CY182" s="16"/>
      <c r="CZ182" s="16"/>
      <c r="DA182" s="16"/>
      <c r="DC182" s="16"/>
      <c r="DH182" s="16"/>
    </row>
    <row r="183" spans="1:112" x14ac:dyDescent="0.25">
      <c r="A183" s="16" t="s">
        <v>1161</v>
      </c>
      <c r="C183" t="s">
        <v>4479</v>
      </c>
      <c r="D183" s="29"/>
      <c r="E183"/>
      <c r="F183" s="16" t="s">
        <v>5821</v>
      </c>
      <c r="G183" s="16"/>
      <c r="K183" s="16"/>
      <c r="L183" s="16"/>
      <c r="M183" s="16"/>
      <c r="N183" s="16"/>
      <c r="O183" s="16" t="s">
        <v>5802</v>
      </c>
      <c r="P183" s="16"/>
      <c r="Q183" s="16"/>
      <c r="R183" s="16"/>
      <c r="S183" s="16"/>
      <c r="T183" s="16"/>
      <c r="U183" s="16"/>
      <c r="V183" s="16"/>
      <c r="AK183" s="16"/>
      <c r="AX183" s="28"/>
      <c r="BB183" s="25"/>
      <c r="BG183" s="16"/>
      <c r="BH183" s="16"/>
      <c r="BO183" s="16" t="s">
        <v>4480</v>
      </c>
      <c r="BP183" s="16" t="s">
        <v>4481</v>
      </c>
      <c r="BQ183" s="16" t="s">
        <v>4482</v>
      </c>
      <c r="BR183" s="16"/>
      <c r="CA183" s="16"/>
      <c r="CE183" s="16" t="s">
        <v>119</v>
      </c>
      <c r="CF183" s="16" t="s">
        <v>3164</v>
      </c>
      <c r="CG183" s="16" t="s">
        <v>4480</v>
      </c>
      <c r="CH183" s="16" t="s">
        <v>4481</v>
      </c>
      <c r="CI183" s="16" t="s">
        <v>6115</v>
      </c>
      <c r="CJ183" s="16" t="s">
        <v>4483</v>
      </c>
      <c r="CK183" s="16" t="s">
        <v>4479</v>
      </c>
      <c r="CL183" s="16" t="s">
        <v>3226</v>
      </c>
      <c r="CM183" s="16" t="s">
        <v>4484</v>
      </c>
      <c r="CN183" s="16" t="s">
        <v>3402</v>
      </c>
      <c r="CR183" s="19"/>
      <c r="CV183" s="16"/>
      <c r="CY183" s="16"/>
      <c r="CZ183" s="16"/>
      <c r="DA183" s="16"/>
      <c r="DC183" s="16"/>
      <c r="DH183" s="16"/>
    </row>
    <row r="184" spans="1:112" x14ac:dyDescent="0.25">
      <c r="A184" s="16" t="s">
        <v>1161</v>
      </c>
      <c r="C184" t="s">
        <v>4485</v>
      </c>
      <c r="D184" s="29"/>
      <c r="E184"/>
      <c r="F184" s="16" t="s">
        <v>5821</v>
      </c>
      <c r="G184" s="16"/>
      <c r="K184" s="16"/>
      <c r="L184" s="16"/>
      <c r="M184" s="16"/>
      <c r="N184" s="16"/>
      <c r="O184" s="16" t="s">
        <v>5802</v>
      </c>
      <c r="P184" s="16"/>
      <c r="Q184" s="16"/>
      <c r="R184" s="16"/>
      <c r="S184" s="16"/>
      <c r="T184" s="16"/>
      <c r="U184" s="16"/>
      <c r="V184" s="16"/>
      <c r="AK184" s="16"/>
      <c r="AX184" s="28"/>
      <c r="BB184" s="25"/>
      <c r="BG184" s="16"/>
      <c r="BH184" s="16"/>
      <c r="BO184" s="16" t="s">
        <v>4486</v>
      </c>
      <c r="BP184" s="16" t="s">
        <v>4487</v>
      </c>
      <c r="BQ184" s="16" t="s">
        <v>4488</v>
      </c>
      <c r="BR184" s="16"/>
      <c r="CA184" s="16"/>
      <c r="CE184" s="16" t="s">
        <v>119</v>
      </c>
      <c r="CF184" s="16" t="s">
        <v>3164</v>
      </c>
      <c r="CG184" s="16" t="s">
        <v>4486</v>
      </c>
      <c r="CH184" s="16" t="s">
        <v>4487</v>
      </c>
      <c r="CI184" s="16" t="s">
        <v>4489</v>
      </c>
      <c r="CJ184" s="16" t="s">
        <v>4490</v>
      </c>
      <c r="CK184" s="16" t="s">
        <v>4485</v>
      </c>
      <c r="CL184" s="16" t="s">
        <v>3201</v>
      </c>
      <c r="CM184" s="16" t="s">
        <v>3193</v>
      </c>
      <c r="CN184" s="16" t="s">
        <v>3988</v>
      </c>
      <c r="CR184" s="19"/>
      <c r="CV184" s="16"/>
      <c r="CY184" s="16"/>
      <c r="CZ184" s="16"/>
      <c r="DA184" s="16"/>
      <c r="DC184" s="16"/>
      <c r="DH184" s="16"/>
    </row>
    <row r="185" spans="1:112" x14ac:dyDescent="0.25">
      <c r="A185" s="16" t="s">
        <v>1161</v>
      </c>
      <c r="C185" t="s">
        <v>4491</v>
      </c>
      <c r="D185" s="29"/>
      <c r="E185"/>
      <c r="F185" s="16" t="s">
        <v>5821</v>
      </c>
      <c r="G185" s="16"/>
      <c r="K185" s="16"/>
      <c r="L185" s="16"/>
      <c r="M185" s="16"/>
      <c r="N185" s="16"/>
      <c r="O185" s="16" t="s">
        <v>5802</v>
      </c>
      <c r="P185" s="16"/>
      <c r="Q185" s="16"/>
      <c r="R185" s="16"/>
      <c r="S185" s="16"/>
      <c r="T185" s="16"/>
      <c r="U185" s="16"/>
      <c r="V185" s="16"/>
      <c r="AK185" s="16"/>
      <c r="AX185" s="28"/>
      <c r="BB185" s="25"/>
      <c r="BG185" s="16"/>
      <c r="BH185" s="16"/>
      <c r="BO185" s="16" t="s">
        <v>4492</v>
      </c>
      <c r="BP185" s="16" t="s">
        <v>4493</v>
      </c>
      <c r="BQ185" s="16" t="s">
        <v>4494</v>
      </c>
      <c r="BR185" s="16"/>
      <c r="CA185" s="16"/>
      <c r="CE185" s="16" t="s">
        <v>119</v>
      </c>
      <c r="CF185" s="16" t="s">
        <v>3164</v>
      </c>
      <c r="CG185" s="16" t="s">
        <v>4492</v>
      </c>
      <c r="CH185" s="16" t="s">
        <v>4493</v>
      </c>
      <c r="CI185" s="16" t="s">
        <v>4495</v>
      </c>
      <c r="CJ185" s="16" t="s">
        <v>4496</v>
      </c>
      <c r="CK185" s="16" t="s">
        <v>4491</v>
      </c>
      <c r="CL185" s="16" t="s">
        <v>3533</v>
      </c>
      <c r="CM185" s="16" t="s">
        <v>3193</v>
      </c>
      <c r="CN185" s="16" t="s">
        <v>4497</v>
      </c>
      <c r="CR185" s="19"/>
      <c r="CV185" s="16"/>
      <c r="CY185" s="16"/>
      <c r="CZ185" s="16"/>
      <c r="DA185" s="16"/>
      <c r="DC185" s="16"/>
      <c r="DH185" s="16"/>
    </row>
    <row r="186" spans="1:112" x14ac:dyDescent="0.25">
      <c r="A186" s="16" t="s">
        <v>1161</v>
      </c>
      <c r="C186" t="s">
        <v>4498</v>
      </c>
      <c r="D186" s="29"/>
      <c r="E186"/>
      <c r="F186" s="16" t="s">
        <v>5821</v>
      </c>
      <c r="G186" s="16"/>
      <c r="K186" s="16"/>
      <c r="L186" s="16"/>
      <c r="M186" s="16"/>
      <c r="N186" s="16"/>
      <c r="O186" s="16" t="s">
        <v>5802</v>
      </c>
      <c r="P186" s="16"/>
      <c r="Q186" s="16"/>
      <c r="R186" s="16"/>
      <c r="S186" s="16"/>
      <c r="T186" s="16"/>
      <c r="U186" s="16"/>
      <c r="V186" s="16"/>
      <c r="AK186" s="16"/>
      <c r="AX186" s="28"/>
      <c r="BB186" s="25"/>
      <c r="BG186" s="16"/>
      <c r="BH186" s="16"/>
      <c r="BO186" s="16" t="s">
        <v>4499</v>
      </c>
      <c r="BP186" s="16" t="s">
        <v>4500</v>
      </c>
      <c r="BQ186" s="16" t="s">
        <v>4501</v>
      </c>
      <c r="BR186" s="16"/>
      <c r="CA186" s="16"/>
      <c r="CE186" s="16" t="s">
        <v>119</v>
      </c>
      <c r="CF186" s="16" t="s">
        <v>3164</v>
      </c>
      <c r="CG186" s="16" t="s">
        <v>4499</v>
      </c>
      <c r="CH186" s="16" t="s">
        <v>4500</v>
      </c>
      <c r="CI186" s="16" t="s">
        <v>4502</v>
      </c>
      <c r="CJ186" s="16" t="s">
        <v>4503</v>
      </c>
      <c r="CK186" s="16" t="s">
        <v>4498</v>
      </c>
      <c r="CL186" s="16" t="s">
        <v>3217</v>
      </c>
      <c r="CM186" s="16" t="s">
        <v>3427</v>
      </c>
      <c r="CN186" s="16" t="s">
        <v>3316</v>
      </c>
      <c r="CR186" s="19"/>
      <c r="CV186" s="16"/>
      <c r="CY186" s="16"/>
      <c r="CZ186" s="16"/>
      <c r="DA186" s="16"/>
      <c r="DC186" s="16"/>
      <c r="DH186" s="16"/>
    </row>
    <row r="187" spans="1:112" x14ac:dyDescent="0.25">
      <c r="A187" s="16" t="s">
        <v>1161</v>
      </c>
      <c r="C187" t="s">
        <v>4504</v>
      </c>
      <c r="D187" s="29"/>
      <c r="E187"/>
      <c r="F187" s="16" t="s">
        <v>5821</v>
      </c>
      <c r="G187" s="16"/>
      <c r="K187" s="16"/>
      <c r="L187" s="16"/>
      <c r="M187" s="16"/>
      <c r="N187" s="16"/>
      <c r="O187" s="16" t="s">
        <v>5802</v>
      </c>
      <c r="P187" s="16"/>
      <c r="Q187" s="16"/>
      <c r="R187" s="16"/>
      <c r="S187" s="16"/>
      <c r="T187" s="16"/>
      <c r="U187" s="16"/>
      <c r="V187" s="16"/>
      <c r="AK187" s="16"/>
      <c r="AX187" s="28"/>
      <c r="BB187" s="25"/>
      <c r="BG187" s="16"/>
      <c r="BH187" s="16"/>
      <c r="BO187" s="16" t="s">
        <v>4505</v>
      </c>
      <c r="BP187" s="16" t="s">
        <v>4506</v>
      </c>
      <c r="BQ187" s="16" t="s">
        <v>4507</v>
      </c>
      <c r="BR187" s="16"/>
      <c r="CA187" s="16"/>
      <c r="CE187" s="16" t="s">
        <v>119</v>
      </c>
      <c r="CF187" s="16" t="s">
        <v>3164</v>
      </c>
      <c r="CG187" s="16" t="s">
        <v>4505</v>
      </c>
      <c r="CH187" s="16" t="s">
        <v>4506</v>
      </c>
      <c r="CI187" s="16" t="s">
        <v>4508</v>
      </c>
      <c r="CJ187" s="16" t="s">
        <v>4509</v>
      </c>
      <c r="CK187" s="16" t="s">
        <v>4504</v>
      </c>
      <c r="CL187" s="16" t="s">
        <v>3892</v>
      </c>
      <c r="CM187" s="16" t="s">
        <v>4020</v>
      </c>
      <c r="CN187" s="16" t="s">
        <v>3203</v>
      </c>
      <c r="CR187" s="19"/>
      <c r="CV187" s="16"/>
      <c r="CY187" s="16"/>
      <c r="CZ187" s="16"/>
      <c r="DA187" s="16"/>
      <c r="DC187" s="16"/>
      <c r="DH187" s="16"/>
    </row>
    <row r="188" spans="1:112" x14ac:dyDescent="0.25">
      <c r="A188" s="16" t="s">
        <v>1161</v>
      </c>
      <c r="C188" t="s">
        <v>4510</v>
      </c>
      <c r="D188" s="29"/>
      <c r="E188"/>
      <c r="F188" s="16" t="s">
        <v>5821</v>
      </c>
      <c r="G188" s="16"/>
      <c r="K188" s="16"/>
      <c r="L188" s="16"/>
      <c r="M188" s="16"/>
      <c r="N188" s="16"/>
      <c r="O188" s="16" t="s">
        <v>5802</v>
      </c>
      <c r="P188" s="16"/>
      <c r="Q188" s="16"/>
      <c r="R188" s="16"/>
      <c r="S188" s="16"/>
      <c r="T188" s="16"/>
      <c r="U188" s="16"/>
      <c r="V188" s="16"/>
      <c r="AK188" s="16"/>
      <c r="AX188" s="28"/>
      <c r="BB188" s="25"/>
      <c r="BG188" s="16"/>
      <c r="BH188" s="16"/>
      <c r="BO188" s="16" t="s">
        <v>4511</v>
      </c>
      <c r="BP188" s="16" t="s">
        <v>4512</v>
      </c>
      <c r="BQ188" s="16" t="s">
        <v>4513</v>
      </c>
      <c r="BR188" s="16"/>
      <c r="CA188" s="16"/>
      <c r="CE188" s="16" t="s">
        <v>119</v>
      </c>
      <c r="CF188" s="16" t="s">
        <v>3164</v>
      </c>
      <c r="CG188" s="16" t="s">
        <v>4511</v>
      </c>
      <c r="CH188" s="16" t="s">
        <v>4512</v>
      </c>
      <c r="CI188" s="16" t="s">
        <v>4514</v>
      </c>
      <c r="CJ188" s="16" t="s">
        <v>4515</v>
      </c>
      <c r="CK188" s="16" t="s">
        <v>4510</v>
      </c>
      <c r="CL188" s="16" t="s">
        <v>3184</v>
      </c>
      <c r="CM188" s="16" t="s">
        <v>3346</v>
      </c>
      <c r="CN188" s="16" t="s">
        <v>4035</v>
      </c>
      <c r="CR188" s="19"/>
      <c r="CV188" s="16"/>
      <c r="CY188" s="16"/>
      <c r="CZ188" s="16"/>
      <c r="DA188" s="16"/>
      <c r="DC188" s="16"/>
      <c r="DH188" s="16"/>
    </row>
    <row r="189" spans="1:112" x14ac:dyDescent="0.25">
      <c r="A189" s="16" t="s">
        <v>1161</v>
      </c>
      <c r="C189" t="s">
        <v>4516</v>
      </c>
      <c r="D189" s="29"/>
      <c r="E189"/>
      <c r="F189" s="16" t="s">
        <v>5821</v>
      </c>
      <c r="G189" s="16"/>
      <c r="K189" s="16"/>
      <c r="L189" s="16"/>
      <c r="M189" s="16"/>
      <c r="N189" s="16"/>
      <c r="O189" s="16" t="s">
        <v>5802</v>
      </c>
      <c r="P189" s="16"/>
      <c r="Q189" s="16"/>
      <c r="R189" s="16"/>
      <c r="S189" s="16"/>
      <c r="T189" s="16"/>
      <c r="U189" s="16"/>
      <c r="V189" s="16"/>
      <c r="AK189" s="16"/>
      <c r="AX189" s="28"/>
      <c r="BB189" s="25"/>
      <c r="BG189" s="16"/>
      <c r="BH189" s="16"/>
      <c r="BO189" s="16" t="s">
        <v>4517</v>
      </c>
      <c r="BP189" s="16" t="s">
        <v>4518</v>
      </c>
      <c r="BQ189" s="16" t="s">
        <v>4519</v>
      </c>
      <c r="BR189" s="16"/>
      <c r="CA189" s="16"/>
      <c r="CE189" s="16" t="s">
        <v>119</v>
      </c>
      <c r="CF189" s="16" t="s">
        <v>3164</v>
      </c>
      <c r="CG189" s="16" t="s">
        <v>4517</v>
      </c>
      <c r="CH189" s="16" t="s">
        <v>4518</v>
      </c>
      <c r="CI189" s="16" t="s">
        <v>4520</v>
      </c>
      <c r="CJ189" s="16" t="s">
        <v>4521</v>
      </c>
      <c r="CK189" s="16" t="s">
        <v>4516</v>
      </c>
      <c r="CL189" s="16" t="s">
        <v>3175</v>
      </c>
      <c r="CM189" s="16" t="s">
        <v>4207</v>
      </c>
      <c r="CN189" s="16" t="s">
        <v>3451</v>
      </c>
      <c r="CR189" s="19"/>
      <c r="CV189" s="16"/>
      <c r="CY189" s="16"/>
      <c r="CZ189" s="16"/>
      <c r="DA189" s="16"/>
      <c r="DC189" s="16"/>
      <c r="DH189" s="16"/>
    </row>
    <row r="190" spans="1:112" x14ac:dyDescent="0.25">
      <c r="A190" s="16" t="s">
        <v>1161</v>
      </c>
      <c r="C190" t="s">
        <v>4522</v>
      </c>
      <c r="D190" s="29"/>
      <c r="E190"/>
      <c r="F190" s="16" t="s">
        <v>5821</v>
      </c>
      <c r="G190" s="16"/>
      <c r="K190" s="16"/>
      <c r="L190" s="16"/>
      <c r="M190" s="16"/>
      <c r="N190" s="16"/>
      <c r="O190" s="16" t="s">
        <v>5802</v>
      </c>
      <c r="P190" s="16"/>
      <c r="Q190" s="16"/>
      <c r="R190" s="16"/>
      <c r="S190" s="16"/>
      <c r="T190" s="16"/>
      <c r="U190" s="16"/>
      <c r="V190" s="16"/>
      <c r="AK190" s="16"/>
      <c r="AX190" s="28"/>
      <c r="BB190" s="25"/>
      <c r="BG190" s="16"/>
      <c r="BH190" s="16"/>
      <c r="BO190" s="16" t="s">
        <v>4523</v>
      </c>
      <c r="BP190" s="16" t="s">
        <v>4524</v>
      </c>
      <c r="BQ190" s="16" t="s">
        <v>4525</v>
      </c>
      <c r="BR190" s="16"/>
      <c r="CA190" s="16"/>
      <c r="CE190" s="16" t="s">
        <v>119</v>
      </c>
      <c r="CF190" s="16" t="s">
        <v>3164</v>
      </c>
      <c r="CG190" s="16" t="s">
        <v>4523</v>
      </c>
      <c r="CH190" s="16" t="s">
        <v>4524</v>
      </c>
      <c r="CI190" s="16" t="s">
        <v>6116</v>
      </c>
      <c r="CJ190" s="16" t="s">
        <v>4526</v>
      </c>
      <c r="CK190" s="16" t="s">
        <v>4522</v>
      </c>
      <c r="CL190" s="16" t="s">
        <v>3369</v>
      </c>
      <c r="CM190" s="16" t="s">
        <v>3242</v>
      </c>
      <c r="CN190" s="16" t="s">
        <v>4527</v>
      </c>
      <c r="CR190" s="19"/>
      <c r="CV190" s="16"/>
      <c r="CY190" s="16"/>
      <c r="CZ190" s="16"/>
      <c r="DA190" s="16"/>
      <c r="DC190" s="16"/>
      <c r="DH190" s="16"/>
    </row>
    <row r="191" spans="1:112" x14ac:dyDescent="0.25">
      <c r="A191" s="16" t="s">
        <v>1161</v>
      </c>
      <c r="C191" t="s">
        <v>4528</v>
      </c>
      <c r="D191" s="29"/>
      <c r="E191"/>
      <c r="F191" s="16" t="s">
        <v>5821</v>
      </c>
      <c r="G191" s="16"/>
      <c r="K191" s="16"/>
      <c r="L191" s="16"/>
      <c r="M191" s="16"/>
      <c r="N191" s="16"/>
      <c r="O191" s="16" t="s">
        <v>5802</v>
      </c>
      <c r="P191" s="16"/>
      <c r="Q191" s="16"/>
      <c r="R191" s="16"/>
      <c r="S191" s="16"/>
      <c r="T191" s="16"/>
      <c r="U191" s="16"/>
      <c r="V191" s="16"/>
      <c r="AK191" s="16"/>
      <c r="AX191" s="28"/>
      <c r="BB191" s="25"/>
      <c r="BG191" s="16"/>
      <c r="BH191" s="16"/>
      <c r="BO191" s="16" t="s">
        <v>4529</v>
      </c>
      <c r="BP191" s="16" t="s">
        <v>4530</v>
      </c>
      <c r="BQ191" s="16" t="s">
        <v>4531</v>
      </c>
      <c r="BR191" s="16"/>
      <c r="CA191" s="16"/>
      <c r="CE191" s="16" t="s">
        <v>119</v>
      </c>
      <c r="CF191" s="16" t="s">
        <v>3164</v>
      </c>
      <c r="CG191" s="16" t="s">
        <v>4529</v>
      </c>
      <c r="CH191" s="16" t="s">
        <v>4530</v>
      </c>
      <c r="CI191" s="16" t="s">
        <v>4532</v>
      </c>
      <c r="CJ191" s="16" t="s">
        <v>4533</v>
      </c>
      <c r="CK191" s="16" t="s">
        <v>4528</v>
      </c>
      <c r="CL191" s="16" t="s">
        <v>3725</v>
      </c>
      <c r="CM191" s="16" t="s">
        <v>3767</v>
      </c>
      <c r="CN191" s="16" t="s">
        <v>4534</v>
      </c>
      <c r="CR191" s="19"/>
      <c r="CV191" s="16"/>
      <c r="CY191" s="16"/>
      <c r="CZ191" s="16"/>
      <c r="DA191" s="16"/>
      <c r="DC191" s="16"/>
      <c r="DH191" s="16"/>
    </row>
    <row r="192" spans="1:112" x14ac:dyDescent="0.25">
      <c r="A192" s="16" t="s">
        <v>1161</v>
      </c>
      <c r="C192" t="s">
        <v>4535</v>
      </c>
      <c r="D192" s="29"/>
      <c r="E192"/>
      <c r="F192" s="16" t="s">
        <v>5821</v>
      </c>
      <c r="G192" s="16"/>
      <c r="K192" s="16"/>
      <c r="L192" s="16"/>
      <c r="M192" s="16"/>
      <c r="N192" s="16"/>
      <c r="O192" s="16" t="s">
        <v>5802</v>
      </c>
      <c r="P192" s="16"/>
      <c r="Q192" s="16"/>
      <c r="R192" s="16"/>
      <c r="S192" s="16"/>
      <c r="T192" s="16"/>
      <c r="U192" s="16"/>
      <c r="V192" s="16"/>
      <c r="AK192" s="16"/>
      <c r="AX192" s="28"/>
      <c r="BB192" s="25"/>
      <c r="BG192" s="16"/>
      <c r="BH192" s="16"/>
      <c r="BO192" s="16" t="s">
        <v>4536</v>
      </c>
      <c r="BP192" s="16" t="s">
        <v>4537</v>
      </c>
      <c r="BQ192" s="16" t="s">
        <v>4538</v>
      </c>
      <c r="BR192" s="16"/>
      <c r="CA192" s="16"/>
      <c r="CE192" s="16" t="s">
        <v>119</v>
      </c>
      <c r="CF192" s="16" t="s">
        <v>3164</v>
      </c>
      <c r="CG192" s="16" t="s">
        <v>4536</v>
      </c>
      <c r="CH192" s="16" t="s">
        <v>4537</v>
      </c>
      <c r="CI192" s="16" t="s">
        <v>4539</v>
      </c>
      <c r="CJ192" s="16" t="s">
        <v>4540</v>
      </c>
      <c r="CK192" s="16" t="s">
        <v>4535</v>
      </c>
      <c r="CL192" s="16" t="s">
        <v>3518</v>
      </c>
      <c r="CM192" s="16" t="s">
        <v>3176</v>
      </c>
      <c r="CN192" s="16" t="s">
        <v>3168</v>
      </c>
      <c r="CR192" s="19"/>
      <c r="CV192" s="16"/>
      <c r="CY192" s="16"/>
      <c r="CZ192" s="16"/>
      <c r="DA192" s="16"/>
      <c r="DC192" s="16"/>
      <c r="DH192" s="16"/>
    </row>
    <row r="193" spans="1:112" x14ac:dyDescent="0.25">
      <c r="A193" s="16" t="s">
        <v>1161</v>
      </c>
      <c r="C193" t="s">
        <v>4541</v>
      </c>
      <c r="D193" s="29"/>
      <c r="E193"/>
      <c r="F193" s="16" t="s">
        <v>5821</v>
      </c>
      <c r="G193" s="16"/>
      <c r="K193" s="16"/>
      <c r="L193" s="16"/>
      <c r="M193" s="16"/>
      <c r="N193" s="16"/>
      <c r="O193" s="16" t="s">
        <v>5802</v>
      </c>
      <c r="P193" s="16"/>
      <c r="Q193" s="16"/>
      <c r="R193" s="16"/>
      <c r="S193" s="16"/>
      <c r="T193" s="16"/>
      <c r="U193" s="16"/>
      <c r="V193" s="16"/>
      <c r="AK193" s="16"/>
      <c r="AX193" s="28"/>
      <c r="BB193" s="25"/>
      <c r="BG193" s="16"/>
      <c r="BH193" s="16"/>
      <c r="BO193" s="16" t="s">
        <v>4542</v>
      </c>
      <c r="BP193" s="16" t="s">
        <v>4543</v>
      </c>
      <c r="BQ193" s="16" t="s">
        <v>4544</v>
      </c>
      <c r="BR193" s="16"/>
      <c r="CA193" s="16"/>
      <c r="CE193" s="16" t="s">
        <v>119</v>
      </c>
      <c r="CF193" s="16" t="s">
        <v>3164</v>
      </c>
      <c r="CG193" s="16" t="s">
        <v>4542</v>
      </c>
      <c r="CH193" s="16" t="s">
        <v>4543</v>
      </c>
      <c r="CI193" s="16" t="s">
        <v>4545</v>
      </c>
      <c r="CJ193" s="16" t="s">
        <v>4546</v>
      </c>
      <c r="CK193" s="16" t="s">
        <v>4541</v>
      </c>
      <c r="CL193" s="16" t="s">
        <v>3217</v>
      </c>
      <c r="CM193" s="16" t="s">
        <v>4547</v>
      </c>
      <c r="CN193" s="16" t="s">
        <v>4548</v>
      </c>
      <c r="CR193" s="19"/>
      <c r="CV193" s="16"/>
      <c r="CY193" s="16"/>
      <c r="CZ193" s="16"/>
      <c r="DA193" s="16"/>
      <c r="DC193" s="16"/>
      <c r="DH193" s="16"/>
    </row>
    <row r="194" spans="1:112" x14ac:dyDescent="0.25">
      <c r="A194" s="16" t="s">
        <v>1161</v>
      </c>
      <c r="C194" t="s">
        <v>4549</v>
      </c>
      <c r="D194" s="29"/>
      <c r="E194"/>
      <c r="F194" s="16" t="s">
        <v>5821</v>
      </c>
      <c r="G194" s="16"/>
      <c r="K194" s="16"/>
      <c r="L194" s="16"/>
      <c r="M194" s="16"/>
      <c r="N194" s="16"/>
      <c r="O194" s="16" t="s">
        <v>5802</v>
      </c>
      <c r="P194" s="16"/>
      <c r="Q194" s="16"/>
      <c r="R194" s="16"/>
      <c r="S194" s="16"/>
      <c r="T194" s="16"/>
      <c r="U194" s="16"/>
      <c r="V194" s="16"/>
      <c r="AK194" s="16"/>
      <c r="AX194" s="28"/>
      <c r="BB194" s="25"/>
      <c r="BG194" s="16"/>
      <c r="BH194" s="16"/>
      <c r="BO194" s="16" t="s">
        <v>4550</v>
      </c>
      <c r="BP194" s="16" t="s">
        <v>4551</v>
      </c>
      <c r="BQ194" s="16" t="s">
        <v>4552</v>
      </c>
      <c r="BR194" s="16"/>
      <c r="CA194" s="16"/>
      <c r="CE194" s="16" t="s">
        <v>119</v>
      </c>
      <c r="CF194" s="16" t="s">
        <v>3164</v>
      </c>
      <c r="CG194" s="16" t="s">
        <v>4550</v>
      </c>
      <c r="CH194" s="16" t="s">
        <v>4551</v>
      </c>
      <c r="CI194" s="16" t="s">
        <v>4553</v>
      </c>
      <c r="CJ194" s="16" t="s">
        <v>4554</v>
      </c>
      <c r="CK194" s="16" t="s">
        <v>4549</v>
      </c>
      <c r="CL194" s="16" t="s">
        <v>3226</v>
      </c>
      <c r="CM194" s="16" t="s">
        <v>4555</v>
      </c>
      <c r="CN194" s="16" t="s">
        <v>4556</v>
      </c>
      <c r="CR194" s="19"/>
      <c r="CV194" s="16"/>
      <c r="CY194" s="16"/>
      <c r="CZ194" s="16"/>
      <c r="DA194" s="16"/>
      <c r="DC194" s="16"/>
      <c r="DH194" s="16"/>
    </row>
    <row r="195" spans="1:112" x14ac:dyDescent="0.25">
      <c r="A195" s="16" t="s">
        <v>1161</v>
      </c>
      <c r="C195" t="s">
        <v>4557</v>
      </c>
      <c r="D195" s="29"/>
      <c r="E195"/>
      <c r="F195" s="16" t="s">
        <v>5821</v>
      </c>
      <c r="G195" s="16"/>
      <c r="K195" s="16"/>
      <c r="L195" s="16"/>
      <c r="M195" s="16"/>
      <c r="N195" s="16"/>
      <c r="O195" s="16" t="s">
        <v>5802</v>
      </c>
      <c r="P195" s="16"/>
      <c r="Q195" s="16"/>
      <c r="R195" s="16"/>
      <c r="S195" s="16"/>
      <c r="T195" s="16"/>
      <c r="U195" s="16"/>
      <c r="V195" s="16"/>
      <c r="AK195" s="16"/>
      <c r="AX195" s="28"/>
      <c r="BB195" s="25"/>
      <c r="BG195" s="16"/>
      <c r="BH195" s="16"/>
      <c r="BO195" s="16" t="s">
        <v>4558</v>
      </c>
      <c r="BP195" s="16" t="s">
        <v>4559</v>
      </c>
      <c r="BQ195" s="16" t="s">
        <v>4560</v>
      </c>
      <c r="BR195" s="16"/>
      <c r="CA195" s="16"/>
      <c r="CE195" s="16" t="s">
        <v>119</v>
      </c>
      <c r="CF195" s="16" t="s">
        <v>3164</v>
      </c>
      <c r="CG195" s="16" t="s">
        <v>4558</v>
      </c>
      <c r="CH195" s="16" t="s">
        <v>4559</v>
      </c>
      <c r="CI195" s="16" t="s">
        <v>4561</v>
      </c>
      <c r="CJ195" s="16" t="s">
        <v>4562</v>
      </c>
      <c r="CK195" s="16" t="s">
        <v>4557</v>
      </c>
      <c r="CL195" s="16" t="s">
        <v>4396</v>
      </c>
      <c r="CM195" s="16" t="s">
        <v>3370</v>
      </c>
      <c r="CN195" s="16" t="s">
        <v>4563</v>
      </c>
      <c r="CR195" s="19"/>
      <c r="CV195" s="16"/>
      <c r="CY195" s="16"/>
      <c r="CZ195" s="16"/>
      <c r="DA195" s="16"/>
      <c r="DC195" s="16"/>
      <c r="DH195" s="16"/>
    </row>
    <row r="196" spans="1:112" x14ac:dyDescent="0.25">
      <c r="A196" s="16" t="s">
        <v>1161</v>
      </c>
      <c r="C196" t="s">
        <v>4564</v>
      </c>
      <c r="D196" s="29"/>
      <c r="E196"/>
      <c r="F196" s="16" t="s">
        <v>5821</v>
      </c>
      <c r="G196" s="16"/>
      <c r="K196" s="16"/>
      <c r="L196" s="16"/>
      <c r="M196" s="16"/>
      <c r="N196" s="16"/>
      <c r="O196" s="16" t="s">
        <v>5802</v>
      </c>
      <c r="P196" s="16"/>
      <c r="Q196" s="16"/>
      <c r="R196" s="16"/>
      <c r="S196" s="16"/>
      <c r="T196" s="16"/>
      <c r="U196" s="16"/>
      <c r="V196" s="16"/>
      <c r="AK196" s="16"/>
      <c r="AX196" s="28"/>
      <c r="BB196" s="25"/>
      <c r="BG196" s="16"/>
      <c r="BH196" s="16"/>
      <c r="BO196" s="16" t="s">
        <v>4565</v>
      </c>
      <c r="BP196" s="16" t="s">
        <v>4566</v>
      </c>
      <c r="BQ196" s="16" t="s">
        <v>4567</v>
      </c>
      <c r="BR196" s="16"/>
      <c r="CA196" s="16"/>
      <c r="CE196" s="16" t="s">
        <v>119</v>
      </c>
      <c r="CF196" s="16" t="s">
        <v>3164</v>
      </c>
      <c r="CG196" s="16" t="s">
        <v>4565</v>
      </c>
      <c r="CH196" s="16" t="s">
        <v>4566</v>
      </c>
      <c r="CI196" s="16" t="s">
        <v>4568</v>
      </c>
      <c r="CJ196" s="16" t="s">
        <v>4569</v>
      </c>
      <c r="CK196" s="16" t="s">
        <v>4564</v>
      </c>
      <c r="CL196" s="16" t="s">
        <v>3217</v>
      </c>
      <c r="CM196" s="16" t="s">
        <v>3176</v>
      </c>
      <c r="CN196" s="16" t="s">
        <v>3323</v>
      </c>
      <c r="CR196" s="19"/>
      <c r="CV196" s="16"/>
      <c r="CY196" s="16"/>
      <c r="CZ196" s="16"/>
      <c r="DA196" s="16"/>
      <c r="DC196" s="16"/>
      <c r="DH196" s="16"/>
    </row>
    <row r="197" spans="1:112" x14ac:dyDescent="0.25">
      <c r="A197" s="16" t="s">
        <v>1161</v>
      </c>
      <c r="C197" t="s">
        <v>4570</v>
      </c>
      <c r="D197" s="29"/>
      <c r="E197"/>
      <c r="F197" s="16" t="s">
        <v>5821</v>
      </c>
      <c r="G197" s="16"/>
      <c r="K197" s="16"/>
      <c r="L197" s="16"/>
      <c r="M197" s="16"/>
      <c r="N197" s="16"/>
      <c r="O197" s="16" t="s">
        <v>5802</v>
      </c>
      <c r="P197" s="16"/>
      <c r="Q197" s="16"/>
      <c r="R197" s="16"/>
      <c r="S197" s="16"/>
      <c r="T197" s="16"/>
      <c r="U197" s="16"/>
      <c r="V197" s="16"/>
      <c r="AK197" s="16"/>
      <c r="AX197" s="28"/>
      <c r="BB197" s="25"/>
      <c r="BG197" s="16"/>
      <c r="BH197" s="16"/>
      <c r="BO197" s="16" t="s">
        <v>4571</v>
      </c>
      <c r="BP197" s="16" t="s">
        <v>4572</v>
      </c>
      <c r="BQ197" s="16" t="s">
        <v>4573</v>
      </c>
      <c r="BR197" s="16"/>
      <c r="CA197" s="16"/>
      <c r="CE197" s="16" t="s">
        <v>119</v>
      </c>
      <c r="CF197" s="16" t="s">
        <v>3164</v>
      </c>
      <c r="CG197" s="16" t="s">
        <v>4571</v>
      </c>
      <c r="CH197" s="16" t="s">
        <v>4572</v>
      </c>
      <c r="CI197" s="16" t="s">
        <v>4574</v>
      </c>
      <c r="CJ197" s="16" t="s">
        <v>4575</v>
      </c>
      <c r="CK197" s="16" t="s">
        <v>4570</v>
      </c>
      <c r="CL197" s="16" t="s">
        <v>3226</v>
      </c>
      <c r="CM197" s="16" t="s">
        <v>4576</v>
      </c>
      <c r="CN197" s="16" t="s">
        <v>3362</v>
      </c>
      <c r="CR197" s="19"/>
      <c r="CV197" s="16"/>
      <c r="CY197" s="16"/>
      <c r="CZ197" s="16"/>
      <c r="DA197" s="16"/>
      <c r="DC197" s="16"/>
      <c r="DH197" s="16"/>
    </row>
    <row r="198" spans="1:112" x14ac:dyDescent="0.25">
      <c r="A198" s="16" t="s">
        <v>1161</v>
      </c>
      <c r="C198" t="s">
        <v>4615</v>
      </c>
      <c r="D198" s="29"/>
      <c r="E198"/>
      <c r="F198" s="16" t="s">
        <v>5821</v>
      </c>
      <c r="G198" s="16"/>
      <c r="K198" s="16"/>
      <c r="L198" s="16"/>
      <c r="M198" s="16"/>
      <c r="N198" s="16"/>
      <c r="O198" s="16" t="s">
        <v>5802</v>
      </c>
      <c r="P198" s="16"/>
      <c r="Q198" s="16"/>
      <c r="R198" s="16"/>
      <c r="S198" s="16"/>
      <c r="T198" s="16"/>
      <c r="U198" s="16"/>
      <c r="V198" s="16"/>
      <c r="AK198" s="16"/>
      <c r="AX198" s="28"/>
      <c r="BB198" s="25"/>
      <c r="BG198" s="16"/>
      <c r="BH198" s="16"/>
      <c r="BO198" s="16" t="s">
        <v>4616</v>
      </c>
      <c r="BP198" s="16" t="s">
        <v>4617</v>
      </c>
      <c r="BQ198" s="16" t="s">
        <v>4618</v>
      </c>
      <c r="BR198" s="16"/>
      <c r="CA198" s="16"/>
      <c r="CE198" s="16" t="s">
        <v>119</v>
      </c>
      <c r="CF198" s="16" t="s">
        <v>3164</v>
      </c>
      <c r="CG198" s="16" t="s">
        <v>4616</v>
      </c>
      <c r="CH198" s="16" t="s">
        <v>4617</v>
      </c>
      <c r="CI198" s="16" t="s">
        <v>4619</v>
      </c>
      <c r="CJ198" s="16" t="s">
        <v>4620</v>
      </c>
      <c r="CK198" s="16" t="s">
        <v>4615</v>
      </c>
      <c r="CL198" s="16" t="s">
        <v>3217</v>
      </c>
      <c r="CM198" s="16" t="s">
        <v>3185</v>
      </c>
      <c r="CN198" s="16" t="s">
        <v>3323</v>
      </c>
      <c r="CR198" s="19"/>
      <c r="CV198" s="16"/>
      <c r="CY198" s="16"/>
      <c r="CZ198" s="16"/>
      <c r="DA198" s="16"/>
      <c r="DC198" s="16"/>
      <c r="DH198" s="16"/>
    </row>
    <row r="199" spans="1:112" x14ac:dyDescent="0.25">
      <c r="A199" s="16" t="s">
        <v>1161</v>
      </c>
      <c r="C199" t="s">
        <v>4577</v>
      </c>
      <c r="D199" s="29"/>
      <c r="E199"/>
      <c r="F199" s="16" t="s">
        <v>5821</v>
      </c>
      <c r="G199" s="16"/>
      <c r="K199" s="16"/>
      <c r="L199" s="16"/>
      <c r="M199" s="16"/>
      <c r="N199" s="16"/>
      <c r="O199" s="16" t="s">
        <v>5802</v>
      </c>
      <c r="P199" s="16"/>
      <c r="Q199" s="16"/>
      <c r="R199" s="16"/>
      <c r="S199" s="16"/>
      <c r="T199" s="16"/>
      <c r="U199" s="16"/>
      <c r="V199" s="16"/>
      <c r="AK199" s="16"/>
      <c r="AX199" s="28"/>
      <c r="BB199" s="25"/>
      <c r="BG199" s="16"/>
      <c r="BH199" s="16"/>
      <c r="BO199" s="16" t="s">
        <v>4578</v>
      </c>
      <c r="BP199" s="16" t="s">
        <v>4579</v>
      </c>
      <c r="BQ199" s="16" t="s">
        <v>4580</v>
      </c>
      <c r="BR199" s="16"/>
      <c r="CA199" s="16"/>
      <c r="CE199" s="16" t="s">
        <v>119</v>
      </c>
      <c r="CF199" s="16" t="s">
        <v>3164</v>
      </c>
      <c r="CG199" s="16" t="s">
        <v>4578</v>
      </c>
      <c r="CH199" s="16" t="s">
        <v>4579</v>
      </c>
      <c r="CI199" s="16" t="s">
        <v>4581</v>
      </c>
      <c r="CJ199" s="16" t="s">
        <v>4582</v>
      </c>
      <c r="CK199" s="16" t="s">
        <v>4577</v>
      </c>
      <c r="CL199" s="16" t="s">
        <v>3385</v>
      </c>
      <c r="CM199" s="16" t="s">
        <v>4583</v>
      </c>
      <c r="CN199" s="16" t="s">
        <v>3468</v>
      </c>
      <c r="CR199" s="19"/>
      <c r="CV199" s="16"/>
      <c r="CY199" s="16"/>
      <c r="CZ199" s="16"/>
      <c r="DA199" s="16"/>
      <c r="DC199" s="16"/>
      <c r="DH199" s="16"/>
    </row>
    <row r="200" spans="1:112" x14ac:dyDescent="0.25">
      <c r="A200" s="16" t="s">
        <v>1161</v>
      </c>
      <c r="C200" t="s">
        <v>4584</v>
      </c>
      <c r="D200" s="29"/>
      <c r="E200"/>
      <c r="F200" s="16" t="s">
        <v>5821</v>
      </c>
      <c r="G200" s="16"/>
      <c r="K200" s="16"/>
      <c r="L200" s="16"/>
      <c r="M200" s="16"/>
      <c r="N200" s="16"/>
      <c r="O200" s="16" t="s">
        <v>5802</v>
      </c>
      <c r="P200" s="16"/>
      <c r="Q200" s="16"/>
      <c r="R200" s="16"/>
      <c r="S200" s="16"/>
      <c r="T200" s="16"/>
      <c r="U200" s="16"/>
      <c r="V200" s="16"/>
      <c r="AK200" s="16"/>
      <c r="AX200" s="28"/>
      <c r="BB200" s="25"/>
      <c r="BG200" s="16"/>
      <c r="BH200" s="16"/>
      <c r="BO200" s="16" t="s">
        <v>4585</v>
      </c>
      <c r="BP200" s="16" t="s">
        <v>4586</v>
      </c>
      <c r="BQ200" s="16" t="s">
        <v>4587</v>
      </c>
      <c r="BR200" s="16"/>
      <c r="CA200" s="16"/>
      <c r="CE200" s="16" t="s">
        <v>119</v>
      </c>
      <c r="CF200" s="16" t="s">
        <v>3164</v>
      </c>
      <c r="CG200" s="16" t="s">
        <v>4585</v>
      </c>
      <c r="CH200" s="16" t="s">
        <v>4586</v>
      </c>
      <c r="CI200" s="16" t="s">
        <v>4588</v>
      </c>
      <c r="CJ200" s="16" t="s">
        <v>4589</v>
      </c>
      <c r="CK200" s="16" t="s">
        <v>4584</v>
      </c>
      <c r="CL200" s="16" t="s">
        <v>3184</v>
      </c>
      <c r="CM200" s="16" t="s">
        <v>3268</v>
      </c>
      <c r="CN200" s="16" t="s">
        <v>4590</v>
      </c>
      <c r="CR200" s="19"/>
      <c r="CV200" s="16"/>
      <c r="CY200" s="16"/>
      <c r="CZ200" s="16"/>
      <c r="DA200" s="16"/>
      <c r="DC200" s="16"/>
      <c r="DH200" s="16"/>
    </row>
    <row r="201" spans="1:112" x14ac:dyDescent="0.25">
      <c r="A201" s="16" t="s">
        <v>1161</v>
      </c>
      <c r="C201" t="s">
        <v>4591</v>
      </c>
      <c r="D201" s="29"/>
      <c r="E201"/>
      <c r="F201" s="16" t="s">
        <v>5821</v>
      </c>
      <c r="G201" s="16"/>
      <c r="K201" s="16"/>
      <c r="L201" s="16"/>
      <c r="M201" s="16"/>
      <c r="N201" s="16"/>
      <c r="O201" s="16" t="s">
        <v>5802</v>
      </c>
      <c r="P201" s="16"/>
      <c r="Q201" s="16"/>
      <c r="R201" s="16"/>
      <c r="S201" s="16"/>
      <c r="T201" s="16"/>
      <c r="U201" s="16"/>
      <c r="V201" s="16"/>
      <c r="AK201" s="16"/>
      <c r="AX201" s="28"/>
      <c r="BB201" s="25"/>
      <c r="BG201" s="16"/>
      <c r="BH201" s="16"/>
      <c r="BO201" s="16" t="s">
        <v>4592</v>
      </c>
      <c r="BP201" s="16" t="s">
        <v>4593</v>
      </c>
      <c r="BQ201" s="16" t="s">
        <v>4594</v>
      </c>
      <c r="BR201" s="16"/>
      <c r="CA201" s="16"/>
      <c r="CE201" s="16" t="s">
        <v>119</v>
      </c>
      <c r="CF201" s="16" t="s">
        <v>3164</v>
      </c>
      <c r="CG201" s="16" t="s">
        <v>4592</v>
      </c>
      <c r="CH201" s="16" t="s">
        <v>4593</v>
      </c>
      <c r="CI201" s="16" t="s">
        <v>4595</v>
      </c>
      <c r="CJ201" s="16" t="s">
        <v>4596</v>
      </c>
      <c r="CK201" s="16" t="s">
        <v>4591</v>
      </c>
      <c r="CL201" s="16" t="s">
        <v>3217</v>
      </c>
      <c r="CM201" s="16" t="s">
        <v>3427</v>
      </c>
      <c r="CN201" s="16" t="s">
        <v>4597</v>
      </c>
      <c r="CR201" s="19"/>
      <c r="CV201" s="16"/>
      <c r="CY201" s="16"/>
      <c r="CZ201" s="16"/>
      <c r="DA201" s="16"/>
      <c r="DC201" s="16"/>
      <c r="DH201" s="16"/>
    </row>
    <row r="202" spans="1:112" x14ac:dyDescent="0.25">
      <c r="A202" s="16" t="s">
        <v>1161</v>
      </c>
      <c r="C202" t="s">
        <v>4598</v>
      </c>
      <c r="D202" s="29"/>
      <c r="E202"/>
      <c r="F202" s="16" t="s">
        <v>5821</v>
      </c>
      <c r="G202" s="16"/>
      <c r="K202" s="16"/>
      <c r="L202" s="16"/>
      <c r="M202" s="16"/>
      <c r="N202" s="16"/>
      <c r="O202" s="16" t="s">
        <v>5802</v>
      </c>
      <c r="P202" s="16"/>
      <c r="Q202" s="16"/>
      <c r="R202" s="16"/>
      <c r="S202" s="16"/>
      <c r="T202" s="16"/>
      <c r="U202" s="16"/>
      <c r="V202" s="16"/>
      <c r="AK202" s="16"/>
      <c r="AX202" s="28"/>
      <c r="BB202" s="25"/>
      <c r="BG202" s="16"/>
      <c r="BH202" s="16"/>
      <c r="BO202" s="16" t="s">
        <v>4599</v>
      </c>
      <c r="BP202" s="16" t="s">
        <v>4600</v>
      </c>
      <c r="BQ202" s="16" t="s">
        <v>4601</v>
      </c>
      <c r="BR202" s="16"/>
      <c r="CA202" s="16"/>
      <c r="CE202" s="16" t="s">
        <v>119</v>
      </c>
      <c r="CF202" s="16" t="s">
        <v>3164</v>
      </c>
      <c r="CG202" s="16" t="s">
        <v>4599</v>
      </c>
      <c r="CH202" s="16" t="s">
        <v>4600</v>
      </c>
      <c r="CI202" s="16" t="s">
        <v>6090</v>
      </c>
      <c r="CJ202" s="16" t="s">
        <v>4602</v>
      </c>
      <c r="CK202" s="16" t="s">
        <v>4598</v>
      </c>
      <c r="CL202" s="16" t="s">
        <v>3579</v>
      </c>
      <c r="CM202" s="16" t="s">
        <v>3176</v>
      </c>
      <c r="CN202" s="16" t="s">
        <v>3490</v>
      </c>
      <c r="CR202" s="19"/>
      <c r="CV202" s="16"/>
      <c r="CY202" s="16"/>
      <c r="CZ202" s="16"/>
      <c r="DA202" s="16"/>
      <c r="DC202" s="16"/>
      <c r="DH202" s="16"/>
    </row>
    <row r="203" spans="1:112" x14ac:dyDescent="0.25">
      <c r="A203" s="16" t="s">
        <v>1161</v>
      </c>
      <c r="C203" t="s">
        <v>4603</v>
      </c>
      <c r="D203" s="29"/>
      <c r="E203"/>
      <c r="F203" s="16" t="s">
        <v>5821</v>
      </c>
      <c r="G203" s="16"/>
      <c r="K203" s="16"/>
      <c r="L203" s="16"/>
      <c r="M203" s="16"/>
      <c r="N203" s="16"/>
      <c r="O203" s="16" t="s">
        <v>5802</v>
      </c>
      <c r="P203" s="16"/>
      <c r="Q203" s="16"/>
      <c r="R203" s="16"/>
      <c r="S203" s="16"/>
      <c r="T203" s="16"/>
      <c r="U203" s="16"/>
      <c r="V203" s="16"/>
      <c r="AK203" s="16"/>
      <c r="AX203" s="28"/>
      <c r="BB203" s="25"/>
      <c r="BG203" s="16"/>
      <c r="BH203" s="16"/>
      <c r="BO203" s="16" t="s">
        <v>4604</v>
      </c>
      <c r="BP203" s="16" t="s">
        <v>4605</v>
      </c>
      <c r="BQ203" s="16" t="s">
        <v>4606</v>
      </c>
      <c r="BR203" s="16"/>
      <c r="CA203" s="16"/>
      <c r="CE203" s="16" t="s">
        <v>119</v>
      </c>
      <c r="CF203" s="16" t="s">
        <v>3164</v>
      </c>
      <c r="CG203" s="16" t="s">
        <v>4604</v>
      </c>
      <c r="CH203" s="16" t="s">
        <v>4605</v>
      </c>
      <c r="CI203" s="16" t="s">
        <v>4607</v>
      </c>
      <c r="CJ203" s="16" t="s">
        <v>4608</v>
      </c>
      <c r="CK203" s="16" t="s">
        <v>4603</v>
      </c>
      <c r="CL203" s="16" t="s">
        <v>3330</v>
      </c>
      <c r="CM203" s="16" t="s">
        <v>3193</v>
      </c>
      <c r="CN203" s="16" t="s">
        <v>3495</v>
      </c>
      <c r="CR203" s="19"/>
      <c r="CV203" s="16"/>
      <c r="CY203" s="16"/>
      <c r="CZ203" s="16"/>
      <c r="DA203" s="16"/>
      <c r="DC203" s="16"/>
      <c r="DH203" s="16"/>
    </row>
    <row r="204" spans="1:112" x14ac:dyDescent="0.25">
      <c r="A204" s="16" t="s">
        <v>1161</v>
      </c>
      <c r="C204" t="s">
        <v>4609</v>
      </c>
      <c r="D204" s="29"/>
      <c r="E204"/>
      <c r="F204" s="16" t="s">
        <v>5821</v>
      </c>
      <c r="G204" s="16"/>
      <c r="K204" s="16"/>
      <c r="L204" s="16"/>
      <c r="M204" s="16"/>
      <c r="N204" s="16"/>
      <c r="O204" s="16" t="s">
        <v>5802</v>
      </c>
      <c r="P204" s="16"/>
      <c r="Q204" s="16"/>
      <c r="R204" s="16"/>
      <c r="S204" s="16"/>
      <c r="T204" s="16"/>
      <c r="U204" s="16"/>
      <c r="V204" s="16"/>
      <c r="AK204" s="16"/>
      <c r="AX204" s="28"/>
      <c r="BB204" s="25"/>
      <c r="BG204" s="16"/>
      <c r="BH204" s="16"/>
      <c r="BO204" s="16" t="s">
        <v>4610</v>
      </c>
      <c r="BP204" s="16" t="s">
        <v>4611</v>
      </c>
      <c r="BQ204" s="16" t="s">
        <v>4612</v>
      </c>
      <c r="BR204" s="16"/>
      <c r="CA204" s="16"/>
      <c r="CE204" s="16" t="s">
        <v>119</v>
      </c>
      <c r="CF204" s="16" t="s">
        <v>3164</v>
      </c>
      <c r="CG204" s="16" t="s">
        <v>4610</v>
      </c>
      <c r="CH204" s="16" t="s">
        <v>4611</v>
      </c>
      <c r="CI204" s="16" t="s">
        <v>4613</v>
      </c>
      <c r="CJ204" s="16" t="s">
        <v>4614</v>
      </c>
      <c r="CK204" s="16" t="s">
        <v>4609</v>
      </c>
      <c r="CL204" s="16" t="s">
        <v>3579</v>
      </c>
      <c r="CM204" s="16" t="s">
        <v>4068</v>
      </c>
      <c r="CN204" s="16" t="s">
        <v>3194</v>
      </c>
      <c r="CR204" s="19"/>
      <c r="CV204" s="16"/>
      <c r="CY204" s="16"/>
      <c r="CZ204" s="16"/>
      <c r="DA204" s="16"/>
      <c r="DC204" s="16"/>
      <c r="DH204" s="16"/>
    </row>
    <row r="205" spans="1:112" x14ac:dyDescent="0.25">
      <c r="A205" s="16" t="s">
        <v>1161</v>
      </c>
      <c r="C205" t="s">
        <v>5902</v>
      </c>
      <c r="D205" s="29"/>
      <c r="E205"/>
      <c r="F205" s="16" t="s">
        <v>5821</v>
      </c>
      <c r="G205" s="16"/>
      <c r="K205" s="16"/>
      <c r="L205" s="16"/>
      <c r="M205" s="16"/>
      <c r="N205" s="16"/>
      <c r="O205" s="16" t="s">
        <v>651</v>
      </c>
      <c r="P205" s="16"/>
      <c r="Q205" s="16"/>
      <c r="R205" s="16"/>
      <c r="S205" s="16"/>
      <c r="T205" s="16" t="s">
        <v>1573</v>
      </c>
      <c r="U205" s="16" t="s">
        <v>1574</v>
      </c>
      <c r="V205" s="16"/>
      <c r="W205" s="16" t="s">
        <v>1575</v>
      </c>
      <c r="X205" s="16" t="s">
        <v>1576</v>
      </c>
      <c r="AA205" s="21" t="s">
        <v>1577</v>
      </c>
      <c r="AH205" s="16" t="s">
        <v>747</v>
      </c>
      <c r="AI205" s="16" t="s">
        <v>727</v>
      </c>
      <c r="AJ205" s="16" t="s">
        <v>1578</v>
      </c>
      <c r="AK205" s="16"/>
      <c r="AO205" s="16">
        <v>-8</v>
      </c>
      <c r="AP205" s="16">
        <v>111</v>
      </c>
      <c r="AQ205" s="16" t="s">
        <v>707</v>
      </c>
      <c r="AR205" s="16" t="s">
        <v>1578</v>
      </c>
      <c r="AS205" s="16" t="s">
        <v>1579</v>
      </c>
      <c r="AT205" s="16">
        <f>LEN(AS205)-LEN(SUBSTITUTE(AS205,",",""))+1</f>
        <v>2</v>
      </c>
      <c r="AU205" s="16" t="s">
        <v>1580</v>
      </c>
      <c r="AV205" s="16">
        <f>LEN(AU205)-LEN(SUBSTITUTE(AU205,",",""))+1</f>
        <v>5</v>
      </c>
      <c r="AW205" s="16">
        <f>Table13[[#This Row], [no. of native regions]]+Table13[[#This Row], [no. of introduced regions]]</f>
        <v>7</v>
      </c>
      <c r="AX205" s="28">
        <f>Table13[[#This Row], [no. of introduced regions]]/Table13[[#This Row], [no. of native regions]]</f>
        <v>2.5</v>
      </c>
      <c r="BB205" s="25"/>
      <c r="BG205" s="16"/>
      <c r="BH205" s="16"/>
      <c r="BO205" s="16" t="s">
        <v>758</v>
      </c>
      <c r="BP205" s="16" t="s">
        <v>476</v>
      </c>
      <c r="BQ205" s="16" t="s">
        <v>5336</v>
      </c>
      <c r="BR205" s="16"/>
      <c r="CA205" s="16"/>
      <c r="CE205" s="16" t="s">
        <v>119</v>
      </c>
      <c r="CF205" s="16" t="s">
        <v>3164</v>
      </c>
      <c r="CG205" s="16" t="s">
        <v>758</v>
      </c>
      <c r="CH205" s="16" t="s">
        <v>476</v>
      </c>
      <c r="CI205" s="16" t="s">
        <v>5337</v>
      </c>
      <c r="CJ205" s="16" t="s">
        <v>5824</v>
      </c>
      <c r="CK205" s="16" t="s">
        <v>5335</v>
      </c>
      <c r="CL205" s="16" t="s">
        <v>3300</v>
      </c>
      <c r="CM205" s="16" t="s">
        <v>3370</v>
      </c>
      <c r="CN205" s="16" t="s">
        <v>3822</v>
      </c>
      <c r="CP205" s="16" t="s">
        <v>119</v>
      </c>
      <c r="CQ205" s="16" t="s">
        <v>1198</v>
      </c>
      <c r="CR205" s="19" t="s">
        <v>14</v>
      </c>
      <c r="CV205" s="16"/>
      <c r="CY205" s="16"/>
      <c r="CZ205" s="16"/>
      <c r="DA205" s="16"/>
      <c r="DC205" s="16"/>
      <c r="DH205" s="16"/>
    </row>
    <row r="206" spans="1:112" x14ac:dyDescent="0.25">
      <c r="A206" s="16" t="s">
        <v>1161</v>
      </c>
      <c r="C206" t="s">
        <v>4621</v>
      </c>
      <c r="D206" s="29"/>
      <c r="E206"/>
      <c r="F206" s="16" t="s">
        <v>5821</v>
      </c>
      <c r="G206" s="16"/>
      <c r="K206" s="16"/>
      <c r="L206" s="16"/>
      <c r="M206" s="16"/>
      <c r="N206" s="16"/>
      <c r="O206" s="16" t="s">
        <v>5802</v>
      </c>
      <c r="P206" s="16"/>
      <c r="Q206" s="16"/>
      <c r="R206" s="16"/>
      <c r="S206" s="16"/>
      <c r="T206" s="16"/>
      <c r="U206" s="16"/>
      <c r="V206" s="16"/>
      <c r="AK206" s="16"/>
      <c r="AX206" s="28"/>
      <c r="BB206" s="25"/>
      <c r="BG206" s="16"/>
      <c r="BH206" s="16"/>
      <c r="BO206" s="16" t="s">
        <v>4622</v>
      </c>
      <c r="BP206" s="16" t="s">
        <v>4623</v>
      </c>
      <c r="BQ206" s="16" t="s">
        <v>4624</v>
      </c>
      <c r="BR206" s="16"/>
      <c r="CA206" s="16"/>
      <c r="CE206" s="16" t="s">
        <v>119</v>
      </c>
      <c r="CF206" s="16" t="s">
        <v>3164</v>
      </c>
      <c r="CG206" s="16" t="s">
        <v>4622</v>
      </c>
      <c r="CH206" s="16" t="s">
        <v>4623</v>
      </c>
      <c r="CI206" s="16" t="s">
        <v>4625</v>
      </c>
      <c r="CJ206" s="16" t="s">
        <v>4626</v>
      </c>
      <c r="CK206" s="16" t="s">
        <v>4621</v>
      </c>
      <c r="CL206" s="16" t="s">
        <v>3217</v>
      </c>
      <c r="CM206" s="16" t="s">
        <v>4627</v>
      </c>
      <c r="CN206" s="16" t="s">
        <v>3490</v>
      </c>
      <c r="CR206" s="19"/>
      <c r="CV206" s="16"/>
      <c r="CY206" s="16"/>
      <c r="CZ206" s="16"/>
      <c r="DA206" s="16"/>
      <c r="DC206" s="16"/>
      <c r="DH206" s="16"/>
    </row>
    <row r="207" spans="1:112" x14ac:dyDescent="0.25">
      <c r="A207" s="16" t="s">
        <v>1161</v>
      </c>
      <c r="C207" t="s">
        <v>4628</v>
      </c>
      <c r="D207" s="29"/>
      <c r="E207"/>
      <c r="F207" s="16" t="s">
        <v>5821</v>
      </c>
      <c r="G207" s="16"/>
      <c r="K207" s="16"/>
      <c r="L207" s="16"/>
      <c r="M207" s="16"/>
      <c r="N207" s="16"/>
      <c r="O207" s="16" t="s">
        <v>5802</v>
      </c>
      <c r="P207" s="16"/>
      <c r="Q207" s="16"/>
      <c r="R207" s="16"/>
      <c r="S207" s="16"/>
      <c r="T207" s="16"/>
      <c r="U207" s="16"/>
      <c r="V207" s="16"/>
      <c r="AK207" s="16"/>
      <c r="AX207" s="28"/>
      <c r="BB207" s="25"/>
      <c r="BG207" s="16"/>
      <c r="BH207" s="16"/>
      <c r="BO207" s="16" t="s">
        <v>4629</v>
      </c>
      <c r="BP207" s="16" t="s">
        <v>4630</v>
      </c>
      <c r="BQ207" s="16" t="s">
        <v>4631</v>
      </c>
      <c r="BR207" s="16"/>
      <c r="CA207" s="16"/>
      <c r="CE207" s="16" t="s">
        <v>119</v>
      </c>
      <c r="CF207" s="16" t="s">
        <v>3164</v>
      </c>
      <c r="CG207" s="16" t="s">
        <v>4629</v>
      </c>
      <c r="CH207" s="16" t="s">
        <v>4630</v>
      </c>
      <c r="CI207" s="16" t="s">
        <v>4632</v>
      </c>
      <c r="CJ207" s="16" t="s">
        <v>4633</v>
      </c>
      <c r="CK207" s="16" t="s">
        <v>4628</v>
      </c>
      <c r="CL207" s="16" t="s">
        <v>3345</v>
      </c>
      <c r="CM207" s="16" t="s">
        <v>3623</v>
      </c>
      <c r="CN207" s="16" t="s">
        <v>3168</v>
      </c>
      <c r="CR207" s="19"/>
      <c r="CV207" s="16"/>
      <c r="CY207" s="16"/>
      <c r="CZ207" s="16"/>
      <c r="DA207" s="16"/>
      <c r="DC207" s="16"/>
      <c r="DH207" s="16"/>
    </row>
    <row r="208" spans="1:112" x14ac:dyDescent="0.25">
      <c r="A208" s="16" t="s">
        <v>1161</v>
      </c>
      <c r="C208" t="s">
        <v>4634</v>
      </c>
      <c r="D208" s="29"/>
      <c r="E208"/>
      <c r="F208" s="16" t="s">
        <v>5821</v>
      </c>
      <c r="G208" s="16"/>
      <c r="K208" s="16"/>
      <c r="L208" s="16"/>
      <c r="M208" s="16"/>
      <c r="N208" s="16"/>
      <c r="O208" s="16" t="s">
        <v>5802</v>
      </c>
      <c r="P208" s="16"/>
      <c r="Q208" s="16"/>
      <c r="R208" s="16"/>
      <c r="S208" s="16"/>
      <c r="T208" s="16"/>
      <c r="U208" s="16"/>
      <c r="V208" s="16"/>
      <c r="AK208" s="16"/>
      <c r="AT208" s="16">
        <f>LEN(AS208)-LEN(SUBSTITUTE(AS208,",",""))+1</f>
        <v>1</v>
      </c>
      <c r="AV208" s="16">
        <f>LEN(AU208)-LEN(SUBSTITUTE(AU208,",",""))+1</f>
        <v>1</v>
      </c>
      <c r="AW208" s="16">
        <f>Table13[[#This Row], [no. of native regions]]+Table13[[#This Row], [no. of introduced regions]]</f>
        <v>2</v>
      </c>
      <c r="AX208" s="28">
        <f>Table13[[#This Row], [no. of introduced regions]]/Table13[[#This Row], [no. of native regions]]</f>
        <v>1</v>
      </c>
      <c r="BB208" s="25"/>
      <c r="BG208" s="16"/>
      <c r="BH208" s="16"/>
      <c r="BO208" s="16" t="s">
        <v>1571</v>
      </c>
      <c r="BP208" s="16" t="s">
        <v>1572</v>
      </c>
      <c r="BQ208" s="16" t="s">
        <v>4635</v>
      </c>
      <c r="BR208" s="16"/>
      <c r="CA208" s="16"/>
      <c r="CE208" s="16" t="s">
        <v>119</v>
      </c>
      <c r="CF208" s="16" t="s">
        <v>3164</v>
      </c>
      <c r="CG208" s="16" t="s">
        <v>1571</v>
      </c>
      <c r="CH208" s="16" t="s">
        <v>1572</v>
      </c>
      <c r="CI208" s="16" t="s">
        <v>4636</v>
      </c>
      <c r="CJ208" s="16" t="s">
        <v>4637</v>
      </c>
      <c r="CL208" s="16" t="s">
        <v>3300</v>
      </c>
      <c r="CM208" s="16" t="s">
        <v>3370</v>
      </c>
      <c r="CN208" s="16" t="s">
        <v>3451</v>
      </c>
      <c r="CR208" s="19"/>
      <c r="CV208" s="16"/>
      <c r="CY208" s="16"/>
      <c r="CZ208" s="16"/>
      <c r="DA208" s="16"/>
      <c r="DC208" s="16"/>
      <c r="DH208" s="16"/>
    </row>
    <row r="209" spans="1:112" x14ac:dyDescent="0.25">
      <c r="A209" s="16" t="s">
        <v>1161</v>
      </c>
      <c r="C209" t="s">
        <v>4638</v>
      </c>
      <c r="D209" s="29"/>
      <c r="E209"/>
      <c r="F209" s="16" t="s">
        <v>5821</v>
      </c>
      <c r="G209" s="16"/>
      <c r="K209" s="16"/>
      <c r="L209" s="16"/>
      <c r="M209" s="16"/>
      <c r="N209" s="16"/>
      <c r="O209" s="16" t="s">
        <v>5802</v>
      </c>
      <c r="P209" s="16"/>
      <c r="Q209" s="16"/>
      <c r="R209" s="16"/>
      <c r="S209" s="16"/>
      <c r="T209" s="16"/>
      <c r="U209" s="16"/>
      <c r="V209" s="16"/>
      <c r="AK209" s="16"/>
      <c r="AX209" s="28"/>
      <c r="BB209" s="25"/>
      <c r="BG209" s="16"/>
      <c r="BH209" s="16"/>
      <c r="BO209" s="16" t="s">
        <v>4639</v>
      </c>
      <c r="BP209" s="16" t="s">
        <v>4640</v>
      </c>
      <c r="BQ209" s="16" t="s">
        <v>4641</v>
      </c>
      <c r="BR209" s="16"/>
      <c r="CA209" s="16"/>
      <c r="CE209" s="16" t="s">
        <v>119</v>
      </c>
      <c r="CF209" s="16" t="s">
        <v>3164</v>
      </c>
      <c r="CG209" s="16" t="s">
        <v>4639</v>
      </c>
      <c r="CH209" s="16" t="s">
        <v>4640</v>
      </c>
      <c r="CI209" s="16" t="s">
        <v>4642</v>
      </c>
      <c r="CJ209" s="16" t="s">
        <v>4643</v>
      </c>
      <c r="CK209" s="16" t="s">
        <v>4638</v>
      </c>
      <c r="CL209" s="16" t="s">
        <v>3226</v>
      </c>
      <c r="CM209" s="16" t="s">
        <v>3167</v>
      </c>
      <c r="CN209" s="16" t="s">
        <v>3411</v>
      </c>
      <c r="CR209" s="19"/>
      <c r="CV209" s="16"/>
      <c r="CY209" s="16"/>
      <c r="CZ209" s="16"/>
      <c r="DA209" s="16"/>
      <c r="DC209" s="16"/>
      <c r="DH209" s="16"/>
    </row>
    <row r="210" spans="1:112" x14ac:dyDescent="0.25">
      <c r="A210" s="16" t="s">
        <v>1161</v>
      </c>
      <c r="C210" t="s">
        <v>4644</v>
      </c>
      <c r="D210" s="29"/>
      <c r="E210"/>
      <c r="F210" s="16" t="s">
        <v>5821</v>
      </c>
      <c r="G210" s="16"/>
      <c r="K210" s="16"/>
      <c r="L210" s="16"/>
      <c r="M210" s="16"/>
      <c r="N210" s="16"/>
      <c r="O210" s="16" t="s">
        <v>5802</v>
      </c>
      <c r="P210" s="16"/>
      <c r="Q210" s="16"/>
      <c r="R210" s="16"/>
      <c r="S210" s="16"/>
      <c r="T210" s="16"/>
      <c r="U210" s="16"/>
      <c r="V210" s="16"/>
      <c r="AK210" s="16"/>
      <c r="AX210" s="28"/>
      <c r="BB210" s="25"/>
      <c r="BG210" s="16"/>
      <c r="BH210" s="16"/>
      <c r="BO210" s="16" t="s">
        <v>4645</v>
      </c>
      <c r="BP210" s="16" t="s">
        <v>4646</v>
      </c>
      <c r="BQ210" s="16" t="s">
        <v>4647</v>
      </c>
      <c r="BR210" s="16"/>
      <c r="CA210" s="16"/>
      <c r="CE210" s="16" t="s">
        <v>119</v>
      </c>
      <c r="CF210" s="16" t="s">
        <v>3164</v>
      </c>
      <c r="CG210" s="16" t="s">
        <v>4645</v>
      </c>
      <c r="CH210" s="16" t="s">
        <v>4646</v>
      </c>
      <c r="CI210" s="16" t="s">
        <v>4648</v>
      </c>
      <c r="CJ210" s="16" t="s">
        <v>4649</v>
      </c>
      <c r="CK210" s="16" t="s">
        <v>4644</v>
      </c>
      <c r="CL210" s="16" t="s">
        <v>3974</v>
      </c>
      <c r="CM210" s="16" t="s">
        <v>4627</v>
      </c>
      <c r="CN210" s="16" t="s">
        <v>4650</v>
      </c>
      <c r="CR210" s="19"/>
      <c r="CV210" s="16"/>
      <c r="CY210" s="16"/>
      <c r="CZ210" s="16"/>
      <c r="DA210" s="16"/>
      <c r="DC210" s="16"/>
      <c r="DH210" s="16"/>
    </row>
    <row r="211" spans="1:112" x14ac:dyDescent="0.25">
      <c r="A211" s="16" t="s">
        <v>1161</v>
      </c>
      <c r="C211" t="s">
        <v>4651</v>
      </c>
      <c r="D211" s="29"/>
      <c r="E211"/>
      <c r="F211" s="16" t="s">
        <v>5821</v>
      </c>
      <c r="G211" s="16"/>
      <c r="K211" s="16"/>
      <c r="L211" s="16"/>
      <c r="M211" s="16"/>
      <c r="N211" s="16"/>
      <c r="O211" s="16" t="s">
        <v>5802</v>
      </c>
      <c r="P211" s="16"/>
      <c r="Q211" s="16"/>
      <c r="R211" s="16"/>
      <c r="S211" s="16"/>
      <c r="T211" s="16"/>
      <c r="U211" s="16"/>
      <c r="V211" s="16"/>
      <c r="AK211" s="16"/>
      <c r="AX211" s="28"/>
      <c r="BB211" s="25"/>
      <c r="BG211" s="16"/>
      <c r="BH211" s="16"/>
      <c r="BO211" s="16" t="s">
        <v>4652</v>
      </c>
      <c r="BP211" s="16" t="s">
        <v>4653</v>
      </c>
      <c r="BQ211" s="16" t="s">
        <v>4654</v>
      </c>
      <c r="BR211" s="16"/>
      <c r="CA211" s="16"/>
      <c r="CE211" s="16" t="s">
        <v>119</v>
      </c>
      <c r="CF211" s="16" t="s">
        <v>3164</v>
      </c>
      <c r="CG211" s="16" t="s">
        <v>4652</v>
      </c>
      <c r="CH211" s="16" t="s">
        <v>4653</v>
      </c>
      <c r="CI211" s="16" t="s">
        <v>4655</v>
      </c>
      <c r="CJ211" s="16" t="s">
        <v>4656</v>
      </c>
      <c r="CK211" s="16" t="s">
        <v>4651</v>
      </c>
      <c r="CL211" s="16" t="s">
        <v>3579</v>
      </c>
      <c r="CM211" s="16" t="s">
        <v>3427</v>
      </c>
      <c r="CN211" s="16" t="s">
        <v>4657</v>
      </c>
      <c r="CR211" s="19"/>
      <c r="CV211" s="16"/>
      <c r="CY211" s="16"/>
      <c r="CZ211" s="16"/>
      <c r="DA211" s="16"/>
      <c r="DC211" s="16"/>
      <c r="DH211" s="16"/>
    </row>
    <row r="212" spans="1:112" x14ac:dyDescent="0.25">
      <c r="A212" s="16" t="s">
        <v>1161</v>
      </c>
      <c r="C212" t="s">
        <v>4658</v>
      </c>
      <c r="D212" s="29"/>
      <c r="E212"/>
      <c r="F212" s="16" t="s">
        <v>5821</v>
      </c>
      <c r="G212" s="16"/>
      <c r="K212" s="16"/>
      <c r="L212" s="16"/>
      <c r="M212" s="16"/>
      <c r="N212" s="16"/>
      <c r="O212" s="16" t="s">
        <v>5802</v>
      </c>
      <c r="P212" s="16"/>
      <c r="Q212" s="16"/>
      <c r="R212" s="16"/>
      <c r="S212" s="16"/>
      <c r="T212" s="16"/>
      <c r="U212" s="16"/>
      <c r="V212" s="16"/>
      <c r="AK212" s="16"/>
      <c r="AX212" s="28"/>
      <c r="BB212" s="25"/>
      <c r="BG212" s="16"/>
      <c r="BH212" s="16"/>
      <c r="BO212" s="16" t="s">
        <v>4659</v>
      </c>
      <c r="BP212" s="16" t="s">
        <v>4660</v>
      </c>
      <c r="BQ212" s="16" t="s">
        <v>4618</v>
      </c>
      <c r="BR212" s="16"/>
      <c r="CA212" s="16"/>
      <c r="CE212" s="16" t="s">
        <v>119</v>
      </c>
      <c r="CF212" s="16" t="s">
        <v>3164</v>
      </c>
      <c r="CG212" s="16" t="s">
        <v>4659</v>
      </c>
      <c r="CH212" s="16" t="s">
        <v>4660</v>
      </c>
      <c r="CI212" s="16" t="s">
        <v>4661</v>
      </c>
      <c r="CJ212" s="16" t="s">
        <v>4662</v>
      </c>
      <c r="CK212" s="16" t="s">
        <v>4658</v>
      </c>
      <c r="CL212" s="16" t="s">
        <v>3201</v>
      </c>
      <c r="CM212" s="16" t="s">
        <v>3774</v>
      </c>
      <c r="CN212" s="16" t="s">
        <v>3451</v>
      </c>
      <c r="CR212" s="19"/>
      <c r="CV212" s="16"/>
      <c r="CY212" s="16"/>
      <c r="CZ212" s="16"/>
      <c r="DA212" s="16"/>
      <c r="DC212" s="16"/>
      <c r="DH212" s="16"/>
    </row>
    <row r="213" spans="1:112" x14ac:dyDescent="0.25">
      <c r="A213" s="16" t="s">
        <v>1161</v>
      </c>
      <c r="C213" t="s">
        <v>4663</v>
      </c>
      <c r="D213" s="29"/>
      <c r="E213"/>
      <c r="F213" s="16" t="s">
        <v>5821</v>
      </c>
      <c r="G213" s="16"/>
      <c r="K213" s="16"/>
      <c r="L213" s="16"/>
      <c r="M213" s="16"/>
      <c r="N213" s="16"/>
      <c r="O213" s="16" t="s">
        <v>5802</v>
      </c>
      <c r="P213" s="16"/>
      <c r="Q213" s="16"/>
      <c r="R213" s="16"/>
      <c r="S213" s="16"/>
      <c r="T213" s="16"/>
      <c r="U213" s="16"/>
      <c r="V213" s="16"/>
      <c r="AK213" s="16"/>
      <c r="AX213" s="28"/>
      <c r="BB213" s="25"/>
      <c r="BG213" s="16"/>
      <c r="BH213" s="16"/>
      <c r="BO213" s="16" t="s">
        <v>4664</v>
      </c>
      <c r="BP213" s="16" t="s">
        <v>4665</v>
      </c>
      <c r="BQ213" s="16" t="s">
        <v>4666</v>
      </c>
      <c r="BR213" s="16"/>
      <c r="CA213" s="16"/>
      <c r="CE213" s="16" t="s">
        <v>119</v>
      </c>
      <c r="CF213" s="16" t="s">
        <v>3164</v>
      </c>
      <c r="CG213" s="16" t="s">
        <v>4664</v>
      </c>
      <c r="CH213" s="16" t="s">
        <v>4665</v>
      </c>
      <c r="CI213" s="16" t="s">
        <v>4667</v>
      </c>
      <c r="CJ213" s="16" t="s">
        <v>4668</v>
      </c>
      <c r="CK213" s="16" t="s">
        <v>4663</v>
      </c>
      <c r="CL213" s="16" t="s">
        <v>3557</v>
      </c>
      <c r="CM213" s="16" t="s">
        <v>3866</v>
      </c>
      <c r="CN213" s="16" t="s">
        <v>4669</v>
      </c>
      <c r="CR213" s="19"/>
      <c r="CV213" s="16"/>
      <c r="CY213" s="16"/>
      <c r="CZ213" s="16"/>
      <c r="DA213" s="16"/>
      <c r="DC213" s="16"/>
      <c r="DH213" s="16"/>
    </row>
    <row r="214" spans="1:112" x14ac:dyDescent="0.25">
      <c r="A214" s="16" t="s">
        <v>1161</v>
      </c>
      <c r="C214" t="s">
        <v>4670</v>
      </c>
      <c r="D214" s="29"/>
      <c r="E214"/>
      <c r="F214" s="16" t="s">
        <v>5821</v>
      </c>
      <c r="G214" s="16"/>
      <c r="K214" s="16"/>
      <c r="L214" s="16"/>
      <c r="M214" s="16"/>
      <c r="N214" s="16"/>
      <c r="O214" s="16" t="s">
        <v>5802</v>
      </c>
      <c r="P214" s="16"/>
      <c r="Q214" s="16"/>
      <c r="R214" s="16"/>
      <c r="S214" s="16"/>
      <c r="T214" s="16"/>
      <c r="U214" s="16"/>
      <c r="V214" s="16"/>
      <c r="AK214" s="16"/>
      <c r="AX214" s="28"/>
      <c r="BB214" s="25"/>
      <c r="BG214" s="16"/>
      <c r="BH214" s="16"/>
      <c r="BO214" s="16" t="s">
        <v>4671</v>
      </c>
      <c r="BP214" s="16" t="s">
        <v>4672</v>
      </c>
      <c r="BQ214" s="16" t="s">
        <v>4673</v>
      </c>
      <c r="BR214" s="16"/>
      <c r="CA214" s="16"/>
      <c r="CE214" s="16" t="s">
        <v>119</v>
      </c>
      <c r="CF214" s="16" t="s">
        <v>3164</v>
      </c>
      <c r="CG214" s="16" t="s">
        <v>4671</v>
      </c>
      <c r="CH214" s="16" t="s">
        <v>4672</v>
      </c>
      <c r="CI214" s="16" t="s">
        <v>4674</v>
      </c>
      <c r="CJ214" s="16" t="s">
        <v>4675</v>
      </c>
      <c r="CK214" s="16" t="s">
        <v>4670</v>
      </c>
      <c r="CL214" s="16" t="s">
        <v>3718</v>
      </c>
      <c r="CM214" s="16" t="s">
        <v>4676</v>
      </c>
      <c r="CN214" s="16" t="s">
        <v>4556</v>
      </c>
      <c r="CR214" s="19"/>
      <c r="CV214" s="16"/>
      <c r="CY214" s="16"/>
      <c r="CZ214" s="16"/>
      <c r="DA214" s="16"/>
      <c r="DC214" s="16"/>
      <c r="DH214" s="16"/>
    </row>
    <row r="215" spans="1:112" x14ac:dyDescent="0.25">
      <c r="A215" s="16" t="s">
        <v>1161</v>
      </c>
      <c r="C215" t="s">
        <v>4677</v>
      </c>
      <c r="D215" s="29"/>
      <c r="E215"/>
      <c r="F215" s="16" t="s">
        <v>5821</v>
      </c>
      <c r="G215" s="16"/>
      <c r="K215" s="16"/>
      <c r="L215" s="16"/>
      <c r="M215" s="16"/>
      <c r="N215" s="16"/>
      <c r="O215" s="16" t="s">
        <v>5802</v>
      </c>
      <c r="P215" s="16"/>
      <c r="Q215" s="16"/>
      <c r="R215" s="16"/>
      <c r="S215" s="16"/>
      <c r="T215" s="16"/>
      <c r="U215" s="16"/>
      <c r="V215" s="16"/>
      <c r="AK215" s="16"/>
      <c r="AX215" s="28"/>
      <c r="BB215" s="25"/>
      <c r="BG215" s="16"/>
      <c r="BH215" s="16"/>
      <c r="BO215" s="16" t="s">
        <v>4678</v>
      </c>
      <c r="BP215" s="16" t="s">
        <v>4679</v>
      </c>
      <c r="BQ215" s="16" t="s">
        <v>4680</v>
      </c>
      <c r="BR215" s="16"/>
      <c r="CA215" s="16"/>
      <c r="CE215" s="16" t="s">
        <v>119</v>
      </c>
      <c r="CF215" s="16" t="s">
        <v>3164</v>
      </c>
      <c r="CG215" s="16" t="s">
        <v>4678</v>
      </c>
      <c r="CH215" s="16" t="s">
        <v>4679</v>
      </c>
      <c r="CI215" s="16" t="s">
        <v>4681</v>
      </c>
      <c r="CJ215" s="16" t="s">
        <v>4682</v>
      </c>
      <c r="CK215" s="16" t="s">
        <v>4677</v>
      </c>
      <c r="CL215" s="16" t="s">
        <v>3865</v>
      </c>
      <c r="CM215" s="16" t="s">
        <v>4683</v>
      </c>
      <c r="CN215" s="16" t="s">
        <v>3168</v>
      </c>
      <c r="CR215" s="19"/>
      <c r="CV215" s="16"/>
      <c r="CY215" s="16"/>
      <c r="CZ215" s="16"/>
      <c r="DA215" s="16"/>
      <c r="DC215" s="16"/>
      <c r="DH215" s="16"/>
    </row>
    <row r="216" spans="1:112" x14ac:dyDescent="0.25">
      <c r="A216" s="16" t="s">
        <v>1161</v>
      </c>
      <c r="C216" t="s">
        <v>4684</v>
      </c>
      <c r="D216" s="29"/>
      <c r="E216"/>
      <c r="F216" s="16" t="s">
        <v>5821</v>
      </c>
      <c r="G216" s="16"/>
      <c r="K216" s="16"/>
      <c r="L216" s="16"/>
      <c r="M216" s="16"/>
      <c r="N216" s="16"/>
      <c r="O216" s="16" t="s">
        <v>5802</v>
      </c>
      <c r="P216" s="16"/>
      <c r="Q216" s="16"/>
      <c r="R216" s="16"/>
      <c r="S216" s="16"/>
      <c r="T216" s="16"/>
      <c r="U216" s="16"/>
      <c r="V216" s="16"/>
      <c r="AK216" s="16"/>
      <c r="AX216" s="28"/>
      <c r="BB216" s="25"/>
      <c r="BG216" s="16"/>
      <c r="BH216" s="16"/>
      <c r="BO216" s="16" t="s">
        <v>4685</v>
      </c>
      <c r="BP216" s="16" t="s">
        <v>4686</v>
      </c>
      <c r="BQ216" s="16" t="s">
        <v>4687</v>
      </c>
      <c r="BR216" s="16"/>
      <c r="CA216" s="16"/>
      <c r="CE216" s="16" t="s">
        <v>119</v>
      </c>
      <c r="CF216" s="16" t="s">
        <v>3164</v>
      </c>
      <c r="CG216" s="16" t="s">
        <v>4685</v>
      </c>
      <c r="CH216" s="16" t="s">
        <v>4686</v>
      </c>
      <c r="CI216" s="16" t="s">
        <v>4688</v>
      </c>
      <c r="CJ216" s="16" t="s">
        <v>4689</v>
      </c>
      <c r="CK216" s="16" t="s">
        <v>4684</v>
      </c>
      <c r="CL216" s="16" t="s">
        <v>3481</v>
      </c>
      <c r="CM216" s="16" t="s">
        <v>4690</v>
      </c>
      <c r="CN216" s="16" t="s">
        <v>3451</v>
      </c>
      <c r="CR216" s="19"/>
      <c r="CV216" s="16"/>
      <c r="CY216" s="16"/>
      <c r="CZ216" s="16"/>
      <c r="DA216" s="16"/>
      <c r="DC216" s="16"/>
      <c r="DH216" s="16"/>
    </row>
    <row r="217" spans="1:112" x14ac:dyDescent="0.25">
      <c r="A217" s="16" t="s">
        <v>1161</v>
      </c>
      <c r="C217" t="s">
        <v>4691</v>
      </c>
      <c r="D217" s="29"/>
      <c r="E217"/>
      <c r="F217" s="16" t="s">
        <v>5821</v>
      </c>
      <c r="G217" s="16"/>
      <c r="K217" s="16"/>
      <c r="L217" s="16"/>
      <c r="M217" s="16"/>
      <c r="N217" s="16"/>
      <c r="O217" s="16" t="s">
        <v>5802</v>
      </c>
      <c r="P217" s="16"/>
      <c r="Q217" s="16"/>
      <c r="R217" s="16"/>
      <c r="S217" s="16"/>
      <c r="T217" s="16"/>
      <c r="U217" s="16"/>
      <c r="V217" s="16"/>
      <c r="AK217" s="16"/>
      <c r="AX217" s="28"/>
      <c r="BB217" s="25"/>
      <c r="BG217" s="16"/>
      <c r="BH217" s="16"/>
      <c r="BO217" s="16" t="s">
        <v>4692</v>
      </c>
      <c r="BP217" s="16" t="s">
        <v>4693</v>
      </c>
      <c r="BQ217" s="16" t="s">
        <v>4694</v>
      </c>
      <c r="BR217" s="16"/>
      <c r="CA217" s="16"/>
      <c r="CE217" s="16" t="s">
        <v>119</v>
      </c>
      <c r="CF217" s="16" t="s">
        <v>3164</v>
      </c>
      <c r="CG217" s="16" t="s">
        <v>4692</v>
      </c>
      <c r="CH217" s="16" t="s">
        <v>4693</v>
      </c>
      <c r="CI217" s="16" t="s">
        <v>6091</v>
      </c>
      <c r="CJ217" s="16" t="s">
        <v>4695</v>
      </c>
      <c r="CK217" s="16" t="s">
        <v>4691</v>
      </c>
      <c r="CL217" s="16" t="s">
        <v>3275</v>
      </c>
      <c r="CM217" s="16" t="s">
        <v>3176</v>
      </c>
      <c r="CN217" s="16" t="s">
        <v>4696</v>
      </c>
      <c r="CR217" s="19"/>
      <c r="CV217" s="16"/>
      <c r="CY217" s="16"/>
      <c r="CZ217" s="16"/>
      <c r="DA217" s="16"/>
      <c r="DC217" s="16"/>
      <c r="DH217" s="16"/>
    </row>
    <row r="218" spans="1:112" x14ac:dyDescent="0.25">
      <c r="A218" s="16" t="s">
        <v>1161</v>
      </c>
      <c r="C218" t="s">
        <v>4697</v>
      </c>
      <c r="D218" s="29"/>
      <c r="E218"/>
      <c r="F218" s="16" t="s">
        <v>5821</v>
      </c>
      <c r="G218" s="16"/>
      <c r="K218" s="16"/>
      <c r="L218" s="16"/>
      <c r="M218" s="16"/>
      <c r="N218" s="16"/>
      <c r="O218" s="16" t="s">
        <v>5802</v>
      </c>
      <c r="P218" s="16"/>
      <c r="Q218" s="16"/>
      <c r="R218" s="16"/>
      <c r="S218" s="16"/>
      <c r="T218" s="16"/>
      <c r="U218" s="16"/>
      <c r="V218" s="16"/>
      <c r="AK218" s="16"/>
      <c r="AX218" s="28"/>
      <c r="BB218" s="25"/>
      <c r="BG218" s="16"/>
      <c r="BH218" s="16"/>
      <c r="BO218" s="16" t="s">
        <v>4698</v>
      </c>
      <c r="BP218" s="16" t="s">
        <v>4699</v>
      </c>
      <c r="BQ218" s="16" t="s">
        <v>4700</v>
      </c>
      <c r="BR218" s="16"/>
      <c r="CA218" s="16"/>
      <c r="CE218" s="16" t="s">
        <v>119</v>
      </c>
      <c r="CF218" s="16" t="s">
        <v>3164</v>
      </c>
      <c r="CG218" s="16" t="s">
        <v>4698</v>
      </c>
      <c r="CH218" s="16" t="s">
        <v>4699</v>
      </c>
      <c r="CI218" s="16" t="s">
        <v>4701</v>
      </c>
      <c r="CJ218" s="16" t="s">
        <v>4702</v>
      </c>
      <c r="CK218" s="16" t="s">
        <v>4697</v>
      </c>
      <c r="CL218" s="16" t="s">
        <v>3974</v>
      </c>
      <c r="CM218" s="16" t="s">
        <v>4576</v>
      </c>
      <c r="CN218" s="16" t="s">
        <v>4650</v>
      </c>
      <c r="CR218" s="19"/>
      <c r="CV218" s="16"/>
      <c r="CY218" s="16"/>
      <c r="CZ218" s="16"/>
      <c r="DA218" s="16"/>
      <c r="DC218" s="16"/>
      <c r="DH218" s="16"/>
    </row>
    <row r="219" spans="1:112" x14ac:dyDescent="0.25">
      <c r="A219" s="16" t="s">
        <v>1161</v>
      </c>
      <c r="C219" t="s">
        <v>4703</v>
      </c>
      <c r="D219" s="29"/>
      <c r="E219"/>
      <c r="F219" s="16" t="s">
        <v>5821</v>
      </c>
      <c r="G219" s="16"/>
      <c r="K219" s="16"/>
      <c r="L219" s="16"/>
      <c r="M219" s="16"/>
      <c r="N219" s="16"/>
      <c r="O219" s="16" t="s">
        <v>5802</v>
      </c>
      <c r="P219" s="16"/>
      <c r="Q219" s="16"/>
      <c r="R219" s="16"/>
      <c r="S219" s="16"/>
      <c r="T219" s="16"/>
      <c r="U219" s="16"/>
      <c r="V219" s="16"/>
      <c r="AK219" s="16"/>
      <c r="AX219" s="28"/>
      <c r="BB219" s="25"/>
      <c r="BG219" s="16"/>
      <c r="BH219" s="16"/>
      <c r="BO219" s="16" t="s">
        <v>4704</v>
      </c>
      <c r="BP219" s="16" t="s">
        <v>4705</v>
      </c>
      <c r="BQ219" s="16" t="s">
        <v>4706</v>
      </c>
      <c r="BR219" s="16"/>
      <c r="CA219" s="16"/>
      <c r="CE219" s="16" t="s">
        <v>119</v>
      </c>
      <c r="CF219" s="16" t="s">
        <v>3164</v>
      </c>
      <c r="CG219" s="16" t="s">
        <v>4704</v>
      </c>
      <c r="CH219" s="16" t="s">
        <v>4705</v>
      </c>
      <c r="CI219" s="16" t="s">
        <v>4707</v>
      </c>
      <c r="CJ219" s="16" t="s">
        <v>4708</v>
      </c>
      <c r="CK219" s="16" t="s">
        <v>4703</v>
      </c>
      <c r="CL219" s="16" t="s">
        <v>3184</v>
      </c>
      <c r="CM219" s="16" t="s">
        <v>3176</v>
      </c>
      <c r="CN219" s="16" t="s">
        <v>4709</v>
      </c>
      <c r="CR219" s="19"/>
      <c r="CV219" s="16"/>
      <c r="CY219" s="16"/>
      <c r="CZ219" s="16"/>
      <c r="DA219" s="16"/>
      <c r="DC219" s="16"/>
      <c r="DH219" s="16"/>
    </row>
    <row r="220" spans="1:112" x14ac:dyDescent="0.25">
      <c r="A220" s="16" t="s">
        <v>1161</v>
      </c>
      <c r="C220" t="s">
        <v>4710</v>
      </c>
      <c r="D220" s="29"/>
      <c r="E220"/>
      <c r="F220" s="16" t="s">
        <v>5821</v>
      </c>
      <c r="G220" s="16"/>
      <c r="K220" s="16"/>
      <c r="L220" s="16"/>
      <c r="M220" s="16"/>
      <c r="N220" s="16"/>
      <c r="O220" s="16" t="s">
        <v>5802</v>
      </c>
      <c r="P220" s="16"/>
      <c r="Q220" s="16"/>
      <c r="R220" s="16"/>
      <c r="S220" s="16"/>
      <c r="T220" s="16"/>
      <c r="U220" s="16"/>
      <c r="V220" s="16"/>
      <c r="AK220" s="16"/>
      <c r="AX220" s="28"/>
      <c r="BB220" s="25"/>
      <c r="BG220" s="16"/>
      <c r="BH220" s="16"/>
      <c r="BO220" s="16" t="s">
        <v>4711</v>
      </c>
      <c r="BP220" s="16" t="s">
        <v>4712</v>
      </c>
      <c r="BQ220" s="16" t="s">
        <v>4713</v>
      </c>
      <c r="BR220" s="16"/>
      <c r="CA220" s="16"/>
      <c r="CE220" s="16" t="s">
        <v>119</v>
      </c>
      <c r="CF220" s="16" t="s">
        <v>3164</v>
      </c>
      <c r="CG220" s="16" t="s">
        <v>4711</v>
      </c>
      <c r="CH220" s="16" t="s">
        <v>4712</v>
      </c>
      <c r="CI220" s="16" t="s">
        <v>4714</v>
      </c>
      <c r="CJ220" s="16" t="s">
        <v>4715</v>
      </c>
      <c r="CK220" s="16" t="s">
        <v>4710</v>
      </c>
      <c r="CL220" s="16" t="s">
        <v>3330</v>
      </c>
      <c r="CM220" s="16" t="s">
        <v>3427</v>
      </c>
      <c r="CN220" s="16" t="s">
        <v>4133</v>
      </c>
      <c r="CR220" s="19"/>
      <c r="CV220" s="16"/>
      <c r="CY220" s="16"/>
      <c r="CZ220" s="16"/>
      <c r="DA220" s="16"/>
      <c r="DC220" s="16"/>
      <c r="DH220" s="16"/>
    </row>
    <row r="221" spans="1:112" x14ac:dyDescent="0.25">
      <c r="A221" s="16" t="s">
        <v>1161</v>
      </c>
      <c r="C221" t="s">
        <v>4716</v>
      </c>
      <c r="D221" s="29"/>
      <c r="E221"/>
      <c r="F221" s="16" t="s">
        <v>5821</v>
      </c>
      <c r="G221" s="16"/>
      <c r="K221" s="16"/>
      <c r="L221" s="16"/>
      <c r="M221" s="16"/>
      <c r="N221" s="16"/>
      <c r="O221" s="16" t="s">
        <v>5802</v>
      </c>
      <c r="P221" s="16"/>
      <c r="Q221" s="16"/>
      <c r="R221" s="16"/>
      <c r="S221" s="16"/>
      <c r="T221" s="16"/>
      <c r="U221" s="16"/>
      <c r="V221" s="16"/>
      <c r="AK221" s="16"/>
      <c r="AX221" s="28"/>
      <c r="BB221" s="25"/>
      <c r="BG221" s="16"/>
      <c r="BH221" s="16"/>
      <c r="BO221" s="16" t="s">
        <v>4717</v>
      </c>
      <c r="BP221" s="16" t="s">
        <v>4718</v>
      </c>
      <c r="BQ221" s="16" t="s">
        <v>4719</v>
      </c>
      <c r="BR221" s="16"/>
      <c r="CA221" s="16"/>
      <c r="CE221" s="16" t="s">
        <v>119</v>
      </c>
      <c r="CF221" s="16" t="s">
        <v>3164</v>
      </c>
      <c r="CG221" s="16" t="s">
        <v>4717</v>
      </c>
      <c r="CH221" s="16" t="s">
        <v>4718</v>
      </c>
      <c r="CI221" s="16" t="s">
        <v>4720</v>
      </c>
      <c r="CJ221" s="16" t="s">
        <v>4721</v>
      </c>
      <c r="CK221" s="16" t="s">
        <v>4716</v>
      </c>
      <c r="CL221" s="16" t="s">
        <v>3284</v>
      </c>
      <c r="CM221" s="16" t="s">
        <v>4722</v>
      </c>
      <c r="CN221" s="16" t="s">
        <v>3243</v>
      </c>
      <c r="CR221" s="19"/>
      <c r="CV221" s="16"/>
      <c r="CY221" s="16"/>
      <c r="CZ221" s="16"/>
      <c r="DA221" s="16"/>
      <c r="DC221" s="16"/>
      <c r="DH221" s="16"/>
    </row>
    <row r="222" spans="1:112" x14ac:dyDescent="0.25">
      <c r="A222" s="16" t="s">
        <v>1161</v>
      </c>
      <c r="C222" t="s">
        <v>4723</v>
      </c>
      <c r="D222" s="29"/>
      <c r="E222"/>
      <c r="F222" s="16" t="s">
        <v>5821</v>
      </c>
      <c r="G222" s="16"/>
      <c r="K222" s="16"/>
      <c r="L222" s="16"/>
      <c r="M222" s="16"/>
      <c r="N222" s="16"/>
      <c r="O222" s="16" t="s">
        <v>5802</v>
      </c>
      <c r="P222" s="16"/>
      <c r="Q222" s="16"/>
      <c r="R222" s="16"/>
      <c r="S222" s="16"/>
      <c r="T222" s="16"/>
      <c r="U222" s="16"/>
      <c r="V222" s="16"/>
      <c r="AK222" s="16"/>
      <c r="AX222" s="28"/>
      <c r="BB222" s="25"/>
      <c r="BG222" s="16"/>
      <c r="BH222" s="16"/>
      <c r="BO222" s="16" t="s">
        <v>4724</v>
      </c>
      <c r="BP222" s="16" t="s">
        <v>4725</v>
      </c>
      <c r="BQ222" s="16" t="s">
        <v>4726</v>
      </c>
      <c r="BR222" s="16"/>
      <c r="CA222" s="16"/>
      <c r="CE222" s="16" t="s">
        <v>119</v>
      </c>
      <c r="CF222" s="16" t="s">
        <v>3164</v>
      </c>
      <c r="CG222" s="16" t="s">
        <v>4724</v>
      </c>
      <c r="CH222" s="16" t="s">
        <v>4725</v>
      </c>
      <c r="CI222" s="16" t="s">
        <v>4727</v>
      </c>
      <c r="CJ222" s="16" t="s">
        <v>4728</v>
      </c>
      <c r="CK222" s="16" t="s">
        <v>4723</v>
      </c>
      <c r="CL222" s="16" t="s">
        <v>3614</v>
      </c>
      <c r="CM222" s="16" t="s">
        <v>3193</v>
      </c>
      <c r="CN222" s="16" t="s">
        <v>4729</v>
      </c>
      <c r="CR222" s="19"/>
      <c r="CV222" s="16"/>
      <c r="CY222" s="16"/>
      <c r="CZ222" s="16"/>
      <c r="DA222" s="16"/>
      <c r="DC222" s="16"/>
      <c r="DH222" s="16"/>
    </row>
    <row r="223" spans="1:112" x14ac:dyDescent="0.25">
      <c r="A223" s="16" t="s">
        <v>1161</v>
      </c>
      <c r="C223" t="s">
        <v>390</v>
      </c>
      <c r="D223" s="29"/>
      <c r="E223"/>
      <c r="F223" s="16" t="s">
        <v>5821</v>
      </c>
      <c r="G223" s="16"/>
      <c r="K223" s="16"/>
      <c r="L223" s="16"/>
      <c r="M223" s="16"/>
      <c r="N223" s="16"/>
      <c r="O223" s="16" t="s">
        <v>5802</v>
      </c>
      <c r="P223" s="16"/>
      <c r="Q223" s="16"/>
      <c r="R223" s="16"/>
      <c r="S223" s="16"/>
      <c r="T223" s="16"/>
      <c r="U223" s="16"/>
      <c r="V223" s="16"/>
      <c r="AA223" s="16" t="s">
        <v>4730</v>
      </c>
      <c r="AK223" s="16"/>
      <c r="AX223" s="28"/>
      <c r="BB223" s="25"/>
      <c r="BG223" s="16"/>
      <c r="BH223" s="16"/>
      <c r="BO223" s="16" t="s">
        <v>377</v>
      </c>
      <c r="BP223" s="16" t="s">
        <v>4731</v>
      </c>
      <c r="BQ223" s="16" t="s">
        <v>4732</v>
      </c>
      <c r="BR223" s="16"/>
      <c r="CA223" s="16"/>
      <c r="CE223" s="16" t="s">
        <v>119</v>
      </c>
      <c r="CF223" s="16" t="s">
        <v>3164</v>
      </c>
      <c r="CG223" s="16" t="s">
        <v>377</v>
      </c>
      <c r="CH223" s="16" t="s">
        <v>4731</v>
      </c>
      <c r="CI223" s="16" t="s">
        <v>6092</v>
      </c>
      <c r="CJ223" s="16" t="s">
        <v>403</v>
      </c>
      <c r="CK223" s="16" t="s">
        <v>390</v>
      </c>
      <c r="CL223" s="16" t="s">
        <v>3201</v>
      </c>
      <c r="CM223" s="16" t="s">
        <v>3193</v>
      </c>
      <c r="CN223" s="16" t="s">
        <v>4733</v>
      </c>
      <c r="CR223" s="19"/>
      <c r="CV223" s="16"/>
      <c r="CY223" s="16"/>
      <c r="CZ223" s="16"/>
      <c r="DA223" s="16"/>
      <c r="DC223" s="16"/>
      <c r="DH223" s="16"/>
    </row>
    <row r="224" spans="1:112" x14ac:dyDescent="0.25">
      <c r="A224" s="16" t="s">
        <v>1161</v>
      </c>
      <c r="C224" t="s">
        <v>4743</v>
      </c>
      <c r="D224" s="29"/>
      <c r="E224"/>
      <c r="F224" s="16" t="s">
        <v>5821</v>
      </c>
      <c r="G224" s="16"/>
      <c r="K224" s="16"/>
      <c r="L224" s="16"/>
      <c r="M224" s="16"/>
      <c r="N224" s="16"/>
      <c r="O224" s="16" t="s">
        <v>5802</v>
      </c>
      <c r="P224" s="16"/>
      <c r="Q224" s="16"/>
      <c r="R224" s="16"/>
      <c r="S224" s="16"/>
      <c r="T224" s="16"/>
      <c r="U224" s="16"/>
      <c r="V224" s="16"/>
      <c r="AK224" s="16"/>
      <c r="AX224" s="28"/>
      <c r="BB224" s="25"/>
      <c r="BG224" s="16"/>
      <c r="BH224" s="16"/>
      <c r="BO224" s="16" t="s">
        <v>4744</v>
      </c>
      <c r="BP224" s="16" t="s">
        <v>4745</v>
      </c>
      <c r="BQ224" s="16" t="s">
        <v>4746</v>
      </c>
      <c r="BR224" s="16"/>
      <c r="CA224" s="16"/>
      <c r="CE224" s="16" t="s">
        <v>119</v>
      </c>
      <c r="CF224" s="16" t="s">
        <v>3164</v>
      </c>
      <c r="CG224" s="16" t="s">
        <v>4744</v>
      </c>
      <c r="CH224" s="16" t="s">
        <v>4745</v>
      </c>
      <c r="CI224" s="16" t="s">
        <v>4747</v>
      </c>
      <c r="CJ224" s="16" t="s">
        <v>4748</v>
      </c>
      <c r="CK224" s="16" t="s">
        <v>4743</v>
      </c>
      <c r="CL224" s="16" t="s">
        <v>3564</v>
      </c>
      <c r="CM224" s="16" t="s">
        <v>3607</v>
      </c>
      <c r="CN224" s="16" t="s">
        <v>4749</v>
      </c>
      <c r="CR224" s="19"/>
      <c r="CV224" s="16"/>
      <c r="CY224" s="16"/>
      <c r="CZ224" s="16"/>
      <c r="DA224" s="16"/>
      <c r="DC224" s="16"/>
      <c r="DH224" s="16"/>
    </row>
    <row r="225" spans="1:112" x14ac:dyDescent="0.25">
      <c r="A225" s="16" t="s">
        <v>1161</v>
      </c>
      <c r="C225" t="s">
        <v>4734</v>
      </c>
      <c r="D225" s="29"/>
      <c r="E225"/>
      <c r="F225" s="16" t="s">
        <v>5821</v>
      </c>
      <c r="G225" s="16"/>
      <c r="K225" s="16"/>
      <c r="L225" s="16"/>
      <c r="M225" s="16"/>
      <c r="N225" s="16"/>
      <c r="O225" s="16" t="s">
        <v>5802</v>
      </c>
      <c r="P225" s="16"/>
      <c r="Q225" s="16"/>
      <c r="R225" s="16"/>
      <c r="S225" s="16"/>
      <c r="T225" s="16"/>
      <c r="U225" s="16"/>
      <c r="V225" s="16"/>
      <c r="AK225" s="16"/>
      <c r="AX225" s="28"/>
      <c r="BB225" s="25"/>
      <c r="BG225" s="16"/>
      <c r="BH225" s="16"/>
      <c r="BO225" s="16" t="s">
        <v>4735</v>
      </c>
      <c r="BP225" s="16" t="s">
        <v>4736</v>
      </c>
      <c r="BQ225" s="16" t="s">
        <v>4737</v>
      </c>
      <c r="BR225" s="16"/>
      <c r="CA225" s="16"/>
      <c r="CE225" s="16" t="s">
        <v>119</v>
      </c>
      <c r="CF225" s="16" t="s">
        <v>3164</v>
      </c>
      <c r="CG225" s="16" t="s">
        <v>4735</v>
      </c>
      <c r="CH225" s="16" t="s">
        <v>4736</v>
      </c>
      <c r="CI225" s="16" t="s">
        <v>4738</v>
      </c>
      <c r="CJ225" s="16" t="s">
        <v>4739</v>
      </c>
      <c r="CK225" s="16" t="s">
        <v>4734</v>
      </c>
      <c r="CL225" s="16" t="s">
        <v>3345</v>
      </c>
      <c r="CM225" s="16" t="s">
        <v>4740</v>
      </c>
      <c r="CN225" s="16" t="s">
        <v>3168</v>
      </c>
      <c r="CR225" s="19"/>
      <c r="CV225" s="16"/>
      <c r="CY225" s="16"/>
      <c r="CZ225" s="16"/>
      <c r="DA225" s="16"/>
      <c r="DC225" s="16"/>
      <c r="DH225" s="16"/>
    </row>
    <row r="226" spans="1:112" x14ac:dyDescent="0.25">
      <c r="A226" s="16" t="s">
        <v>1161</v>
      </c>
      <c r="C226" t="s">
        <v>4750</v>
      </c>
      <c r="D226" s="29"/>
      <c r="E226"/>
      <c r="F226" s="16" t="s">
        <v>5821</v>
      </c>
      <c r="G226" s="16"/>
      <c r="K226" s="16"/>
      <c r="L226" s="16"/>
      <c r="M226" s="16"/>
      <c r="N226" s="16"/>
      <c r="O226" s="16" t="s">
        <v>5802</v>
      </c>
      <c r="P226" s="16"/>
      <c r="Q226" s="16"/>
      <c r="R226" s="16"/>
      <c r="S226" s="16"/>
      <c r="T226" s="16"/>
      <c r="U226" s="16"/>
      <c r="V226" s="16"/>
      <c r="AK226" s="16"/>
      <c r="AX226" s="28"/>
      <c r="BB226" s="25"/>
      <c r="BG226" s="16"/>
      <c r="BH226" s="16"/>
      <c r="BO226" s="16" t="s">
        <v>4751</v>
      </c>
      <c r="BP226" s="16" t="s">
        <v>4752</v>
      </c>
      <c r="BQ226" s="16" t="s">
        <v>4753</v>
      </c>
      <c r="BR226" s="16"/>
      <c r="CA226" s="16"/>
      <c r="CE226" s="16" t="s">
        <v>119</v>
      </c>
      <c r="CF226" s="16" t="s">
        <v>3164</v>
      </c>
      <c r="CG226" s="16" t="s">
        <v>4751</v>
      </c>
      <c r="CH226" s="16" t="s">
        <v>4752</v>
      </c>
      <c r="CI226" s="16" t="s">
        <v>4754</v>
      </c>
      <c r="CJ226" s="16" t="s">
        <v>4755</v>
      </c>
      <c r="CK226" s="16" t="s">
        <v>4750</v>
      </c>
      <c r="CL226" s="16" t="s">
        <v>3175</v>
      </c>
      <c r="CM226" s="16" t="s">
        <v>3242</v>
      </c>
      <c r="CN226" s="16" t="s">
        <v>3988</v>
      </c>
      <c r="CR226" s="19"/>
      <c r="CV226" s="16"/>
      <c r="CY226" s="16"/>
      <c r="CZ226" s="16"/>
      <c r="DA226" s="16"/>
      <c r="DC226" s="16"/>
      <c r="DH226" s="16"/>
    </row>
    <row r="227" spans="1:112" x14ac:dyDescent="0.25">
      <c r="A227" s="16" t="s">
        <v>1161</v>
      </c>
      <c r="C227" t="s">
        <v>4756</v>
      </c>
      <c r="D227" s="29"/>
      <c r="E227"/>
      <c r="F227" s="16" t="s">
        <v>5821</v>
      </c>
      <c r="G227" s="16"/>
      <c r="K227" s="16"/>
      <c r="L227" s="16"/>
      <c r="M227" s="16"/>
      <c r="N227" s="16"/>
      <c r="O227" s="16" t="s">
        <v>5802</v>
      </c>
      <c r="P227" s="16"/>
      <c r="Q227" s="16"/>
      <c r="R227" s="16"/>
      <c r="S227" s="16"/>
      <c r="T227" s="16"/>
      <c r="U227" s="16"/>
      <c r="V227" s="16"/>
      <c r="AK227" s="16"/>
      <c r="AX227" s="28"/>
      <c r="BB227" s="25"/>
      <c r="BG227" s="16"/>
      <c r="BH227" s="16"/>
      <c r="BO227" s="16" t="s">
        <v>4757</v>
      </c>
      <c r="BP227" s="16" t="s">
        <v>4758</v>
      </c>
      <c r="BQ227" s="16" t="s">
        <v>4759</v>
      </c>
      <c r="BR227" s="16"/>
      <c r="CA227" s="16"/>
      <c r="CE227" s="16" t="s">
        <v>119</v>
      </c>
      <c r="CF227" s="16" t="s">
        <v>3164</v>
      </c>
      <c r="CG227" s="16" t="s">
        <v>4757</v>
      </c>
      <c r="CH227" s="16" t="s">
        <v>4758</v>
      </c>
      <c r="CI227" s="16" t="s">
        <v>4760</v>
      </c>
      <c r="CJ227" s="16" t="s">
        <v>4761</v>
      </c>
      <c r="CK227" s="16" t="s">
        <v>4756</v>
      </c>
      <c r="CL227" s="16" t="s">
        <v>3184</v>
      </c>
      <c r="CM227" s="16" t="s">
        <v>4762</v>
      </c>
      <c r="CN227" s="16" t="s">
        <v>4763</v>
      </c>
      <c r="CR227" s="19"/>
      <c r="CV227" s="16"/>
      <c r="CY227" s="16"/>
      <c r="CZ227" s="16"/>
      <c r="DA227" s="16"/>
      <c r="DC227" s="16"/>
      <c r="DH227" s="16"/>
    </row>
    <row r="228" spans="1:112" x14ac:dyDescent="0.25">
      <c r="A228" s="16" t="s">
        <v>1161</v>
      </c>
      <c r="C228" t="s">
        <v>4764</v>
      </c>
      <c r="D228" s="29"/>
      <c r="E228"/>
      <c r="F228" s="16" t="s">
        <v>5821</v>
      </c>
      <c r="G228" s="16"/>
      <c r="K228" s="16"/>
      <c r="L228" s="16"/>
      <c r="M228" s="16"/>
      <c r="N228" s="16"/>
      <c r="O228" s="16" t="s">
        <v>5802</v>
      </c>
      <c r="P228" s="16"/>
      <c r="Q228" s="16"/>
      <c r="R228" s="16"/>
      <c r="S228" s="16"/>
      <c r="T228" s="16"/>
      <c r="U228" s="16"/>
      <c r="V228" s="16"/>
      <c r="AK228" s="16"/>
      <c r="AX228" s="28"/>
      <c r="BB228" s="25"/>
      <c r="BG228" s="16"/>
      <c r="BH228" s="16"/>
      <c r="BO228" s="16" t="s">
        <v>4765</v>
      </c>
      <c r="BP228" s="16" t="s">
        <v>4766</v>
      </c>
      <c r="BQ228" s="16" t="s">
        <v>4767</v>
      </c>
      <c r="BR228" s="16"/>
      <c r="CA228" s="16"/>
      <c r="CE228" s="16" t="s">
        <v>119</v>
      </c>
      <c r="CF228" s="16" t="s">
        <v>3164</v>
      </c>
      <c r="CG228" s="16" t="s">
        <v>4765</v>
      </c>
      <c r="CH228" s="16" t="s">
        <v>4766</v>
      </c>
      <c r="CI228" s="16" t="s">
        <v>4768</v>
      </c>
      <c r="CJ228" s="16" t="s">
        <v>4769</v>
      </c>
      <c r="CK228" s="16" t="s">
        <v>4764</v>
      </c>
      <c r="CL228" s="16" t="s">
        <v>3458</v>
      </c>
      <c r="CM228" s="16" t="s">
        <v>3900</v>
      </c>
      <c r="CN228" s="16" t="s">
        <v>4770</v>
      </c>
      <c r="CR228" s="19"/>
      <c r="CV228" s="16"/>
      <c r="CY228" s="16"/>
      <c r="CZ228" s="16"/>
      <c r="DA228" s="16"/>
      <c r="DC228" s="16"/>
      <c r="DH228" s="16"/>
    </row>
    <row r="229" spans="1:112" x14ac:dyDescent="0.25">
      <c r="A229" s="16" t="s">
        <v>1161</v>
      </c>
      <c r="C229" t="s">
        <v>4771</v>
      </c>
      <c r="D229" s="29"/>
      <c r="E229"/>
      <c r="F229" s="16" t="s">
        <v>5821</v>
      </c>
      <c r="G229" s="16"/>
      <c r="K229" s="16"/>
      <c r="L229" s="16"/>
      <c r="M229" s="16"/>
      <c r="N229" s="16"/>
      <c r="O229" s="16" t="s">
        <v>5802</v>
      </c>
      <c r="P229" s="16"/>
      <c r="Q229" s="16"/>
      <c r="R229" s="16"/>
      <c r="S229" s="16"/>
      <c r="T229" s="16"/>
      <c r="U229" s="16"/>
      <c r="V229" s="16"/>
      <c r="AK229" s="16"/>
      <c r="AX229" s="28"/>
      <c r="BB229" s="25"/>
      <c r="BG229" s="16"/>
      <c r="BH229" s="16"/>
      <c r="BO229" s="16" t="s">
        <v>4772</v>
      </c>
      <c r="BP229" s="16" t="s">
        <v>4773</v>
      </c>
      <c r="BQ229" s="16" t="s">
        <v>4774</v>
      </c>
      <c r="BR229" s="16"/>
      <c r="CA229" s="16"/>
      <c r="CE229" s="16" t="s">
        <v>119</v>
      </c>
      <c r="CF229" s="16" t="s">
        <v>3164</v>
      </c>
      <c r="CG229" s="16" t="s">
        <v>4772</v>
      </c>
      <c r="CH229" s="16" t="s">
        <v>4773</v>
      </c>
      <c r="CI229" s="16" t="s">
        <v>4775</v>
      </c>
      <c r="CJ229" s="16" t="s">
        <v>4776</v>
      </c>
      <c r="CK229" s="16" t="s">
        <v>4771</v>
      </c>
      <c r="CL229" s="16" t="s">
        <v>3385</v>
      </c>
      <c r="CM229" s="16" t="s">
        <v>3185</v>
      </c>
      <c r="CN229" s="16" t="s">
        <v>3316</v>
      </c>
      <c r="CR229" s="19"/>
      <c r="CV229" s="16"/>
      <c r="CY229" s="16"/>
      <c r="CZ229" s="16"/>
      <c r="DA229" s="16"/>
      <c r="DC229" s="16"/>
      <c r="DH229" s="16"/>
    </row>
    <row r="230" spans="1:112" x14ac:dyDescent="0.25">
      <c r="A230" s="16" t="s">
        <v>1161</v>
      </c>
      <c r="C230" t="s">
        <v>393</v>
      </c>
      <c r="D230" s="29"/>
      <c r="E230"/>
      <c r="F230" s="16" t="s">
        <v>5821</v>
      </c>
      <c r="G230" s="16"/>
      <c r="K230" s="16"/>
      <c r="L230" s="16"/>
      <c r="M230" s="16"/>
      <c r="N230" s="16"/>
      <c r="O230" s="16" t="s">
        <v>5802</v>
      </c>
      <c r="P230" s="16"/>
      <c r="Q230" s="16"/>
      <c r="R230" s="16"/>
      <c r="S230" s="16"/>
      <c r="T230" s="16"/>
      <c r="U230" s="16"/>
      <c r="V230" s="16"/>
      <c r="AK230" s="16"/>
      <c r="AX230" s="28"/>
      <c r="BB230" s="25"/>
      <c r="BG230" s="16"/>
      <c r="BH230" s="16"/>
      <c r="BO230" s="16" t="s">
        <v>380</v>
      </c>
      <c r="BP230" s="16" t="s">
        <v>4777</v>
      </c>
      <c r="BQ230" s="16" t="s">
        <v>4778</v>
      </c>
      <c r="BR230" s="16"/>
      <c r="CA230" s="16"/>
      <c r="CE230" s="16" t="s">
        <v>119</v>
      </c>
      <c r="CF230" s="16" t="s">
        <v>3164</v>
      </c>
      <c r="CG230" s="16" t="s">
        <v>380</v>
      </c>
      <c r="CH230" s="16" t="s">
        <v>4777</v>
      </c>
      <c r="CI230" s="16" t="s">
        <v>4779</v>
      </c>
      <c r="CJ230" s="16" t="s">
        <v>406</v>
      </c>
      <c r="CK230" s="16" t="s">
        <v>393</v>
      </c>
      <c r="CL230" s="16" t="s">
        <v>3267</v>
      </c>
      <c r="CM230" s="16" t="s">
        <v>3346</v>
      </c>
      <c r="CN230" s="16" t="s">
        <v>3301</v>
      </c>
      <c r="CR230" s="19"/>
      <c r="CV230" s="16"/>
      <c r="CY230" s="16"/>
      <c r="CZ230" s="16"/>
      <c r="DA230" s="16"/>
      <c r="DC230" s="16"/>
      <c r="DH230" s="16"/>
    </row>
    <row r="231" spans="1:112" x14ac:dyDescent="0.25">
      <c r="A231" s="16" t="s">
        <v>1161</v>
      </c>
      <c r="C231" t="s">
        <v>4780</v>
      </c>
      <c r="D231" s="29"/>
      <c r="E231"/>
      <c r="F231" s="16" t="s">
        <v>5821</v>
      </c>
      <c r="G231" s="16"/>
      <c r="K231" s="16"/>
      <c r="L231" s="16"/>
      <c r="M231" s="16"/>
      <c r="N231" s="16"/>
      <c r="O231" s="16" t="s">
        <v>5802</v>
      </c>
      <c r="P231" s="16"/>
      <c r="Q231" s="16"/>
      <c r="R231" s="16"/>
      <c r="S231" s="16"/>
      <c r="T231" s="16"/>
      <c r="U231" s="16"/>
      <c r="V231" s="16"/>
      <c r="AK231" s="16"/>
      <c r="AX231" s="28"/>
      <c r="BB231" s="25"/>
      <c r="BG231" s="16"/>
      <c r="BH231" s="16"/>
      <c r="BO231" s="16" t="s">
        <v>4781</v>
      </c>
      <c r="BP231" s="16" t="s">
        <v>4782</v>
      </c>
      <c r="BQ231" s="16" t="s">
        <v>4783</v>
      </c>
      <c r="BR231" s="16"/>
      <c r="CA231" s="16"/>
      <c r="CE231" s="16" t="s">
        <v>119</v>
      </c>
      <c r="CF231" s="16" t="s">
        <v>3164</v>
      </c>
      <c r="CG231" s="16" t="s">
        <v>4781</v>
      </c>
      <c r="CH231" s="16" t="s">
        <v>4782</v>
      </c>
      <c r="CI231" s="16" t="s">
        <v>4784</v>
      </c>
      <c r="CJ231" s="16" t="s">
        <v>4785</v>
      </c>
      <c r="CK231" s="16" t="s">
        <v>4780</v>
      </c>
      <c r="CL231" s="16" t="s">
        <v>3267</v>
      </c>
      <c r="CM231" s="16" t="s">
        <v>3176</v>
      </c>
      <c r="CN231" s="16" t="s">
        <v>4786</v>
      </c>
      <c r="CR231" s="19"/>
      <c r="CV231" s="16"/>
      <c r="CY231" s="16"/>
      <c r="CZ231" s="16"/>
      <c r="DA231" s="16"/>
      <c r="DC231" s="16"/>
      <c r="DH231" s="16"/>
    </row>
    <row r="232" spans="1:112" x14ac:dyDescent="0.25">
      <c r="A232" s="16" t="s">
        <v>1161</v>
      </c>
      <c r="C232" t="s">
        <v>4787</v>
      </c>
      <c r="D232" s="29"/>
      <c r="E232"/>
      <c r="F232" s="16" t="s">
        <v>5821</v>
      </c>
      <c r="G232" s="16"/>
      <c r="K232" s="16"/>
      <c r="L232" s="16"/>
      <c r="M232" s="16"/>
      <c r="N232" s="16"/>
      <c r="O232" s="16" t="s">
        <v>5802</v>
      </c>
      <c r="P232" s="16"/>
      <c r="Q232" s="16"/>
      <c r="R232" s="16"/>
      <c r="S232" s="16"/>
      <c r="T232" s="16"/>
      <c r="U232" s="16"/>
      <c r="V232" s="16"/>
      <c r="AK232" s="16"/>
      <c r="AX232" s="28"/>
      <c r="BB232" s="25"/>
      <c r="BG232" s="16"/>
      <c r="BH232" s="16"/>
      <c r="BO232" s="16" t="s">
        <v>4788</v>
      </c>
      <c r="BP232" s="16" t="s">
        <v>4789</v>
      </c>
      <c r="BQ232" s="16" t="s">
        <v>4790</v>
      </c>
      <c r="BR232" s="16"/>
      <c r="CA232" s="16"/>
      <c r="CE232" s="16" t="s">
        <v>119</v>
      </c>
      <c r="CF232" s="16" t="s">
        <v>3164</v>
      </c>
      <c r="CG232" s="16" t="s">
        <v>4788</v>
      </c>
      <c r="CH232" s="16" t="s">
        <v>4789</v>
      </c>
      <c r="CI232" s="16" t="s">
        <v>4791</v>
      </c>
      <c r="CJ232" s="16" t="s">
        <v>4792</v>
      </c>
      <c r="CK232" s="16" t="s">
        <v>4787</v>
      </c>
      <c r="CL232" s="16" t="s">
        <v>3518</v>
      </c>
      <c r="CM232" s="16" t="s">
        <v>4793</v>
      </c>
      <c r="CN232" s="16" t="s">
        <v>3168</v>
      </c>
      <c r="CR232" s="19"/>
      <c r="CV232" s="16"/>
      <c r="CY232" s="16"/>
      <c r="CZ232" s="16"/>
      <c r="DA232" s="16"/>
      <c r="DC232" s="16"/>
      <c r="DH232" s="16"/>
    </row>
    <row r="233" spans="1:112" x14ac:dyDescent="0.25">
      <c r="A233" s="16" t="s">
        <v>1161</v>
      </c>
      <c r="C233" t="s">
        <v>4794</v>
      </c>
      <c r="D233" s="29"/>
      <c r="E233"/>
      <c r="F233" s="16" t="s">
        <v>5821</v>
      </c>
      <c r="G233" s="16"/>
      <c r="K233" s="16"/>
      <c r="L233" s="16"/>
      <c r="M233" s="16"/>
      <c r="N233" s="16"/>
      <c r="O233" s="16" t="s">
        <v>5802</v>
      </c>
      <c r="P233" s="16"/>
      <c r="Q233" s="16"/>
      <c r="R233" s="16"/>
      <c r="S233" s="16"/>
      <c r="T233" s="16"/>
      <c r="U233" s="16"/>
      <c r="V233" s="16"/>
      <c r="AK233" s="16"/>
      <c r="AX233" s="28"/>
      <c r="BB233" s="25"/>
      <c r="BG233" s="16"/>
      <c r="BH233" s="16"/>
      <c r="BO233" s="16" t="s">
        <v>4795</v>
      </c>
      <c r="BP233" s="16" t="s">
        <v>4796</v>
      </c>
      <c r="BQ233" s="16" t="s">
        <v>4797</v>
      </c>
      <c r="BR233" s="16"/>
      <c r="CA233" s="16"/>
      <c r="CE233" s="16" t="s">
        <v>119</v>
      </c>
      <c r="CF233" s="16" t="s">
        <v>3164</v>
      </c>
      <c r="CG233" s="16" t="s">
        <v>4795</v>
      </c>
      <c r="CH233" s="16" t="s">
        <v>4796</v>
      </c>
      <c r="CI233" s="16" t="s">
        <v>4798</v>
      </c>
      <c r="CJ233" s="16" t="s">
        <v>4799</v>
      </c>
      <c r="CK233" s="16" t="s">
        <v>4794</v>
      </c>
      <c r="CL233" s="16" t="s">
        <v>3466</v>
      </c>
      <c r="CM233" s="16" t="s">
        <v>4389</v>
      </c>
      <c r="CN233" s="16" t="s">
        <v>3858</v>
      </c>
      <c r="CR233" s="19"/>
      <c r="CV233" s="16"/>
      <c r="CY233" s="16"/>
      <c r="CZ233" s="16"/>
      <c r="DA233" s="16"/>
      <c r="DC233" s="16"/>
      <c r="DH233" s="16"/>
    </row>
    <row r="234" spans="1:112" x14ac:dyDescent="0.25">
      <c r="A234" s="16" t="s">
        <v>1161</v>
      </c>
      <c r="C234" t="s">
        <v>4800</v>
      </c>
      <c r="D234" s="29"/>
      <c r="E234"/>
      <c r="F234" s="16" t="s">
        <v>5821</v>
      </c>
      <c r="G234" s="16"/>
      <c r="K234" s="16"/>
      <c r="L234" s="16"/>
      <c r="M234" s="16"/>
      <c r="N234" s="16"/>
      <c r="O234" s="16" t="s">
        <v>5802</v>
      </c>
      <c r="P234" s="16"/>
      <c r="Q234" s="16"/>
      <c r="R234" s="16"/>
      <c r="S234" s="16"/>
      <c r="T234" s="16"/>
      <c r="U234" s="16"/>
      <c r="V234" s="16"/>
      <c r="AK234" s="16"/>
      <c r="AX234" s="28"/>
      <c r="BB234" s="25"/>
      <c r="BG234" s="16"/>
      <c r="BH234" s="16"/>
      <c r="BO234" s="16" t="s">
        <v>4801</v>
      </c>
      <c r="BP234" s="16" t="s">
        <v>4802</v>
      </c>
      <c r="BQ234" s="16" t="s">
        <v>4803</v>
      </c>
      <c r="BR234" s="16"/>
      <c r="CA234" s="16"/>
      <c r="CE234" s="16" t="s">
        <v>119</v>
      </c>
      <c r="CF234" s="16" t="s">
        <v>3164</v>
      </c>
      <c r="CG234" s="16" t="s">
        <v>4801</v>
      </c>
      <c r="CH234" s="16" t="s">
        <v>4802</v>
      </c>
      <c r="CI234" s="16" t="s">
        <v>4804</v>
      </c>
      <c r="CJ234" s="16" t="s">
        <v>4805</v>
      </c>
      <c r="CK234" s="16" t="s">
        <v>4800</v>
      </c>
      <c r="CL234" s="16" t="s">
        <v>3284</v>
      </c>
      <c r="CM234" s="16" t="s">
        <v>4389</v>
      </c>
      <c r="CN234" s="16" t="s">
        <v>4806</v>
      </c>
      <c r="CR234" s="19"/>
      <c r="CV234" s="16"/>
      <c r="CY234" s="16"/>
      <c r="CZ234" s="16"/>
      <c r="DA234" s="16"/>
      <c r="DC234" s="16"/>
      <c r="DH234" s="16"/>
    </row>
    <row r="235" spans="1:112" x14ac:dyDescent="0.25">
      <c r="A235" s="16" t="s">
        <v>1161</v>
      </c>
      <c r="C235" t="s">
        <v>4807</v>
      </c>
      <c r="D235" s="29"/>
      <c r="E235"/>
      <c r="F235" s="16" t="s">
        <v>5821</v>
      </c>
      <c r="G235" s="16"/>
      <c r="K235" s="16"/>
      <c r="L235" s="16"/>
      <c r="M235" s="16"/>
      <c r="N235" s="16"/>
      <c r="O235" s="16" t="s">
        <v>5802</v>
      </c>
      <c r="P235" s="16"/>
      <c r="Q235" s="16"/>
      <c r="R235" s="16"/>
      <c r="S235" s="16"/>
      <c r="T235" s="16"/>
      <c r="U235" s="16"/>
      <c r="V235" s="16"/>
      <c r="AK235" s="16"/>
      <c r="AX235" s="28"/>
      <c r="BB235" s="25"/>
      <c r="BG235" s="16"/>
      <c r="BH235" s="16"/>
      <c r="BO235" s="16" t="s">
        <v>4808</v>
      </c>
      <c r="BP235" s="16" t="s">
        <v>4809</v>
      </c>
      <c r="BQ235" s="16" t="s">
        <v>4810</v>
      </c>
      <c r="BR235" s="16"/>
      <c r="CA235" s="16"/>
      <c r="CE235" s="16" t="s">
        <v>119</v>
      </c>
      <c r="CF235" s="16" t="s">
        <v>3164</v>
      </c>
      <c r="CG235" s="16" t="s">
        <v>4808</v>
      </c>
      <c r="CH235" s="16" t="s">
        <v>4809</v>
      </c>
      <c r="CI235" s="16" t="s">
        <v>4811</v>
      </c>
      <c r="CJ235" s="16" t="s">
        <v>4812</v>
      </c>
      <c r="CK235" s="16" t="s">
        <v>4807</v>
      </c>
      <c r="CL235" s="16" t="s">
        <v>3284</v>
      </c>
      <c r="CM235" s="16" t="s">
        <v>4389</v>
      </c>
      <c r="CN235" s="16" t="s">
        <v>4786</v>
      </c>
      <c r="CR235" s="19"/>
      <c r="CV235" s="16"/>
      <c r="CY235" s="16"/>
      <c r="CZ235" s="16"/>
      <c r="DA235" s="16"/>
      <c r="DC235" s="16"/>
      <c r="DH235" s="16"/>
    </row>
    <row r="236" spans="1:112" x14ac:dyDescent="0.25">
      <c r="A236" s="16" t="s">
        <v>1161</v>
      </c>
      <c r="C236" t="s">
        <v>4813</v>
      </c>
      <c r="D236" s="29"/>
      <c r="E236"/>
      <c r="F236" s="16" t="s">
        <v>5821</v>
      </c>
      <c r="G236" s="16"/>
      <c r="K236" s="16"/>
      <c r="L236" s="16"/>
      <c r="M236" s="16"/>
      <c r="N236" s="16"/>
      <c r="O236" s="16" t="s">
        <v>5802</v>
      </c>
      <c r="P236" s="16"/>
      <c r="Q236" s="16"/>
      <c r="R236" s="16"/>
      <c r="S236" s="16"/>
      <c r="T236" s="16"/>
      <c r="U236" s="16"/>
      <c r="V236" s="16"/>
      <c r="AK236" s="16"/>
      <c r="AX236" s="28"/>
      <c r="BB236" s="25"/>
      <c r="BG236" s="16"/>
      <c r="BH236" s="16"/>
      <c r="BO236" s="16" t="s">
        <v>4814</v>
      </c>
      <c r="BP236" s="16" t="s">
        <v>4815</v>
      </c>
      <c r="BQ236" s="16" t="s">
        <v>4816</v>
      </c>
      <c r="BR236" s="16"/>
      <c r="CA236" s="16"/>
      <c r="CE236" s="16" t="s">
        <v>119</v>
      </c>
      <c r="CF236" s="16" t="s">
        <v>3164</v>
      </c>
      <c r="CG236" s="16" t="s">
        <v>4814</v>
      </c>
      <c r="CH236" s="16" t="s">
        <v>4815</v>
      </c>
      <c r="CI236" s="16" t="s">
        <v>4817</v>
      </c>
      <c r="CJ236" s="16" t="s">
        <v>4818</v>
      </c>
      <c r="CK236" s="16" t="s">
        <v>4813</v>
      </c>
      <c r="CL236" s="16" t="s">
        <v>3345</v>
      </c>
      <c r="CM236" s="16" t="s">
        <v>3193</v>
      </c>
      <c r="CN236" s="16" t="s">
        <v>3228</v>
      </c>
      <c r="CR236" s="19"/>
      <c r="CV236" s="16"/>
      <c r="CY236" s="16"/>
      <c r="CZ236" s="16"/>
      <c r="DA236" s="16"/>
      <c r="DC236" s="16"/>
      <c r="DH236" s="16"/>
    </row>
    <row r="237" spans="1:112" x14ac:dyDescent="0.25">
      <c r="A237" s="16" t="s">
        <v>1161</v>
      </c>
      <c r="C237" t="s">
        <v>4819</v>
      </c>
      <c r="D237" s="29"/>
      <c r="E237"/>
      <c r="F237" s="16" t="s">
        <v>5821</v>
      </c>
      <c r="G237" s="16"/>
      <c r="K237" s="16"/>
      <c r="L237" s="16"/>
      <c r="M237" s="16"/>
      <c r="N237" s="16"/>
      <c r="O237" s="16" t="s">
        <v>5802</v>
      </c>
      <c r="P237" s="16"/>
      <c r="Q237" s="16"/>
      <c r="R237" s="16"/>
      <c r="S237" s="16"/>
      <c r="T237" s="16"/>
      <c r="U237" s="16"/>
      <c r="V237" s="16"/>
      <c r="AK237" s="16"/>
      <c r="AX237" s="28"/>
      <c r="BB237" s="25"/>
      <c r="BG237" s="16"/>
      <c r="BH237" s="16"/>
      <c r="BO237" s="16" t="s">
        <v>4820</v>
      </c>
      <c r="BP237" s="16" t="s">
        <v>4821</v>
      </c>
      <c r="BQ237" s="16" t="s">
        <v>4822</v>
      </c>
      <c r="BR237" s="16"/>
      <c r="CA237" s="16"/>
      <c r="CE237" s="16" t="s">
        <v>119</v>
      </c>
      <c r="CF237" s="16" t="s">
        <v>3164</v>
      </c>
      <c r="CG237" s="16" t="s">
        <v>4820</v>
      </c>
      <c r="CH237" s="16" t="s">
        <v>4821</v>
      </c>
      <c r="CI237" s="16" t="s">
        <v>4823</v>
      </c>
      <c r="CJ237" s="16" t="s">
        <v>4824</v>
      </c>
      <c r="CK237" s="16" t="s">
        <v>4819</v>
      </c>
      <c r="CL237" s="16" t="s">
        <v>3175</v>
      </c>
      <c r="CM237" s="16" t="s">
        <v>4825</v>
      </c>
      <c r="CN237" s="16" t="s">
        <v>3286</v>
      </c>
      <c r="CR237" s="19"/>
      <c r="CV237" s="16"/>
      <c r="CY237" s="16"/>
      <c r="CZ237" s="16"/>
      <c r="DA237" s="16"/>
      <c r="DC237" s="16"/>
      <c r="DH237" s="16"/>
    </row>
    <row r="238" spans="1:112" x14ac:dyDescent="0.25">
      <c r="A238" s="16" t="s">
        <v>1161</v>
      </c>
      <c r="C238" t="s">
        <v>4826</v>
      </c>
      <c r="D238" s="29"/>
      <c r="E238"/>
      <c r="F238" s="16" t="s">
        <v>5821</v>
      </c>
      <c r="G238" s="16"/>
      <c r="K238" s="16"/>
      <c r="L238" s="16"/>
      <c r="M238" s="16"/>
      <c r="N238" s="16"/>
      <c r="O238" s="16" t="s">
        <v>5802</v>
      </c>
      <c r="P238" s="16"/>
      <c r="Q238" s="16"/>
      <c r="R238" s="16"/>
      <c r="S238" s="16"/>
      <c r="T238" s="16"/>
      <c r="U238" s="16"/>
      <c r="V238" s="16"/>
      <c r="AK238" s="16"/>
      <c r="AX238" s="28"/>
      <c r="BB238" s="25"/>
      <c r="BG238" s="16"/>
      <c r="BH238" s="16"/>
      <c r="BO238" s="16" t="s">
        <v>4827</v>
      </c>
      <c r="BP238" s="16" t="s">
        <v>4828</v>
      </c>
      <c r="BQ238" s="16" t="s">
        <v>4829</v>
      </c>
      <c r="BR238" s="16"/>
      <c r="CA238" s="16"/>
      <c r="CE238" s="16" t="s">
        <v>119</v>
      </c>
      <c r="CF238" s="16" t="s">
        <v>3164</v>
      </c>
      <c r="CG238" s="16" t="s">
        <v>4827</v>
      </c>
      <c r="CH238" s="16" t="s">
        <v>4828</v>
      </c>
      <c r="CI238" s="16" t="s">
        <v>4830</v>
      </c>
      <c r="CJ238" s="16" t="s">
        <v>4831</v>
      </c>
      <c r="CK238" s="16" t="s">
        <v>4826</v>
      </c>
      <c r="CL238" s="16" t="s">
        <v>4220</v>
      </c>
      <c r="CM238" s="16" t="s">
        <v>3167</v>
      </c>
      <c r="CN238" s="16" t="s">
        <v>4832</v>
      </c>
      <c r="CR238" s="19"/>
      <c r="CV238" s="16"/>
      <c r="CY238" s="16"/>
      <c r="CZ238" s="16"/>
      <c r="DA238" s="16"/>
      <c r="DC238" s="16"/>
      <c r="DH238" s="16"/>
    </row>
    <row r="239" spans="1:112" x14ac:dyDescent="0.25">
      <c r="A239" s="16" t="s">
        <v>1161</v>
      </c>
      <c r="C239" t="s">
        <v>4833</v>
      </c>
      <c r="D239" s="29"/>
      <c r="E239"/>
      <c r="F239" s="16" t="s">
        <v>5821</v>
      </c>
      <c r="G239" s="16"/>
      <c r="K239" s="16"/>
      <c r="L239" s="16"/>
      <c r="M239" s="16"/>
      <c r="N239" s="16"/>
      <c r="O239" s="16" t="s">
        <v>5802</v>
      </c>
      <c r="P239" s="16"/>
      <c r="Q239" s="16"/>
      <c r="R239" s="16"/>
      <c r="S239" s="16"/>
      <c r="T239" s="16"/>
      <c r="U239" s="16"/>
      <c r="V239" s="16"/>
      <c r="AK239" s="16"/>
      <c r="AX239" s="28"/>
      <c r="BB239" s="25"/>
      <c r="BG239" s="16"/>
      <c r="BH239" s="16"/>
      <c r="BO239" s="16" t="s">
        <v>4834</v>
      </c>
      <c r="BP239" s="16" t="s">
        <v>4835</v>
      </c>
      <c r="BQ239" s="16" t="s">
        <v>4836</v>
      </c>
      <c r="BR239" s="16"/>
      <c r="CA239" s="16"/>
      <c r="CE239" s="16" t="s">
        <v>119</v>
      </c>
      <c r="CF239" s="16" t="s">
        <v>3164</v>
      </c>
      <c r="CG239" s="16" t="s">
        <v>4834</v>
      </c>
      <c r="CH239" s="16" t="s">
        <v>4835</v>
      </c>
      <c r="CI239" s="16" t="s">
        <v>6093</v>
      </c>
      <c r="CJ239" s="16" t="s">
        <v>4837</v>
      </c>
      <c r="CK239" s="16" t="s">
        <v>4833</v>
      </c>
      <c r="CL239" s="16" t="s">
        <v>3892</v>
      </c>
      <c r="CM239" s="16" t="s">
        <v>3242</v>
      </c>
      <c r="CN239" s="16" t="s">
        <v>3982</v>
      </c>
      <c r="CR239" s="19"/>
      <c r="CV239" s="16"/>
      <c r="CY239" s="16"/>
      <c r="CZ239" s="16"/>
      <c r="DA239" s="16"/>
      <c r="DC239" s="16"/>
      <c r="DH239" s="16"/>
    </row>
    <row r="240" spans="1:112" x14ac:dyDescent="0.25">
      <c r="A240" s="16" t="s">
        <v>1161</v>
      </c>
      <c r="C240" t="s">
        <v>4838</v>
      </c>
      <c r="D240" s="29"/>
      <c r="E240"/>
      <c r="F240" s="16" t="s">
        <v>5821</v>
      </c>
      <c r="G240" s="16"/>
      <c r="K240" s="16"/>
      <c r="L240" s="16"/>
      <c r="M240" s="16"/>
      <c r="N240" s="16"/>
      <c r="O240" s="16" t="s">
        <v>5802</v>
      </c>
      <c r="P240" s="16"/>
      <c r="Q240" s="16"/>
      <c r="R240" s="16"/>
      <c r="S240" s="16"/>
      <c r="T240" s="16"/>
      <c r="U240" s="16"/>
      <c r="V240" s="16"/>
      <c r="AK240" s="16"/>
      <c r="AX240" s="28"/>
      <c r="BB240" s="25"/>
      <c r="BG240" s="16"/>
      <c r="BH240" s="16"/>
      <c r="BO240" s="16" t="s">
        <v>4839</v>
      </c>
      <c r="BP240" s="16" t="s">
        <v>4840</v>
      </c>
      <c r="BQ240" s="16" t="s">
        <v>4841</v>
      </c>
      <c r="BR240" s="16"/>
      <c r="CA240" s="16"/>
      <c r="CE240" s="16" t="s">
        <v>119</v>
      </c>
      <c r="CF240" s="16" t="s">
        <v>3164</v>
      </c>
      <c r="CG240" s="16" t="s">
        <v>4839</v>
      </c>
      <c r="CH240" s="16" t="s">
        <v>4840</v>
      </c>
      <c r="CI240" s="16" t="s">
        <v>4842</v>
      </c>
      <c r="CJ240" s="16" t="s">
        <v>4843</v>
      </c>
      <c r="CK240" s="16" t="s">
        <v>4838</v>
      </c>
      <c r="CL240" s="16" t="s">
        <v>3369</v>
      </c>
      <c r="CM240" s="16" t="s">
        <v>3370</v>
      </c>
      <c r="CN240" s="16" t="s">
        <v>3203</v>
      </c>
      <c r="CR240" s="19"/>
      <c r="CV240" s="16"/>
      <c r="CY240" s="16"/>
      <c r="CZ240" s="16"/>
      <c r="DA240" s="16"/>
      <c r="DC240" s="16"/>
      <c r="DH240" s="16"/>
    </row>
    <row r="241" spans="1:112" x14ac:dyDescent="0.25">
      <c r="A241" s="16" t="s">
        <v>1161</v>
      </c>
      <c r="C241" t="s">
        <v>4844</v>
      </c>
      <c r="D241" s="29"/>
      <c r="E241"/>
      <c r="F241" s="16" t="s">
        <v>5821</v>
      </c>
      <c r="G241" s="16"/>
      <c r="K241" s="16"/>
      <c r="L241" s="16"/>
      <c r="M241" s="16"/>
      <c r="N241" s="16"/>
      <c r="O241" s="16" t="s">
        <v>5802</v>
      </c>
      <c r="P241" s="16"/>
      <c r="Q241" s="16"/>
      <c r="R241" s="16"/>
      <c r="S241" s="16"/>
      <c r="T241" s="16"/>
      <c r="U241" s="16"/>
      <c r="V241" s="16"/>
      <c r="AK241" s="16"/>
      <c r="AX241" s="28"/>
      <c r="BB241" s="25"/>
      <c r="BG241" s="16"/>
      <c r="BH241" s="16"/>
      <c r="BO241" s="16" t="s">
        <v>4845</v>
      </c>
      <c r="BP241" s="16" t="s">
        <v>4846</v>
      </c>
      <c r="BQ241" s="16" t="s">
        <v>4847</v>
      </c>
      <c r="BR241" s="16"/>
      <c r="CA241" s="16"/>
      <c r="CE241" s="16" t="s">
        <v>119</v>
      </c>
      <c r="CF241" s="16" t="s">
        <v>3164</v>
      </c>
      <c r="CG241" s="16" t="s">
        <v>4845</v>
      </c>
      <c r="CH241" s="16" t="s">
        <v>4846</v>
      </c>
      <c r="CI241" s="16" t="s">
        <v>4848</v>
      </c>
      <c r="CJ241" s="16" t="s">
        <v>4849</v>
      </c>
      <c r="CK241" s="16" t="s">
        <v>4844</v>
      </c>
      <c r="CL241" s="16" t="s">
        <v>3284</v>
      </c>
      <c r="CM241" s="16" t="s">
        <v>3745</v>
      </c>
      <c r="CN241" s="16" t="s">
        <v>3286</v>
      </c>
      <c r="CR241" s="19"/>
      <c r="CV241" s="16"/>
      <c r="CY241" s="16"/>
      <c r="CZ241" s="16"/>
      <c r="DA241" s="16"/>
      <c r="DC241" s="16"/>
      <c r="DH241" s="16"/>
    </row>
    <row r="242" spans="1:112" x14ac:dyDescent="0.25">
      <c r="A242" s="16" t="s">
        <v>1161</v>
      </c>
      <c r="C242" t="s">
        <v>4850</v>
      </c>
      <c r="D242" s="29"/>
      <c r="E242"/>
      <c r="F242" s="16" t="s">
        <v>5821</v>
      </c>
      <c r="G242" s="16"/>
      <c r="K242" s="16"/>
      <c r="L242" s="16"/>
      <c r="M242" s="16"/>
      <c r="N242" s="16"/>
      <c r="O242" s="16" t="s">
        <v>5802</v>
      </c>
      <c r="P242" s="16"/>
      <c r="Q242" s="16"/>
      <c r="R242" s="16"/>
      <c r="S242" s="16"/>
      <c r="T242" s="16"/>
      <c r="U242" s="16"/>
      <c r="V242" s="16"/>
      <c r="AK242" s="16"/>
      <c r="AX242" s="28"/>
      <c r="BB242" s="25"/>
      <c r="BG242" s="16"/>
      <c r="BH242" s="16"/>
      <c r="BO242" s="16" t="s">
        <v>4851</v>
      </c>
      <c r="BP242" s="16" t="s">
        <v>4852</v>
      </c>
      <c r="BQ242" s="16" t="s">
        <v>4853</v>
      </c>
      <c r="BR242" s="16"/>
      <c r="CA242" s="16"/>
      <c r="CE242" s="16" t="s">
        <v>119</v>
      </c>
      <c r="CF242" s="16" t="s">
        <v>3164</v>
      </c>
      <c r="CG242" s="16" t="s">
        <v>4851</v>
      </c>
      <c r="CH242" s="16" t="s">
        <v>4852</v>
      </c>
      <c r="CI242" s="16" t="s">
        <v>4854</v>
      </c>
      <c r="CJ242" s="16" t="s">
        <v>4855</v>
      </c>
      <c r="CK242" s="16" t="s">
        <v>4850</v>
      </c>
      <c r="CL242" s="16" t="s">
        <v>3201</v>
      </c>
      <c r="CM242" s="16" t="s">
        <v>3885</v>
      </c>
      <c r="CN242" s="16" t="s">
        <v>4856</v>
      </c>
      <c r="CR242" s="19"/>
      <c r="CV242" s="16"/>
      <c r="CY242" s="16"/>
      <c r="CZ242" s="16"/>
      <c r="DA242" s="16"/>
      <c r="DC242" s="16"/>
      <c r="DH242" s="16"/>
    </row>
    <row r="243" spans="1:112" x14ac:dyDescent="0.25">
      <c r="A243" s="16" t="s">
        <v>1161</v>
      </c>
      <c r="C243" t="s">
        <v>4857</v>
      </c>
      <c r="D243" s="29"/>
      <c r="E243"/>
      <c r="F243" s="16" t="s">
        <v>5821</v>
      </c>
      <c r="G243" s="16"/>
      <c r="K243" s="16"/>
      <c r="L243" s="16"/>
      <c r="M243" s="16"/>
      <c r="N243" s="16"/>
      <c r="O243" s="16" t="s">
        <v>5802</v>
      </c>
      <c r="P243" s="16"/>
      <c r="Q243" s="16"/>
      <c r="R243" s="16"/>
      <c r="S243" s="16"/>
      <c r="T243" s="16"/>
      <c r="U243" s="16"/>
      <c r="V243" s="16"/>
      <c r="AK243" s="16"/>
      <c r="AX243" s="28"/>
      <c r="BB243" s="25"/>
      <c r="BG243" s="16"/>
      <c r="BH243" s="16"/>
      <c r="BO243" s="16" t="s">
        <v>4858</v>
      </c>
      <c r="BP243" s="16" t="s">
        <v>4859</v>
      </c>
      <c r="BQ243" s="16" t="s">
        <v>4860</v>
      </c>
      <c r="BR243" s="16"/>
      <c r="CA243" s="16"/>
      <c r="CE243" s="16" t="s">
        <v>119</v>
      </c>
      <c r="CF243" s="16" t="s">
        <v>3164</v>
      </c>
      <c r="CG243" s="16" t="s">
        <v>4858</v>
      </c>
      <c r="CH243" s="16" t="s">
        <v>4859</v>
      </c>
      <c r="CI243" s="16" t="s">
        <v>6117</v>
      </c>
      <c r="CJ243" s="16" t="s">
        <v>4861</v>
      </c>
      <c r="CK243" s="16" t="s">
        <v>4857</v>
      </c>
      <c r="CL243" s="16" t="s">
        <v>3226</v>
      </c>
      <c r="CM243" s="16" t="s">
        <v>3794</v>
      </c>
      <c r="CN243" s="16" t="s">
        <v>4862</v>
      </c>
      <c r="CR243" s="19"/>
      <c r="CV243" s="16"/>
      <c r="CY243" s="16"/>
      <c r="CZ243" s="16"/>
      <c r="DA243" s="16"/>
      <c r="DC243" s="16"/>
      <c r="DH243" s="16"/>
    </row>
    <row r="244" spans="1:112" x14ac:dyDescent="0.25">
      <c r="A244" s="16" t="s">
        <v>1161</v>
      </c>
      <c r="C244" t="s">
        <v>4863</v>
      </c>
      <c r="D244" s="29"/>
      <c r="E244"/>
      <c r="F244" s="16" t="s">
        <v>5821</v>
      </c>
      <c r="G244" s="16"/>
      <c r="K244" s="16"/>
      <c r="L244" s="16"/>
      <c r="M244" s="16"/>
      <c r="N244" s="16"/>
      <c r="O244" s="16" t="s">
        <v>5802</v>
      </c>
      <c r="P244" s="16"/>
      <c r="Q244" s="16"/>
      <c r="R244" s="16"/>
      <c r="S244" s="16"/>
      <c r="T244" s="16"/>
      <c r="U244" s="16"/>
      <c r="V244" s="16"/>
      <c r="AK244" s="16"/>
      <c r="AX244" s="28"/>
      <c r="BB244" s="25"/>
      <c r="BG244" s="16"/>
      <c r="BH244" s="16"/>
      <c r="BO244" s="16" t="s">
        <v>4864</v>
      </c>
      <c r="BP244" s="16" t="s">
        <v>4865</v>
      </c>
      <c r="BQ244" s="16" t="s">
        <v>4866</v>
      </c>
      <c r="BR244" s="16"/>
      <c r="CA244" s="16"/>
      <c r="CE244" s="16" t="s">
        <v>119</v>
      </c>
      <c r="CF244" s="16" t="s">
        <v>3164</v>
      </c>
      <c r="CG244" s="16" t="s">
        <v>4864</v>
      </c>
      <c r="CH244" s="16" t="s">
        <v>4865</v>
      </c>
      <c r="CI244" s="16" t="s">
        <v>4867</v>
      </c>
      <c r="CJ244" s="16" t="s">
        <v>4868</v>
      </c>
      <c r="CK244" s="16" t="s">
        <v>4863</v>
      </c>
      <c r="CL244" s="16" t="s">
        <v>3481</v>
      </c>
      <c r="CM244" s="16" t="s">
        <v>4869</v>
      </c>
      <c r="CN244" s="16" t="s">
        <v>4166</v>
      </c>
      <c r="CR244" s="19"/>
      <c r="CV244" s="16"/>
      <c r="CY244" s="16"/>
      <c r="CZ244" s="16"/>
      <c r="DA244" s="16"/>
      <c r="DC244" s="16"/>
      <c r="DH244" s="16"/>
    </row>
    <row r="245" spans="1:112" x14ac:dyDescent="0.25">
      <c r="A245" s="16" t="s">
        <v>1161</v>
      </c>
      <c r="C245" t="s">
        <v>4870</v>
      </c>
      <c r="D245" s="29"/>
      <c r="E245"/>
      <c r="F245" s="16" t="s">
        <v>5821</v>
      </c>
      <c r="G245" s="16"/>
      <c r="K245" s="16"/>
      <c r="L245" s="16"/>
      <c r="M245" s="16"/>
      <c r="N245" s="16"/>
      <c r="O245" s="16" t="s">
        <v>5802</v>
      </c>
      <c r="P245" s="16"/>
      <c r="Q245" s="16"/>
      <c r="R245" s="16"/>
      <c r="S245" s="16"/>
      <c r="T245" s="16"/>
      <c r="U245" s="16"/>
      <c r="V245" s="16"/>
      <c r="AK245" s="16"/>
      <c r="AX245" s="28"/>
      <c r="BB245" s="25"/>
      <c r="BG245" s="16"/>
      <c r="BH245" s="16"/>
      <c r="BO245" s="16" t="s">
        <v>4871</v>
      </c>
      <c r="BP245" s="16" t="s">
        <v>4872</v>
      </c>
      <c r="BQ245" s="16" t="s">
        <v>4873</v>
      </c>
      <c r="BR245" s="16"/>
      <c r="CA245" s="16"/>
      <c r="CE245" s="16" t="s">
        <v>119</v>
      </c>
      <c r="CF245" s="16" t="s">
        <v>3164</v>
      </c>
      <c r="CG245" s="16" t="s">
        <v>4871</v>
      </c>
      <c r="CH245" s="16" t="s">
        <v>4872</v>
      </c>
      <c r="CI245" s="16" t="s">
        <v>4874</v>
      </c>
      <c r="CJ245" s="16" t="s">
        <v>4875</v>
      </c>
      <c r="CK245" s="16" t="s">
        <v>4870</v>
      </c>
      <c r="CL245" s="16" t="s">
        <v>3284</v>
      </c>
      <c r="CM245" s="16" t="s">
        <v>4876</v>
      </c>
      <c r="CN245" s="16" t="s">
        <v>3387</v>
      </c>
      <c r="CR245" s="19"/>
      <c r="CV245" s="16"/>
      <c r="CY245" s="16"/>
      <c r="CZ245" s="16"/>
      <c r="DA245" s="16"/>
      <c r="DC245" s="16"/>
      <c r="DH245" s="16"/>
    </row>
    <row r="246" spans="1:112" x14ac:dyDescent="0.25">
      <c r="A246" s="16" t="s">
        <v>1161</v>
      </c>
      <c r="C246" t="s">
        <v>4877</v>
      </c>
      <c r="D246" s="29"/>
      <c r="E246"/>
      <c r="F246" s="16" t="s">
        <v>5821</v>
      </c>
      <c r="G246" s="16"/>
      <c r="K246" s="16"/>
      <c r="L246" s="16"/>
      <c r="M246" s="16"/>
      <c r="N246" s="16"/>
      <c r="O246" s="16" t="s">
        <v>5802</v>
      </c>
      <c r="P246" s="16"/>
      <c r="Q246" s="16"/>
      <c r="R246" s="16"/>
      <c r="S246" s="16"/>
      <c r="T246" s="16"/>
      <c r="U246" s="16"/>
      <c r="V246" s="16"/>
      <c r="AK246" s="16"/>
      <c r="AX246" s="28"/>
      <c r="BB246" s="25"/>
      <c r="BG246" s="16"/>
      <c r="BH246" s="16"/>
      <c r="BO246" s="16" t="s">
        <v>4878</v>
      </c>
      <c r="BP246" s="16" t="s">
        <v>4879</v>
      </c>
      <c r="BQ246" s="16" t="s">
        <v>3305</v>
      </c>
      <c r="BR246" s="16"/>
      <c r="CA246" s="16"/>
      <c r="CE246" s="16" t="s">
        <v>119</v>
      </c>
      <c r="CF246" s="16" t="s">
        <v>3164</v>
      </c>
      <c r="CG246" s="16" t="s">
        <v>4878</v>
      </c>
      <c r="CH246" s="16" t="s">
        <v>4879</v>
      </c>
      <c r="CI246" s="16" t="s">
        <v>6094</v>
      </c>
      <c r="CJ246" s="16" t="s">
        <v>4880</v>
      </c>
      <c r="CK246" s="16" t="s">
        <v>4877</v>
      </c>
      <c r="CL246" s="16" t="s">
        <v>3201</v>
      </c>
      <c r="CM246" s="16" t="s">
        <v>3607</v>
      </c>
      <c r="CN246" s="16" t="s">
        <v>4094</v>
      </c>
      <c r="CR246" s="19"/>
      <c r="CV246" s="16"/>
      <c r="CY246" s="16"/>
      <c r="CZ246" s="16"/>
      <c r="DA246" s="16"/>
      <c r="DC246" s="16"/>
      <c r="DH246" s="16"/>
    </row>
    <row r="247" spans="1:112" x14ac:dyDescent="0.25">
      <c r="A247" s="16" t="s">
        <v>1161</v>
      </c>
      <c r="C247" t="s">
        <v>4881</v>
      </c>
      <c r="D247" s="29"/>
      <c r="E247"/>
      <c r="F247" s="16" t="s">
        <v>5821</v>
      </c>
      <c r="G247" s="16"/>
      <c r="K247" s="16"/>
      <c r="L247" s="16"/>
      <c r="M247" s="16"/>
      <c r="N247" s="16"/>
      <c r="O247" s="16" t="s">
        <v>5802</v>
      </c>
      <c r="P247" s="16"/>
      <c r="Q247" s="16"/>
      <c r="R247" s="16"/>
      <c r="S247" s="16"/>
      <c r="T247" s="16"/>
      <c r="U247" s="16"/>
      <c r="V247" s="16"/>
      <c r="AK247" s="16"/>
      <c r="AX247" s="28"/>
      <c r="BB247" s="25"/>
      <c r="BG247" s="16"/>
      <c r="BH247" s="16"/>
      <c r="BO247" s="16" t="s">
        <v>4882</v>
      </c>
      <c r="BP247" s="16" t="s">
        <v>4883</v>
      </c>
      <c r="BQ247" s="16" t="s">
        <v>4884</v>
      </c>
      <c r="BR247" s="16"/>
      <c r="CA247" s="16"/>
      <c r="CE247" s="16" t="s">
        <v>119</v>
      </c>
      <c r="CF247" s="16" t="s">
        <v>3164</v>
      </c>
      <c r="CG247" s="16" t="s">
        <v>4882</v>
      </c>
      <c r="CH247" s="16" t="s">
        <v>4883</v>
      </c>
      <c r="CI247" s="16" t="s">
        <v>4885</v>
      </c>
      <c r="CJ247" s="16" t="s">
        <v>4886</v>
      </c>
      <c r="CK247" s="16" t="s">
        <v>4881</v>
      </c>
      <c r="CL247" s="16" t="s">
        <v>3549</v>
      </c>
      <c r="CM247" s="16" t="s">
        <v>3607</v>
      </c>
      <c r="CN247" s="16" t="s">
        <v>3451</v>
      </c>
      <c r="CR247" s="19"/>
      <c r="CV247" s="16"/>
      <c r="CY247" s="16"/>
      <c r="CZ247" s="16"/>
      <c r="DA247" s="16"/>
      <c r="DC247" s="16"/>
      <c r="DH247" s="16"/>
    </row>
    <row r="248" spans="1:112" x14ac:dyDescent="0.25">
      <c r="A248" s="16" t="s">
        <v>1161</v>
      </c>
      <c r="C248" t="s">
        <v>4887</v>
      </c>
      <c r="D248" s="29"/>
      <c r="E248"/>
      <c r="F248" s="16" t="s">
        <v>5821</v>
      </c>
      <c r="G248" s="16"/>
      <c r="K248" s="16"/>
      <c r="L248" s="16"/>
      <c r="M248" s="16"/>
      <c r="N248" s="16"/>
      <c r="O248" s="16" t="s">
        <v>5802</v>
      </c>
      <c r="P248" s="16"/>
      <c r="Q248" s="16"/>
      <c r="R248" s="16"/>
      <c r="S248" s="16"/>
      <c r="T248" s="16"/>
      <c r="U248" s="16"/>
      <c r="V248" s="16"/>
      <c r="AK248" s="16"/>
      <c r="AX248" s="28"/>
      <c r="BB248" s="25"/>
      <c r="BG248" s="16"/>
      <c r="BH248" s="16"/>
      <c r="BO248" s="16" t="s">
        <v>4888</v>
      </c>
      <c r="BP248" s="16" t="s">
        <v>4889</v>
      </c>
      <c r="BQ248" s="16" t="s">
        <v>4890</v>
      </c>
      <c r="BR248" s="16"/>
      <c r="CA248" s="16"/>
      <c r="CE248" s="16" t="s">
        <v>119</v>
      </c>
      <c r="CF248" s="16" t="s">
        <v>3164</v>
      </c>
      <c r="CG248" s="16" t="s">
        <v>4888</v>
      </c>
      <c r="CH248" s="16" t="s">
        <v>4889</v>
      </c>
      <c r="CI248" s="16" t="s">
        <v>4891</v>
      </c>
      <c r="CJ248" s="16" t="s">
        <v>4892</v>
      </c>
      <c r="CK248" s="16" t="s">
        <v>4887</v>
      </c>
      <c r="CL248" s="16" t="s">
        <v>3892</v>
      </c>
      <c r="CM248" s="16" t="s">
        <v>4893</v>
      </c>
      <c r="CN248" s="16" t="s">
        <v>4021</v>
      </c>
      <c r="CR248" s="19"/>
      <c r="CV248" s="16"/>
      <c r="CY248" s="16"/>
      <c r="CZ248" s="16"/>
      <c r="DA248" s="16"/>
      <c r="DC248" s="16"/>
      <c r="DH248" s="16"/>
    </row>
    <row r="249" spans="1:112" x14ac:dyDescent="0.25">
      <c r="A249" s="16" t="s">
        <v>1161</v>
      </c>
      <c r="C249" t="s">
        <v>4894</v>
      </c>
      <c r="D249" s="29"/>
      <c r="E249"/>
      <c r="F249" s="16" t="s">
        <v>5821</v>
      </c>
      <c r="G249" s="16"/>
      <c r="K249" s="16"/>
      <c r="L249" s="16"/>
      <c r="M249" s="16"/>
      <c r="N249" s="16"/>
      <c r="O249" s="16" t="s">
        <v>5802</v>
      </c>
      <c r="P249" s="16"/>
      <c r="Q249" s="16"/>
      <c r="R249" s="16"/>
      <c r="S249" s="16"/>
      <c r="T249" s="16"/>
      <c r="U249" s="16"/>
      <c r="V249" s="16"/>
      <c r="AK249" s="16"/>
      <c r="AX249" s="28"/>
      <c r="BB249" s="25"/>
      <c r="BG249" s="16"/>
      <c r="BH249" s="16"/>
      <c r="BO249" s="16" t="s">
        <v>4895</v>
      </c>
      <c r="BP249" s="16" t="s">
        <v>4896</v>
      </c>
      <c r="BQ249" s="16" t="s">
        <v>4897</v>
      </c>
      <c r="BR249" s="16"/>
      <c r="CA249" s="16"/>
      <c r="CE249" s="16" t="s">
        <v>119</v>
      </c>
      <c r="CF249" s="16" t="s">
        <v>3164</v>
      </c>
      <c r="CG249" s="16" t="s">
        <v>4895</v>
      </c>
      <c r="CH249" s="16" t="s">
        <v>4896</v>
      </c>
      <c r="CI249" s="16" t="s">
        <v>4898</v>
      </c>
      <c r="CJ249" s="16" t="s">
        <v>4899</v>
      </c>
      <c r="CK249" s="16" t="s">
        <v>4894</v>
      </c>
      <c r="CL249" s="16" t="s">
        <v>3686</v>
      </c>
      <c r="CM249" s="16" t="s">
        <v>4484</v>
      </c>
      <c r="CN249" s="16" t="s">
        <v>4900</v>
      </c>
      <c r="CR249" s="19"/>
      <c r="CV249" s="16"/>
      <c r="CY249" s="16"/>
      <c r="CZ249" s="16"/>
      <c r="DA249" s="16"/>
      <c r="DC249" s="16"/>
      <c r="DH249" s="16"/>
    </row>
    <row r="250" spans="1:112" x14ac:dyDescent="0.25">
      <c r="A250" s="16" t="s">
        <v>1161</v>
      </c>
      <c r="C250" t="s">
        <v>4901</v>
      </c>
      <c r="D250" s="29"/>
      <c r="E250"/>
      <c r="F250" s="16" t="s">
        <v>5821</v>
      </c>
      <c r="G250" s="16"/>
      <c r="K250" s="16"/>
      <c r="L250" s="16"/>
      <c r="M250" s="16"/>
      <c r="N250" s="16"/>
      <c r="O250" s="16" t="s">
        <v>5802</v>
      </c>
      <c r="P250" s="16"/>
      <c r="Q250" s="16"/>
      <c r="R250" s="16"/>
      <c r="S250" s="16"/>
      <c r="T250" s="16"/>
      <c r="U250" s="16"/>
      <c r="V250" s="16"/>
      <c r="AK250" s="16"/>
      <c r="AX250" s="28"/>
      <c r="BB250" s="25"/>
      <c r="BG250" s="16"/>
      <c r="BH250" s="16"/>
      <c r="BO250" s="16" t="s">
        <v>4902</v>
      </c>
      <c r="BP250" s="16" t="s">
        <v>4903</v>
      </c>
      <c r="BQ250" s="16" t="s">
        <v>4904</v>
      </c>
      <c r="BR250" s="16"/>
      <c r="CA250" s="16"/>
      <c r="CE250" s="16" t="s">
        <v>119</v>
      </c>
      <c r="CF250" s="16" t="s">
        <v>3164</v>
      </c>
      <c r="CG250" s="16" t="s">
        <v>4902</v>
      </c>
      <c r="CH250" s="16" t="s">
        <v>4903</v>
      </c>
      <c r="CI250" s="16" t="s">
        <v>4905</v>
      </c>
      <c r="CJ250" s="16" t="s">
        <v>4906</v>
      </c>
      <c r="CK250" s="16" t="s">
        <v>4901</v>
      </c>
      <c r="CL250" s="16" t="s">
        <v>3686</v>
      </c>
      <c r="CM250" s="16" t="s">
        <v>4484</v>
      </c>
      <c r="CN250" s="16" t="s">
        <v>3210</v>
      </c>
      <c r="CR250" s="19"/>
      <c r="CV250" s="16"/>
      <c r="CY250" s="16"/>
      <c r="CZ250" s="16"/>
      <c r="DA250" s="16"/>
      <c r="DC250" s="16"/>
      <c r="DH250" s="16"/>
    </row>
    <row r="251" spans="1:112" x14ac:dyDescent="0.25">
      <c r="A251" s="16" t="s">
        <v>1161</v>
      </c>
      <c r="C251" t="s">
        <v>4907</v>
      </c>
      <c r="D251" s="29"/>
      <c r="E251"/>
      <c r="F251" s="16" t="s">
        <v>5821</v>
      </c>
      <c r="G251" s="16"/>
      <c r="K251" s="16"/>
      <c r="L251" s="16"/>
      <c r="M251" s="16"/>
      <c r="N251" s="16"/>
      <c r="O251" s="16" t="s">
        <v>5802</v>
      </c>
      <c r="P251" s="16"/>
      <c r="Q251" s="16"/>
      <c r="R251" s="16"/>
      <c r="S251" s="16"/>
      <c r="T251" s="16"/>
      <c r="U251" s="16"/>
      <c r="V251" s="16"/>
      <c r="AK251" s="16"/>
      <c r="AX251" s="28"/>
      <c r="BB251" s="25"/>
      <c r="BG251" s="16"/>
      <c r="BH251" s="16"/>
      <c r="BO251" s="16" t="s">
        <v>4908</v>
      </c>
      <c r="BP251" s="16" t="s">
        <v>4909</v>
      </c>
      <c r="BQ251" s="16" t="s">
        <v>4910</v>
      </c>
      <c r="BR251" s="16"/>
      <c r="CA251" s="16"/>
      <c r="CE251" s="16" t="s">
        <v>119</v>
      </c>
      <c r="CF251" s="16" t="s">
        <v>3164</v>
      </c>
      <c r="CG251" s="16" t="s">
        <v>4908</v>
      </c>
      <c r="CH251" s="16" t="s">
        <v>4909</v>
      </c>
      <c r="CI251" s="16" t="s">
        <v>4911</v>
      </c>
      <c r="CJ251" s="16" t="s">
        <v>4912</v>
      </c>
      <c r="CK251" s="16" t="s">
        <v>4907</v>
      </c>
      <c r="CL251" s="16" t="s">
        <v>3481</v>
      </c>
      <c r="CM251" s="16" t="s">
        <v>3370</v>
      </c>
      <c r="CN251" s="16" t="s">
        <v>4913</v>
      </c>
      <c r="CR251" s="19"/>
      <c r="CV251" s="16"/>
      <c r="CY251" s="16"/>
      <c r="CZ251" s="16"/>
      <c r="DA251" s="16"/>
      <c r="DC251" s="16"/>
      <c r="DH251" s="16"/>
    </row>
    <row r="252" spans="1:112" x14ac:dyDescent="0.25">
      <c r="A252" s="16" t="s">
        <v>1161</v>
      </c>
      <c r="C252" t="s">
        <v>4914</v>
      </c>
      <c r="D252" s="29"/>
      <c r="E252"/>
      <c r="F252" s="16" t="s">
        <v>5821</v>
      </c>
      <c r="G252" s="16"/>
      <c r="K252" s="16"/>
      <c r="L252" s="16"/>
      <c r="M252" s="16"/>
      <c r="N252" s="16"/>
      <c r="O252" s="16" t="s">
        <v>5802</v>
      </c>
      <c r="P252" s="16"/>
      <c r="Q252" s="16"/>
      <c r="R252" s="16"/>
      <c r="S252" s="16"/>
      <c r="T252" s="16"/>
      <c r="U252" s="16"/>
      <c r="V252" s="16"/>
      <c r="AK252" s="16"/>
      <c r="AX252" s="28"/>
      <c r="BB252" s="25"/>
      <c r="BG252" s="16"/>
      <c r="BH252" s="16"/>
      <c r="BO252" s="16" t="s">
        <v>4915</v>
      </c>
      <c r="BP252" s="16" t="s">
        <v>4916</v>
      </c>
      <c r="BQ252" s="16" t="s">
        <v>4917</v>
      </c>
      <c r="BR252" s="16"/>
      <c r="CA252" s="16"/>
      <c r="CE252" s="16" t="s">
        <v>119</v>
      </c>
      <c r="CF252" s="16" t="s">
        <v>3164</v>
      </c>
      <c r="CG252" s="16" t="s">
        <v>4915</v>
      </c>
      <c r="CH252" s="16" t="s">
        <v>4916</v>
      </c>
      <c r="CI252" s="16" t="s">
        <v>4918</v>
      </c>
      <c r="CJ252" s="16" t="s">
        <v>4919</v>
      </c>
      <c r="CK252" s="16" t="s">
        <v>4914</v>
      </c>
      <c r="CL252" s="16" t="s">
        <v>3330</v>
      </c>
      <c r="CM252" s="16" t="s">
        <v>4920</v>
      </c>
      <c r="CN252" s="16" t="s">
        <v>4832</v>
      </c>
      <c r="CR252" s="19"/>
      <c r="CV252" s="16"/>
      <c r="CY252" s="16"/>
      <c r="CZ252" s="16"/>
      <c r="DA252" s="16"/>
      <c r="DC252" s="16"/>
      <c r="DH252" s="16"/>
    </row>
    <row r="253" spans="1:112" x14ac:dyDescent="0.25">
      <c r="A253" s="16" t="s">
        <v>1161</v>
      </c>
      <c r="C253" t="s">
        <v>4921</v>
      </c>
      <c r="D253" s="29"/>
      <c r="E253"/>
      <c r="F253" s="16" t="s">
        <v>5821</v>
      </c>
      <c r="G253" s="16"/>
      <c r="K253" s="16"/>
      <c r="L253" s="16"/>
      <c r="M253" s="16"/>
      <c r="N253" s="16"/>
      <c r="O253" s="16" t="s">
        <v>5802</v>
      </c>
      <c r="P253" s="16"/>
      <c r="Q253" s="16"/>
      <c r="R253" s="16"/>
      <c r="S253" s="16"/>
      <c r="T253" s="16"/>
      <c r="U253" s="16"/>
      <c r="V253" s="16"/>
      <c r="AK253" s="16"/>
      <c r="AX253" s="28"/>
      <c r="BB253" s="25"/>
      <c r="BG253" s="16"/>
      <c r="BH253" s="16"/>
      <c r="BO253" s="16" t="s">
        <v>4922</v>
      </c>
      <c r="BP253" s="16" t="s">
        <v>4923</v>
      </c>
      <c r="BQ253" s="16" t="s">
        <v>4924</v>
      </c>
      <c r="BR253" s="16"/>
      <c r="CA253" s="16"/>
      <c r="CE253" s="16" t="s">
        <v>119</v>
      </c>
      <c r="CF253" s="16" t="s">
        <v>3164</v>
      </c>
      <c r="CG253" s="16" t="s">
        <v>4922</v>
      </c>
      <c r="CH253" s="16" t="s">
        <v>4923</v>
      </c>
      <c r="CI253" s="16" t="s">
        <v>4925</v>
      </c>
      <c r="CJ253" s="16" t="s">
        <v>4926</v>
      </c>
      <c r="CK253" s="16" t="s">
        <v>4921</v>
      </c>
      <c r="CL253" s="16" t="s">
        <v>3718</v>
      </c>
      <c r="CM253" s="16" t="s">
        <v>3337</v>
      </c>
      <c r="CN253" s="16" t="s">
        <v>3511</v>
      </c>
      <c r="CR253" s="19"/>
      <c r="CV253" s="16"/>
      <c r="CY253" s="16"/>
      <c r="CZ253" s="16"/>
      <c r="DA253" s="16"/>
      <c r="DC253" s="16"/>
      <c r="DH253" s="16"/>
    </row>
    <row r="254" spans="1:112" x14ac:dyDescent="0.25">
      <c r="A254" s="16" t="s">
        <v>1161</v>
      </c>
      <c r="C254" t="s">
        <v>4927</v>
      </c>
      <c r="D254" s="29"/>
      <c r="E254"/>
      <c r="F254" s="16" t="s">
        <v>5821</v>
      </c>
      <c r="G254" s="16"/>
      <c r="K254" s="16"/>
      <c r="L254" s="16"/>
      <c r="M254" s="16"/>
      <c r="N254" s="16"/>
      <c r="O254" s="16" t="s">
        <v>5802</v>
      </c>
      <c r="P254" s="16"/>
      <c r="Q254" s="16"/>
      <c r="R254" s="16"/>
      <c r="S254" s="16"/>
      <c r="T254" s="16"/>
      <c r="U254" s="16"/>
      <c r="V254" s="16"/>
      <c r="AK254" s="16"/>
      <c r="AX254" s="28"/>
      <c r="BB254" s="25"/>
      <c r="BG254" s="16"/>
      <c r="BH254" s="16"/>
      <c r="BO254" s="16" t="s">
        <v>4928</v>
      </c>
      <c r="BP254" s="16" t="s">
        <v>4929</v>
      </c>
      <c r="BQ254" s="16" t="s">
        <v>4930</v>
      </c>
      <c r="BR254" s="16"/>
      <c r="CA254" s="16"/>
      <c r="CE254" s="16" t="s">
        <v>119</v>
      </c>
      <c r="CF254" s="16" t="s">
        <v>3164</v>
      </c>
      <c r="CG254" s="16" t="s">
        <v>4928</v>
      </c>
      <c r="CH254" s="16" t="s">
        <v>4929</v>
      </c>
      <c r="CI254" s="16" t="s">
        <v>4931</v>
      </c>
      <c r="CJ254" s="16" t="s">
        <v>4932</v>
      </c>
      <c r="CK254" s="16" t="s">
        <v>4927</v>
      </c>
      <c r="CL254" s="16" t="s">
        <v>3557</v>
      </c>
      <c r="CM254" s="16" t="s">
        <v>4933</v>
      </c>
      <c r="CN254" s="16" t="s">
        <v>3168</v>
      </c>
      <c r="CR254" s="19"/>
      <c r="CV254" s="16"/>
      <c r="CY254" s="16"/>
      <c r="CZ254" s="16"/>
      <c r="DA254" s="16"/>
      <c r="DC254" s="16"/>
      <c r="DH254" s="16"/>
    </row>
    <row r="255" spans="1:112" x14ac:dyDescent="0.25">
      <c r="A255" s="16" t="s">
        <v>1161</v>
      </c>
      <c r="C255" t="s">
        <v>4934</v>
      </c>
      <c r="D255" s="29"/>
      <c r="E255"/>
      <c r="F255" s="16" t="s">
        <v>5821</v>
      </c>
      <c r="G255" s="16"/>
      <c r="K255" s="16"/>
      <c r="L255" s="16"/>
      <c r="M255" s="16"/>
      <c r="N255" s="16"/>
      <c r="O255" s="16" t="s">
        <v>5802</v>
      </c>
      <c r="P255" s="16"/>
      <c r="Q255" s="16"/>
      <c r="R255" s="16"/>
      <c r="S255" s="16"/>
      <c r="T255" s="16"/>
      <c r="U255" s="16"/>
      <c r="V255" s="16"/>
      <c r="AK255" s="16"/>
      <c r="AX255" s="28"/>
      <c r="BB255" s="25"/>
      <c r="BG255" s="16"/>
      <c r="BH255" s="16"/>
      <c r="BO255" s="16" t="s">
        <v>4935</v>
      </c>
      <c r="BP255" s="16" t="s">
        <v>4936</v>
      </c>
      <c r="BQ255" s="16" t="s">
        <v>4937</v>
      </c>
      <c r="BR255" s="16"/>
      <c r="CA255" s="16"/>
      <c r="CE255" s="16" t="s">
        <v>119</v>
      </c>
      <c r="CF255" s="16" t="s">
        <v>3164</v>
      </c>
      <c r="CG255" s="16" t="s">
        <v>4935</v>
      </c>
      <c r="CH255" s="16" t="s">
        <v>4936</v>
      </c>
      <c r="CI255" s="16" t="s">
        <v>4938</v>
      </c>
      <c r="CJ255" s="16" t="s">
        <v>4939</v>
      </c>
      <c r="CK255" s="16" t="s">
        <v>4934</v>
      </c>
      <c r="CL255" s="16" t="s">
        <v>3175</v>
      </c>
      <c r="CM255" s="16" t="s">
        <v>4940</v>
      </c>
      <c r="CN255" s="16" t="s">
        <v>4941</v>
      </c>
      <c r="CR255" s="19"/>
      <c r="CV255" s="16"/>
      <c r="CY255" s="16"/>
      <c r="CZ255" s="16"/>
      <c r="DA255" s="16"/>
      <c r="DC255" s="16"/>
      <c r="DH255" s="16"/>
    </row>
    <row r="256" spans="1:112" x14ac:dyDescent="0.25">
      <c r="A256" s="16" t="s">
        <v>1161</v>
      </c>
      <c r="C256" t="s">
        <v>4942</v>
      </c>
      <c r="D256" s="29"/>
      <c r="E256"/>
      <c r="F256" s="16" t="s">
        <v>5821</v>
      </c>
      <c r="G256" s="16"/>
      <c r="K256" s="16"/>
      <c r="L256" s="16"/>
      <c r="M256" s="16"/>
      <c r="N256" s="16"/>
      <c r="O256" s="16" t="s">
        <v>5802</v>
      </c>
      <c r="P256" s="16"/>
      <c r="Q256" s="16"/>
      <c r="R256" s="16"/>
      <c r="S256" s="16"/>
      <c r="T256" s="16"/>
      <c r="U256" s="16"/>
      <c r="V256" s="16"/>
      <c r="AK256" s="16"/>
      <c r="AX256" s="28"/>
      <c r="BB256" s="25"/>
      <c r="BG256" s="16"/>
      <c r="BH256" s="16"/>
      <c r="BO256" s="16" t="s">
        <v>4943</v>
      </c>
      <c r="BP256" s="16" t="s">
        <v>4944</v>
      </c>
      <c r="BQ256" s="16" t="s">
        <v>4945</v>
      </c>
      <c r="BR256" s="16"/>
      <c r="CA256" s="16"/>
      <c r="CE256" s="16" t="s">
        <v>119</v>
      </c>
      <c r="CF256" s="16" t="s">
        <v>3164</v>
      </c>
      <c r="CG256" s="16" t="s">
        <v>4943</v>
      </c>
      <c r="CH256" s="16" t="s">
        <v>4944</v>
      </c>
      <c r="CI256" s="16" t="s">
        <v>4946</v>
      </c>
      <c r="CJ256" s="16" t="s">
        <v>4947</v>
      </c>
      <c r="CK256" s="16" t="s">
        <v>4942</v>
      </c>
      <c r="CL256" s="16" t="s">
        <v>3217</v>
      </c>
      <c r="CM256" s="16" t="s">
        <v>3337</v>
      </c>
      <c r="CN256" s="16" t="s">
        <v>3286</v>
      </c>
      <c r="CR256" s="19"/>
      <c r="CV256" s="16"/>
      <c r="CY256" s="16"/>
      <c r="CZ256" s="16"/>
      <c r="DA256" s="16"/>
      <c r="DC256" s="16"/>
      <c r="DH256" s="16"/>
    </row>
    <row r="257" spans="1:112" x14ac:dyDescent="0.25">
      <c r="A257" s="16" t="s">
        <v>1161</v>
      </c>
      <c r="C257" t="s">
        <v>4949</v>
      </c>
      <c r="D257" s="29"/>
      <c r="E257"/>
      <c r="F257" s="16" t="s">
        <v>5821</v>
      </c>
      <c r="G257" s="16"/>
      <c r="K257" s="16"/>
      <c r="L257" s="16"/>
      <c r="M257" s="16"/>
      <c r="N257" s="16"/>
      <c r="O257" s="16" t="s">
        <v>5802</v>
      </c>
      <c r="P257" s="16"/>
      <c r="Q257" s="16"/>
      <c r="R257" s="16"/>
      <c r="S257" s="16"/>
      <c r="T257" s="16"/>
      <c r="U257" s="16"/>
      <c r="V257" s="16"/>
      <c r="AK257" s="16"/>
      <c r="AX257" s="28"/>
      <c r="BB257" s="25"/>
      <c r="BG257" s="16"/>
      <c r="BH257" s="16"/>
      <c r="BO257" s="16" t="s">
        <v>4950</v>
      </c>
      <c r="BP257" s="16" t="s">
        <v>4951</v>
      </c>
      <c r="BQ257" s="16" t="s">
        <v>4952</v>
      </c>
      <c r="BR257" s="16"/>
      <c r="CA257" s="16"/>
      <c r="CE257" s="16" t="s">
        <v>119</v>
      </c>
      <c r="CF257" s="16" t="s">
        <v>3164</v>
      </c>
      <c r="CG257" s="16" t="s">
        <v>4950</v>
      </c>
      <c r="CH257" s="16" t="s">
        <v>4951</v>
      </c>
      <c r="CI257" s="16" t="s">
        <v>4953</v>
      </c>
      <c r="CJ257" s="16" t="s">
        <v>4954</v>
      </c>
      <c r="CK257" s="16" t="s">
        <v>4949</v>
      </c>
      <c r="CL257" s="16" t="s">
        <v>3166</v>
      </c>
      <c r="CM257" s="16" t="s">
        <v>3167</v>
      </c>
      <c r="CN257" s="16" t="s">
        <v>3210</v>
      </c>
      <c r="CR257" s="19"/>
      <c r="CV257" s="16"/>
      <c r="CY257" s="16"/>
      <c r="CZ257" s="16"/>
      <c r="DA257" s="16"/>
      <c r="DC257" s="16"/>
      <c r="DH257" s="16"/>
    </row>
    <row r="258" spans="1:112" x14ac:dyDescent="0.25">
      <c r="A258" s="16" t="s">
        <v>1161</v>
      </c>
      <c r="C258" t="s">
        <v>4955</v>
      </c>
      <c r="D258" s="29"/>
      <c r="E258"/>
      <c r="F258" s="16" t="s">
        <v>5821</v>
      </c>
      <c r="G258" s="16"/>
      <c r="K258" s="16"/>
      <c r="L258" s="16"/>
      <c r="M258" s="16"/>
      <c r="N258" s="16"/>
      <c r="O258" s="16" t="s">
        <v>5802</v>
      </c>
      <c r="P258" s="16"/>
      <c r="Q258" s="16"/>
      <c r="R258" s="16"/>
      <c r="S258" s="16"/>
      <c r="T258" s="16"/>
      <c r="U258" s="16"/>
      <c r="V258" s="16"/>
      <c r="AK258" s="16"/>
      <c r="AX258" s="28"/>
      <c r="BB258" s="25"/>
      <c r="BG258" s="16"/>
      <c r="BH258" s="16"/>
      <c r="BO258" s="16" t="s">
        <v>4956</v>
      </c>
      <c r="BP258" s="16" t="s">
        <v>4957</v>
      </c>
      <c r="BQ258" s="16" t="s">
        <v>4958</v>
      </c>
      <c r="BR258" s="16"/>
      <c r="CA258" s="16"/>
      <c r="CE258" s="16" t="s">
        <v>119</v>
      </c>
      <c r="CF258" s="16" t="s">
        <v>3164</v>
      </c>
      <c r="CG258" s="16" t="s">
        <v>4956</v>
      </c>
      <c r="CH258" s="16" t="s">
        <v>4957</v>
      </c>
      <c r="CI258" s="16" t="s">
        <v>4959</v>
      </c>
      <c r="CJ258" s="16" t="s">
        <v>4960</v>
      </c>
      <c r="CK258" s="16" t="s">
        <v>4955</v>
      </c>
      <c r="CL258" s="16" t="s">
        <v>3175</v>
      </c>
      <c r="CM258" s="16" t="s">
        <v>3494</v>
      </c>
      <c r="CN258" s="16" t="s">
        <v>3451</v>
      </c>
      <c r="CR258" s="19"/>
      <c r="CV258" s="16"/>
      <c r="CY258" s="16"/>
      <c r="CZ258" s="16"/>
      <c r="DA258" s="16"/>
      <c r="DC258" s="16"/>
      <c r="DH258" s="16"/>
    </row>
    <row r="259" spans="1:112" x14ac:dyDescent="0.25">
      <c r="A259" s="16" t="s">
        <v>1161</v>
      </c>
      <c r="C259" t="s">
        <v>392</v>
      </c>
      <c r="D259" s="29"/>
      <c r="E259"/>
      <c r="F259" s="16" t="s">
        <v>5821</v>
      </c>
      <c r="G259" s="16"/>
      <c r="K259" s="16"/>
      <c r="L259" s="16"/>
      <c r="M259" s="16"/>
      <c r="N259" s="16"/>
      <c r="O259" s="16" t="s">
        <v>5802</v>
      </c>
      <c r="P259" s="16"/>
      <c r="Q259" s="16"/>
      <c r="R259" s="16"/>
      <c r="S259" s="16"/>
      <c r="T259" s="16"/>
      <c r="U259" s="16"/>
      <c r="V259" s="16"/>
      <c r="AK259" s="16"/>
      <c r="AX259" s="28"/>
      <c r="BB259" s="25"/>
      <c r="BG259" s="16"/>
      <c r="BH259" s="16"/>
      <c r="BO259" s="16" t="s">
        <v>379</v>
      </c>
      <c r="BP259" s="16" t="s">
        <v>4961</v>
      </c>
      <c r="BQ259" s="16" t="s">
        <v>4962</v>
      </c>
      <c r="BR259" s="16"/>
      <c r="CA259" s="16"/>
      <c r="CE259" s="16" t="s">
        <v>119</v>
      </c>
      <c r="CF259" s="16" t="s">
        <v>3164</v>
      </c>
      <c r="CG259" s="16" t="s">
        <v>379</v>
      </c>
      <c r="CH259" s="16" t="s">
        <v>4961</v>
      </c>
      <c r="CI259" s="16" t="s">
        <v>4963</v>
      </c>
      <c r="CJ259" s="16" t="s">
        <v>405</v>
      </c>
      <c r="CK259" s="16" t="s">
        <v>392</v>
      </c>
      <c r="CL259" s="16" t="s">
        <v>3217</v>
      </c>
      <c r="CM259" s="16" t="s">
        <v>3167</v>
      </c>
      <c r="CN259" s="16" t="s">
        <v>3168</v>
      </c>
      <c r="CR259" s="19"/>
      <c r="CV259" s="16"/>
      <c r="CY259" s="16"/>
      <c r="CZ259" s="16"/>
      <c r="DA259" s="16"/>
      <c r="DC259" s="16"/>
      <c r="DH259" s="16"/>
    </row>
    <row r="260" spans="1:112" x14ac:dyDescent="0.25">
      <c r="A260" s="16" t="s">
        <v>1161</v>
      </c>
      <c r="C260" t="s">
        <v>4964</v>
      </c>
      <c r="D260" s="29"/>
      <c r="E260"/>
      <c r="F260" s="16" t="s">
        <v>5821</v>
      </c>
      <c r="G260" s="16"/>
      <c r="K260" s="16"/>
      <c r="L260" s="16"/>
      <c r="M260" s="16"/>
      <c r="N260" s="16"/>
      <c r="O260" s="16" t="s">
        <v>5802</v>
      </c>
      <c r="P260" s="16"/>
      <c r="Q260" s="16"/>
      <c r="R260" s="16"/>
      <c r="S260" s="16"/>
      <c r="T260" s="16"/>
      <c r="U260" s="16"/>
      <c r="V260" s="16"/>
      <c r="AK260" s="16"/>
      <c r="AX260" s="28"/>
      <c r="BB260" s="25"/>
      <c r="BG260" s="16"/>
      <c r="BH260" s="16"/>
      <c r="BO260" s="16" t="s">
        <v>4965</v>
      </c>
      <c r="BP260" s="16" t="s">
        <v>4966</v>
      </c>
      <c r="BQ260" s="16" t="s">
        <v>4967</v>
      </c>
      <c r="BR260" s="16"/>
      <c r="CA260" s="16"/>
      <c r="CE260" s="16" t="s">
        <v>119</v>
      </c>
      <c r="CF260" s="16" t="s">
        <v>3164</v>
      </c>
      <c r="CG260" s="16" t="s">
        <v>4965</v>
      </c>
      <c r="CH260" s="16" t="s">
        <v>4966</v>
      </c>
      <c r="CI260" s="16" t="s">
        <v>4968</v>
      </c>
      <c r="CJ260" s="16" t="s">
        <v>4969</v>
      </c>
      <c r="CK260" s="16" t="s">
        <v>4964</v>
      </c>
      <c r="CL260" s="16" t="s">
        <v>3175</v>
      </c>
      <c r="CM260" s="16" t="s">
        <v>4970</v>
      </c>
      <c r="CN260" s="16" t="s">
        <v>4971</v>
      </c>
      <c r="CR260" s="19"/>
      <c r="CV260" s="16"/>
      <c r="CY260" s="16"/>
      <c r="CZ260" s="16"/>
      <c r="DA260" s="16"/>
      <c r="DC260" s="16"/>
      <c r="DH260" s="16"/>
    </row>
    <row r="261" spans="1:112" x14ac:dyDescent="0.25">
      <c r="A261" s="16" t="s">
        <v>1161</v>
      </c>
      <c r="C261" t="s">
        <v>4974</v>
      </c>
      <c r="D261" s="29"/>
      <c r="E261"/>
      <c r="F261" s="16" t="s">
        <v>5821</v>
      </c>
      <c r="G261" s="16"/>
      <c r="K261" s="16"/>
      <c r="L261" s="16"/>
      <c r="M261" s="16"/>
      <c r="N261" s="16"/>
      <c r="O261" s="16" t="s">
        <v>5802</v>
      </c>
      <c r="P261" s="16"/>
      <c r="Q261" s="16"/>
      <c r="R261" s="16"/>
      <c r="S261" s="16"/>
      <c r="T261" s="16"/>
      <c r="U261" s="16"/>
      <c r="V261" s="16"/>
      <c r="AA261" s="16" t="s">
        <v>4973</v>
      </c>
      <c r="AK261" s="16"/>
      <c r="AT261" s="16">
        <f>LEN(AS261)-LEN(SUBSTITUTE(AS261,",",""))+1</f>
        <v>1</v>
      </c>
      <c r="AV261" s="16">
        <f>LEN(AU261)-LEN(SUBSTITUTE(AU261,",",""))+1</f>
        <v>1</v>
      </c>
      <c r="AW261" s="16">
        <f>Table13[[#This Row], [no. of native regions]]+Table13[[#This Row], [no. of introduced regions]]</f>
        <v>2</v>
      </c>
      <c r="AX261" s="28">
        <f>Table13[[#This Row], [no. of introduced regions]]/Table13[[#This Row], [no. of native regions]]</f>
        <v>1</v>
      </c>
      <c r="BB261" s="25"/>
      <c r="BG261" s="16"/>
      <c r="BH261" s="16"/>
      <c r="BO261" s="16" t="s">
        <v>4975</v>
      </c>
      <c r="BP261" s="16" t="s">
        <v>4976</v>
      </c>
      <c r="BQ261" s="16" t="s">
        <v>4977</v>
      </c>
      <c r="BR261" s="16"/>
      <c r="CA261" s="16"/>
      <c r="CE261" s="16" t="s">
        <v>119</v>
      </c>
      <c r="CF261" s="16" t="s">
        <v>3164</v>
      </c>
      <c r="CG261" s="16" t="s">
        <v>4975</v>
      </c>
      <c r="CH261" s="16" t="s">
        <v>4976</v>
      </c>
      <c r="CI261" s="16" t="s">
        <v>4978</v>
      </c>
      <c r="CJ261" s="16" t="s">
        <v>4979</v>
      </c>
      <c r="CL261" s="16" t="s">
        <v>4087</v>
      </c>
      <c r="CM261" s="16" t="s">
        <v>4980</v>
      </c>
      <c r="CN261" s="16" t="s">
        <v>3219</v>
      </c>
      <c r="CR261" s="19"/>
      <c r="CV261" s="16"/>
      <c r="CY261" s="16"/>
      <c r="CZ261" s="16"/>
      <c r="DA261" s="16"/>
      <c r="DC261" s="16"/>
      <c r="DH261" s="16"/>
    </row>
    <row r="262" spans="1:112" x14ac:dyDescent="0.25">
      <c r="A262" s="16" t="s">
        <v>1161</v>
      </c>
      <c r="C262" t="s">
        <v>4981</v>
      </c>
      <c r="D262" s="29"/>
      <c r="E262"/>
      <c r="F262" s="16" t="s">
        <v>5821</v>
      </c>
      <c r="G262" s="16"/>
      <c r="K262" s="16"/>
      <c r="L262" s="16"/>
      <c r="M262" s="16"/>
      <c r="N262" s="16"/>
      <c r="O262" s="16" t="s">
        <v>5802</v>
      </c>
      <c r="P262" s="16"/>
      <c r="Q262" s="16"/>
      <c r="R262" s="16"/>
      <c r="S262" s="16"/>
      <c r="T262" s="16"/>
      <c r="U262" s="16"/>
      <c r="V262" s="16"/>
      <c r="AK262" s="16"/>
      <c r="AX262" s="28"/>
      <c r="BB262" s="25"/>
      <c r="BG262" s="16"/>
      <c r="BH262" s="16"/>
      <c r="BO262" s="16" t="s">
        <v>4982</v>
      </c>
      <c r="BP262" s="16" t="s">
        <v>4983</v>
      </c>
      <c r="BQ262" s="16" t="s">
        <v>4984</v>
      </c>
      <c r="BR262" s="16"/>
      <c r="CA262" s="16"/>
      <c r="CE262" s="16" t="s">
        <v>119</v>
      </c>
      <c r="CF262" s="16" t="s">
        <v>3164</v>
      </c>
      <c r="CG262" s="16" t="s">
        <v>4982</v>
      </c>
      <c r="CH262" s="16" t="s">
        <v>4983</v>
      </c>
      <c r="CI262" s="16" t="s">
        <v>4985</v>
      </c>
      <c r="CJ262" s="16" t="s">
        <v>4986</v>
      </c>
      <c r="CK262" s="16" t="s">
        <v>4981</v>
      </c>
      <c r="CL262" s="16" t="s">
        <v>3711</v>
      </c>
      <c r="CM262" s="16" t="s">
        <v>4987</v>
      </c>
      <c r="CN262" s="16" t="s">
        <v>3286</v>
      </c>
      <c r="CR262" s="19"/>
      <c r="CV262" s="16"/>
      <c r="CY262" s="16"/>
      <c r="CZ262" s="16"/>
      <c r="DA262" s="16"/>
      <c r="DC262" s="16"/>
      <c r="DH262" s="16"/>
    </row>
    <row r="263" spans="1:112" x14ac:dyDescent="0.25">
      <c r="A263" s="16" t="s">
        <v>1161</v>
      </c>
      <c r="C263" t="s">
        <v>4988</v>
      </c>
      <c r="D263" s="29"/>
      <c r="E263"/>
      <c r="F263" s="16" t="s">
        <v>5821</v>
      </c>
      <c r="G263" s="16"/>
      <c r="K263" s="16"/>
      <c r="L263" s="16"/>
      <c r="M263" s="16"/>
      <c r="N263" s="16"/>
      <c r="O263" s="16" t="s">
        <v>5802</v>
      </c>
      <c r="P263" s="16"/>
      <c r="Q263" s="16"/>
      <c r="R263" s="16"/>
      <c r="S263" s="16"/>
      <c r="T263" s="16"/>
      <c r="U263" s="16"/>
      <c r="V263" s="16"/>
      <c r="AK263" s="16"/>
      <c r="AX263" s="28"/>
      <c r="BB263" s="25"/>
      <c r="BG263" s="16"/>
      <c r="BH263" s="16"/>
      <c r="BO263" s="16" t="s">
        <v>4989</v>
      </c>
      <c r="BP263" s="16" t="s">
        <v>4990</v>
      </c>
      <c r="BQ263" s="16" t="s">
        <v>4991</v>
      </c>
      <c r="BR263" s="16"/>
      <c r="CA263" s="16"/>
      <c r="CE263" s="16" t="s">
        <v>119</v>
      </c>
      <c r="CF263" s="16" t="s">
        <v>3164</v>
      </c>
      <c r="CG263" s="16" t="s">
        <v>4989</v>
      </c>
      <c r="CH263" s="16" t="s">
        <v>4990</v>
      </c>
      <c r="CI263" s="16" t="s">
        <v>4992</v>
      </c>
      <c r="CJ263" s="16" t="s">
        <v>4993</v>
      </c>
      <c r="CK263" s="16" t="s">
        <v>4988</v>
      </c>
      <c r="CL263" s="16" t="s">
        <v>3300</v>
      </c>
      <c r="CM263" s="16" t="s">
        <v>4987</v>
      </c>
      <c r="CN263" s="16" t="s">
        <v>3440</v>
      </c>
      <c r="CR263" s="19"/>
      <c r="CV263" s="16"/>
      <c r="CY263" s="16"/>
      <c r="CZ263" s="16"/>
      <c r="DA263" s="16"/>
      <c r="DC263" s="16"/>
      <c r="DH263" s="16"/>
    </row>
    <row r="264" spans="1:112" x14ac:dyDescent="0.25">
      <c r="A264" s="16" t="s">
        <v>1161</v>
      </c>
      <c r="C264" t="s">
        <v>4994</v>
      </c>
      <c r="D264" s="29"/>
      <c r="E264"/>
      <c r="F264" s="16" t="s">
        <v>5821</v>
      </c>
      <c r="G264" s="16"/>
      <c r="K264" s="16"/>
      <c r="L264" s="16"/>
      <c r="M264" s="16"/>
      <c r="N264" s="16"/>
      <c r="O264" s="16" t="s">
        <v>5802</v>
      </c>
      <c r="P264" s="16"/>
      <c r="Q264" s="16"/>
      <c r="R264" s="16"/>
      <c r="S264" s="16"/>
      <c r="T264" s="16"/>
      <c r="U264" s="16"/>
      <c r="V264" s="16"/>
      <c r="AK264" s="16"/>
      <c r="AX264" s="28"/>
      <c r="BB264" s="25"/>
      <c r="BG264" s="16"/>
      <c r="BH264" s="16"/>
      <c r="BO264" s="16" t="s">
        <v>4995</v>
      </c>
      <c r="BP264" s="16" t="s">
        <v>4996</v>
      </c>
      <c r="BQ264" s="16" t="s">
        <v>4997</v>
      </c>
      <c r="BR264" s="16"/>
      <c r="CA264" s="16"/>
      <c r="CE264" s="16" t="s">
        <v>119</v>
      </c>
      <c r="CF264" s="16" t="s">
        <v>3164</v>
      </c>
      <c r="CG264" s="16" t="s">
        <v>4995</v>
      </c>
      <c r="CH264" s="16" t="s">
        <v>4996</v>
      </c>
      <c r="CI264" s="16" t="s">
        <v>4998</v>
      </c>
      <c r="CJ264" s="16" t="s">
        <v>4999</v>
      </c>
      <c r="CK264" s="16" t="s">
        <v>4994</v>
      </c>
      <c r="CL264" s="16" t="s">
        <v>3175</v>
      </c>
      <c r="CM264" s="16" t="s">
        <v>5000</v>
      </c>
      <c r="CN264" s="16" t="s">
        <v>3451</v>
      </c>
      <c r="CR264" s="19"/>
      <c r="CV264" s="16"/>
      <c r="CY264" s="16"/>
      <c r="CZ264" s="16"/>
      <c r="DA264" s="16"/>
      <c r="DC264" s="16"/>
      <c r="DH264" s="16"/>
    </row>
    <row r="265" spans="1:112" x14ac:dyDescent="0.25">
      <c r="A265" s="16" t="s">
        <v>1161</v>
      </c>
      <c r="C265" t="s">
        <v>5001</v>
      </c>
      <c r="D265" s="29"/>
      <c r="E265"/>
      <c r="F265" s="16" t="s">
        <v>5821</v>
      </c>
      <c r="G265" s="16"/>
      <c r="K265" s="16"/>
      <c r="L265" s="16"/>
      <c r="M265" s="16"/>
      <c r="N265" s="16"/>
      <c r="O265" s="16" t="s">
        <v>5802</v>
      </c>
      <c r="P265" s="16"/>
      <c r="Q265" s="16"/>
      <c r="R265" s="16"/>
      <c r="S265" s="16"/>
      <c r="T265" s="16"/>
      <c r="U265" s="16"/>
      <c r="V265" s="16"/>
      <c r="AK265" s="16"/>
      <c r="AX265" s="28"/>
      <c r="BB265" s="25"/>
      <c r="BG265" s="16"/>
      <c r="BH265" s="16"/>
      <c r="BO265" s="16" t="s">
        <v>5002</v>
      </c>
      <c r="BP265" s="16" t="s">
        <v>5003</v>
      </c>
      <c r="BQ265" s="16" t="s">
        <v>5004</v>
      </c>
      <c r="BR265" s="16"/>
      <c r="CA265" s="16"/>
      <c r="CE265" s="16" t="s">
        <v>119</v>
      </c>
      <c r="CF265" s="16" t="s">
        <v>3164</v>
      </c>
      <c r="CG265" s="16" t="s">
        <v>5002</v>
      </c>
      <c r="CH265" s="16" t="s">
        <v>5003</v>
      </c>
      <c r="CI265" s="16" t="s">
        <v>5005</v>
      </c>
      <c r="CJ265" s="16" t="s">
        <v>5006</v>
      </c>
      <c r="CK265" s="16" t="s">
        <v>5001</v>
      </c>
      <c r="CL265" s="16" t="s">
        <v>3518</v>
      </c>
      <c r="CM265" s="16" t="s">
        <v>5007</v>
      </c>
      <c r="CN265" s="16" t="s">
        <v>3168</v>
      </c>
      <c r="CR265" s="19"/>
      <c r="CV265" s="16"/>
      <c r="CY265" s="16"/>
      <c r="CZ265" s="16"/>
      <c r="DA265" s="16"/>
      <c r="DC265" s="16"/>
      <c r="DH265" s="16"/>
    </row>
    <row r="266" spans="1:112" x14ac:dyDescent="0.25">
      <c r="A266" s="16" t="s">
        <v>1161</v>
      </c>
      <c r="C266" t="s">
        <v>5008</v>
      </c>
      <c r="D266" s="29"/>
      <c r="E266"/>
      <c r="F266" s="16" t="s">
        <v>5821</v>
      </c>
      <c r="G266" s="16"/>
      <c r="K266" s="16"/>
      <c r="L266" s="16"/>
      <c r="M266" s="16"/>
      <c r="N266" s="16"/>
      <c r="O266" s="16" t="s">
        <v>5802</v>
      </c>
      <c r="P266" s="16"/>
      <c r="Q266" s="16"/>
      <c r="R266" s="16"/>
      <c r="S266" s="16"/>
      <c r="T266" s="16"/>
      <c r="U266" s="16"/>
      <c r="V266" s="16"/>
      <c r="AK266" s="16"/>
      <c r="AX266" s="28"/>
      <c r="BB266" s="25"/>
      <c r="BG266" s="16"/>
      <c r="BH266" s="16"/>
      <c r="BO266" s="16" t="s">
        <v>5009</v>
      </c>
      <c r="BP266" s="16" t="s">
        <v>5010</v>
      </c>
      <c r="BQ266" s="16" t="s">
        <v>5011</v>
      </c>
      <c r="BR266" s="16"/>
      <c r="CA266" s="16"/>
      <c r="CE266" s="16" t="s">
        <v>119</v>
      </c>
      <c r="CF266" s="16" t="s">
        <v>3164</v>
      </c>
      <c r="CG266" s="16" t="s">
        <v>5009</v>
      </c>
      <c r="CH266" s="16" t="s">
        <v>5010</v>
      </c>
      <c r="CI266" s="16" t="s">
        <v>5012</v>
      </c>
      <c r="CJ266" s="16" t="s">
        <v>5013</v>
      </c>
      <c r="CK266" s="16" t="s">
        <v>5008</v>
      </c>
      <c r="CL266" s="16" t="s">
        <v>3175</v>
      </c>
      <c r="CM266" s="16" t="s">
        <v>5014</v>
      </c>
      <c r="CN266" s="16" t="s">
        <v>3451</v>
      </c>
      <c r="CR266" s="19"/>
      <c r="CV266" s="16"/>
      <c r="CY266" s="16"/>
      <c r="CZ266" s="16"/>
      <c r="DA266" s="16"/>
      <c r="DC266" s="16"/>
      <c r="DH266" s="16"/>
    </row>
    <row r="267" spans="1:112" x14ac:dyDescent="0.25">
      <c r="A267" s="16" t="s">
        <v>1161</v>
      </c>
      <c r="C267" t="s">
        <v>5015</v>
      </c>
      <c r="D267" s="29"/>
      <c r="E267"/>
      <c r="F267" s="16" t="s">
        <v>5821</v>
      </c>
      <c r="G267" s="16"/>
      <c r="K267" s="16"/>
      <c r="L267" s="16"/>
      <c r="M267" s="16"/>
      <c r="N267" s="16"/>
      <c r="O267" s="16" t="s">
        <v>5802</v>
      </c>
      <c r="P267" s="16"/>
      <c r="Q267" s="16"/>
      <c r="R267" s="16"/>
      <c r="S267" s="16"/>
      <c r="T267" s="16"/>
      <c r="U267" s="16"/>
      <c r="V267" s="16"/>
      <c r="AK267" s="16"/>
      <c r="AX267" s="28"/>
      <c r="BB267" s="25"/>
      <c r="BG267" s="16"/>
      <c r="BH267" s="16"/>
      <c r="BO267" s="16" t="s">
        <v>5016</v>
      </c>
      <c r="BP267" s="16" t="s">
        <v>5017</v>
      </c>
      <c r="BQ267" s="16" t="s">
        <v>5018</v>
      </c>
      <c r="BR267" s="16"/>
      <c r="CA267" s="16"/>
      <c r="CE267" s="16" t="s">
        <v>119</v>
      </c>
      <c r="CF267" s="16" t="s">
        <v>3164</v>
      </c>
      <c r="CG267" s="16" t="s">
        <v>5016</v>
      </c>
      <c r="CH267" s="16" t="s">
        <v>5017</v>
      </c>
      <c r="CI267" s="16" t="s">
        <v>5019</v>
      </c>
      <c r="CJ267" s="16" t="s">
        <v>5020</v>
      </c>
      <c r="CK267" s="16" t="s">
        <v>5015</v>
      </c>
      <c r="CL267" s="16" t="s">
        <v>3725</v>
      </c>
      <c r="CM267" s="16" t="s">
        <v>3427</v>
      </c>
      <c r="CN267" s="16" t="s">
        <v>3600</v>
      </c>
      <c r="CR267" s="19"/>
      <c r="CV267" s="16"/>
      <c r="CY267" s="16"/>
      <c r="CZ267" s="16"/>
      <c r="DA267" s="16"/>
      <c r="DC267" s="16"/>
      <c r="DH267" s="16"/>
    </row>
    <row r="268" spans="1:112" x14ac:dyDescent="0.25">
      <c r="A268" s="16" t="s">
        <v>1161</v>
      </c>
      <c r="C268" t="s">
        <v>5021</v>
      </c>
      <c r="D268" s="29"/>
      <c r="E268"/>
      <c r="F268" s="16" t="s">
        <v>5821</v>
      </c>
      <c r="G268" s="16"/>
      <c r="K268" s="16"/>
      <c r="L268" s="16"/>
      <c r="M268" s="16"/>
      <c r="N268" s="16"/>
      <c r="O268" s="16" t="s">
        <v>5802</v>
      </c>
      <c r="P268" s="16"/>
      <c r="Q268" s="16"/>
      <c r="R268" s="16"/>
      <c r="S268" s="16"/>
      <c r="T268" s="16"/>
      <c r="U268" s="16"/>
      <c r="V268" s="16"/>
      <c r="AK268" s="16"/>
      <c r="AX268" s="28"/>
      <c r="BB268" s="25"/>
      <c r="BG268" s="16"/>
      <c r="BH268" s="16"/>
      <c r="BO268" s="16" t="s">
        <v>5022</v>
      </c>
      <c r="BP268" s="16" t="s">
        <v>5023</v>
      </c>
      <c r="BQ268" s="16" t="s">
        <v>5024</v>
      </c>
      <c r="BR268" s="16"/>
      <c r="CA268" s="16"/>
      <c r="CE268" s="16" t="s">
        <v>119</v>
      </c>
      <c r="CF268" s="16" t="s">
        <v>3164</v>
      </c>
      <c r="CG268" s="16" t="s">
        <v>5022</v>
      </c>
      <c r="CH268" s="16" t="s">
        <v>5023</v>
      </c>
      <c r="CI268" s="16" t="s">
        <v>5025</v>
      </c>
      <c r="CJ268" s="16" t="s">
        <v>5026</v>
      </c>
      <c r="CK268" s="16" t="s">
        <v>5021</v>
      </c>
      <c r="CL268" s="16" t="s">
        <v>3166</v>
      </c>
      <c r="CM268" s="16" t="s">
        <v>5027</v>
      </c>
      <c r="CN268" s="16" t="s">
        <v>5028</v>
      </c>
      <c r="CR268" s="19"/>
      <c r="CV268" s="16"/>
      <c r="CY268" s="16"/>
      <c r="CZ268" s="16"/>
      <c r="DA268" s="16"/>
      <c r="DC268" s="16"/>
      <c r="DH268" s="16"/>
    </row>
    <row r="269" spans="1:112" x14ac:dyDescent="0.25">
      <c r="A269" s="16" t="s">
        <v>1161</v>
      </c>
      <c r="C269" t="s">
        <v>5029</v>
      </c>
      <c r="D269" s="29"/>
      <c r="E269"/>
      <c r="F269" s="16" t="s">
        <v>5821</v>
      </c>
      <c r="G269" s="16"/>
      <c r="K269" s="16"/>
      <c r="L269" s="16"/>
      <c r="M269" s="16"/>
      <c r="N269" s="16"/>
      <c r="O269" s="16" t="s">
        <v>5802</v>
      </c>
      <c r="P269" s="16"/>
      <c r="Q269" s="16"/>
      <c r="R269" s="16"/>
      <c r="S269" s="16"/>
      <c r="T269" s="16"/>
      <c r="U269" s="16"/>
      <c r="V269" s="16"/>
      <c r="AK269" s="16"/>
      <c r="AX269" s="28"/>
      <c r="BB269" s="25"/>
      <c r="BG269" s="16"/>
      <c r="BH269" s="16"/>
      <c r="BO269" s="16" t="s">
        <v>5030</v>
      </c>
      <c r="BP269" s="16" t="s">
        <v>5031</v>
      </c>
      <c r="BQ269" s="16" t="s">
        <v>5032</v>
      </c>
      <c r="BR269" s="16"/>
      <c r="CA269" s="16"/>
      <c r="CE269" s="16" t="s">
        <v>119</v>
      </c>
      <c r="CF269" s="16" t="s">
        <v>3164</v>
      </c>
      <c r="CG269" s="16" t="s">
        <v>5030</v>
      </c>
      <c r="CH269" s="16" t="s">
        <v>5031</v>
      </c>
      <c r="CI269" s="16" t="s">
        <v>6095</v>
      </c>
      <c r="CJ269" s="16" t="s">
        <v>5033</v>
      </c>
      <c r="CK269" s="16" t="s">
        <v>5029</v>
      </c>
      <c r="CL269" s="16" t="s">
        <v>3579</v>
      </c>
      <c r="CM269" s="16" t="s">
        <v>3185</v>
      </c>
      <c r="CN269" s="16" t="s">
        <v>3490</v>
      </c>
      <c r="CR269" s="19"/>
      <c r="CV269" s="16"/>
      <c r="CY269" s="16"/>
      <c r="CZ269" s="16"/>
      <c r="DA269" s="16"/>
      <c r="DC269" s="16"/>
      <c r="DH269" s="16"/>
    </row>
    <row r="270" spans="1:112" x14ac:dyDescent="0.25">
      <c r="A270" s="16" t="s">
        <v>1161</v>
      </c>
      <c r="C270" t="s">
        <v>5034</v>
      </c>
      <c r="D270" s="29"/>
      <c r="E270"/>
      <c r="F270" s="16" t="s">
        <v>5821</v>
      </c>
      <c r="G270" s="16"/>
      <c r="K270" s="16"/>
      <c r="L270" s="16"/>
      <c r="M270" s="16"/>
      <c r="N270" s="16"/>
      <c r="O270" s="16" t="s">
        <v>5802</v>
      </c>
      <c r="P270" s="16"/>
      <c r="Q270" s="16"/>
      <c r="R270" s="16"/>
      <c r="S270" s="16"/>
      <c r="T270" s="16"/>
      <c r="U270" s="16"/>
      <c r="V270" s="16"/>
      <c r="AK270" s="16"/>
      <c r="AX270" s="28"/>
      <c r="BB270" s="25"/>
      <c r="BG270" s="16"/>
      <c r="BH270" s="16"/>
      <c r="BO270" s="16" t="s">
        <v>5035</v>
      </c>
      <c r="BP270" s="16" t="s">
        <v>5036</v>
      </c>
      <c r="BQ270" s="16" t="s">
        <v>5037</v>
      </c>
      <c r="BR270" s="16"/>
      <c r="CA270" s="16"/>
      <c r="CE270" s="16" t="s">
        <v>119</v>
      </c>
      <c r="CF270" s="16" t="s">
        <v>3164</v>
      </c>
      <c r="CG270" s="16" t="s">
        <v>5035</v>
      </c>
      <c r="CH270" s="16" t="s">
        <v>5036</v>
      </c>
      <c r="CI270" s="16" t="s">
        <v>5038</v>
      </c>
      <c r="CJ270" s="16" t="s">
        <v>5039</v>
      </c>
      <c r="CK270" s="16" t="s">
        <v>5034</v>
      </c>
      <c r="CL270" s="16" t="s">
        <v>3458</v>
      </c>
      <c r="CM270" s="16" t="s">
        <v>3315</v>
      </c>
      <c r="CN270" s="16" t="s">
        <v>3168</v>
      </c>
      <c r="CR270" s="19"/>
      <c r="CV270" s="16"/>
      <c r="CY270" s="16"/>
      <c r="CZ270" s="16"/>
      <c r="DA270" s="16"/>
      <c r="DC270" s="16"/>
      <c r="DH270" s="16"/>
    </row>
    <row r="271" spans="1:112" x14ac:dyDescent="0.25">
      <c r="A271" s="16" t="s">
        <v>1161</v>
      </c>
      <c r="C271" t="s">
        <v>5040</v>
      </c>
      <c r="D271" s="29"/>
      <c r="E271"/>
      <c r="F271" s="16" t="s">
        <v>5821</v>
      </c>
      <c r="G271" s="16"/>
      <c r="K271" s="16"/>
      <c r="L271" s="16"/>
      <c r="M271" s="16"/>
      <c r="N271" s="16"/>
      <c r="O271" s="16" t="s">
        <v>5802</v>
      </c>
      <c r="P271" s="16"/>
      <c r="Q271" s="16"/>
      <c r="R271" s="16"/>
      <c r="S271" s="16"/>
      <c r="T271" s="16"/>
      <c r="U271" s="16"/>
      <c r="V271" s="16"/>
      <c r="AK271" s="16"/>
      <c r="AX271" s="28"/>
      <c r="BB271" s="25"/>
      <c r="BG271" s="16"/>
      <c r="BH271" s="16"/>
      <c r="BO271" s="16" t="s">
        <v>5041</v>
      </c>
      <c r="BP271" s="16" t="s">
        <v>5042</v>
      </c>
      <c r="BQ271" s="16" t="s">
        <v>5043</v>
      </c>
      <c r="BR271" s="16"/>
      <c r="CA271" s="16"/>
      <c r="CE271" s="16" t="s">
        <v>119</v>
      </c>
      <c r="CF271" s="16" t="s">
        <v>3164</v>
      </c>
      <c r="CG271" s="16" t="s">
        <v>5041</v>
      </c>
      <c r="CH271" s="16" t="s">
        <v>5042</v>
      </c>
      <c r="CI271" s="16" t="s">
        <v>5044</v>
      </c>
      <c r="CJ271" s="16" t="s">
        <v>5045</v>
      </c>
      <c r="CK271" s="16" t="s">
        <v>5040</v>
      </c>
      <c r="CL271" s="16" t="s">
        <v>3284</v>
      </c>
      <c r="CM271" s="16" t="s">
        <v>5046</v>
      </c>
      <c r="CN271" s="16" t="s">
        <v>3600</v>
      </c>
      <c r="CR271" s="19"/>
      <c r="CV271" s="16"/>
      <c r="CY271" s="16"/>
      <c r="CZ271" s="16"/>
      <c r="DA271" s="16"/>
      <c r="DC271" s="16"/>
      <c r="DH271" s="16"/>
    </row>
    <row r="272" spans="1:112" x14ac:dyDescent="0.25">
      <c r="A272" s="16" t="s">
        <v>1161</v>
      </c>
      <c r="C272" t="s">
        <v>5047</v>
      </c>
      <c r="D272" s="29"/>
      <c r="E272"/>
      <c r="F272" s="16" t="s">
        <v>5821</v>
      </c>
      <c r="G272" s="16"/>
      <c r="K272" s="16"/>
      <c r="L272" s="16"/>
      <c r="M272" s="16"/>
      <c r="N272" s="16"/>
      <c r="O272" s="16" t="s">
        <v>5802</v>
      </c>
      <c r="P272" s="16"/>
      <c r="Q272" s="16"/>
      <c r="R272" s="16"/>
      <c r="S272" s="16"/>
      <c r="T272" s="16"/>
      <c r="U272" s="16"/>
      <c r="V272" s="16"/>
      <c r="AK272" s="16"/>
      <c r="AX272" s="28"/>
      <c r="BB272" s="25"/>
      <c r="BG272" s="16"/>
      <c r="BH272" s="16"/>
      <c r="BO272" s="16" t="s">
        <v>5048</v>
      </c>
      <c r="BP272" s="16" t="s">
        <v>5049</v>
      </c>
      <c r="BQ272" s="16" t="s">
        <v>5050</v>
      </c>
      <c r="BR272" s="16"/>
      <c r="CA272" s="16"/>
      <c r="CE272" s="16" t="s">
        <v>119</v>
      </c>
      <c r="CF272" s="16" t="s">
        <v>3164</v>
      </c>
      <c r="CG272" s="16" t="s">
        <v>5048</v>
      </c>
      <c r="CH272" s="16" t="s">
        <v>5049</v>
      </c>
      <c r="CI272" s="16" t="s">
        <v>5051</v>
      </c>
      <c r="CJ272" s="16" t="s">
        <v>5052</v>
      </c>
      <c r="CK272" s="16" t="s">
        <v>5047</v>
      </c>
      <c r="CL272" s="16" t="s">
        <v>3217</v>
      </c>
      <c r="CM272" s="16" t="s">
        <v>3185</v>
      </c>
      <c r="CN272" s="16" t="s">
        <v>5053</v>
      </c>
      <c r="CR272" s="19"/>
      <c r="CV272" s="16"/>
      <c r="CY272" s="16"/>
      <c r="CZ272" s="16"/>
      <c r="DA272" s="16"/>
      <c r="DC272" s="16"/>
      <c r="DH272" s="16"/>
    </row>
    <row r="273" spans="1:112" x14ac:dyDescent="0.25">
      <c r="A273" s="16" t="s">
        <v>1161</v>
      </c>
      <c r="C273" t="s">
        <v>5054</v>
      </c>
      <c r="D273" s="29"/>
      <c r="E273"/>
      <c r="F273" s="16" t="s">
        <v>5821</v>
      </c>
      <c r="G273" s="16"/>
      <c r="K273" s="16"/>
      <c r="L273" s="16"/>
      <c r="M273" s="16"/>
      <c r="N273" s="16"/>
      <c r="O273" s="16" t="s">
        <v>5802</v>
      </c>
      <c r="P273" s="16"/>
      <c r="Q273" s="16"/>
      <c r="R273" s="16"/>
      <c r="S273" s="16"/>
      <c r="T273" s="16"/>
      <c r="U273" s="16"/>
      <c r="V273" s="16"/>
      <c r="AK273" s="16"/>
      <c r="AX273" s="28"/>
      <c r="BB273" s="25"/>
      <c r="BG273" s="16"/>
      <c r="BH273" s="16"/>
      <c r="BO273" s="16" t="s">
        <v>5055</v>
      </c>
      <c r="BP273" s="16" t="s">
        <v>5056</v>
      </c>
      <c r="BQ273" s="16" t="s">
        <v>5057</v>
      </c>
      <c r="BR273" s="16"/>
      <c r="CA273" s="16"/>
      <c r="CE273" s="16" t="s">
        <v>119</v>
      </c>
      <c r="CF273" s="16" t="s">
        <v>3164</v>
      </c>
      <c r="CG273" s="16" t="s">
        <v>5055</v>
      </c>
      <c r="CH273" s="16" t="s">
        <v>5056</v>
      </c>
      <c r="CI273" s="16" t="s">
        <v>5058</v>
      </c>
      <c r="CJ273" s="16" t="s">
        <v>5059</v>
      </c>
      <c r="CK273" s="16" t="s">
        <v>5054</v>
      </c>
      <c r="CL273" s="16" t="s">
        <v>3345</v>
      </c>
      <c r="CM273" s="16" t="s">
        <v>3370</v>
      </c>
      <c r="CN273" s="16" t="s">
        <v>3447</v>
      </c>
      <c r="CR273" s="19"/>
      <c r="CV273" s="16"/>
      <c r="CY273" s="16"/>
      <c r="CZ273" s="16"/>
      <c r="DA273" s="16"/>
      <c r="DC273" s="16"/>
      <c r="DH273" s="16"/>
    </row>
    <row r="274" spans="1:112" x14ac:dyDescent="0.25">
      <c r="A274" s="16" t="s">
        <v>1161</v>
      </c>
      <c r="C274" t="s">
        <v>5060</v>
      </c>
      <c r="D274" s="29"/>
      <c r="E274"/>
      <c r="F274" s="16" t="s">
        <v>5821</v>
      </c>
      <c r="G274" s="16"/>
      <c r="K274" s="16"/>
      <c r="L274" s="16"/>
      <c r="M274" s="16"/>
      <c r="N274" s="16"/>
      <c r="O274" s="16" t="s">
        <v>5802</v>
      </c>
      <c r="P274" s="16"/>
      <c r="Q274" s="16"/>
      <c r="R274" s="16"/>
      <c r="S274" s="16"/>
      <c r="T274" s="16"/>
      <c r="U274" s="16"/>
      <c r="V274" s="16"/>
      <c r="AK274" s="16"/>
      <c r="AX274" s="28"/>
      <c r="BB274" s="25"/>
      <c r="BG274" s="16"/>
      <c r="BH274" s="16"/>
      <c r="BO274" s="16" t="s">
        <v>5061</v>
      </c>
      <c r="BP274" s="16" t="s">
        <v>5062</v>
      </c>
      <c r="BQ274" s="16" t="s">
        <v>5063</v>
      </c>
      <c r="BR274" s="16"/>
      <c r="CA274" s="16"/>
      <c r="CE274" s="16" t="s">
        <v>119</v>
      </c>
      <c r="CF274" s="16" t="s">
        <v>3164</v>
      </c>
      <c r="CG274" s="16" t="s">
        <v>5061</v>
      </c>
      <c r="CH274" s="16" t="s">
        <v>5062</v>
      </c>
      <c r="CI274" s="16" t="s">
        <v>5064</v>
      </c>
      <c r="CJ274" s="16" t="s">
        <v>5065</v>
      </c>
      <c r="CK274" s="16" t="s">
        <v>5060</v>
      </c>
      <c r="CL274" s="16" t="s">
        <v>3458</v>
      </c>
      <c r="CM274" s="16" t="s">
        <v>3427</v>
      </c>
      <c r="CN274" s="16" t="s">
        <v>3286</v>
      </c>
      <c r="CR274" s="19"/>
      <c r="CV274" s="16"/>
      <c r="CY274" s="16"/>
      <c r="CZ274" s="16"/>
      <c r="DA274" s="16"/>
      <c r="DC274" s="16"/>
      <c r="DH274" s="16"/>
    </row>
    <row r="275" spans="1:112" x14ac:dyDescent="0.25">
      <c r="A275" s="16" t="s">
        <v>1161</v>
      </c>
      <c r="C275" t="s">
        <v>5066</v>
      </c>
      <c r="D275" s="29"/>
      <c r="E275"/>
      <c r="F275" s="16" t="s">
        <v>5821</v>
      </c>
      <c r="G275" s="16"/>
      <c r="K275" s="16"/>
      <c r="L275" s="16"/>
      <c r="M275" s="16"/>
      <c r="N275" s="16"/>
      <c r="O275" s="16" t="s">
        <v>5802</v>
      </c>
      <c r="P275" s="16"/>
      <c r="Q275" s="16"/>
      <c r="R275" s="16"/>
      <c r="S275" s="16"/>
      <c r="T275" s="16"/>
      <c r="U275" s="16"/>
      <c r="V275" s="16"/>
      <c r="AK275" s="16"/>
      <c r="AX275" s="28"/>
      <c r="BB275" s="25"/>
      <c r="BG275" s="16"/>
      <c r="BH275" s="16"/>
      <c r="BO275" s="16" t="s">
        <v>5067</v>
      </c>
      <c r="BP275" s="16" t="s">
        <v>5068</v>
      </c>
      <c r="BQ275" s="16" t="s">
        <v>5069</v>
      </c>
      <c r="BR275" s="16"/>
      <c r="CA275" s="16"/>
      <c r="CE275" s="16" t="s">
        <v>119</v>
      </c>
      <c r="CF275" s="16" t="s">
        <v>3164</v>
      </c>
      <c r="CG275" s="16" t="s">
        <v>5067</v>
      </c>
      <c r="CH275" s="16" t="s">
        <v>5068</v>
      </c>
      <c r="CI275" s="16" t="s">
        <v>5070</v>
      </c>
      <c r="CJ275" s="16" t="s">
        <v>5071</v>
      </c>
      <c r="CK275" s="16" t="s">
        <v>5066</v>
      </c>
      <c r="CL275" s="16" t="s">
        <v>3217</v>
      </c>
      <c r="CM275" s="16" t="s">
        <v>5072</v>
      </c>
      <c r="CN275" s="16" t="s">
        <v>3168</v>
      </c>
      <c r="CR275" s="19"/>
      <c r="CV275" s="16"/>
      <c r="CY275" s="16"/>
      <c r="CZ275" s="16"/>
      <c r="DA275" s="16"/>
      <c r="DC275" s="16"/>
      <c r="DH275" s="16"/>
    </row>
    <row r="276" spans="1:112" x14ac:dyDescent="0.25">
      <c r="A276" s="16" t="s">
        <v>1161</v>
      </c>
      <c r="C276" t="s">
        <v>5073</v>
      </c>
      <c r="D276" s="29"/>
      <c r="E276"/>
      <c r="F276" s="16" t="s">
        <v>5821</v>
      </c>
      <c r="G276" s="16"/>
      <c r="K276" s="16"/>
      <c r="L276" s="16"/>
      <c r="M276" s="16"/>
      <c r="N276" s="16"/>
      <c r="O276" s="16" t="s">
        <v>5802</v>
      </c>
      <c r="P276" s="16"/>
      <c r="Q276" s="16"/>
      <c r="R276" s="16"/>
      <c r="S276" s="16"/>
      <c r="T276" s="16"/>
      <c r="U276" s="16"/>
      <c r="V276" s="16"/>
      <c r="AK276" s="16"/>
      <c r="AT276" s="16">
        <f>LEN(AS276)-LEN(SUBSTITUTE(AS276,",",""))+1</f>
        <v>1</v>
      </c>
      <c r="AV276" s="16">
        <f>LEN(AU276)-LEN(SUBSTITUTE(AU276,",",""))+1</f>
        <v>1</v>
      </c>
      <c r="AW276" s="16">
        <f>Table13[[#This Row], [no. of native regions]]+Table13[[#This Row], [no. of introduced regions]]</f>
        <v>2</v>
      </c>
      <c r="AX276" s="28">
        <f>Table13[[#This Row], [no. of introduced regions]]/Table13[[#This Row], [no. of native regions]]</f>
        <v>1</v>
      </c>
      <c r="BB276" s="25"/>
      <c r="BG276" s="16"/>
      <c r="BH276" s="16"/>
      <c r="BO276" s="16" t="s">
        <v>5074</v>
      </c>
      <c r="BP276" s="16" t="s">
        <v>5075</v>
      </c>
      <c r="BQ276" s="16" t="s">
        <v>5076</v>
      </c>
      <c r="BR276" s="16"/>
      <c r="CA276" s="16"/>
      <c r="CE276" s="16" t="s">
        <v>119</v>
      </c>
      <c r="CF276" s="16" t="s">
        <v>3164</v>
      </c>
      <c r="CG276" s="16" t="s">
        <v>5074</v>
      </c>
      <c r="CH276" s="16" t="s">
        <v>5075</v>
      </c>
      <c r="CI276" s="16" t="s">
        <v>5077</v>
      </c>
      <c r="CJ276" s="16" t="s">
        <v>5078</v>
      </c>
      <c r="CL276" s="16" t="s">
        <v>3686</v>
      </c>
      <c r="CM276" s="16" t="s">
        <v>3712</v>
      </c>
      <c r="CN276" s="16" t="s">
        <v>5079</v>
      </c>
      <c r="CR276" s="19"/>
      <c r="CV276" s="16"/>
      <c r="CY276" s="16"/>
      <c r="CZ276" s="16"/>
      <c r="DA276" s="16"/>
      <c r="DC276" s="16"/>
      <c r="DH276" s="16"/>
    </row>
    <row r="277" spans="1:112" x14ac:dyDescent="0.25">
      <c r="A277" s="16" t="s">
        <v>1161</v>
      </c>
      <c r="C277" t="s">
        <v>5085</v>
      </c>
      <c r="D277" s="29"/>
      <c r="E277"/>
      <c r="F277" s="16" t="s">
        <v>5821</v>
      </c>
      <c r="G277" s="16"/>
      <c r="K277" s="16"/>
      <c r="L277" s="16"/>
      <c r="M277" s="16"/>
      <c r="N277" s="16"/>
      <c r="O277" s="16" t="s">
        <v>5802</v>
      </c>
      <c r="P277" s="16"/>
      <c r="Q277" s="16"/>
      <c r="R277" s="16"/>
      <c r="S277" s="16"/>
      <c r="T277" s="16"/>
      <c r="U277" s="16"/>
      <c r="V277" s="16"/>
      <c r="AK277" s="16"/>
      <c r="AX277" s="28"/>
      <c r="BB277" s="25"/>
      <c r="BG277" s="16"/>
      <c r="BH277" s="16"/>
      <c r="BO277" s="16" t="s">
        <v>5086</v>
      </c>
      <c r="BP277" s="16" t="s">
        <v>5087</v>
      </c>
      <c r="BQ277" s="16" t="s">
        <v>4606</v>
      </c>
      <c r="BR277" s="16"/>
      <c r="CA277" s="16"/>
      <c r="CE277" s="16" t="s">
        <v>119</v>
      </c>
      <c r="CF277" s="16" t="s">
        <v>3164</v>
      </c>
      <c r="CG277" s="16" t="s">
        <v>5086</v>
      </c>
      <c r="CH277" s="16" t="s">
        <v>5087</v>
      </c>
      <c r="CI277" s="16" t="s">
        <v>5088</v>
      </c>
      <c r="CJ277" s="16" t="s">
        <v>5089</v>
      </c>
      <c r="CK277" s="16" t="s">
        <v>5085</v>
      </c>
      <c r="CL277" s="16" t="s">
        <v>3385</v>
      </c>
      <c r="CM277" s="16" t="s">
        <v>5090</v>
      </c>
      <c r="CN277" s="16" t="s">
        <v>4140</v>
      </c>
      <c r="CR277" s="19"/>
      <c r="CV277" s="16"/>
      <c r="CY277" s="16"/>
      <c r="CZ277" s="16"/>
      <c r="DA277" s="16"/>
      <c r="DC277" s="16"/>
      <c r="DH277" s="16"/>
    </row>
    <row r="278" spans="1:112" x14ac:dyDescent="0.25">
      <c r="A278" s="16" t="s">
        <v>1161</v>
      </c>
      <c r="C278" t="s">
        <v>5091</v>
      </c>
      <c r="D278" s="29"/>
      <c r="E278"/>
      <c r="F278" s="16" t="s">
        <v>5821</v>
      </c>
      <c r="G278" s="16"/>
      <c r="K278" s="16"/>
      <c r="L278" s="16"/>
      <c r="M278" s="16"/>
      <c r="N278" s="16"/>
      <c r="O278" s="16" t="s">
        <v>5802</v>
      </c>
      <c r="P278" s="16"/>
      <c r="Q278" s="16"/>
      <c r="R278" s="16"/>
      <c r="S278" s="16"/>
      <c r="T278" s="16"/>
      <c r="U278" s="16"/>
      <c r="V278" s="16"/>
      <c r="AK278" s="16"/>
      <c r="AX278" s="28"/>
      <c r="BB278" s="25"/>
      <c r="BG278" s="16"/>
      <c r="BH278" s="16"/>
      <c r="BO278" s="16" t="s">
        <v>5092</v>
      </c>
      <c r="BP278" s="16" t="s">
        <v>5093</v>
      </c>
      <c r="BQ278" s="16" t="s">
        <v>5094</v>
      </c>
      <c r="BR278" s="16"/>
      <c r="CA278" s="16"/>
      <c r="CE278" s="16" t="s">
        <v>119</v>
      </c>
      <c r="CF278" s="16" t="s">
        <v>3164</v>
      </c>
      <c r="CG278" s="16" t="s">
        <v>5092</v>
      </c>
      <c r="CH278" s="16" t="s">
        <v>5093</v>
      </c>
      <c r="CI278" s="16" t="s">
        <v>5095</v>
      </c>
      <c r="CJ278" s="16" t="s">
        <v>5096</v>
      </c>
      <c r="CK278" s="16" t="s">
        <v>5091</v>
      </c>
      <c r="CL278" s="16" t="s">
        <v>3385</v>
      </c>
      <c r="CM278" s="16" t="s">
        <v>3370</v>
      </c>
      <c r="CN278" s="16" t="s">
        <v>3402</v>
      </c>
      <c r="CR278" s="19"/>
      <c r="CV278" s="16"/>
      <c r="CY278" s="16"/>
      <c r="CZ278" s="16"/>
      <c r="DA278" s="16"/>
      <c r="DC278" s="16"/>
      <c r="DH278" s="16"/>
    </row>
    <row r="279" spans="1:112" x14ac:dyDescent="0.25">
      <c r="A279" s="16" t="s">
        <v>1161</v>
      </c>
      <c r="C279" t="s">
        <v>5097</v>
      </c>
      <c r="D279" s="29"/>
      <c r="E279"/>
      <c r="F279" s="16" t="s">
        <v>5821</v>
      </c>
      <c r="G279" s="16"/>
      <c r="K279" s="16"/>
      <c r="L279" s="16"/>
      <c r="M279" s="16"/>
      <c r="N279" s="16"/>
      <c r="O279" s="16" t="s">
        <v>5802</v>
      </c>
      <c r="P279" s="16"/>
      <c r="Q279" s="16"/>
      <c r="R279" s="16"/>
      <c r="S279" s="16"/>
      <c r="T279" s="16"/>
      <c r="U279" s="16"/>
      <c r="V279" s="16"/>
      <c r="AK279" s="16"/>
      <c r="AX279" s="28"/>
      <c r="BB279" s="25"/>
      <c r="BG279" s="16"/>
      <c r="BH279" s="16"/>
      <c r="BO279" s="16" t="s">
        <v>5098</v>
      </c>
      <c r="BP279" s="16" t="s">
        <v>5099</v>
      </c>
      <c r="BQ279" s="16" t="s">
        <v>5100</v>
      </c>
      <c r="BR279" s="16"/>
      <c r="CA279" s="16"/>
      <c r="CE279" s="16" t="s">
        <v>119</v>
      </c>
      <c r="CF279" s="16" t="s">
        <v>3164</v>
      </c>
      <c r="CG279" s="16" t="s">
        <v>5098</v>
      </c>
      <c r="CH279" s="16" t="s">
        <v>5099</v>
      </c>
      <c r="CI279" s="16" t="s">
        <v>5101</v>
      </c>
      <c r="CJ279" s="16" t="s">
        <v>5102</v>
      </c>
      <c r="CK279" s="16" t="s">
        <v>5097</v>
      </c>
      <c r="CL279" s="16" t="s">
        <v>3369</v>
      </c>
      <c r="CM279" s="16" t="s">
        <v>3370</v>
      </c>
      <c r="CN279" s="16" t="s">
        <v>4094</v>
      </c>
      <c r="CR279" s="19"/>
      <c r="CV279" s="16"/>
      <c r="CY279" s="16"/>
      <c r="CZ279" s="16"/>
      <c r="DA279" s="16"/>
      <c r="DC279" s="16"/>
      <c r="DH279" s="16"/>
    </row>
    <row r="280" spans="1:112" x14ac:dyDescent="0.25">
      <c r="A280" s="16" t="s">
        <v>1161</v>
      </c>
      <c r="C280" t="s">
        <v>5103</v>
      </c>
      <c r="D280" s="29"/>
      <c r="E280"/>
      <c r="F280" s="16" t="s">
        <v>5821</v>
      </c>
      <c r="G280" s="16"/>
      <c r="K280" s="16"/>
      <c r="L280" s="16"/>
      <c r="M280" s="16"/>
      <c r="N280" s="16"/>
      <c r="O280" s="16" t="s">
        <v>5802</v>
      </c>
      <c r="P280" s="16"/>
      <c r="Q280" s="16"/>
      <c r="R280" s="16"/>
      <c r="S280" s="16"/>
      <c r="T280" s="16"/>
      <c r="U280" s="16"/>
      <c r="V280" s="16"/>
      <c r="AK280" s="16"/>
      <c r="AX280" s="28"/>
      <c r="BB280" s="25"/>
      <c r="BG280" s="16"/>
      <c r="BH280" s="16"/>
      <c r="BO280" s="16" t="s">
        <v>5104</v>
      </c>
      <c r="BP280" s="16" t="s">
        <v>5105</v>
      </c>
      <c r="BQ280" s="16" t="s">
        <v>5106</v>
      </c>
      <c r="BR280" s="16"/>
      <c r="CA280" s="16"/>
      <c r="CE280" s="16" t="s">
        <v>119</v>
      </c>
      <c r="CF280" s="16" t="s">
        <v>3164</v>
      </c>
      <c r="CG280" s="16" t="s">
        <v>5104</v>
      </c>
      <c r="CH280" s="16" t="s">
        <v>5105</v>
      </c>
      <c r="CI280" s="16" t="s">
        <v>5107</v>
      </c>
      <c r="CJ280" s="16" t="s">
        <v>5108</v>
      </c>
      <c r="CK280" s="16" t="s">
        <v>5103</v>
      </c>
      <c r="CL280" s="16" t="s">
        <v>3175</v>
      </c>
      <c r="CM280" s="16" t="s">
        <v>3370</v>
      </c>
      <c r="CN280" s="16" t="s">
        <v>5053</v>
      </c>
      <c r="CR280" s="19"/>
      <c r="CV280" s="16"/>
      <c r="CY280" s="16"/>
      <c r="CZ280" s="16"/>
      <c r="DA280" s="16"/>
      <c r="DC280" s="16"/>
      <c r="DH280" s="16"/>
    </row>
    <row r="281" spans="1:112" x14ac:dyDescent="0.25">
      <c r="A281" s="16" t="s">
        <v>1161</v>
      </c>
      <c r="C281" t="s">
        <v>5109</v>
      </c>
      <c r="D281" s="29"/>
      <c r="E281"/>
      <c r="F281" s="16" t="s">
        <v>5821</v>
      </c>
      <c r="G281" s="16"/>
      <c r="K281" s="16"/>
      <c r="L281" s="16"/>
      <c r="M281" s="16"/>
      <c r="N281" s="16"/>
      <c r="O281" s="16" t="s">
        <v>5802</v>
      </c>
      <c r="P281" s="16"/>
      <c r="Q281" s="16"/>
      <c r="R281" s="16"/>
      <c r="S281" s="16"/>
      <c r="T281" s="16"/>
      <c r="U281" s="16"/>
      <c r="V281" s="16"/>
      <c r="AK281" s="16"/>
      <c r="AX281" s="28"/>
      <c r="BB281" s="25"/>
      <c r="BG281" s="16"/>
      <c r="BH281" s="16"/>
      <c r="BO281" s="16" t="s">
        <v>5110</v>
      </c>
      <c r="BP281" s="16" t="s">
        <v>5111</v>
      </c>
      <c r="BQ281" s="16" t="s">
        <v>5112</v>
      </c>
      <c r="BR281" s="16"/>
      <c r="CA281" s="16"/>
      <c r="CE281" s="16" t="s">
        <v>119</v>
      </c>
      <c r="CF281" s="16" t="s">
        <v>3164</v>
      </c>
      <c r="CG281" s="16" t="s">
        <v>5110</v>
      </c>
      <c r="CH281" s="16" t="s">
        <v>5111</v>
      </c>
      <c r="CI281" s="16" t="s">
        <v>5113</v>
      </c>
      <c r="CJ281" s="16" t="s">
        <v>5114</v>
      </c>
      <c r="CK281" s="16" t="s">
        <v>5109</v>
      </c>
      <c r="CL281" s="16" t="s">
        <v>3175</v>
      </c>
      <c r="CM281" s="16" t="s">
        <v>4240</v>
      </c>
      <c r="CN281" s="16" t="s">
        <v>4497</v>
      </c>
      <c r="CR281" s="19"/>
      <c r="CV281" s="16"/>
      <c r="CY281" s="16"/>
      <c r="CZ281" s="16"/>
      <c r="DA281" s="16"/>
      <c r="DC281" s="16"/>
      <c r="DH281" s="16"/>
    </row>
    <row r="282" spans="1:112" x14ac:dyDescent="0.25">
      <c r="A282" s="16" t="s">
        <v>1161</v>
      </c>
      <c r="C282" t="s">
        <v>5115</v>
      </c>
      <c r="D282" s="29"/>
      <c r="E282"/>
      <c r="F282" s="16" t="s">
        <v>5821</v>
      </c>
      <c r="G282" s="16"/>
      <c r="K282" s="16"/>
      <c r="L282" s="16"/>
      <c r="M282" s="16"/>
      <c r="N282" s="16"/>
      <c r="O282" s="16" t="s">
        <v>5802</v>
      </c>
      <c r="P282" s="16"/>
      <c r="Q282" s="16"/>
      <c r="R282" s="16"/>
      <c r="S282" s="16"/>
      <c r="T282" s="16"/>
      <c r="U282" s="16"/>
      <c r="V282" s="16"/>
      <c r="AK282" s="16"/>
      <c r="AX282" s="28"/>
      <c r="BB282" s="25"/>
      <c r="BG282" s="16"/>
      <c r="BH282" s="16"/>
      <c r="BO282" s="16" t="s">
        <v>5116</v>
      </c>
      <c r="BP282" s="16" t="s">
        <v>5117</v>
      </c>
      <c r="BQ282" s="16" t="s">
        <v>5118</v>
      </c>
      <c r="BR282" s="16"/>
      <c r="CA282" s="16"/>
      <c r="CE282" s="16" t="s">
        <v>119</v>
      </c>
      <c r="CF282" s="16" t="s">
        <v>3164</v>
      </c>
      <c r="CG282" s="16" t="s">
        <v>5116</v>
      </c>
      <c r="CH282" s="16" t="s">
        <v>5117</v>
      </c>
      <c r="CI282" s="16" t="s">
        <v>5119</v>
      </c>
      <c r="CJ282" s="16" t="s">
        <v>5120</v>
      </c>
      <c r="CK282" s="16" t="s">
        <v>5115</v>
      </c>
      <c r="CL282" s="16" t="s">
        <v>3974</v>
      </c>
      <c r="CM282" s="16" t="s">
        <v>5121</v>
      </c>
      <c r="CN282" s="16" t="s">
        <v>3632</v>
      </c>
      <c r="CR282" s="19"/>
      <c r="CV282" s="16"/>
      <c r="CY282" s="16"/>
      <c r="CZ282" s="16"/>
      <c r="DA282" s="16"/>
      <c r="DC282" s="16"/>
      <c r="DH282" s="16"/>
    </row>
    <row r="283" spans="1:112" x14ac:dyDescent="0.25">
      <c r="A283" s="16" t="s">
        <v>1161</v>
      </c>
      <c r="C283" t="s">
        <v>5122</v>
      </c>
      <c r="D283" s="29"/>
      <c r="E283"/>
      <c r="F283" s="16" t="s">
        <v>5821</v>
      </c>
      <c r="G283" s="16"/>
      <c r="K283" s="16"/>
      <c r="L283" s="16"/>
      <c r="M283" s="16"/>
      <c r="N283" s="16"/>
      <c r="O283" s="16" t="s">
        <v>5802</v>
      </c>
      <c r="P283" s="16"/>
      <c r="Q283" s="16"/>
      <c r="R283" s="16"/>
      <c r="S283" s="16"/>
      <c r="T283" s="16"/>
      <c r="U283" s="16"/>
      <c r="V283" s="16"/>
      <c r="AK283" s="16"/>
      <c r="AX283" s="28"/>
      <c r="BB283" s="25"/>
      <c r="BG283" s="16"/>
      <c r="BH283" s="16"/>
      <c r="BO283" s="16" t="s">
        <v>5123</v>
      </c>
      <c r="BP283" s="16" t="s">
        <v>5124</v>
      </c>
      <c r="BQ283" s="16" t="s">
        <v>5125</v>
      </c>
      <c r="BR283" s="16"/>
      <c r="CA283" s="16"/>
      <c r="CE283" s="16" t="s">
        <v>119</v>
      </c>
      <c r="CF283" s="16" t="s">
        <v>3164</v>
      </c>
      <c r="CG283" s="16" t="s">
        <v>5123</v>
      </c>
      <c r="CH283" s="16" t="s">
        <v>5124</v>
      </c>
      <c r="CI283" s="16" t="s">
        <v>5126</v>
      </c>
      <c r="CJ283" s="16" t="s">
        <v>5127</v>
      </c>
      <c r="CK283" s="16" t="s">
        <v>5122</v>
      </c>
      <c r="CL283" s="16" t="s">
        <v>3892</v>
      </c>
      <c r="CM283" s="16" t="s">
        <v>4020</v>
      </c>
      <c r="CN283" s="16" t="s">
        <v>3286</v>
      </c>
      <c r="CR283" s="19"/>
      <c r="CV283" s="16"/>
      <c r="CY283" s="16"/>
      <c r="CZ283" s="16"/>
      <c r="DA283" s="16"/>
      <c r="DC283" s="16"/>
      <c r="DH283" s="16"/>
    </row>
    <row r="284" spans="1:112" x14ac:dyDescent="0.25">
      <c r="A284" s="16" t="s">
        <v>1161</v>
      </c>
      <c r="C284" t="s">
        <v>5128</v>
      </c>
      <c r="D284" s="29"/>
      <c r="E284"/>
      <c r="F284" s="16" t="s">
        <v>5821</v>
      </c>
      <c r="G284" s="16"/>
      <c r="K284" s="16"/>
      <c r="L284" s="16"/>
      <c r="M284" s="16"/>
      <c r="N284" s="16"/>
      <c r="O284" s="16" t="s">
        <v>5802</v>
      </c>
      <c r="P284" s="16"/>
      <c r="Q284" s="16"/>
      <c r="R284" s="16"/>
      <c r="S284" s="16"/>
      <c r="T284" s="16"/>
      <c r="U284" s="16"/>
      <c r="V284" s="16"/>
      <c r="AK284" s="16"/>
      <c r="AX284" s="28"/>
      <c r="BB284" s="25"/>
      <c r="BG284" s="16"/>
      <c r="BH284" s="16"/>
      <c r="BO284" s="16" t="s">
        <v>5129</v>
      </c>
      <c r="BP284" s="16" t="s">
        <v>5130</v>
      </c>
      <c r="BQ284" s="16" t="s">
        <v>5131</v>
      </c>
      <c r="BR284" s="16"/>
      <c r="CA284" s="16"/>
      <c r="CE284" s="16" t="s">
        <v>119</v>
      </c>
      <c r="CF284" s="16" t="s">
        <v>3164</v>
      </c>
      <c r="CG284" s="16" t="s">
        <v>5129</v>
      </c>
      <c r="CH284" s="16" t="s">
        <v>5130</v>
      </c>
      <c r="CI284" s="16" t="s">
        <v>5132</v>
      </c>
      <c r="CJ284" s="16" t="s">
        <v>5133</v>
      </c>
      <c r="CK284" s="16" t="s">
        <v>5128</v>
      </c>
      <c r="CL284" s="16" t="s">
        <v>3226</v>
      </c>
      <c r="CM284" s="16" t="s">
        <v>3526</v>
      </c>
      <c r="CN284" s="16" t="s">
        <v>3822</v>
      </c>
      <c r="CR284" s="19"/>
      <c r="CV284" s="16"/>
      <c r="CY284" s="16"/>
      <c r="CZ284" s="16"/>
      <c r="DA284" s="16"/>
      <c r="DC284" s="16"/>
      <c r="DH284" s="16"/>
    </row>
    <row r="285" spans="1:112" x14ac:dyDescent="0.25">
      <c r="A285" s="16" t="s">
        <v>1161</v>
      </c>
      <c r="C285" t="s">
        <v>5134</v>
      </c>
      <c r="D285" s="29"/>
      <c r="E285"/>
      <c r="F285" s="16" t="s">
        <v>5821</v>
      </c>
      <c r="G285" s="16"/>
      <c r="K285" s="16"/>
      <c r="L285" s="16"/>
      <c r="M285" s="16"/>
      <c r="N285" s="16"/>
      <c r="O285" s="16" t="s">
        <v>5802</v>
      </c>
      <c r="P285" s="16"/>
      <c r="Q285" s="16"/>
      <c r="R285" s="16"/>
      <c r="S285" s="16"/>
      <c r="T285" s="16"/>
      <c r="U285" s="16"/>
      <c r="V285" s="16"/>
      <c r="AK285" s="16"/>
      <c r="AX285" s="28"/>
      <c r="BB285" s="25"/>
      <c r="BG285" s="16"/>
      <c r="BH285" s="16"/>
      <c r="BO285" s="16" t="s">
        <v>5135</v>
      </c>
      <c r="BP285" s="16" t="s">
        <v>5136</v>
      </c>
      <c r="BQ285" s="16" t="s">
        <v>5137</v>
      </c>
      <c r="BR285" s="16"/>
      <c r="CA285" s="16"/>
      <c r="CE285" s="16" t="s">
        <v>119</v>
      </c>
      <c r="CF285" s="16" t="s">
        <v>3164</v>
      </c>
      <c r="CG285" s="16" t="s">
        <v>5135</v>
      </c>
      <c r="CH285" s="16" t="s">
        <v>5136</v>
      </c>
      <c r="CI285" s="16" t="s">
        <v>5138</v>
      </c>
      <c r="CJ285" s="16" t="s">
        <v>5139</v>
      </c>
      <c r="CK285" s="16" t="s">
        <v>5134</v>
      </c>
      <c r="CL285" s="16" t="s">
        <v>3458</v>
      </c>
      <c r="CM285" s="16" t="s">
        <v>5140</v>
      </c>
      <c r="CN285" s="16" t="s">
        <v>3511</v>
      </c>
      <c r="CR285" s="19"/>
      <c r="CV285" s="16"/>
      <c r="CY285" s="16"/>
      <c r="CZ285" s="16"/>
      <c r="DA285" s="16"/>
      <c r="DC285" s="16"/>
      <c r="DH285" s="16"/>
    </row>
    <row r="286" spans="1:112" x14ac:dyDescent="0.25">
      <c r="A286" s="16" t="s">
        <v>1161</v>
      </c>
      <c r="C286" t="s">
        <v>5141</v>
      </c>
      <c r="D286" s="29"/>
      <c r="E286"/>
      <c r="F286" s="16" t="s">
        <v>5821</v>
      </c>
      <c r="G286" s="16"/>
      <c r="K286" s="16"/>
      <c r="L286" s="16"/>
      <c r="M286" s="16"/>
      <c r="N286" s="16"/>
      <c r="O286" s="16" t="s">
        <v>5802</v>
      </c>
      <c r="P286" s="16"/>
      <c r="Q286" s="16"/>
      <c r="R286" s="16"/>
      <c r="S286" s="16"/>
      <c r="T286" s="16"/>
      <c r="U286" s="16"/>
      <c r="V286" s="16"/>
      <c r="AK286" s="16"/>
      <c r="AX286" s="28"/>
      <c r="BB286" s="25"/>
      <c r="BG286" s="16"/>
      <c r="BH286" s="16"/>
      <c r="BO286" s="16" t="s">
        <v>5142</v>
      </c>
      <c r="BP286" s="16" t="s">
        <v>5143</v>
      </c>
      <c r="BQ286" s="16" t="s">
        <v>5144</v>
      </c>
      <c r="BR286" s="16"/>
      <c r="CA286" s="16"/>
      <c r="CE286" s="16" t="s">
        <v>119</v>
      </c>
      <c r="CF286" s="16" t="s">
        <v>3164</v>
      </c>
      <c r="CG286" s="16" t="s">
        <v>5142</v>
      </c>
      <c r="CH286" s="16" t="s">
        <v>5143</v>
      </c>
      <c r="CI286" s="16" t="s">
        <v>5145</v>
      </c>
      <c r="CJ286" s="16" t="s">
        <v>5146</v>
      </c>
      <c r="CK286" s="16" t="s">
        <v>5141</v>
      </c>
      <c r="CL286" s="16" t="s">
        <v>3184</v>
      </c>
      <c r="CM286" s="16" t="s">
        <v>3315</v>
      </c>
      <c r="CN286" s="16" t="s">
        <v>5147</v>
      </c>
      <c r="CR286" s="19"/>
      <c r="CV286" s="16"/>
      <c r="CY286" s="16"/>
      <c r="CZ286" s="16"/>
      <c r="DA286" s="16"/>
      <c r="DC286" s="16"/>
      <c r="DH286" s="16"/>
    </row>
    <row r="287" spans="1:112" x14ac:dyDescent="0.25">
      <c r="A287" s="16" t="s">
        <v>1161</v>
      </c>
      <c r="C287" t="s">
        <v>5148</v>
      </c>
      <c r="D287" s="29"/>
      <c r="E287"/>
      <c r="F287" s="16" t="s">
        <v>5821</v>
      </c>
      <c r="G287" s="16"/>
      <c r="K287" s="16"/>
      <c r="L287" s="16"/>
      <c r="M287" s="16"/>
      <c r="N287" s="16"/>
      <c r="O287" s="16" t="s">
        <v>5802</v>
      </c>
      <c r="P287" s="16"/>
      <c r="Q287" s="16"/>
      <c r="R287" s="16"/>
      <c r="S287" s="16"/>
      <c r="T287" s="16"/>
      <c r="U287" s="16"/>
      <c r="V287" s="16"/>
      <c r="AK287" s="16"/>
      <c r="AX287" s="28"/>
      <c r="BB287" s="25"/>
      <c r="BG287" s="16"/>
      <c r="BH287" s="16"/>
      <c r="BO287" s="16" t="s">
        <v>5149</v>
      </c>
      <c r="BP287" s="16" t="s">
        <v>5150</v>
      </c>
      <c r="BQ287" s="16" t="s">
        <v>5151</v>
      </c>
      <c r="BR287" s="16"/>
      <c r="CA287" s="16"/>
      <c r="CE287" s="16" t="s">
        <v>119</v>
      </c>
      <c r="CF287" s="16" t="s">
        <v>3164</v>
      </c>
      <c r="CG287" s="16" t="s">
        <v>5149</v>
      </c>
      <c r="CH287" s="16" t="s">
        <v>5150</v>
      </c>
      <c r="CI287" s="16" t="s">
        <v>5152</v>
      </c>
      <c r="CJ287" s="16" t="s">
        <v>5153</v>
      </c>
      <c r="CK287" s="16" t="s">
        <v>5148</v>
      </c>
      <c r="CL287" s="16" t="s">
        <v>3226</v>
      </c>
      <c r="CM287" s="16" t="s">
        <v>3866</v>
      </c>
      <c r="CN287" s="16" t="s">
        <v>3402</v>
      </c>
      <c r="CR287" s="19"/>
      <c r="CV287" s="16"/>
      <c r="CY287" s="16"/>
      <c r="CZ287" s="16"/>
      <c r="DA287" s="16"/>
      <c r="DC287" s="16"/>
      <c r="DH287" s="16"/>
    </row>
    <row r="288" spans="1:112" x14ac:dyDescent="0.25">
      <c r="A288" s="16" t="s">
        <v>1161</v>
      </c>
      <c r="C288" t="s">
        <v>5154</v>
      </c>
      <c r="D288" s="29"/>
      <c r="E288"/>
      <c r="F288" s="16" t="s">
        <v>5821</v>
      </c>
      <c r="G288" s="16"/>
      <c r="K288" s="16"/>
      <c r="L288" s="16"/>
      <c r="M288" s="16"/>
      <c r="N288" s="16"/>
      <c r="O288" s="16" t="s">
        <v>5802</v>
      </c>
      <c r="P288" s="16"/>
      <c r="Q288" s="16"/>
      <c r="R288" s="16"/>
      <c r="S288" s="16"/>
      <c r="T288" s="16"/>
      <c r="U288" s="16"/>
      <c r="V288" s="16"/>
      <c r="AK288" s="16"/>
      <c r="AX288" s="28"/>
      <c r="BB288" s="25"/>
      <c r="BG288" s="16"/>
      <c r="BH288" s="16"/>
      <c r="BO288" s="16" t="s">
        <v>5155</v>
      </c>
      <c r="BP288" s="16" t="s">
        <v>5156</v>
      </c>
      <c r="BQ288" s="16" t="s">
        <v>5157</v>
      </c>
      <c r="BR288" s="16"/>
      <c r="CA288" s="16"/>
      <c r="CE288" s="16" t="s">
        <v>119</v>
      </c>
      <c r="CF288" s="16" t="s">
        <v>3164</v>
      </c>
      <c r="CG288" s="16" t="s">
        <v>5155</v>
      </c>
      <c r="CH288" s="16" t="s">
        <v>5156</v>
      </c>
      <c r="CI288" s="16" t="s">
        <v>5158</v>
      </c>
      <c r="CJ288" s="16" t="s">
        <v>5159</v>
      </c>
      <c r="CK288" s="16" t="s">
        <v>5154</v>
      </c>
      <c r="CL288" s="16" t="s">
        <v>3175</v>
      </c>
      <c r="CM288" s="16" t="s">
        <v>5160</v>
      </c>
      <c r="CN288" s="16" t="s">
        <v>5161</v>
      </c>
      <c r="CR288" s="19"/>
      <c r="CV288" s="16"/>
      <c r="CY288" s="16"/>
      <c r="CZ288" s="16"/>
      <c r="DA288" s="16"/>
      <c r="DC288" s="16"/>
      <c r="DH288" s="16"/>
    </row>
    <row r="289" spans="1:112" x14ac:dyDescent="0.25">
      <c r="A289" s="16" t="s">
        <v>1161</v>
      </c>
      <c r="C289" t="s">
        <v>5162</v>
      </c>
      <c r="D289" s="29"/>
      <c r="E289"/>
      <c r="F289" s="16" t="s">
        <v>5821</v>
      </c>
      <c r="G289" s="16"/>
      <c r="K289" s="16"/>
      <c r="L289" s="16"/>
      <c r="M289" s="16"/>
      <c r="N289" s="16"/>
      <c r="O289" s="16" t="s">
        <v>5802</v>
      </c>
      <c r="P289" s="16"/>
      <c r="Q289" s="16"/>
      <c r="R289" s="16"/>
      <c r="S289" s="16"/>
      <c r="T289" s="16"/>
      <c r="U289" s="16"/>
      <c r="V289" s="16"/>
      <c r="AK289" s="16"/>
      <c r="AX289" s="28"/>
      <c r="BB289" s="25"/>
      <c r="BG289" s="16"/>
      <c r="BH289" s="16"/>
      <c r="BO289" s="16" t="s">
        <v>5163</v>
      </c>
      <c r="BP289" s="16" t="s">
        <v>5164</v>
      </c>
      <c r="BQ289" s="16" t="s">
        <v>5165</v>
      </c>
      <c r="BR289" s="16"/>
      <c r="CA289" s="16"/>
      <c r="CE289" s="16" t="s">
        <v>119</v>
      </c>
      <c r="CF289" s="16" t="s">
        <v>3164</v>
      </c>
      <c r="CG289" s="16" t="s">
        <v>5163</v>
      </c>
      <c r="CH289" s="16" t="s">
        <v>5164</v>
      </c>
      <c r="CI289" s="16" t="s">
        <v>5166</v>
      </c>
      <c r="CJ289" s="16" t="s">
        <v>5167</v>
      </c>
      <c r="CK289" s="16" t="s">
        <v>5162</v>
      </c>
      <c r="CL289" s="16" t="s">
        <v>3974</v>
      </c>
      <c r="CM289" s="16" t="s">
        <v>5121</v>
      </c>
      <c r="CN289" s="16" t="s">
        <v>5168</v>
      </c>
      <c r="CR289" s="19"/>
      <c r="CV289" s="16"/>
      <c r="CY289" s="16"/>
      <c r="CZ289" s="16"/>
      <c r="DA289" s="16"/>
      <c r="DC289" s="16"/>
      <c r="DH289" s="16"/>
    </row>
    <row r="290" spans="1:112" x14ac:dyDescent="0.25">
      <c r="A290" s="16" t="s">
        <v>1161</v>
      </c>
      <c r="C290" t="s">
        <v>5169</v>
      </c>
      <c r="D290" s="29"/>
      <c r="E290"/>
      <c r="F290" s="16" t="s">
        <v>5821</v>
      </c>
      <c r="G290" s="16"/>
      <c r="K290" s="16"/>
      <c r="L290" s="16"/>
      <c r="M290" s="16"/>
      <c r="N290" s="16"/>
      <c r="O290" s="16" t="s">
        <v>5802</v>
      </c>
      <c r="P290" s="16"/>
      <c r="Q290" s="16"/>
      <c r="R290" s="16"/>
      <c r="S290" s="16"/>
      <c r="T290" s="16"/>
      <c r="U290" s="16"/>
      <c r="V290" s="16"/>
      <c r="AK290" s="16"/>
      <c r="AT290" s="16">
        <f>LEN(AS290)-LEN(SUBSTITUTE(AS290,",",""))+1</f>
        <v>1</v>
      </c>
      <c r="AV290" s="16">
        <f>LEN(AU290)-LEN(SUBSTITUTE(AU290,",",""))+1</f>
        <v>1</v>
      </c>
      <c r="AW290" s="16">
        <f>Table13[[#This Row], [no. of native regions]]+Table13[[#This Row], [no. of introduced regions]]</f>
        <v>2</v>
      </c>
      <c r="AX290" s="28">
        <f>Table13[[#This Row], [no. of introduced regions]]/Table13[[#This Row], [no. of native regions]]</f>
        <v>1</v>
      </c>
      <c r="BB290" s="25"/>
      <c r="BG290" s="16"/>
      <c r="BH290" s="16"/>
      <c r="BO290" s="16" t="s">
        <v>5170</v>
      </c>
      <c r="BP290" s="16" t="s">
        <v>5171</v>
      </c>
      <c r="BQ290" s="16" t="s">
        <v>5172</v>
      </c>
      <c r="BR290" s="16"/>
      <c r="CA290" s="16"/>
      <c r="CE290" s="16" t="s">
        <v>119</v>
      </c>
      <c r="CF290" s="16" t="s">
        <v>3164</v>
      </c>
      <c r="CG290" s="16" t="s">
        <v>5170</v>
      </c>
      <c r="CH290" s="16" t="s">
        <v>5171</v>
      </c>
      <c r="CI290" s="16" t="s">
        <v>5173</v>
      </c>
      <c r="CJ290" s="16" t="s">
        <v>5174</v>
      </c>
      <c r="CL290" s="16" t="s">
        <v>3284</v>
      </c>
      <c r="CM290" s="16" t="s">
        <v>5175</v>
      </c>
      <c r="CN290" s="16" t="s">
        <v>5176</v>
      </c>
      <c r="CR290" s="19"/>
      <c r="CV290" s="16"/>
      <c r="CY290" s="16"/>
      <c r="CZ290" s="16"/>
      <c r="DA290" s="16"/>
      <c r="DC290" s="16"/>
      <c r="DH290" s="16"/>
    </row>
    <row r="291" spans="1:112" x14ac:dyDescent="0.25">
      <c r="A291" s="16" t="s">
        <v>1161</v>
      </c>
      <c r="C291" t="s">
        <v>5177</v>
      </c>
      <c r="D291" s="29"/>
      <c r="E291"/>
      <c r="F291" s="16" t="s">
        <v>5821</v>
      </c>
      <c r="G291" s="16"/>
      <c r="K291" s="16"/>
      <c r="L291" s="16"/>
      <c r="M291" s="16"/>
      <c r="N291" s="16"/>
      <c r="O291" s="16" t="s">
        <v>5802</v>
      </c>
      <c r="P291" s="16"/>
      <c r="Q291" s="16"/>
      <c r="R291" s="16"/>
      <c r="S291" s="16"/>
      <c r="T291" s="16"/>
      <c r="U291" s="16"/>
      <c r="V291" s="16"/>
      <c r="AK291" s="16"/>
      <c r="AX291" s="28"/>
      <c r="BB291" s="25"/>
      <c r="BG291" s="16"/>
      <c r="BH291" s="16"/>
      <c r="BO291" s="16" t="s">
        <v>5178</v>
      </c>
      <c r="BP291" s="16" t="s">
        <v>5179</v>
      </c>
      <c r="BQ291" s="16" t="s">
        <v>5180</v>
      </c>
      <c r="BR291" s="16"/>
      <c r="CA291" s="16"/>
      <c r="CE291" s="16" t="s">
        <v>119</v>
      </c>
      <c r="CF291" s="16" t="s">
        <v>3164</v>
      </c>
      <c r="CG291" s="16" t="s">
        <v>5178</v>
      </c>
      <c r="CH291" s="16" t="s">
        <v>5179</v>
      </c>
      <c r="CI291" s="16" t="s">
        <v>5181</v>
      </c>
      <c r="CJ291" s="16" t="s">
        <v>5182</v>
      </c>
      <c r="CK291" s="16" t="s">
        <v>5177</v>
      </c>
      <c r="CL291" s="16" t="s">
        <v>3481</v>
      </c>
      <c r="CM291" s="16" t="s">
        <v>5183</v>
      </c>
      <c r="CN291" s="16" t="s">
        <v>5184</v>
      </c>
      <c r="CR291" s="19"/>
      <c r="CV291" s="16"/>
      <c r="CY291" s="16"/>
      <c r="CZ291" s="16"/>
      <c r="DA291" s="16"/>
      <c r="DC291" s="16"/>
      <c r="DH291" s="16"/>
    </row>
    <row r="292" spans="1:112" x14ac:dyDescent="0.25">
      <c r="A292" s="16" t="s">
        <v>1161</v>
      </c>
      <c r="C292" t="s">
        <v>5185</v>
      </c>
      <c r="D292" s="29"/>
      <c r="E292"/>
      <c r="F292" s="16" t="s">
        <v>5821</v>
      </c>
      <c r="G292" s="16"/>
      <c r="K292" s="16"/>
      <c r="L292" s="16"/>
      <c r="M292" s="16"/>
      <c r="N292" s="16"/>
      <c r="O292" s="16" t="s">
        <v>5802</v>
      </c>
      <c r="P292" s="16"/>
      <c r="Q292" s="16"/>
      <c r="R292" s="16"/>
      <c r="S292" s="16"/>
      <c r="T292" s="16"/>
      <c r="U292" s="16"/>
      <c r="V292" s="16"/>
      <c r="AK292" s="16"/>
      <c r="AX292" s="28"/>
      <c r="BB292" s="25"/>
      <c r="BG292" s="16"/>
      <c r="BH292" s="16"/>
      <c r="BO292" s="16" t="s">
        <v>5186</v>
      </c>
      <c r="BP292" s="16" t="s">
        <v>5187</v>
      </c>
      <c r="BQ292" s="16" t="s">
        <v>5188</v>
      </c>
      <c r="BR292" s="16"/>
      <c r="CA292" s="16"/>
      <c r="CE292" s="16" t="s">
        <v>119</v>
      </c>
      <c r="CF292" s="16" t="s">
        <v>3164</v>
      </c>
      <c r="CG292" s="16" t="s">
        <v>5186</v>
      </c>
      <c r="CH292" s="16" t="s">
        <v>5187</v>
      </c>
      <c r="CI292" s="16" t="s">
        <v>5189</v>
      </c>
      <c r="CJ292" s="16" t="s">
        <v>5190</v>
      </c>
      <c r="CK292" s="16" t="s">
        <v>5185</v>
      </c>
      <c r="CL292" s="16" t="s">
        <v>3345</v>
      </c>
      <c r="CM292" s="16" t="s">
        <v>5191</v>
      </c>
      <c r="CN292" s="16" t="s">
        <v>5192</v>
      </c>
      <c r="CR292" s="19"/>
      <c r="CV292" s="16"/>
      <c r="CY292" s="16"/>
      <c r="CZ292" s="16"/>
      <c r="DA292" s="16"/>
      <c r="DC292" s="16"/>
      <c r="DH292" s="16"/>
    </row>
    <row r="293" spans="1:112" x14ac:dyDescent="0.25">
      <c r="A293" s="16" t="s">
        <v>1161</v>
      </c>
      <c r="C293" t="s">
        <v>5193</v>
      </c>
      <c r="D293" s="29"/>
      <c r="E293"/>
      <c r="F293" s="16" t="s">
        <v>5821</v>
      </c>
      <c r="G293" s="16"/>
      <c r="K293" s="16"/>
      <c r="L293" s="16"/>
      <c r="M293" s="16"/>
      <c r="N293" s="16"/>
      <c r="O293" s="16" t="s">
        <v>5802</v>
      </c>
      <c r="P293" s="16"/>
      <c r="Q293" s="16"/>
      <c r="R293" s="16"/>
      <c r="S293" s="16"/>
      <c r="T293" s="16"/>
      <c r="U293" s="16"/>
      <c r="V293" s="16"/>
      <c r="AK293" s="16"/>
      <c r="AX293" s="28"/>
      <c r="BB293" s="25"/>
      <c r="BG293" s="16"/>
      <c r="BH293" s="16"/>
      <c r="BO293" s="16" t="s">
        <v>5194</v>
      </c>
      <c r="BP293" s="16" t="s">
        <v>5195</v>
      </c>
      <c r="BQ293" s="16" t="s">
        <v>5196</v>
      </c>
      <c r="BR293" s="16"/>
      <c r="CA293" s="16"/>
      <c r="CE293" s="16" t="s">
        <v>119</v>
      </c>
      <c r="CF293" s="16" t="s">
        <v>3164</v>
      </c>
      <c r="CG293" s="16" t="s">
        <v>5194</v>
      </c>
      <c r="CH293" s="16" t="s">
        <v>5195</v>
      </c>
      <c r="CI293" s="16" t="s">
        <v>5197</v>
      </c>
      <c r="CJ293" s="16" t="s">
        <v>5198</v>
      </c>
      <c r="CK293" s="16" t="s">
        <v>5193</v>
      </c>
      <c r="CL293" s="16" t="s">
        <v>3250</v>
      </c>
      <c r="CM293" s="16" t="s">
        <v>4690</v>
      </c>
      <c r="CN293" s="16" t="s">
        <v>5199</v>
      </c>
      <c r="CR293" s="19"/>
      <c r="CV293" s="16"/>
      <c r="CY293" s="16"/>
      <c r="CZ293" s="16"/>
      <c r="DA293" s="16"/>
      <c r="DC293" s="16"/>
      <c r="DH293" s="16"/>
    </row>
    <row r="294" spans="1:112" x14ac:dyDescent="0.25">
      <c r="A294" s="16" t="s">
        <v>1161</v>
      </c>
      <c r="C294" t="s">
        <v>5200</v>
      </c>
      <c r="D294" s="29"/>
      <c r="E294"/>
      <c r="F294" s="16" t="s">
        <v>5821</v>
      </c>
      <c r="G294" s="16"/>
      <c r="K294" s="16"/>
      <c r="L294" s="16"/>
      <c r="M294" s="16"/>
      <c r="N294" s="16"/>
      <c r="O294" s="16" t="s">
        <v>5802</v>
      </c>
      <c r="P294" s="16"/>
      <c r="Q294" s="16"/>
      <c r="R294" s="16"/>
      <c r="S294" s="16"/>
      <c r="T294" s="16"/>
      <c r="U294" s="16"/>
      <c r="V294" s="16"/>
      <c r="AK294" s="16"/>
      <c r="AX294" s="28"/>
      <c r="BB294" s="25"/>
      <c r="BG294" s="16"/>
      <c r="BH294" s="16"/>
      <c r="BO294" s="16" t="s">
        <v>5201</v>
      </c>
      <c r="BP294" s="16" t="s">
        <v>5202</v>
      </c>
      <c r="BQ294" s="16" t="s">
        <v>5203</v>
      </c>
      <c r="BR294" s="16"/>
      <c r="CA294" s="16"/>
      <c r="CE294" s="16" t="s">
        <v>119</v>
      </c>
      <c r="CF294" s="16" t="s">
        <v>3164</v>
      </c>
      <c r="CG294" s="16" t="s">
        <v>5201</v>
      </c>
      <c r="CH294" s="16" t="s">
        <v>5202</v>
      </c>
      <c r="CI294" s="16" t="s">
        <v>5204</v>
      </c>
      <c r="CJ294" s="16" t="s">
        <v>5205</v>
      </c>
      <c r="CK294" s="16" t="s">
        <v>5200</v>
      </c>
      <c r="CL294" s="16" t="s">
        <v>3564</v>
      </c>
      <c r="CM294" s="16" t="s">
        <v>5206</v>
      </c>
      <c r="CN294" s="16" t="s">
        <v>4832</v>
      </c>
      <c r="CR294" s="19"/>
      <c r="CV294" s="16"/>
      <c r="CY294" s="16"/>
      <c r="CZ294" s="16"/>
      <c r="DA294" s="16"/>
      <c r="DC294" s="16"/>
      <c r="DH294" s="16"/>
    </row>
    <row r="295" spans="1:112" x14ac:dyDescent="0.25">
      <c r="A295" s="16" t="s">
        <v>1161</v>
      </c>
      <c r="C295" t="s">
        <v>5207</v>
      </c>
      <c r="D295" s="29"/>
      <c r="E295"/>
      <c r="F295" s="16" t="s">
        <v>5821</v>
      </c>
      <c r="G295" s="16"/>
      <c r="K295" s="16"/>
      <c r="L295" s="16"/>
      <c r="M295" s="16"/>
      <c r="N295" s="16"/>
      <c r="O295" s="16" t="s">
        <v>5802</v>
      </c>
      <c r="P295" s="16"/>
      <c r="Q295" s="16"/>
      <c r="R295" s="16"/>
      <c r="S295" s="16"/>
      <c r="T295" s="16"/>
      <c r="U295" s="16"/>
      <c r="V295" s="16"/>
      <c r="AK295" s="16"/>
      <c r="AX295" s="28"/>
      <c r="BB295" s="25"/>
      <c r="BG295" s="16"/>
      <c r="BH295" s="16"/>
      <c r="BO295" s="16" t="s">
        <v>5208</v>
      </c>
      <c r="BP295" s="16" t="s">
        <v>5209</v>
      </c>
      <c r="BQ295" s="16" t="s">
        <v>5210</v>
      </c>
      <c r="BR295" s="16"/>
      <c r="CA295" s="16"/>
      <c r="CE295" s="16" t="s">
        <v>119</v>
      </c>
      <c r="CF295" s="16" t="s">
        <v>3164</v>
      </c>
      <c r="CG295" s="16" t="s">
        <v>5208</v>
      </c>
      <c r="CH295" s="16" t="s">
        <v>5209</v>
      </c>
      <c r="CI295" s="16" t="s">
        <v>6096</v>
      </c>
      <c r="CJ295" s="16" t="s">
        <v>5211</v>
      </c>
      <c r="CK295" s="16" t="s">
        <v>5207</v>
      </c>
      <c r="CL295" s="16" t="s">
        <v>3201</v>
      </c>
      <c r="CM295" s="16" t="s">
        <v>3193</v>
      </c>
      <c r="CN295" s="16" t="s">
        <v>5212</v>
      </c>
      <c r="CR295" s="19"/>
      <c r="CV295" s="16"/>
      <c r="CY295" s="16"/>
      <c r="CZ295" s="16"/>
      <c r="DA295" s="16"/>
      <c r="DC295" s="16"/>
      <c r="DH295" s="16"/>
    </row>
    <row r="296" spans="1:112" x14ac:dyDescent="0.25">
      <c r="A296" s="16" t="s">
        <v>1161</v>
      </c>
      <c r="C296" t="s">
        <v>5213</v>
      </c>
      <c r="D296" s="29"/>
      <c r="E296"/>
      <c r="F296" s="16" t="s">
        <v>5821</v>
      </c>
      <c r="G296" s="16"/>
      <c r="K296" s="16"/>
      <c r="L296" s="16"/>
      <c r="M296" s="16"/>
      <c r="N296" s="16"/>
      <c r="O296" s="16" t="s">
        <v>5802</v>
      </c>
      <c r="P296" s="16"/>
      <c r="Q296" s="16"/>
      <c r="R296" s="16"/>
      <c r="S296" s="16"/>
      <c r="T296" s="16"/>
      <c r="U296" s="16"/>
      <c r="V296" s="16"/>
      <c r="AK296" s="16"/>
      <c r="AX296" s="28"/>
      <c r="BB296" s="25"/>
      <c r="BG296" s="16"/>
      <c r="BH296" s="16"/>
      <c r="BO296" s="16" t="s">
        <v>5214</v>
      </c>
      <c r="BP296" s="16" t="s">
        <v>5215</v>
      </c>
      <c r="BQ296" s="16" t="s">
        <v>5216</v>
      </c>
      <c r="BR296" s="16"/>
      <c r="CA296" s="16"/>
      <c r="CE296" s="16" t="s">
        <v>119</v>
      </c>
      <c r="CF296" s="16" t="s">
        <v>3164</v>
      </c>
      <c r="CG296" s="16" t="s">
        <v>5214</v>
      </c>
      <c r="CH296" s="16" t="s">
        <v>5215</v>
      </c>
      <c r="CI296" s="16" t="s">
        <v>6097</v>
      </c>
      <c r="CJ296" s="16" t="s">
        <v>5217</v>
      </c>
      <c r="CK296" s="16" t="s">
        <v>5213</v>
      </c>
      <c r="CL296" s="16" t="s">
        <v>3201</v>
      </c>
      <c r="CM296" s="16" t="s">
        <v>3607</v>
      </c>
      <c r="CN296" s="16" t="s">
        <v>5053</v>
      </c>
      <c r="CR296" s="19"/>
      <c r="CV296" s="16"/>
      <c r="CY296" s="16"/>
      <c r="CZ296" s="16"/>
      <c r="DA296" s="16"/>
      <c r="DC296" s="16"/>
      <c r="DH296" s="16"/>
    </row>
    <row r="297" spans="1:112" x14ac:dyDescent="0.25">
      <c r="A297" s="16" t="s">
        <v>1161</v>
      </c>
      <c r="C297" t="s">
        <v>5218</v>
      </c>
      <c r="D297" s="29"/>
      <c r="E297"/>
      <c r="F297" s="16" t="s">
        <v>5821</v>
      </c>
      <c r="G297" s="16"/>
      <c r="K297" s="16"/>
      <c r="L297" s="16"/>
      <c r="M297" s="16"/>
      <c r="N297" s="16"/>
      <c r="O297" s="16" t="s">
        <v>5802</v>
      </c>
      <c r="P297" s="16"/>
      <c r="Q297" s="16"/>
      <c r="R297" s="16"/>
      <c r="S297" s="16"/>
      <c r="T297" s="16"/>
      <c r="U297" s="16"/>
      <c r="V297" s="16"/>
      <c r="AK297" s="16"/>
      <c r="AX297" s="28"/>
      <c r="BB297" s="25"/>
      <c r="BG297" s="16"/>
      <c r="BH297" s="16"/>
      <c r="BO297" s="16" t="s">
        <v>5219</v>
      </c>
      <c r="BP297" s="16" t="s">
        <v>5220</v>
      </c>
      <c r="BQ297" s="16" t="s">
        <v>5221</v>
      </c>
      <c r="BR297" s="16"/>
      <c r="CA297" s="16"/>
      <c r="CE297" s="16" t="s">
        <v>119</v>
      </c>
      <c r="CF297" s="16" t="s">
        <v>3164</v>
      </c>
      <c r="CG297" s="16" t="s">
        <v>5219</v>
      </c>
      <c r="CH297" s="16" t="s">
        <v>5220</v>
      </c>
      <c r="CI297" s="16" t="s">
        <v>5222</v>
      </c>
      <c r="CJ297" s="16" t="s">
        <v>5223</v>
      </c>
      <c r="CK297" s="16" t="s">
        <v>5218</v>
      </c>
      <c r="CL297" s="16" t="s">
        <v>3564</v>
      </c>
      <c r="CM297" s="16" t="s">
        <v>5224</v>
      </c>
      <c r="CN297" s="16" t="s">
        <v>3286</v>
      </c>
      <c r="CR297" s="19"/>
      <c r="CV297" s="16"/>
      <c r="CY297" s="16"/>
      <c r="CZ297" s="16"/>
      <c r="DA297" s="16"/>
      <c r="DC297" s="16"/>
      <c r="DH297" s="16"/>
    </row>
    <row r="298" spans="1:112" x14ac:dyDescent="0.25">
      <c r="A298" s="16" t="s">
        <v>1161</v>
      </c>
      <c r="C298" t="s">
        <v>1042</v>
      </c>
      <c r="D298" s="29"/>
      <c r="E298"/>
      <c r="F298" s="16" t="s">
        <v>5821</v>
      </c>
      <c r="G298" s="16"/>
      <c r="K298" s="16"/>
      <c r="L298" s="16"/>
      <c r="M298" s="16"/>
      <c r="N298" s="16"/>
      <c r="O298" s="16" t="s">
        <v>5802</v>
      </c>
      <c r="P298" s="16"/>
      <c r="Q298" s="16"/>
      <c r="R298" s="16"/>
      <c r="S298" s="16"/>
      <c r="T298" s="16"/>
      <c r="U298" s="16"/>
      <c r="V298" s="16"/>
      <c r="AK298" s="16"/>
      <c r="AX298" s="28"/>
      <c r="BB298" s="25"/>
      <c r="BG298" s="16"/>
      <c r="BH298" s="16"/>
      <c r="BO298" s="16" t="s">
        <v>542</v>
      </c>
      <c r="BP298" s="16" t="s">
        <v>5225</v>
      </c>
      <c r="BQ298" s="16" t="s">
        <v>5226</v>
      </c>
      <c r="BR298" s="16"/>
      <c r="CA298" s="16"/>
      <c r="CE298" s="16" t="s">
        <v>119</v>
      </c>
      <c r="CF298" s="16" t="s">
        <v>3164</v>
      </c>
      <c r="CG298" s="16" t="s">
        <v>542</v>
      </c>
      <c r="CH298" s="16" t="s">
        <v>5225</v>
      </c>
      <c r="CI298" s="16" t="s">
        <v>5227</v>
      </c>
      <c r="CJ298" s="16" t="s">
        <v>5228</v>
      </c>
      <c r="CK298" s="16" t="s">
        <v>1042</v>
      </c>
      <c r="CL298" s="16" t="s">
        <v>3481</v>
      </c>
      <c r="CM298" s="16" t="s">
        <v>3370</v>
      </c>
      <c r="CN298" s="16" t="s">
        <v>3624</v>
      </c>
      <c r="CR298" s="19"/>
      <c r="CV298" s="16"/>
      <c r="CY298" s="16"/>
      <c r="CZ298" s="16"/>
      <c r="DA298" s="16"/>
      <c r="DC298" s="16"/>
      <c r="DH298" s="16"/>
    </row>
    <row r="299" spans="1:112" x14ac:dyDescent="0.25">
      <c r="A299" s="16" t="s">
        <v>1161</v>
      </c>
      <c r="C299" t="s">
        <v>5229</v>
      </c>
      <c r="D299" s="29"/>
      <c r="E299"/>
      <c r="F299" s="16" t="s">
        <v>5821</v>
      </c>
      <c r="G299" s="16"/>
      <c r="K299" s="16"/>
      <c r="L299" s="16"/>
      <c r="M299" s="16"/>
      <c r="N299" s="16"/>
      <c r="O299" s="16" t="s">
        <v>5802</v>
      </c>
      <c r="P299" s="16"/>
      <c r="Q299" s="16"/>
      <c r="R299" s="16"/>
      <c r="S299" s="16"/>
      <c r="T299" s="16"/>
      <c r="U299" s="16"/>
      <c r="V299" s="16"/>
      <c r="AK299" s="16"/>
      <c r="AX299" s="28"/>
      <c r="BB299" s="25"/>
      <c r="BG299" s="16"/>
      <c r="BH299" s="16"/>
      <c r="BO299" s="16" t="s">
        <v>5230</v>
      </c>
      <c r="BP299" s="16" t="s">
        <v>5231</v>
      </c>
      <c r="BQ299" s="16" t="s">
        <v>5232</v>
      </c>
      <c r="BR299" s="16"/>
      <c r="CA299" s="16"/>
      <c r="CE299" s="16" t="s">
        <v>119</v>
      </c>
      <c r="CF299" s="16" t="s">
        <v>3164</v>
      </c>
      <c r="CG299" s="16" t="s">
        <v>5230</v>
      </c>
      <c r="CH299" s="16" t="s">
        <v>5231</v>
      </c>
      <c r="CI299" s="16" t="s">
        <v>5233</v>
      </c>
      <c r="CJ299" s="16" t="s">
        <v>5234</v>
      </c>
      <c r="CK299" s="16" t="s">
        <v>5229</v>
      </c>
      <c r="CL299" s="16" t="s">
        <v>3865</v>
      </c>
      <c r="CM299" s="16" t="s">
        <v>5027</v>
      </c>
      <c r="CN299" s="16" t="s">
        <v>3447</v>
      </c>
      <c r="CR299" s="19"/>
      <c r="CV299" s="16"/>
      <c r="CY299" s="16"/>
      <c r="CZ299" s="16"/>
      <c r="DA299" s="16"/>
      <c r="DC299" s="16"/>
      <c r="DH299" s="16"/>
    </row>
    <row r="300" spans="1:112" x14ac:dyDescent="0.25">
      <c r="A300" s="16" t="s">
        <v>1161</v>
      </c>
      <c r="C300" t="s">
        <v>5235</v>
      </c>
      <c r="D300" s="29"/>
      <c r="E300"/>
      <c r="F300" s="16" t="s">
        <v>5821</v>
      </c>
      <c r="G300" s="16"/>
      <c r="K300" s="16"/>
      <c r="L300" s="16"/>
      <c r="M300" s="16"/>
      <c r="N300" s="16"/>
      <c r="O300" s="16" t="s">
        <v>5802</v>
      </c>
      <c r="P300" s="16"/>
      <c r="Q300" s="16"/>
      <c r="R300" s="16"/>
      <c r="S300" s="16"/>
      <c r="T300" s="16"/>
      <c r="U300" s="16"/>
      <c r="V300" s="16"/>
      <c r="AK300" s="16"/>
      <c r="AX300" s="28"/>
      <c r="BB300" s="25"/>
      <c r="BG300" s="16"/>
      <c r="BH300" s="16"/>
      <c r="BO300" s="16" t="s">
        <v>5236</v>
      </c>
      <c r="BP300" s="16" t="s">
        <v>5237</v>
      </c>
      <c r="BQ300" s="16" t="s">
        <v>5238</v>
      </c>
      <c r="BR300" s="16"/>
      <c r="CA300" s="16"/>
      <c r="CE300" s="16" t="s">
        <v>119</v>
      </c>
      <c r="CF300" s="16" t="s">
        <v>3164</v>
      </c>
      <c r="CG300" s="16" t="s">
        <v>5236</v>
      </c>
      <c r="CH300" s="16" t="s">
        <v>5237</v>
      </c>
      <c r="CI300" s="16" t="s">
        <v>5239</v>
      </c>
      <c r="CJ300" s="16" t="s">
        <v>5240</v>
      </c>
      <c r="CK300" s="16" t="s">
        <v>5235</v>
      </c>
      <c r="CL300" s="16" t="s">
        <v>3217</v>
      </c>
      <c r="CM300" s="16" t="s">
        <v>3653</v>
      </c>
      <c r="CN300" s="16" t="s">
        <v>3402</v>
      </c>
      <c r="CR300" s="19"/>
      <c r="CV300" s="16"/>
      <c r="CY300" s="16"/>
      <c r="CZ300" s="16"/>
      <c r="DA300" s="16"/>
      <c r="DC300" s="16"/>
      <c r="DH300" s="16"/>
    </row>
    <row r="301" spans="1:112" x14ac:dyDescent="0.25">
      <c r="A301" s="16" t="s">
        <v>1161</v>
      </c>
      <c r="C301" t="s">
        <v>5241</v>
      </c>
      <c r="D301" s="29"/>
      <c r="E301"/>
      <c r="F301" s="16" t="s">
        <v>5821</v>
      </c>
      <c r="G301" s="16"/>
      <c r="K301" s="16"/>
      <c r="L301" s="16"/>
      <c r="M301" s="16"/>
      <c r="N301" s="16"/>
      <c r="O301" s="16" t="s">
        <v>5802</v>
      </c>
      <c r="P301" s="16"/>
      <c r="Q301" s="16"/>
      <c r="R301" s="16"/>
      <c r="S301" s="16"/>
      <c r="T301" s="16"/>
      <c r="U301" s="16"/>
      <c r="V301" s="16"/>
      <c r="AK301" s="16"/>
      <c r="AX301" s="28"/>
      <c r="BB301" s="25"/>
      <c r="BG301" s="16"/>
      <c r="BH301" s="16"/>
      <c r="BO301" s="16" t="s">
        <v>5242</v>
      </c>
      <c r="BP301" s="16" t="s">
        <v>5243</v>
      </c>
      <c r="BQ301" s="16" t="s">
        <v>5244</v>
      </c>
      <c r="BR301" s="16"/>
      <c r="CA301" s="16"/>
      <c r="CE301" s="16" t="s">
        <v>119</v>
      </c>
      <c r="CF301" s="16" t="s">
        <v>3164</v>
      </c>
      <c r="CG301" s="16" t="s">
        <v>5242</v>
      </c>
      <c r="CH301" s="16" t="s">
        <v>5243</v>
      </c>
      <c r="CI301" s="16" t="s">
        <v>5245</v>
      </c>
      <c r="CJ301" s="16" t="s">
        <v>5246</v>
      </c>
      <c r="CK301" s="16" t="s">
        <v>5241</v>
      </c>
      <c r="CL301" s="16" t="s">
        <v>3166</v>
      </c>
      <c r="CM301" s="16" t="s">
        <v>3623</v>
      </c>
      <c r="CN301" s="16" t="s">
        <v>3168</v>
      </c>
      <c r="CR301" s="19"/>
      <c r="CV301" s="16"/>
      <c r="CY301" s="16"/>
      <c r="CZ301" s="16"/>
      <c r="DA301" s="16"/>
      <c r="DC301" s="16"/>
      <c r="DH301" s="16"/>
    </row>
    <row r="302" spans="1:112" x14ac:dyDescent="0.25">
      <c r="A302" s="16" t="s">
        <v>1161</v>
      </c>
      <c r="C302" t="s">
        <v>5247</v>
      </c>
      <c r="D302" s="29"/>
      <c r="E302"/>
      <c r="F302" s="16" t="s">
        <v>5821</v>
      </c>
      <c r="G302" s="16"/>
      <c r="K302" s="16"/>
      <c r="L302" s="16"/>
      <c r="M302" s="16"/>
      <c r="N302" s="16"/>
      <c r="O302" s="16" t="s">
        <v>5802</v>
      </c>
      <c r="P302" s="16"/>
      <c r="Q302" s="16"/>
      <c r="R302" s="16"/>
      <c r="S302" s="16"/>
      <c r="T302" s="16"/>
      <c r="U302" s="16"/>
      <c r="V302" s="16"/>
      <c r="AK302" s="16"/>
      <c r="AX302" s="28"/>
      <c r="BB302" s="25"/>
      <c r="BG302" s="16"/>
      <c r="BH302" s="16"/>
      <c r="BO302" s="16" t="s">
        <v>5248</v>
      </c>
      <c r="BP302" s="16" t="s">
        <v>5249</v>
      </c>
      <c r="BQ302" s="16" t="s">
        <v>5250</v>
      </c>
      <c r="BR302" s="16"/>
      <c r="CA302" s="16"/>
      <c r="CE302" s="16" t="s">
        <v>119</v>
      </c>
      <c r="CF302" s="16" t="s">
        <v>3164</v>
      </c>
      <c r="CG302" s="16" t="s">
        <v>5248</v>
      </c>
      <c r="CH302" s="16" t="s">
        <v>5249</v>
      </c>
      <c r="CI302" s="16" t="s">
        <v>5251</v>
      </c>
      <c r="CJ302" s="16" t="s">
        <v>5252</v>
      </c>
      <c r="CK302" s="16" t="s">
        <v>5247</v>
      </c>
      <c r="CL302" s="16" t="s">
        <v>3217</v>
      </c>
      <c r="CM302" s="16" t="s">
        <v>5253</v>
      </c>
      <c r="CN302" s="16" t="s">
        <v>3490</v>
      </c>
      <c r="CR302" s="19"/>
      <c r="CV302" s="16"/>
      <c r="CY302" s="16"/>
      <c r="CZ302" s="16"/>
      <c r="DA302" s="16"/>
      <c r="DC302" s="16"/>
      <c r="DH302" s="16"/>
    </row>
    <row r="303" spans="1:112" x14ac:dyDescent="0.25">
      <c r="A303" s="16" t="s">
        <v>1161</v>
      </c>
      <c r="C303" t="s">
        <v>5254</v>
      </c>
      <c r="D303" s="29"/>
      <c r="E303"/>
      <c r="F303" s="16" t="s">
        <v>5821</v>
      </c>
      <c r="G303" s="16"/>
      <c r="K303" s="16"/>
      <c r="L303" s="16"/>
      <c r="M303" s="16"/>
      <c r="N303" s="16"/>
      <c r="O303" s="16" t="s">
        <v>5802</v>
      </c>
      <c r="P303" s="16"/>
      <c r="Q303" s="16"/>
      <c r="R303" s="16"/>
      <c r="S303" s="16"/>
      <c r="T303" s="16"/>
      <c r="U303" s="16"/>
      <c r="V303" s="16"/>
      <c r="AK303" s="16"/>
      <c r="AX303" s="28"/>
      <c r="BB303" s="25"/>
      <c r="BG303" s="16"/>
      <c r="BH303" s="16"/>
      <c r="BO303" s="16" t="s">
        <v>5255</v>
      </c>
      <c r="BP303" s="16" t="s">
        <v>5256</v>
      </c>
      <c r="BQ303" s="16" t="s">
        <v>5257</v>
      </c>
      <c r="BR303" s="16"/>
      <c r="CA303" s="16"/>
      <c r="CE303" s="16" t="s">
        <v>119</v>
      </c>
      <c r="CF303" s="16" t="s">
        <v>3164</v>
      </c>
      <c r="CG303" s="16" t="s">
        <v>5255</v>
      </c>
      <c r="CH303" s="16" t="s">
        <v>5256</v>
      </c>
      <c r="CI303" s="16" t="s">
        <v>5258</v>
      </c>
      <c r="CJ303" s="16" t="s">
        <v>5259</v>
      </c>
      <c r="CK303" s="16" t="s">
        <v>5254</v>
      </c>
      <c r="CL303" s="16" t="s">
        <v>3711</v>
      </c>
      <c r="CM303" s="16" t="s">
        <v>3774</v>
      </c>
      <c r="CN303" s="16" t="s">
        <v>3286</v>
      </c>
      <c r="CR303" s="19"/>
      <c r="CV303" s="16"/>
      <c r="CY303" s="16"/>
      <c r="CZ303" s="16"/>
      <c r="DA303" s="16"/>
      <c r="DC303" s="16"/>
      <c r="DH303" s="16"/>
    </row>
    <row r="304" spans="1:112" x14ac:dyDescent="0.25">
      <c r="A304" s="16" t="s">
        <v>1161</v>
      </c>
      <c r="C304" t="s">
        <v>5260</v>
      </c>
      <c r="D304" s="29"/>
      <c r="E304"/>
      <c r="F304" s="16" t="s">
        <v>5821</v>
      </c>
      <c r="G304" s="16"/>
      <c r="K304" s="16"/>
      <c r="L304" s="16"/>
      <c r="M304" s="16"/>
      <c r="N304" s="16"/>
      <c r="O304" s="16" t="s">
        <v>5802</v>
      </c>
      <c r="P304" s="16"/>
      <c r="Q304" s="16"/>
      <c r="R304" s="16"/>
      <c r="S304" s="16"/>
      <c r="T304" s="16"/>
      <c r="U304" s="16"/>
      <c r="V304" s="16"/>
      <c r="AK304" s="16"/>
      <c r="AX304" s="28"/>
      <c r="BB304" s="25"/>
      <c r="BG304" s="16"/>
      <c r="BH304" s="16"/>
      <c r="BO304" s="16" t="s">
        <v>5261</v>
      </c>
      <c r="BP304" s="16" t="s">
        <v>5262</v>
      </c>
      <c r="BQ304" s="16" t="s">
        <v>5263</v>
      </c>
      <c r="BR304" s="16"/>
      <c r="CA304" s="16"/>
      <c r="CE304" s="16" t="s">
        <v>119</v>
      </c>
      <c r="CF304" s="16" t="s">
        <v>3164</v>
      </c>
      <c r="CG304" s="16" t="s">
        <v>5261</v>
      </c>
      <c r="CH304" s="16" t="s">
        <v>5262</v>
      </c>
      <c r="CI304" s="16" t="s">
        <v>5264</v>
      </c>
      <c r="CJ304" s="16" t="s">
        <v>5265</v>
      </c>
      <c r="CK304" s="16" t="s">
        <v>5260</v>
      </c>
      <c r="CL304" s="16" t="s">
        <v>3345</v>
      </c>
      <c r="CM304" s="16" t="s">
        <v>3526</v>
      </c>
      <c r="CN304" s="16" t="s">
        <v>5266</v>
      </c>
      <c r="CR304" s="19"/>
      <c r="CV304" s="16"/>
      <c r="CY304" s="16"/>
      <c r="CZ304" s="16"/>
      <c r="DA304" s="16"/>
      <c r="DC304" s="16"/>
      <c r="DH304" s="16"/>
    </row>
    <row r="305" spans="1:112" x14ac:dyDescent="0.25">
      <c r="A305" s="16" t="s">
        <v>1161</v>
      </c>
      <c r="C305" t="s">
        <v>5267</v>
      </c>
      <c r="D305" s="29"/>
      <c r="E305"/>
      <c r="F305" s="16" t="s">
        <v>5821</v>
      </c>
      <c r="G305" s="16"/>
      <c r="K305" s="16"/>
      <c r="L305" s="16"/>
      <c r="M305" s="16"/>
      <c r="N305" s="16"/>
      <c r="O305" s="16" t="s">
        <v>5802</v>
      </c>
      <c r="P305" s="16"/>
      <c r="Q305" s="16"/>
      <c r="R305" s="16"/>
      <c r="S305" s="16"/>
      <c r="T305" s="16"/>
      <c r="U305" s="16"/>
      <c r="V305" s="16"/>
      <c r="AK305" s="16"/>
      <c r="AX305" s="28"/>
      <c r="BB305" s="25"/>
      <c r="BG305" s="16"/>
      <c r="BH305" s="16"/>
      <c r="BO305" s="16" t="s">
        <v>5268</v>
      </c>
      <c r="BP305" s="16" t="s">
        <v>5269</v>
      </c>
      <c r="BQ305" s="16" t="s">
        <v>5270</v>
      </c>
      <c r="BR305" s="16"/>
      <c r="CA305" s="16"/>
      <c r="CE305" s="16" t="s">
        <v>119</v>
      </c>
      <c r="CF305" s="16" t="s">
        <v>3164</v>
      </c>
      <c r="CG305" s="16" t="s">
        <v>5268</v>
      </c>
      <c r="CH305" s="16" t="s">
        <v>5269</v>
      </c>
      <c r="CI305" s="16" t="s">
        <v>5271</v>
      </c>
      <c r="CJ305" s="16" t="s">
        <v>5272</v>
      </c>
      <c r="CK305" s="16" t="s">
        <v>5267</v>
      </c>
      <c r="CL305" s="16" t="s">
        <v>3549</v>
      </c>
      <c r="CM305" s="16" t="s">
        <v>5140</v>
      </c>
      <c r="CN305" s="16" t="s">
        <v>3822</v>
      </c>
      <c r="CR305" s="19"/>
      <c r="CV305" s="16"/>
      <c r="CY305" s="16"/>
      <c r="CZ305" s="16"/>
      <c r="DA305" s="16"/>
      <c r="DC305" s="16"/>
      <c r="DH305" s="16"/>
    </row>
    <row r="306" spans="1:112" x14ac:dyDescent="0.25">
      <c r="A306" s="16" t="s">
        <v>1161</v>
      </c>
      <c r="C306" t="s">
        <v>5273</v>
      </c>
      <c r="D306" s="29"/>
      <c r="E306"/>
      <c r="F306" s="16" t="s">
        <v>5821</v>
      </c>
      <c r="G306" s="16"/>
      <c r="K306" s="16"/>
      <c r="L306" s="16"/>
      <c r="M306" s="16"/>
      <c r="N306" s="16"/>
      <c r="O306" s="16" t="s">
        <v>5802</v>
      </c>
      <c r="P306" s="16"/>
      <c r="Q306" s="16"/>
      <c r="R306" s="16"/>
      <c r="S306" s="16"/>
      <c r="T306" s="16"/>
      <c r="U306" s="16"/>
      <c r="V306" s="16"/>
      <c r="AK306" s="16"/>
      <c r="AX306" s="28"/>
      <c r="BB306" s="25"/>
      <c r="BG306" s="16"/>
      <c r="BH306" s="16"/>
      <c r="BO306" s="16" t="s">
        <v>5274</v>
      </c>
      <c r="BP306" s="16" t="s">
        <v>5275</v>
      </c>
      <c r="BQ306" s="16" t="s">
        <v>5276</v>
      </c>
      <c r="BR306" s="16"/>
      <c r="CA306" s="16"/>
      <c r="CE306" s="16" t="s">
        <v>119</v>
      </c>
      <c r="CF306" s="16" t="s">
        <v>3164</v>
      </c>
      <c r="CG306" s="16" t="s">
        <v>5274</v>
      </c>
      <c r="CH306" s="16" t="s">
        <v>5275</v>
      </c>
      <c r="CI306" s="16" t="s">
        <v>5277</v>
      </c>
      <c r="CJ306" s="16" t="s">
        <v>5278</v>
      </c>
      <c r="CK306" s="16" t="s">
        <v>5273</v>
      </c>
      <c r="CL306" s="16" t="s">
        <v>3241</v>
      </c>
      <c r="CM306" s="16" t="s">
        <v>3607</v>
      </c>
      <c r="CN306" s="16" t="s">
        <v>3451</v>
      </c>
      <c r="CR306" s="19"/>
      <c r="CV306" s="16"/>
      <c r="CY306" s="16"/>
      <c r="CZ306" s="16"/>
      <c r="DA306" s="16"/>
      <c r="DC306" s="16"/>
      <c r="DH306" s="16"/>
    </row>
    <row r="307" spans="1:112" x14ac:dyDescent="0.25">
      <c r="A307" s="16" t="s">
        <v>1161</v>
      </c>
      <c r="C307" t="s">
        <v>5279</v>
      </c>
      <c r="D307" s="29"/>
      <c r="E307"/>
      <c r="F307" s="16" t="s">
        <v>5821</v>
      </c>
      <c r="G307" s="16"/>
      <c r="K307" s="16"/>
      <c r="L307" s="16"/>
      <c r="M307" s="16"/>
      <c r="N307" s="16"/>
      <c r="O307" s="16" t="s">
        <v>5802</v>
      </c>
      <c r="P307" s="16"/>
      <c r="Q307" s="16"/>
      <c r="R307" s="16"/>
      <c r="S307" s="16"/>
      <c r="T307" s="16"/>
      <c r="U307" s="16"/>
      <c r="V307" s="16"/>
      <c r="AK307" s="16"/>
      <c r="AX307" s="28"/>
      <c r="BB307" s="25"/>
      <c r="BG307" s="16"/>
      <c r="BH307" s="16"/>
      <c r="BO307" s="16" t="s">
        <v>5280</v>
      </c>
      <c r="BP307" s="16" t="s">
        <v>5281</v>
      </c>
      <c r="BQ307" s="16" t="s">
        <v>5282</v>
      </c>
      <c r="BR307" s="16"/>
      <c r="CA307" s="16"/>
      <c r="CE307" s="16" t="s">
        <v>119</v>
      </c>
      <c r="CF307" s="16" t="s">
        <v>3164</v>
      </c>
      <c r="CG307" s="16" t="s">
        <v>5280</v>
      </c>
      <c r="CH307" s="16" t="s">
        <v>5281</v>
      </c>
      <c r="CI307" s="16" t="s">
        <v>5283</v>
      </c>
      <c r="CJ307" s="16" t="s">
        <v>5284</v>
      </c>
      <c r="CK307" s="16" t="s">
        <v>5279</v>
      </c>
      <c r="CL307" s="16" t="s">
        <v>3201</v>
      </c>
      <c r="CM307" s="16" t="s">
        <v>5285</v>
      </c>
      <c r="CN307" s="16" t="s">
        <v>3495</v>
      </c>
      <c r="CR307" s="19"/>
      <c r="CV307" s="16"/>
      <c r="CY307" s="16"/>
      <c r="CZ307" s="16"/>
      <c r="DA307" s="16"/>
      <c r="DC307" s="16"/>
      <c r="DH307" s="16"/>
    </row>
    <row r="308" spans="1:112" x14ac:dyDescent="0.25">
      <c r="A308" s="16" t="s">
        <v>1161</v>
      </c>
      <c r="C308" t="s">
        <v>5286</v>
      </c>
      <c r="D308" s="29"/>
      <c r="E308"/>
      <c r="F308" s="16" t="s">
        <v>5821</v>
      </c>
      <c r="G308" s="16"/>
      <c r="K308" s="16"/>
      <c r="L308" s="16"/>
      <c r="M308" s="16"/>
      <c r="N308" s="16"/>
      <c r="O308" s="16" t="s">
        <v>5802</v>
      </c>
      <c r="P308" s="16"/>
      <c r="Q308" s="16"/>
      <c r="R308" s="16"/>
      <c r="S308" s="16"/>
      <c r="T308" s="16"/>
      <c r="U308" s="16"/>
      <c r="V308" s="16"/>
      <c r="AK308" s="16"/>
      <c r="AX308" s="28"/>
      <c r="BB308" s="25"/>
      <c r="BG308" s="16"/>
      <c r="BH308" s="16"/>
      <c r="BO308" s="16" t="s">
        <v>5287</v>
      </c>
      <c r="BP308" s="16" t="s">
        <v>5288</v>
      </c>
      <c r="BQ308" s="16" t="s">
        <v>5289</v>
      </c>
      <c r="BR308" s="16"/>
      <c r="CA308" s="16"/>
      <c r="CE308" s="16" t="s">
        <v>119</v>
      </c>
      <c r="CF308" s="16" t="s">
        <v>3164</v>
      </c>
      <c r="CG308" s="16" t="s">
        <v>5287</v>
      </c>
      <c r="CH308" s="16" t="s">
        <v>5288</v>
      </c>
      <c r="CI308" s="16" t="s">
        <v>5290</v>
      </c>
      <c r="CJ308" s="16" t="s">
        <v>5291</v>
      </c>
      <c r="CK308" s="16" t="s">
        <v>5286</v>
      </c>
      <c r="CL308" s="16" t="s">
        <v>3284</v>
      </c>
      <c r="CM308" s="16" t="s">
        <v>5292</v>
      </c>
      <c r="CN308" s="16" t="s">
        <v>3243</v>
      </c>
      <c r="CR308" s="19"/>
      <c r="CV308" s="16"/>
      <c r="CY308" s="16"/>
      <c r="CZ308" s="16"/>
      <c r="DA308" s="16"/>
      <c r="DC308" s="16"/>
      <c r="DH308" s="16"/>
    </row>
    <row r="309" spans="1:112" x14ac:dyDescent="0.25">
      <c r="A309" s="16" t="s">
        <v>1161</v>
      </c>
      <c r="C309" t="s">
        <v>5293</v>
      </c>
      <c r="D309" s="29"/>
      <c r="E309"/>
      <c r="F309" s="16" t="s">
        <v>5821</v>
      </c>
      <c r="G309" s="16"/>
      <c r="K309" s="16"/>
      <c r="L309" s="16"/>
      <c r="M309" s="16"/>
      <c r="N309" s="16"/>
      <c r="O309" s="16" t="s">
        <v>5802</v>
      </c>
      <c r="P309" s="16"/>
      <c r="Q309" s="16"/>
      <c r="R309" s="16"/>
      <c r="S309" s="16"/>
      <c r="T309" s="16"/>
      <c r="U309" s="16"/>
      <c r="V309" s="16"/>
      <c r="AK309" s="16"/>
      <c r="AX309" s="28"/>
      <c r="BB309" s="25"/>
      <c r="BG309" s="16"/>
      <c r="BH309" s="16"/>
      <c r="BO309" s="16" t="s">
        <v>5294</v>
      </c>
      <c r="BP309" s="16" t="s">
        <v>5295</v>
      </c>
      <c r="BQ309" s="16" t="s">
        <v>5296</v>
      </c>
      <c r="BR309" s="16"/>
      <c r="CA309" s="16"/>
      <c r="CE309" s="16" t="s">
        <v>119</v>
      </c>
      <c r="CF309" s="16" t="s">
        <v>3164</v>
      </c>
      <c r="CG309" s="16" t="s">
        <v>5294</v>
      </c>
      <c r="CH309" s="16" t="s">
        <v>5295</v>
      </c>
      <c r="CI309" s="16" t="s">
        <v>5297</v>
      </c>
      <c r="CJ309" s="16" t="s">
        <v>5298</v>
      </c>
      <c r="CK309" s="16" t="s">
        <v>5293</v>
      </c>
      <c r="CL309" s="16" t="s">
        <v>3267</v>
      </c>
      <c r="CM309" s="16" t="s">
        <v>3185</v>
      </c>
      <c r="CN309" s="16" t="s">
        <v>3168</v>
      </c>
      <c r="CR309" s="19"/>
      <c r="CV309" s="16"/>
      <c r="CY309" s="16"/>
      <c r="CZ309" s="16"/>
      <c r="DA309" s="16"/>
      <c r="DC309" s="16"/>
      <c r="DH309" s="16"/>
    </row>
    <row r="310" spans="1:112" x14ac:dyDescent="0.25">
      <c r="A310" s="16" t="s">
        <v>1161</v>
      </c>
      <c r="C310" t="s">
        <v>5299</v>
      </c>
      <c r="D310" s="29"/>
      <c r="E310"/>
      <c r="F310" s="16" t="s">
        <v>5821</v>
      </c>
      <c r="G310" s="16"/>
      <c r="K310" s="16"/>
      <c r="L310" s="16"/>
      <c r="M310" s="16"/>
      <c r="N310" s="16"/>
      <c r="O310" s="16" t="s">
        <v>5802</v>
      </c>
      <c r="P310" s="16"/>
      <c r="Q310" s="16"/>
      <c r="R310" s="16"/>
      <c r="S310" s="16"/>
      <c r="T310" s="16"/>
      <c r="U310" s="16"/>
      <c r="V310" s="16"/>
      <c r="AK310" s="16"/>
      <c r="AX310" s="28"/>
      <c r="BB310" s="25"/>
      <c r="BG310" s="16"/>
      <c r="BH310" s="16"/>
      <c r="BO310" s="16" t="s">
        <v>5300</v>
      </c>
      <c r="BP310" s="16" t="s">
        <v>5301</v>
      </c>
      <c r="BQ310" s="16" t="s">
        <v>5302</v>
      </c>
      <c r="BR310" s="16"/>
      <c r="CA310" s="16"/>
      <c r="CE310" s="16" t="s">
        <v>119</v>
      </c>
      <c r="CF310" s="16" t="s">
        <v>3164</v>
      </c>
      <c r="CG310" s="16" t="s">
        <v>5300</v>
      </c>
      <c r="CH310" s="16" t="s">
        <v>5301</v>
      </c>
      <c r="CI310" s="16" t="s">
        <v>5303</v>
      </c>
      <c r="CJ310" s="16" t="s">
        <v>5304</v>
      </c>
      <c r="CK310" s="16" t="s">
        <v>5299</v>
      </c>
      <c r="CL310" s="16" t="s">
        <v>3175</v>
      </c>
      <c r="CM310" s="16" t="s">
        <v>3242</v>
      </c>
      <c r="CN310" s="16" t="s">
        <v>5053</v>
      </c>
      <c r="CR310" s="19"/>
      <c r="CV310" s="16"/>
      <c r="CY310" s="16"/>
      <c r="CZ310" s="16"/>
      <c r="DA310" s="16"/>
      <c r="DC310" s="16"/>
      <c r="DH310" s="16"/>
    </row>
    <row r="311" spans="1:112" x14ac:dyDescent="0.25">
      <c r="A311" s="16" t="s">
        <v>1161</v>
      </c>
      <c r="C311" t="s">
        <v>5305</v>
      </c>
      <c r="D311" s="29"/>
      <c r="E311"/>
      <c r="F311" s="16" t="s">
        <v>5821</v>
      </c>
      <c r="G311" s="16"/>
      <c r="K311" s="16"/>
      <c r="L311" s="16"/>
      <c r="M311" s="16"/>
      <c r="N311" s="16"/>
      <c r="O311" s="16" t="s">
        <v>5802</v>
      </c>
      <c r="P311" s="16"/>
      <c r="Q311" s="16"/>
      <c r="R311" s="16"/>
      <c r="S311" s="16"/>
      <c r="T311" s="16"/>
      <c r="U311" s="16"/>
      <c r="V311" s="16"/>
      <c r="AK311" s="16"/>
      <c r="AX311" s="28"/>
      <c r="BB311" s="25"/>
      <c r="BG311" s="16"/>
      <c r="BH311" s="16"/>
      <c r="BO311" s="16" t="s">
        <v>5306</v>
      </c>
      <c r="BP311" s="16" t="s">
        <v>5307</v>
      </c>
      <c r="BQ311" s="16" t="s">
        <v>5308</v>
      </c>
      <c r="BR311" s="16"/>
      <c r="CA311" s="16"/>
      <c r="CE311" s="16" t="s">
        <v>119</v>
      </c>
      <c r="CF311" s="16" t="s">
        <v>3164</v>
      </c>
      <c r="CG311" s="16" t="s">
        <v>5306</v>
      </c>
      <c r="CH311" s="16" t="s">
        <v>5307</v>
      </c>
      <c r="CI311" s="16" t="s">
        <v>5309</v>
      </c>
      <c r="CJ311" s="16" t="s">
        <v>5310</v>
      </c>
      <c r="CK311" s="16" t="s">
        <v>5305</v>
      </c>
      <c r="CL311" s="16" t="s">
        <v>3458</v>
      </c>
      <c r="CM311" s="16" t="s">
        <v>3427</v>
      </c>
      <c r="CN311" s="16" t="s">
        <v>3316</v>
      </c>
      <c r="CR311" s="19"/>
      <c r="CV311" s="16"/>
      <c r="CY311" s="16"/>
      <c r="CZ311" s="16"/>
      <c r="DA311" s="16"/>
      <c r="DC311" s="16"/>
      <c r="DH311" s="16"/>
    </row>
    <row r="312" spans="1:112" x14ac:dyDescent="0.25">
      <c r="A312" s="16" t="s">
        <v>1161</v>
      </c>
      <c r="C312" t="s">
        <v>5311</v>
      </c>
      <c r="D312" s="29"/>
      <c r="E312"/>
      <c r="F312" s="16" t="s">
        <v>5821</v>
      </c>
      <c r="G312" s="16"/>
      <c r="K312" s="16"/>
      <c r="L312" s="16"/>
      <c r="M312" s="16"/>
      <c r="N312" s="16"/>
      <c r="O312" s="16" t="s">
        <v>5802</v>
      </c>
      <c r="P312" s="16"/>
      <c r="Q312" s="16"/>
      <c r="R312" s="16"/>
      <c r="S312" s="16"/>
      <c r="T312" s="16"/>
      <c r="U312" s="16"/>
      <c r="V312" s="16"/>
      <c r="AK312" s="16"/>
      <c r="AX312" s="28"/>
      <c r="BB312" s="25"/>
      <c r="BG312" s="16"/>
      <c r="BH312" s="16"/>
      <c r="BO312" s="16" t="s">
        <v>5312</v>
      </c>
      <c r="BP312" s="16" t="s">
        <v>5313</v>
      </c>
      <c r="BQ312" s="16" t="s">
        <v>5314</v>
      </c>
      <c r="BR312" s="16"/>
      <c r="CA312" s="16"/>
      <c r="CE312" s="16" t="s">
        <v>119</v>
      </c>
      <c r="CF312" s="16" t="s">
        <v>3164</v>
      </c>
      <c r="CG312" s="16" t="s">
        <v>5312</v>
      </c>
      <c r="CH312" s="16" t="s">
        <v>5313</v>
      </c>
      <c r="CI312" s="16" t="s">
        <v>5315</v>
      </c>
      <c r="CJ312" s="16" t="s">
        <v>5316</v>
      </c>
      <c r="CK312" s="16" t="s">
        <v>5311</v>
      </c>
      <c r="CL312" s="16" t="s">
        <v>3267</v>
      </c>
      <c r="CM312" s="16" t="s">
        <v>3427</v>
      </c>
      <c r="CN312" s="16" t="s">
        <v>4832</v>
      </c>
      <c r="CR312" s="19"/>
      <c r="CV312" s="16"/>
      <c r="CY312" s="16"/>
      <c r="CZ312" s="16"/>
      <c r="DA312" s="16"/>
      <c r="DC312" s="16"/>
      <c r="DH312" s="16"/>
    </row>
    <row r="313" spans="1:112" x14ac:dyDescent="0.25">
      <c r="A313" s="16" t="s">
        <v>1161</v>
      </c>
      <c r="C313" t="s">
        <v>394</v>
      </c>
      <c r="D313" s="29"/>
      <c r="E313"/>
      <c r="F313" s="16" t="s">
        <v>5821</v>
      </c>
      <c r="G313" s="16"/>
      <c r="K313" s="16"/>
      <c r="L313" s="16"/>
      <c r="M313" s="16"/>
      <c r="N313" s="16"/>
      <c r="O313" s="16" t="s">
        <v>5802</v>
      </c>
      <c r="P313" s="16"/>
      <c r="Q313" s="16"/>
      <c r="R313" s="16"/>
      <c r="S313" s="16"/>
      <c r="T313" s="16"/>
      <c r="U313" s="16"/>
      <c r="V313" s="16"/>
      <c r="AK313" s="16"/>
      <c r="AX313" s="28"/>
      <c r="BB313" s="25"/>
      <c r="BG313" s="16"/>
      <c r="BH313" s="16"/>
      <c r="BO313" s="16" t="s">
        <v>381</v>
      </c>
      <c r="BP313" s="16" t="s">
        <v>5317</v>
      </c>
      <c r="BQ313" s="16" t="s">
        <v>5318</v>
      </c>
      <c r="BR313" s="16"/>
      <c r="CA313" s="16"/>
      <c r="CE313" s="16" t="s">
        <v>119</v>
      </c>
      <c r="CF313" s="16" t="s">
        <v>3164</v>
      </c>
      <c r="CG313" s="16" t="s">
        <v>381</v>
      </c>
      <c r="CH313" s="16" t="s">
        <v>5317</v>
      </c>
      <c r="CI313" s="16" t="s">
        <v>5319</v>
      </c>
      <c r="CJ313" s="16" t="s">
        <v>407</v>
      </c>
      <c r="CK313" s="16" t="s">
        <v>394</v>
      </c>
      <c r="CL313" s="16" t="s">
        <v>5320</v>
      </c>
      <c r="CM313" s="16" t="s">
        <v>3176</v>
      </c>
      <c r="CN313" s="16" t="s">
        <v>5321</v>
      </c>
      <c r="CR313" s="19"/>
      <c r="CV313" s="16"/>
      <c r="CY313" s="16"/>
      <c r="CZ313" s="16"/>
      <c r="DA313" s="16"/>
      <c r="DC313" s="16"/>
      <c r="DH313" s="16"/>
    </row>
    <row r="314" spans="1:112" x14ac:dyDescent="0.25">
      <c r="A314" s="16" t="s">
        <v>1161</v>
      </c>
      <c r="C314" t="s">
        <v>5322</v>
      </c>
      <c r="D314" s="29"/>
      <c r="E314"/>
      <c r="F314" s="16" t="s">
        <v>5821</v>
      </c>
      <c r="G314" s="16"/>
      <c r="K314" s="16"/>
      <c r="L314" s="16"/>
      <c r="M314" s="16"/>
      <c r="N314" s="16"/>
      <c r="O314" s="16" t="s">
        <v>5802</v>
      </c>
      <c r="P314" s="16"/>
      <c r="Q314" s="16"/>
      <c r="R314" s="16"/>
      <c r="S314" s="16"/>
      <c r="T314" s="16"/>
      <c r="U314" s="16"/>
      <c r="V314" s="16"/>
      <c r="AK314" s="16"/>
      <c r="AX314" s="28"/>
      <c r="BB314" s="25"/>
      <c r="BG314" s="16"/>
      <c r="BH314" s="16"/>
      <c r="BO314" s="16" t="s">
        <v>5323</v>
      </c>
      <c r="BP314" s="16" t="s">
        <v>5324</v>
      </c>
      <c r="BQ314" s="16" t="s">
        <v>5325</v>
      </c>
      <c r="BR314" s="16"/>
      <c r="CA314" s="16"/>
      <c r="CE314" s="16" t="s">
        <v>119</v>
      </c>
      <c r="CF314" s="16" t="s">
        <v>3164</v>
      </c>
      <c r="CG314" s="16" t="s">
        <v>5323</v>
      </c>
      <c r="CH314" s="16" t="s">
        <v>5324</v>
      </c>
      <c r="CI314" s="16" t="s">
        <v>5326</v>
      </c>
      <c r="CJ314" s="16" t="s">
        <v>5327</v>
      </c>
      <c r="CK314" s="16" t="s">
        <v>5322</v>
      </c>
      <c r="CL314" s="16" t="s">
        <v>3184</v>
      </c>
      <c r="CM314" s="16" t="s">
        <v>3935</v>
      </c>
      <c r="CN314" s="16" t="s">
        <v>3316</v>
      </c>
      <c r="CR314" s="19"/>
      <c r="CV314" s="16"/>
      <c r="CY314" s="16"/>
      <c r="CZ314" s="16"/>
      <c r="DA314" s="16"/>
      <c r="DC314" s="16"/>
      <c r="DH314" s="16"/>
    </row>
    <row r="315" spans="1:112" x14ac:dyDescent="0.25">
      <c r="A315" s="16" t="s">
        <v>1161</v>
      </c>
      <c r="C315" t="s">
        <v>384</v>
      </c>
      <c r="D315" s="29"/>
      <c r="E315"/>
      <c r="F315" s="16" t="s">
        <v>5821</v>
      </c>
      <c r="G315" s="16"/>
      <c r="K315" s="16"/>
      <c r="L315" s="16"/>
      <c r="M315" s="16"/>
      <c r="N315" s="16"/>
      <c r="O315" s="16" t="s">
        <v>5802</v>
      </c>
      <c r="P315" s="16"/>
      <c r="Q315" s="16"/>
      <c r="R315" s="16"/>
      <c r="S315" s="16"/>
      <c r="T315" s="16"/>
      <c r="U315" s="16"/>
      <c r="V315" s="16"/>
      <c r="AK315" s="16"/>
      <c r="AX315" s="28"/>
      <c r="BB315" s="25"/>
      <c r="BG315" s="16"/>
      <c r="BH315" s="16"/>
      <c r="BO315" s="16" t="s">
        <v>371</v>
      </c>
      <c r="BP315" s="16" t="s">
        <v>5328</v>
      </c>
      <c r="BQ315" s="16" t="s">
        <v>5329</v>
      </c>
      <c r="BR315" s="16"/>
      <c r="CA315" s="16"/>
      <c r="CE315" s="16" t="s">
        <v>119</v>
      </c>
      <c r="CF315" s="16" t="s">
        <v>3164</v>
      </c>
      <c r="CG315" s="16" t="s">
        <v>371</v>
      </c>
      <c r="CH315" s="16" t="s">
        <v>5328</v>
      </c>
      <c r="CI315" s="16" t="s">
        <v>5330</v>
      </c>
      <c r="CJ315" s="16" t="s">
        <v>397</v>
      </c>
      <c r="CK315" s="16" t="s">
        <v>384</v>
      </c>
      <c r="CL315" s="16" t="s">
        <v>3175</v>
      </c>
      <c r="CM315" s="16" t="s">
        <v>4825</v>
      </c>
      <c r="CN315" s="16" t="s">
        <v>3219</v>
      </c>
      <c r="CR315" s="19"/>
      <c r="CV315" s="16"/>
      <c r="CY315" s="16"/>
      <c r="CZ315" s="16"/>
      <c r="DA315" s="16"/>
      <c r="DC315" s="16"/>
      <c r="DH315" s="16"/>
    </row>
    <row r="316" spans="1:112" x14ac:dyDescent="0.25">
      <c r="A316" s="16" t="s">
        <v>1161</v>
      </c>
      <c r="C316" t="s">
        <v>5341</v>
      </c>
      <c r="D316" s="29"/>
      <c r="E316"/>
      <c r="F316" s="16" t="s">
        <v>5821</v>
      </c>
      <c r="G316" s="16"/>
      <c r="K316" s="16"/>
      <c r="L316" s="16"/>
      <c r="M316" s="16"/>
      <c r="N316" s="16"/>
      <c r="O316" s="16" t="s">
        <v>5802</v>
      </c>
      <c r="P316" s="16"/>
      <c r="Q316" s="16"/>
      <c r="R316" s="16"/>
      <c r="S316" s="16"/>
      <c r="T316" s="16"/>
      <c r="U316" s="16"/>
      <c r="V316" s="16"/>
      <c r="AK316" s="16"/>
      <c r="AX316" s="28"/>
      <c r="BB316" s="25"/>
      <c r="BG316" s="16"/>
      <c r="BH316" s="16"/>
      <c r="BO316" s="16" t="s">
        <v>5342</v>
      </c>
      <c r="BP316" s="16" t="s">
        <v>5343</v>
      </c>
      <c r="BQ316" s="16" t="s">
        <v>5344</v>
      </c>
      <c r="BR316" s="16"/>
      <c r="CA316" s="16"/>
      <c r="CE316" s="16" t="s">
        <v>119</v>
      </c>
      <c r="CF316" s="16" t="s">
        <v>3164</v>
      </c>
      <c r="CG316" s="16" t="s">
        <v>5342</v>
      </c>
      <c r="CH316" s="16" t="s">
        <v>5343</v>
      </c>
      <c r="CI316" s="16" t="s">
        <v>5345</v>
      </c>
      <c r="CJ316" s="16" t="s">
        <v>5346</v>
      </c>
      <c r="CK316" s="16" t="s">
        <v>5341</v>
      </c>
      <c r="CL316" s="16" t="s">
        <v>3518</v>
      </c>
      <c r="CM316" s="16" t="s">
        <v>5285</v>
      </c>
      <c r="CN316" s="16" t="s">
        <v>3447</v>
      </c>
      <c r="CR316" s="19"/>
      <c r="CV316" s="16"/>
      <c r="CY316" s="16"/>
      <c r="CZ316" s="16"/>
      <c r="DA316" s="16"/>
      <c r="DC316" s="16"/>
      <c r="DH316" s="16"/>
    </row>
    <row r="317" spans="1:112" x14ac:dyDescent="0.25">
      <c r="A317" s="16" t="s">
        <v>1161</v>
      </c>
      <c r="C317" t="s">
        <v>5349</v>
      </c>
      <c r="D317" s="29"/>
      <c r="E317"/>
      <c r="F317" s="16" t="s">
        <v>5821</v>
      </c>
      <c r="G317" s="16"/>
      <c r="K317" s="16"/>
      <c r="L317" s="16"/>
      <c r="M317" s="16"/>
      <c r="N317" s="16"/>
      <c r="O317" s="16" t="s">
        <v>5802</v>
      </c>
      <c r="P317" s="16"/>
      <c r="Q317" s="16"/>
      <c r="R317" s="16"/>
      <c r="S317" s="16"/>
      <c r="T317" s="16"/>
      <c r="U317" s="16"/>
      <c r="V317" s="16"/>
      <c r="AK317" s="16"/>
      <c r="AX317" s="28"/>
      <c r="BB317" s="25"/>
      <c r="BG317" s="16"/>
      <c r="BH317" s="16"/>
      <c r="BO317" s="16" t="s">
        <v>5350</v>
      </c>
      <c r="BP317" s="16" t="s">
        <v>5351</v>
      </c>
      <c r="BQ317" s="16" t="s">
        <v>5352</v>
      </c>
      <c r="BR317" s="16"/>
      <c r="CA317" s="16"/>
      <c r="CE317" s="16" t="s">
        <v>119</v>
      </c>
      <c r="CF317" s="16" t="s">
        <v>3164</v>
      </c>
      <c r="CG317" s="16" t="s">
        <v>5350</v>
      </c>
      <c r="CH317" s="16" t="s">
        <v>5351</v>
      </c>
      <c r="CI317" s="16" t="s">
        <v>5353</v>
      </c>
      <c r="CJ317" s="16" t="s">
        <v>5354</v>
      </c>
      <c r="CK317" s="16" t="s">
        <v>5349</v>
      </c>
      <c r="CL317" s="16" t="s">
        <v>3217</v>
      </c>
      <c r="CM317" s="16" t="s">
        <v>3346</v>
      </c>
      <c r="CN317" s="16" t="s">
        <v>5355</v>
      </c>
      <c r="CR317" s="19"/>
      <c r="CV317" s="16"/>
      <c r="CY317" s="16"/>
      <c r="CZ317" s="16"/>
      <c r="DA317" s="16"/>
      <c r="DC317" s="16"/>
      <c r="DH317" s="16"/>
    </row>
    <row r="318" spans="1:112" x14ac:dyDescent="0.25">
      <c r="A318" s="16" t="s">
        <v>1161</v>
      </c>
      <c r="C318" t="s">
        <v>5356</v>
      </c>
      <c r="D318" s="29"/>
      <c r="E318"/>
      <c r="F318" s="16" t="s">
        <v>5821</v>
      </c>
      <c r="G318" s="16"/>
      <c r="K318" s="16"/>
      <c r="L318" s="16"/>
      <c r="M318" s="16"/>
      <c r="N318" s="16"/>
      <c r="O318" s="16" t="s">
        <v>5802</v>
      </c>
      <c r="P318" s="16"/>
      <c r="Q318" s="16"/>
      <c r="R318" s="16"/>
      <c r="S318" s="16"/>
      <c r="T318" s="16"/>
      <c r="U318" s="16"/>
      <c r="V318" s="16"/>
      <c r="AK318" s="16"/>
      <c r="AX318" s="28"/>
      <c r="BB318" s="25"/>
      <c r="BG318" s="16"/>
      <c r="BH318" s="16"/>
      <c r="BO318" s="16" t="s">
        <v>5357</v>
      </c>
      <c r="BP318" s="16" t="s">
        <v>5358</v>
      </c>
      <c r="BQ318" s="16" t="s">
        <v>5359</v>
      </c>
      <c r="BR318" s="16"/>
      <c r="CA318" s="16"/>
      <c r="CE318" s="16" t="s">
        <v>119</v>
      </c>
      <c r="CF318" s="16" t="s">
        <v>3164</v>
      </c>
      <c r="CG318" s="16" t="s">
        <v>5357</v>
      </c>
      <c r="CH318" s="16" t="s">
        <v>5358</v>
      </c>
      <c r="CI318" s="16" t="s">
        <v>5360</v>
      </c>
      <c r="CJ318" s="16" t="s">
        <v>5361</v>
      </c>
      <c r="CK318" s="16" t="s">
        <v>5356</v>
      </c>
      <c r="CL318" s="16" t="s">
        <v>3166</v>
      </c>
      <c r="CM318" s="16" t="s">
        <v>5362</v>
      </c>
      <c r="CN318" s="16" t="s">
        <v>3168</v>
      </c>
      <c r="CR318" s="19"/>
      <c r="CV318" s="16"/>
      <c r="CY318" s="16"/>
      <c r="CZ318" s="16"/>
      <c r="DA318" s="16"/>
      <c r="DC318" s="16"/>
      <c r="DH318" s="16"/>
    </row>
    <row r="319" spans="1:112" x14ac:dyDescent="0.25">
      <c r="A319" s="16" t="s">
        <v>1161</v>
      </c>
      <c r="C319" t="s">
        <v>5363</v>
      </c>
      <c r="D319" s="29"/>
      <c r="E319"/>
      <c r="F319" s="16" t="s">
        <v>5821</v>
      </c>
      <c r="G319" s="16"/>
      <c r="K319" s="16"/>
      <c r="L319" s="16"/>
      <c r="M319" s="16"/>
      <c r="N319" s="16"/>
      <c r="O319" s="16" t="s">
        <v>5802</v>
      </c>
      <c r="P319" s="16"/>
      <c r="Q319" s="16"/>
      <c r="R319" s="16"/>
      <c r="S319" s="16"/>
      <c r="T319" s="16"/>
      <c r="U319" s="16"/>
      <c r="V319" s="16"/>
      <c r="AK319" s="16"/>
      <c r="AX319" s="28"/>
      <c r="BB319" s="25"/>
      <c r="BG319" s="16"/>
      <c r="BH319" s="16"/>
      <c r="BO319" s="16" t="s">
        <v>5364</v>
      </c>
      <c r="BP319" s="16" t="s">
        <v>5365</v>
      </c>
      <c r="BQ319" s="16" t="s">
        <v>5366</v>
      </c>
      <c r="BR319" s="16"/>
      <c r="CA319" s="16"/>
      <c r="CE319" s="16" t="s">
        <v>119</v>
      </c>
      <c r="CF319" s="16" t="s">
        <v>3164</v>
      </c>
      <c r="CG319" s="16" t="s">
        <v>5364</v>
      </c>
      <c r="CH319" s="16" t="s">
        <v>5365</v>
      </c>
      <c r="CI319" s="16" t="s">
        <v>5367</v>
      </c>
      <c r="CJ319" s="16" t="s">
        <v>5368</v>
      </c>
      <c r="CK319" s="16" t="s">
        <v>5363</v>
      </c>
      <c r="CL319" s="16" t="s">
        <v>3226</v>
      </c>
      <c r="CM319" s="16" t="s">
        <v>3410</v>
      </c>
      <c r="CN319" s="16" t="s">
        <v>3411</v>
      </c>
      <c r="CR319" s="19"/>
      <c r="CV319" s="16"/>
      <c r="CY319" s="16"/>
      <c r="CZ319" s="16"/>
      <c r="DA319" s="16"/>
      <c r="DC319" s="16"/>
      <c r="DH319" s="16"/>
    </row>
    <row r="320" spans="1:112" x14ac:dyDescent="0.25">
      <c r="A320" s="16" t="s">
        <v>1161</v>
      </c>
      <c r="C320" t="s">
        <v>5373</v>
      </c>
      <c r="D320" s="29"/>
      <c r="E320"/>
      <c r="F320" s="16" t="s">
        <v>5821</v>
      </c>
      <c r="G320" s="16"/>
      <c r="K320" s="16"/>
      <c r="L320" s="16"/>
      <c r="M320" s="16"/>
      <c r="N320" s="16"/>
      <c r="O320" s="16" t="s">
        <v>5802</v>
      </c>
      <c r="P320" s="16"/>
      <c r="Q320" s="16"/>
      <c r="R320" s="16"/>
      <c r="S320" s="16"/>
      <c r="T320" s="16"/>
      <c r="U320" s="16"/>
      <c r="V320" s="16"/>
      <c r="AK320" s="16"/>
      <c r="AX320" s="28"/>
      <c r="BB320" s="25"/>
      <c r="BG320" s="16"/>
      <c r="BH320" s="16"/>
      <c r="BO320" s="16" t="s">
        <v>5374</v>
      </c>
      <c r="BP320" s="16" t="s">
        <v>5375</v>
      </c>
      <c r="BQ320" s="16" t="s">
        <v>5376</v>
      </c>
      <c r="BR320" s="16"/>
      <c r="CA320" s="16"/>
      <c r="CE320" s="16" t="s">
        <v>119</v>
      </c>
      <c r="CF320" s="16" t="s">
        <v>3164</v>
      </c>
      <c r="CG320" s="16" t="s">
        <v>5374</v>
      </c>
      <c r="CH320" s="16" t="s">
        <v>5375</v>
      </c>
      <c r="CI320" s="16" t="s">
        <v>5377</v>
      </c>
      <c r="CJ320" s="16" t="s">
        <v>5378</v>
      </c>
      <c r="CK320" s="16" t="s">
        <v>5373</v>
      </c>
      <c r="CL320" s="16" t="s">
        <v>3184</v>
      </c>
      <c r="CM320" s="16" t="s">
        <v>3346</v>
      </c>
      <c r="CN320" s="16" t="s">
        <v>4035</v>
      </c>
      <c r="CR320" s="19"/>
      <c r="CV320" s="16"/>
      <c r="CY320" s="16"/>
      <c r="CZ320" s="16"/>
      <c r="DA320" s="16"/>
      <c r="DC320" s="16"/>
      <c r="DH320" s="16"/>
    </row>
    <row r="321" spans="1:112" x14ac:dyDescent="0.25">
      <c r="A321" s="16" t="s">
        <v>1161</v>
      </c>
      <c r="C321" t="s">
        <v>5379</v>
      </c>
      <c r="D321" s="29"/>
      <c r="E321"/>
      <c r="F321" s="16" t="s">
        <v>5821</v>
      </c>
      <c r="G321" s="16"/>
      <c r="K321" s="16"/>
      <c r="L321" s="16"/>
      <c r="M321" s="16"/>
      <c r="N321" s="16"/>
      <c r="O321" s="16" t="s">
        <v>5802</v>
      </c>
      <c r="P321" s="16"/>
      <c r="Q321" s="16"/>
      <c r="R321" s="16"/>
      <c r="S321" s="16"/>
      <c r="T321" s="16"/>
      <c r="U321" s="16"/>
      <c r="V321" s="16"/>
      <c r="AK321" s="16"/>
      <c r="AX321" s="28"/>
      <c r="BB321" s="25"/>
      <c r="BG321" s="16"/>
      <c r="BH321" s="16"/>
      <c r="BO321" s="16" t="s">
        <v>5380</v>
      </c>
      <c r="BP321" s="16" t="s">
        <v>5381</v>
      </c>
      <c r="BQ321" s="16" t="s">
        <v>5382</v>
      </c>
      <c r="BR321" s="16"/>
      <c r="CA321" s="16"/>
      <c r="CE321" s="16" t="s">
        <v>119</v>
      </c>
      <c r="CF321" s="16" t="s">
        <v>3164</v>
      </c>
      <c r="CG321" s="16" t="s">
        <v>5380</v>
      </c>
      <c r="CH321" s="16" t="s">
        <v>5381</v>
      </c>
      <c r="CI321" s="16" t="s">
        <v>5383</v>
      </c>
      <c r="CJ321" s="16" t="s">
        <v>5384</v>
      </c>
      <c r="CK321" s="16" t="s">
        <v>5379</v>
      </c>
      <c r="CL321" s="16" t="s">
        <v>3892</v>
      </c>
      <c r="CM321" s="16" t="s">
        <v>3370</v>
      </c>
      <c r="CN321" s="16" t="s">
        <v>3982</v>
      </c>
      <c r="CR321" s="19"/>
      <c r="CV321" s="16"/>
      <c r="CY321" s="16"/>
      <c r="CZ321" s="16"/>
      <c r="DA321" s="16"/>
      <c r="DC321" s="16"/>
      <c r="DH321" s="16"/>
    </row>
    <row r="322" spans="1:112" x14ac:dyDescent="0.25">
      <c r="A322" s="16" t="s">
        <v>1161</v>
      </c>
      <c r="C322" t="s">
        <v>5385</v>
      </c>
      <c r="D322" s="29"/>
      <c r="E322"/>
      <c r="F322" s="16" t="s">
        <v>5821</v>
      </c>
      <c r="G322" s="16"/>
      <c r="K322" s="16"/>
      <c r="L322" s="16"/>
      <c r="M322" s="16"/>
      <c r="N322" s="16"/>
      <c r="O322" s="16" t="s">
        <v>5802</v>
      </c>
      <c r="P322" s="16"/>
      <c r="Q322" s="16"/>
      <c r="R322" s="16"/>
      <c r="S322" s="16"/>
      <c r="T322" s="16"/>
      <c r="U322" s="16"/>
      <c r="V322" s="16"/>
      <c r="AK322" s="16"/>
      <c r="AX322" s="28"/>
      <c r="BB322" s="25"/>
      <c r="BG322" s="16"/>
      <c r="BH322" s="16"/>
      <c r="BO322" s="16" t="s">
        <v>5386</v>
      </c>
      <c r="BP322" s="16" t="s">
        <v>5387</v>
      </c>
      <c r="BQ322" s="16" t="s">
        <v>5388</v>
      </c>
      <c r="BR322" s="16"/>
      <c r="CA322" s="16"/>
      <c r="CE322" s="16" t="s">
        <v>119</v>
      </c>
      <c r="CF322" s="16" t="s">
        <v>3164</v>
      </c>
      <c r="CG322" s="16" t="s">
        <v>5386</v>
      </c>
      <c r="CH322" s="16" t="s">
        <v>5387</v>
      </c>
      <c r="CI322" s="16" t="s">
        <v>5389</v>
      </c>
      <c r="CJ322" s="16" t="s">
        <v>5390</v>
      </c>
      <c r="CK322" s="16" t="s">
        <v>5385</v>
      </c>
      <c r="CL322" s="16" t="s">
        <v>3184</v>
      </c>
      <c r="CM322" s="16" t="s">
        <v>3489</v>
      </c>
      <c r="CN322" s="16" t="s">
        <v>4140</v>
      </c>
      <c r="CR322" s="19"/>
      <c r="CV322" s="16"/>
      <c r="CY322" s="16"/>
      <c r="CZ322" s="16"/>
      <c r="DA322" s="16"/>
      <c r="DC322" s="16"/>
      <c r="DH322" s="16"/>
    </row>
    <row r="323" spans="1:112" x14ac:dyDescent="0.25">
      <c r="A323" s="16" t="s">
        <v>1161</v>
      </c>
      <c r="C323" t="s">
        <v>5391</v>
      </c>
      <c r="D323" s="29"/>
      <c r="E323"/>
      <c r="F323" s="16" t="s">
        <v>5821</v>
      </c>
      <c r="G323" s="16"/>
      <c r="K323" s="16"/>
      <c r="L323" s="16"/>
      <c r="M323" s="16"/>
      <c r="N323" s="16"/>
      <c r="O323" s="16" t="s">
        <v>5802</v>
      </c>
      <c r="P323" s="16"/>
      <c r="Q323" s="16"/>
      <c r="R323" s="16"/>
      <c r="S323" s="16"/>
      <c r="T323" s="16"/>
      <c r="U323" s="16"/>
      <c r="V323" s="16"/>
      <c r="AK323" s="16"/>
      <c r="AX323" s="28"/>
      <c r="BB323" s="25"/>
      <c r="BG323" s="16"/>
      <c r="BH323" s="16"/>
      <c r="BO323" s="16" t="s">
        <v>5392</v>
      </c>
      <c r="BP323" s="16" t="s">
        <v>5393</v>
      </c>
      <c r="BQ323" s="16" t="s">
        <v>5394</v>
      </c>
      <c r="BR323" s="16"/>
      <c r="CA323" s="16"/>
      <c r="CE323" s="16" t="s">
        <v>119</v>
      </c>
      <c r="CF323" s="16" t="s">
        <v>3164</v>
      </c>
      <c r="CG323" s="16" t="s">
        <v>5392</v>
      </c>
      <c r="CH323" s="16" t="s">
        <v>5393</v>
      </c>
      <c r="CI323" s="16" t="s">
        <v>5395</v>
      </c>
      <c r="CJ323" s="16" t="s">
        <v>5396</v>
      </c>
      <c r="CK323" s="16" t="s">
        <v>5391</v>
      </c>
      <c r="CL323" s="16" t="s">
        <v>4012</v>
      </c>
      <c r="CM323" s="16" t="s">
        <v>5397</v>
      </c>
      <c r="CN323" s="16" t="s">
        <v>3447</v>
      </c>
      <c r="CR323" s="19"/>
      <c r="CV323" s="16"/>
      <c r="CY323" s="16"/>
      <c r="CZ323" s="16"/>
      <c r="DA323" s="16"/>
      <c r="DC323" s="16"/>
      <c r="DH323" s="16"/>
    </row>
    <row r="324" spans="1:112" x14ac:dyDescent="0.25">
      <c r="A324" s="16" t="s">
        <v>1161</v>
      </c>
      <c r="C324" t="s">
        <v>5398</v>
      </c>
      <c r="D324" s="29"/>
      <c r="E324"/>
      <c r="F324" s="16" t="s">
        <v>5821</v>
      </c>
      <c r="G324" s="16"/>
      <c r="K324" s="16"/>
      <c r="L324" s="16"/>
      <c r="M324" s="16"/>
      <c r="N324" s="16"/>
      <c r="O324" s="16" t="s">
        <v>5802</v>
      </c>
      <c r="P324" s="16"/>
      <c r="Q324" s="16"/>
      <c r="R324" s="16"/>
      <c r="S324" s="16"/>
      <c r="T324" s="16"/>
      <c r="U324" s="16"/>
      <c r="V324" s="16"/>
      <c r="AK324" s="16"/>
      <c r="AX324" s="28"/>
      <c r="BB324" s="25"/>
      <c r="BG324" s="16"/>
      <c r="BH324" s="16"/>
      <c r="BO324" s="16" t="s">
        <v>5399</v>
      </c>
      <c r="BP324" s="16" t="s">
        <v>5400</v>
      </c>
      <c r="BQ324" s="16" t="s">
        <v>5401</v>
      </c>
      <c r="BR324" s="16"/>
      <c r="CA324" s="16"/>
      <c r="CE324" s="16" t="s">
        <v>119</v>
      </c>
      <c r="CF324" s="16" t="s">
        <v>3164</v>
      </c>
      <c r="CG324" s="16" t="s">
        <v>5399</v>
      </c>
      <c r="CH324" s="16" t="s">
        <v>5400</v>
      </c>
      <c r="CI324" s="16" t="s">
        <v>5402</v>
      </c>
      <c r="CJ324" s="16" t="s">
        <v>5403</v>
      </c>
      <c r="CK324" s="16" t="s">
        <v>5398</v>
      </c>
      <c r="CL324" s="16" t="s">
        <v>3718</v>
      </c>
      <c r="CM324" s="16" t="s">
        <v>4484</v>
      </c>
      <c r="CN324" s="16" t="s">
        <v>5404</v>
      </c>
      <c r="CR324" s="19"/>
      <c r="CV324" s="16"/>
      <c r="CY324" s="16"/>
      <c r="CZ324" s="16"/>
      <c r="DA324" s="16"/>
      <c r="DC324" s="16"/>
      <c r="DH324" s="16"/>
    </row>
    <row r="325" spans="1:112" x14ac:dyDescent="0.25">
      <c r="A325" s="16" t="s">
        <v>1161</v>
      </c>
      <c r="C325" t="s">
        <v>5405</v>
      </c>
      <c r="D325" s="29"/>
      <c r="E325"/>
      <c r="F325" s="16" t="s">
        <v>5821</v>
      </c>
      <c r="G325" s="16"/>
      <c r="K325" s="16"/>
      <c r="L325" s="16"/>
      <c r="M325" s="16"/>
      <c r="N325" s="16"/>
      <c r="O325" s="16" t="s">
        <v>5802</v>
      </c>
      <c r="P325" s="16"/>
      <c r="Q325" s="16"/>
      <c r="R325" s="16"/>
      <c r="S325" s="16"/>
      <c r="T325" s="16"/>
      <c r="U325" s="16"/>
      <c r="V325" s="16"/>
      <c r="AK325" s="16"/>
      <c r="AX325" s="28"/>
      <c r="BB325" s="25"/>
      <c r="BG325" s="16"/>
      <c r="BH325" s="16"/>
      <c r="BO325" s="16" t="s">
        <v>5406</v>
      </c>
      <c r="BP325" s="16" t="s">
        <v>5407</v>
      </c>
      <c r="BQ325" s="16" t="s">
        <v>5408</v>
      </c>
      <c r="BR325" s="16"/>
      <c r="CA325" s="16"/>
      <c r="CE325" s="16" t="s">
        <v>119</v>
      </c>
      <c r="CF325" s="16" t="s">
        <v>3164</v>
      </c>
      <c r="CG325" s="16" t="s">
        <v>5406</v>
      </c>
      <c r="CH325" s="16" t="s">
        <v>5407</v>
      </c>
      <c r="CI325" s="16" t="s">
        <v>5409</v>
      </c>
      <c r="CJ325" s="16" t="s">
        <v>5410</v>
      </c>
      <c r="CK325" s="16" t="s">
        <v>5405</v>
      </c>
      <c r="CL325" s="16" t="s">
        <v>3369</v>
      </c>
      <c r="CM325" s="16" t="s">
        <v>5411</v>
      </c>
      <c r="CN325" s="16" t="s">
        <v>3402</v>
      </c>
      <c r="CR325" s="19"/>
      <c r="CV325" s="16"/>
      <c r="CY325" s="16"/>
      <c r="CZ325" s="16"/>
      <c r="DA325" s="16"/>
      <c r="DC325" s="16"/>
      <c r="DH325" s="16"/>
    </row>
    <row r="326" spans="1:112" x14ac:dyDescent="0.25">
      <c r="A326" s="16" t="s">
        <v>1161</v>
      </c>
      <c r="C326" t="s">
        <v>5412</v>
      </c>
      <c r="D326" s="29"/>
      <c r="E326"/>
      <c r="F326" s="16" t="s">
        <v>5821</v>
      </c>
      <c r="G326" s="16"/>
      <c r="K326" s="16"/>
      <c r="L326" s="16"/>
      <c r="M326" s="16"/>
      <c r="N326" s="16"/>
      <c r="O326" s="16" t="s">
        <v>5802</v>
      </c>
      <c r="P326" s="16"/>
      <c r="Q326" s="16"/>
      <c r="R326" s="16"/>
      <c r="S326" s="16"/>
      <c r="T326" s="16"/>
      <c r="U326" s="16"/>
      <c r="V326" s="16"/>
      <c r="AK326" s="16"/>
      <c r="AX326" s="28"/>
      <c r="BB326" s="25"/>
      <c r="BG326" s="16"/>
      <c r="BH326" s="16"/>
      <c r="BO326" s="16" t="s">
        <v>5413</v>
      </c>
      <c r="BP326" s="16" t="s">
        <v>5414</v>
      </c>
      <c r="BQ326" s="16" t="s">
        <v>5415</v>
      </c>
      <c r="BR326" s="16"/>
      <c r="CA326" s="16"/>
      <c r="CE326" s="16" t="s">
        <v>119</v>
      </c>
      <c r="CF326" s="16" t="s">
        <v>3164</v>
      </c>
      <c r="CG326" s="16" t="s">
        <v>5413</v>
      </c>
      <c r="CH326" s="16" t="s">
        <v>5414</v>
      </c>
      <c r="CI326" s="16" t="s">
        <v>5416</v>
      </c>
      <c r="CJ326" s="16" t="s">
        <v>5417</v>
      </c>
      <c r="CK326" s="16" t="s">
        <v>5412</v>
      </c>
      <c r="CL326" s="16" t="s">
        <v>3557</v>
      </c>
      <c r="CM326" s="16" t="s">
        <v>3353</v>
      </c>
      <c r="CN326" s="16" t="s">
        <v>3286</v>
      </c>
      <c r="CR326" s="19"/>
      <c r="CV326" s="16"/>
      <c r="CY326" s="16"/>
      <c r="CZ326" s="16"/>
      <c r="DA326" s="16"/>
      <c r="DC326" s="16"/>
      <c r="DH326" s="16"/>
    </row>
    <row r="327" spans="1:112" x14ac:dyDescent="0.25">
      <c r="A327" s="16" t="s">
        <v>1161</v>
      </c>
      <c r="C327" t="s">
        <v>5418</v>
      </c>
      <c r="D327" s="29"/>
      <c r="E327"/>
      <c r="F327" s="16" t="s">
        <v>5821</v>
      </c>
      <c r="G327" s="16"/>
      <c r="K327" s="16"/>
      <c r="L327" s="16"/>
      <c r="M327" s="16"/>
      <c r="N327" s="16"/>
      <c r="O327" s="16" t="s">
        <v>5802</v>
      </c>
      <c r="P327" s="16"/>
      <c r="Q327" s="16"/>
      <c r="R327" s="16"/>
      <c r="S327" s="16"/>
      <c r="T327" s="16"/>
      <c r="U327" s="16"/>
      <c r="V327" s="16"/>
      <c r="AK327" s="16"/>
      <c r="AX327" s="28"/>
      <c r="BB327" s="25"/>
      <c r="BG327" s="16"/>
      <c r="BH327" s="16"/>
      <c r="BO327" s="16" t="s">
        <v>5419</v>
      </c>
      <c r="BP327" s="16" t="s">
        <v>5420</v>
      </c>
      <c r="BQ327" s="16" t="s">
        <v>5421</v>
      </c>
      <c r="BR327" s="16"/>
      <c r="CA327" s="16"/>
      <c r="CE327" s="16" t="s">
        <v>119</v>
      </c>
      <c r="CF327" s="16" t="s">
        <v>3164</v>
      </c>
      <c r="CG327" s="16" t="s">
        <v>5419</v>
      </c>
      <c r="CH327" s="16" t="s">
        <v>5420</v>
      </c>
      <c r="CI327" s="16" t="s">
        <v>6098</v>
      </c>
      <c r="CJ327" s="16" t="s">
        <v>5422</v>
      </c>
      <c r="CK327" s="16" t="s">
        <v>5418</v>
      </c>
      <c r="CL327" s="16" t="s">
        <v>3192</v>
      </c>
      <c r="CM327" s="16" t="s">
        <v>3193</v>
      </c>
      <c r="CN327" s="16" t="s">
        <v>5423</v>
      </c>
      <c r="CR327" s="19"/>
      <c r="CV327" s="16"/>
      <c r="CY327" s="16"/>
      <c r="CZ327" s="16"/>
      <c r="DA327" s="16"/>
      <c r="DC327" s="16"/>
      <c r="DH327" s="16"/>
    </row>
    <row r="328" spans="1:112" x14ac:dyDescent="0.25">
      <c r="A328" s="16" t="s">
        <v>1161</v>
      </c>
      <c r="C328" t="s">
        <v>5424</v>
      </c>
      <c r="D328" s="29"/>
      <c r="E328"/>
      <c r="F328" s="16" t="s">
        <v>5821</v>
      </c>
      <c r="G328" s="16"/>
      <c r="K328" s="16"/>
      <c r="L328" s="16"/>
      <c r="M328" s="16"/>
      <c r="N328" s="16"/>
      <c r="O328" s="16" t="s">
        <v>5802</v>
      </c>
      <c r="P328" s="16"/>
      <c r="Q328" s="16"/>
      <c r="R328" s="16"/>
      <c r="S328" s="16"/>
      <c r="T328" s="16"/>
      <c r="U328" s="16"/>
      <c r="V328" s="16"/>
      <c r="AK328" s="16"/>
      <c r="AX328" s="28"/>
      <c r="BB328" s="25"/>
      <c r="BG328" s="16"/>
      <c r="BH328" s="16"/>
      <c r="BO328" s="16" t="s">
        <v>5425</v>
      </c>
      <c r="BP328" s="16" t="s">
        <v>5426</v>
      </c>
      <c r="BQ328" s="16" t="s">
        <v>5427</v>
      </c>
      <c r="BR328" s="16"/>
      <c r="CA328" s="16"/>
      <c r="CE328" s="16" t="s">
        <v>119</v>
      </c>
      <c r="CF328" s="16" t="s">
        <v>3164</v>
      </c>
      <c r="CG328" s="16" t="s">
        <v>5425</v>
      </c>
      <c r="CH328" s="16" t="s">
        <v>5426</v>
      </c>
      <c r="CI328" s="16" t="s">
        <v>5428</v>
      </c>
      <c r="CJ328" s="16" t="s">
        <v>5429</v>
      </c>
      <c r="CK328" s="16" t="s">
        <v>5424</v>
      </c>
      <c r="CL328" s="16" t="s">
        <v>3711</v>
      </c>
      <c r="CM328" s="16" t="s">
        <v>3242</v>
      </c>
      <c r="CN328" s="16" t="s">
        <v>3286</v>
      </c>
      <c r="CR328" s="19"/>
      <c r="CV328" s="16"/>
      <c r="CY328" s="16"/>
      <c r="CZ328" s="16"/>
      <c r="DA328" s="16"/>
      <c r="DC328" s="16"/>
      <c r="DH328" s="16"/>
    </row>
    <row r="329" spans="1:112" x14ac:dyDescent="0.25">
      <c r="A329" s="16" t="s">
        <v>1161</v>
      </c>
      <c r="C329" t="s">
        <v>5430</v>
      </c>
      <c r="D329" s="29"/>
      <c r="E329"/>
      <c r="F329" s="16" t="s">
        <v>5821</v>
      </c>
      <c r="G329" s="16"/>
      <c r="K329" s="16"/>
      <c r="L329" s="16"/>
      <c r="M329" s="16"/>
      <c r="N329" s="16"/>
      <c r="O329" s="16" t="s">
        <v>5802</v>
      </c>
      <c r="P329" s="16"/>
      <c r="Q329" s="16"/>
      <c r="R329" s="16"/>
      <c r="S329" s="16"/>
      <c r="T329" s="16"/>
      <c r="U329" s="16"/>
      <c r="V329" s="16"/>
      <c r="AK329" s="16"/>
      <c r="AX329" s="28"/>
      <c r="BB329" s="25"/>
      <c r="BG329" s="16"/>
      <c r="BH329" s="16"/>
      <c r="BO329" s="16" t="s">
        <v>5431</v>
      </c>
      <c r="BP329" s="16" t="s">
        <v>5432</v>
      </c>
      <c r="BQ329" s="16" t="s">
        <v>5433</v>
      </c>
      <c r="BR329" s="16"/>
      <c r="CA329" s="16"/>
      <c r="CE329" s="16" t="s">
        <v>119</v>
      </c>
      <c r="CF329" s="16" t="s">
        <v>3164</v>
      </c>
      <c r="CG329" s="16" t="s">
        <v>5431</v>
      </c>
      <c r="CH329" s="16" t="s">
        <v>5432</v>
      </c>
      <c r="CI329" s="16" t="s">
        <v>5434</v>
      </c>
      <c r="CJ329" s="16" t="s">
        <v>5435</v>
      </c>
      <c r="CK329" s="16" t="s">
        <v>5430</v>
      </c>
      <c r="CL329" s="16" t="s">
        <v>3369</v>
      </c>
      <c r="CM329" s="16" t="s">
        <v>3370</v>
      </c>
      <c r="CN329" s="16" t="s">
        <v>3468</v>
      </c>
      <c r="CR329" s="19"/>
      <c r="CV329" s="16"/>
      <c r="CY329" s="16"/>
      <c r="CZ329" s="16"/>
      <c r="DA329" s="16"/>
      <c r="DC329" s="16"/>
      <c r="DH329" s="16"/>
    </row>
    <row r="330" spans="1:112" x14ac:dyDescent="0.25">
      <c r="A330" s="16" t="s">
        <v>1161</v>
      </c>
      <c r="C330" t="s">
        <v>5436</v>
      </c>
      <c r="D330" s="29"/>
      <c r="E330"/>
      <c r="F330" s="16" t="s">
        <v>5821</v>
      </c>
      <c r="G330" s="16"/>
      <c r="K330" s="16"/>
      <c r="L330" s="16"/>
      <c r="M330" s="16"/>
      <c r="N330" s="16"/>
      <c r="O330" s="16" t="s">
        <v>5802</v>
      </c>
      <c r="P330" s="16"/>
      <c r="Q330" s="16"/>
      <c r="R330" s="16"/>
      <c r="S330" s="16"/>
      <c r="T330" s="16"/>
      <c r="U330" s="16"/>
      <c r="V330" s="16"/>
      <c r="AK330" s="16"/>
      <c r="AX330" s="28"/>
      <c r="BB330" s="25"/>
      <c r="BG330" s="16"/>
      <c r="BH330" s="16"/>
      <c r="BO330" s="16" t="s">
        <v>5437</v>
      </c>
      <c r="BP330" s="16" t="s">
        <v>5438</v>
      </c>
      <c r="BQ330" s="16" t="s">
        <v>5439</v>
      </c>
      <c r="BR330" s="16"/>
      <c r="CA330" s="16"/>
      <c r="CE330" s="16" t="s">
        <v>119</v>
      </c>
      <c r="CF330" s="16" t="s">
        <v>3164</v>
      </c>
      <c r="CG330" s="16" t="s">
        <v>5437</v>
      </c>
      <c r="CH330" s="16" t="s">
        <v>5438</v>
      </c>
      <c r="CI330" s="16" t="s">
        <v>5440</v>
      </c>
      <c r="CJ330" s="16" t="s">
        <v>5441</v>
      </c>
      <c r="CK330" s="16" t="s">
        <v>5436</v>
      </c>
      <c r="CL330" s="16" t="s">
        <v>3284</v>
      </c>
      <c r="CM330" s="16" t="s">
        <v>5442</v>
      </c>
      <c r="CN330" s="16" t="s">
        <v>5443</v>
      </c>
      <c r="CR330" s="19"/>
      <c r="CV330" s="16"/>
      <c r="CY330" s="16"/>
      <c r="CZ330" s="16"/>
      <c r="DA330" s="16"/>
      <c r="DC330" s="16"/>
      <c r="DH330" s="16"/>
    </row>
    <row r="331" spans="1:112" x14ac:dyDescent="0.25">
      <c r="A331" s="16" t="s">
        <v>1161</v>
      </c>
      <c r="C331" t="s">
        <v>5444</v>
      </c>
      <c r="D331" s="29"/>
      <c r="E331"/>
      <c r="F331" s="16" t="s">
        <v>5821</v>
      </c>
      <c r="G331" s="16"/>
      <c r="K331" s="16"/>
      <c r="L331" s="16"/>
      <c r="M331" s="16"/>
      <c r="N331" s="16"/>
      <c r="O331" s="16" t="s">
        <v>5802</v>
      </c>
      <c r="P331" s="16"/>
      <c r="Q331" s="16"/>
      <c r="R331" s="16"/>
      <c r="S331" s="16"/>
      <c r="T331" s="16"/>
      <c r="U331" s="16"/>
      <c r="V331" s="16"/>
      <c r="AK331" s="16"/>
      <c r="AX331" s="28"/>
      <c r="BB331" s="25"/>
      <c r="BG331" s="16"/>
      <c r="BH331" s="16"/>
      <c r="BO331" s="16" t="s">
        <v>5445</v>
      </c>
      <c r="BP331" s="16" t="s">
        <v>5446</v>
      </c>
      <c r="BQ331" s="16" t="s">
        <v>5447</v>
      </c>
      <c r="BR331" s="16"/>
      <c r="CA331" s="16"/>
      <c r="CE331" s="16" t="s">
        <v>119</v>
      </c>
      <c r="CF331" s="16" t="s">
        <v>3164</v>
      </c>
      <c r="CG331" s="16" t="s">
        <v>5445</v>
      </c>
      <c r="CH331" s="16" t="s">
        <v>5446</v>
      </c>
      <c r="CI331" s="16" t="s">
        <v>5448</v>
      </c>
      <c r="CJ331" s="16" t="s">
        <v>5449</v>
      </c>
      <c r="CK331" s="16" t="s">
        <v>5444</v>
      </c>
      <c r="CL331" s="16" t="s">
        <v>3533</v>
      </c>
      <c r="CM331" s="16" t="s">
        <v>5450</v>
      </c>
      <c r="CN331" s="16" t="s">
        <v>3168</v>
      </c>
      <c r="CR331" s="19"/>
      <c r="CV331" s="16"/>
      <c r="CY331" s="16"/>
      <c r="CZ331" s="16"/>
      <c r="DA331" s="16"/>
      <c r="DC331" s="16"/>
      <c r="DH331" s="16"/>
    </row>
    <row r="332" spans="1:112" x14ac:dyDescent="0.25">
      <c r="A332" s="16" t="s">
        <v>1161</v>
      </c>
      <c r="C332" t="s">
        <v>5451</v>
      </c>
      <c r="D332" s="29"/>
      <c r="E332"/>
      <c r="F332" s="16" t="s">
        <v>5821</v>
      </c>
      <c r="G332" s="16"/>
      <c r="K332" s="16"/>
      <c r="L332" s="16"/>
      <c r="M332" s="16"/>
      <c r="N332" s="16"/>
      <c r="O332" s="16" t="s">
        <v>5802</v>
      </c>
      <c r="P332" s="16"/>
      <c r="Q332" s="16"/>
      <c r="R332" s="16"/>
      <c r="S332" s="16"/>
      <c r="T332" s="16"/>
      <c r="U332" s="16"/>
      <c r="V332" s="16"/>
      <c r="AK332" s="16"/>
      <c r="AX332" s="28"/>
      <c r="BB332" s="25"/>
      <c r="BG332" s="16"/>
      <c r="BH332" s="16"/>
      <c r="BO332" s="16" t="s">
        <v>5452</v>
      </c>
      <c r="BP332" s="16" t="s">
        <v>5453</v>
      </c>
      <c r="BQ332" s="16" t="s">
        <v>5454</v>
      </c>
      <c r="BR332" s="16"/>
      <c r="CA332" s="16"/>
      <c r="CE332" s="16" t="s">
        <v>119</v>
      </c>
      <c r="CF332" s="16" t="s">
        <v>3164</v>
      </c>
      <c r="CG332" s="16" t="s">
        <v>5452</v>
      </c>
      <c r="CH332" s="16" t="s">
        <v>5453</v>
      </c>
      <c r="CI332" s="16" t="s">
        <v>5455</v>
      </c>
      <c r="CJ332" s="16" t="s">
        <v>5456</v>
      </c>
      <c r="CK332" s="16" t="s">
        <v>5451</v>
      </c>
      <c r="CL332" s="16" t="s">
        <v>3226</v>
      </c>
      <c r="CM332" s="16" t="s">
        <v>5457</v>
      </c>
      <c r="CN332" s="16" t="s">
        <v>3988</v>
      </c>
      <c r="CR332" s="19"/>
      <c r="CV332" s="16"/>
      <c r="CY332" s="16"/>
      <c r="CZ332" s="16"/>
      <c r="DA332" s="16"/>
      <c r="DC332" s="16"/>
      <c r="DH332" s="16"/>
    </row>
    <row r="333" spans="1:112" x14ac:dyDescent="0.25">
      <c r="A333" s="16" t="s">
        <v>1161</v>
      </c>
      <c r="C333" t="s">
        <v>5458</v>
      </c>
      <c r="D333" s="29"/>
      <c r="E333"/>
      <c r="F333" s="16" t="s">
        <v>5821</v>
      </c>
      <c r="G333" s="16"/>
      <c r="K333" s="16"/>
      <c r="L333" s="16"/>
      <c r="M333" s="16"/>
      <c r="N333" s="16"/>
      <c r="O333" s="16" t="s">
        <v>5802</v>
      </c>
      <c r="P333" s="16"/>
      <c r="Q333" s="16"/>
      <c r="R333" s="16"/>
      <c r="S333" s="16"/>
      <c r="T333" s="16"/>
      <c r="U333" s="16"/>
      <c r="V333" s="16"/>
      <c r="AK333" s="16"/>
      <c r="AX333" s="28"/>
      <c r="BB333" s="25"/>
      <c r="BG333" s="16"/>
      <c r="BH333" s="16"/>
      <c r="BO333" s="16" t="s">
        <v>5459</v>
      </c>
      <c r="BP333" s="16" t="s">
        <v>5460</v>
      </c>
      <c r="BQ333" s="16" t="s">
        <v>5461</v>
      </c>
      <c r="BR333" s="16"/>
      <c r="CA333" s="16"/>
      <c r="CE333" s="16" t="s">
        <v>119</v>
      </c>
      <c r="CF333" s="16" t="s">
        <v>3164</v>
      </c>
      <c r="CG333" s="16" t="s">
        <v>5459</v>
      </c>
      <c r="CH333" s="16" t="s">
        <v>5460</v>
      </c>
      <c r="CI333" s="16" t="s">
        <v>5462</v>
      </c>
      <c r="CJ333" s="16" t="s">
        <v>5463</v>
      </c>
      <c r="CK333" s="16" t="s">
        <v>5458</v>
      </c>
      <c r="CL333" s="16" t="s">
        <v>3458</v>
      </c>
      <c r="CM333" s="16" t="s">
        <v>3794</v>
      </c>
      <c r="CN333" s="16" t="s">
        <v>3316</v>
      </c>
      <c r="CR333" s="19"/>
      <c r="CV333" s="16"/>
      <c r="CY333" s="16"/>
      <c r="CZ333" s="16"/>
      <c r="DA333" s="16"/>
      <c r="DC333" s="16"/>
      <c r="DH333" s="16"/>
    </row>
    <row r="334" spans="1:112" x14ac:dyDescent="0.25">
      <c r="A334" s="16" t="s">
        <v>1161</v>
      </c>
      <c r="C334" t="s">
        <v>5464</v>
      </c>
      <c r="D334" s="29"/>
      <c r="E334"/>
      <c r="F334" s="16" t="s">
        <v>5821</v>
      </c>
      <c r="G334" s="16"/>
      <c r="K334" s="16"/>
      <c r="L334" s="16"/>
      <c r="M334" s="16"/>
      <c r="N334" s="16"/>
      <c r="O334" s="16" t="s">
        <v>5802</v>
      </c>
      <c r="P334" s="16"/>
      <c r="Q334" s="16"/>
      <c r="R334" s="16"/>
      <c r="S334" s="16"/>
      <c r="T334" s="16"/>
      <c r="U334" s="16"/>
      <c r="V334" s="16"/>
      <c r="AK334" s="16"/>
      <c r="AX334" s="28"/>
      <c r="BB334" s="25"/>
      <c r="BG334" s="16"/>
      <c r="BH334" s="16"/>
      <c r="BO334" s="16" t="s">
        <v>5465</v>
      </c>
      <c r="BP334" s="16" t="s">
        <v>5466</v>
      </c>
      <c r="BQ334" s="16" t="s">
        <v>5467</v>
      </c>
      <c r="BR334" s="16"/>
      <c r="CA334" s="16"/>
      <c r="CE334" s="16" t="s">
        <v>119</v>
      </c>
      <c r="CF334" s="16" t="s">
        <v>3164</v>
      </c>
      <c r="CG334" s="16" t="s">
        <v>5465</v>
      </c>
      <c r="CH334" s="16" t="s">
        <v>5466</v>
      </c>
      <c r="CI334" s="16" t="s">
        <v>5468</v>
      </c>
      <c r="CJ334" s="16" t="s">
        <v>5469</v>
      </c>
      <c r="CK334" s="16" t="s">
        <v>5464</v>
      </c>
      <c r="CL334" s="16" t="s">
        <v>3686</v>
      </c>
      <c r="CM334" s="16" t="s">
        <v>5470</v>
      </c>
      <c r="CN334" s="16" t="s">
        <v>3252</v>
      </c>
      <c r="CR334" s="19"/>
      <c r="CV334" s="16"/>
      <c r="CY334" s="16"/>
      <c r="CZ334" s="16"/>
      <c r="DA334" s="16"/>
      <c r="DC334" s="16"/>
      <c r="DH334" s="16"/>
    </row>
    <row r="335" spans="1:112" x14ac:dyDescent="0.25">
      <c r="A335" s="16" t="s">
        <v>1161</v>
      </c>
      <c r="C335" t="s">
        <v>5471</v>
      </c>
      <c r="D335" s="29"/>
      <c r="E335"/>
      <c r="F335" s="16" t="s">
        <v>5821</v>
      </c>
      <c r="G335" s="16"/>
      <c r="K335" s="16"/>
      <c r="L335" s="16"/>
      <c r="M335" s="16"/>
      <c r="N335" s="16"/>
      <c r="O335" s="16" t="s">
        <v>5802</v>
      </c>
      <c r="P335" s="16"/>
      <c r="Q335" s="16"/>
      <c r="R335" s="16"/>
      <c r="S335" s="16"/>
      <c r="T335" s="16"/>
      <c r="U335" s="16"/>
      <c r="V335" s="16"/>
      <c r="AK335" s="16"/>
      <c r="AX335" s="28"/>
      <c r="BB335" s="25"/>
      <c r="BG335" s="16"/>
      <c r="BH335" s="16"/>
      <c r="BO335" s="16" t="s">
        <v>5472</v>
      </c>
      <c r="BP335" s="16" t="s">
        <v>5473</v>
      </c>
      <c r="BQ335" s="16" t="s">
        <v>5474</v>
      </c>
      <c r="BR335" s="16"/>
      <c r="CA335" s="16"/>
      <c r="CE335" s="16" t="s">
        <v>119</v>
      </c>
      <c r="CF335" s="16" t="s">
        <v>3164</v>
      </c>
      <c r="CG335" s="16" t="s">
        <v>5472</v>
      </c>
      <c r="CH335" s="16" t="s">
        <v>5473</v>
      </c>
      <c r="CI335" s="16" t="s">
        <v>6099</v>
      </c>
      <c r="CJ335" s="16" t="s">
        <v>5475</v>
      </c>
      <c r="CK335" s="16" t="s">
        <v>5471</v>
      </c>
      <c r="CL335" s="16" t="s">
        <v>3292</v>
      </c>
      <c r="CM335" s="16" t="s">
        <v>3821</v>
      </c>
      <c r="CN335" s="16" t="s">
        <v>4763</v>
      </c>
      <c r="CR335" s="19"/>
      <c r="CV335" s="16"/>
      <c r="CY335" s="16"/>
      <c r="CZ335" s="16"/>
      <c r="DA335" s="16"/>
      <c r="DC335" s="16"/>
      <c r="DH335" s="16"/>
    </row>
    <row r="336" spans="1:112" x14ac:dyDescent="0.25">
      <c r="A336" s="16" t="s">
        <v>1161</v>
      </c>
      <c r="C336" t="s">
        <v>5476</v>
      </c>
      <c r="D336" s="29"/>
      <c r="E336"/>
      <c r="F336" s="16" t="s">
        <v>5821</v>
      </c>
      <c r="G336" s="16"/>
      <c r="K336" s="16"/>
      <c r="L336" s="16"/>
      <c r="M336" s="16"/>
      <c r="N336" s="16"/>
      <c r="O336" s="16" t="s">
        <v>5802</v>
      </c>
      <c r="P336" s="16"/>
      <c r="Q336" s="16"/>
      <c r="R336" s="16"/>
      <c r="S336" s="16"/>
      <c r="T336" s="16"/>
      <c r="U336" s="16"/>
      <c r="V336" s="16"/>
      <c r="AK336" s="16"/>
      <c r="AX336" s="28"/>
      <c r="BB336" s="25"/>
      <c r="BG336" s="16"/>
      <c r="BH336" s="16"/>
      <c r="BO336" s="16" t="s">
        <v>5477</v>
      </c>
      <c r="BP336" s="16" t="s">
        <v>5478</v>
      </c>
      <c r="BQ336" s="16" t="s">
        <v>5479</v>
      </c>
      <c r="BR336" s="16"/>
      <c r="CA336" s="16"/>
      <c r="CE336" s="16" t="s">
        <v>119</v>
      </c>
      <c r="CF336" s="16" t="s">
        <v>3164</v>
      </c>
      <c r="CG336" s="16" t="s">
        <v>5477</v>
      </c>
      <c r="CH336" s="16" t="s">
        <v>5478</v>
      </c>
      <c r="CI336" s="16" t="s">
        <v>5480</v>
      </c>
      <c r="CJ336" s="16" t="s">
        <v>5481</v>
      </c>
      <c r="CK336" s="16" t="s">
        <v>5476</v>
      </c>
      <c r="CL336" s="16" t="s">
        <v>5320</v>
      </c>
      <c r="CM336" s="16" t="s">
        <v>4159</v>
      </c>
      <c r="CN336" s="16" t="s">
        <v>3243</v>
      </c>
      <c r="CR336" s="19"/>
      <c r="CV336" s="16"/>
      <c r="CY336" s="16"/>
      <c r="CZ336" s="16"/>
      <c r="DA336" s="16"/>
      <c r="DC336" s="16"/>
      <c r="DH336" s="16"/>
    </row>
    <row r="337" spans="1:112" x14ac:dyDescent="0.25">
      <c r="A337" s="16" t="s">
        <v>1161</v>
      </c>
      <c r="C337" t="s">
        <v>5482</v>
      </c>
      <c r="D337" s="29"/>
      <c r="E337"/>
      <c r="F337" s="16" t="s">
        <v>5821</v>
      </c>
      <c r="G337" s="16"/>
      <c r="K337" s="16"/>
      <c r="L337" s="16"/>
      <c r="M337" s="16"/>
      <c r="N337" s="16"/>
      <c r="O337" s="16" t="s">
        <v>5802</v>
      </c>
      <c r="P337" s="16"/>
      <c r="Q337" s="16"/>
      <c r="R337" s="16"/>
      <c r="S337" s="16"/>
      <c r="T337" s="16"/>
      <c r="U337" s="16"/>
      <c r="V337" s="16"/>
      <c r="AK337" s="16"/>
      <c r="AX337" s="28"/>
      <c r="BB337" s="25"/>
      <c r="BG337" s="16"/>
      <c r="BH337" s="16"/>
      <c r="BO337" s="16" t="s">
        <v>5483</v>
      </c>
      <c r="BP337" s="16" t="s">
        <v>5484</v>
      </c>
      <c r="BQ337" s="16" t="s">
        <v>5485</v>
      </c>
      <c r="BR337" s="16"/>
      <c r="CA337" s="16"/>
      <c r="CE337" s="16" t="s">
        <v>119</v>
      </c>
      <c r="CF337" s="16" t="s">
        <v>3164</v>
      </c>
      <c r="CG337" s="16" t="s">
        <v>5483</v>
      </c>
      <c r="CH337" s="16" t="s">
        <v>5484</v>
      </c>
      <c r="CI337" s="16" t="s">
        <v>5486</v>
      </c>
      <c r="CJ337" s="16" t="s">
        <v>5487</v>
      </c>
      <c r="CK337" s="16" t="s">
        <v>5482</v>
      </c>
      <c r="CL337" s="16" t="s">
        <v>3330</v>
      </c>
      <c r="CM337" s="16" t="s">
        <v>3193</v>
      </c>
      <c r="CN337" s="16" t="s">
        <v>3955</v>
      </c>
      <c r="CR337" s="19"/>
      <c r="CV337" s="16"/>
      <c r="CY337" s="16"/>
      <c r="CZ337" s="16"/>
      <c r="DA337" s="16"/>
      <c r="DC337" s="16"/>
      <c r="DH337" s="16"/>
    </row>
    <row r="338" spans="1:112" x14ac:dyDescent="0.25">
      <c r="A338" s="16" t="s">
        <v>1161</v>
      </c>
      <c r="C338" t="s">
        <v>5488</v>
      </c>
      <c r="D338" s="29"/>
      <c r="E338"/>
      <c r="F338" s="16" t="s">
        <v>5821</v>
      </c>
      <c r="G338" s="16"/>
      <c r="K338" s="16"/>
      <c r="L338" s="16"/>
      <c r="M338" s="16"/>
      <c r="N338" s="16"/>
      <c r="O338" s="16" t="s">
        <v>5802</v>
      </c>
      <c r="P338" s="16"/>
      <c r="Q338" s="16"/>
      <c r="R338" s="16"/>
      <c r="S338" s="16"/>
      <c r="T338" s="16"/>
      <c r="U338" s="16"/>
      <c r="V338" s="16"/>
      <c r="AK338" s="16"/>
      <c r="AX338" s="28"/>
      <c r="BB338" s="25"/>
      <c r="BG338" s="16"/>
      <c r="BH338" s="16"/>
      <c r="BO338" s="16" t="s">
        <v>5489</v>
      </c>
      <c r="BP338" s="16" t="s">
        <v>5490</v>
      </c>
      <c r="BQ338" s="16" t="s">
        <v>5491</v>
      </c>
      <c r="BR338" s="16"/>
      <c r="CA338" s="16"/>
      <c r="CE338" s="16" t="s">
        <v>119</v>
      </c>
      <c r="CF338" s="16" t="s">
        <v>3164</v>
      </c>
      <c r="CG338" s="16" t="s">
        <v>5489</v>
      </c>
      <c r="CH338" s="16" t="s">
        <v>5490</v>
      </c>
      <c r="CI338" s="16" t="s">
        <v>5492</v>
      </c>
      <c r="CJ338" s="16" t="s">
        <v>5493</v>
      </c>
      <c r="CK338" s="16" t="s">
        <v>5488</v>
      </c>
      <c r="CL338" s="16" t="s">
        <v>3892</v>
      </c>
      <c r="CM338" s="16" t="s">
        <v>3607</v>
      </c>
      <c r="CN338" s="16" t="s">
        <v>5494</v>
      </c>
      <c r="CR338" s="19"/>
      <c r="CV338" s="16"/>
      <c r="CY338" s="16"/>
      <c r="CZ338" s="16"/>
      <c r="DA338" s="16"/>
      <c r="DC338" s="16"/>
      <c r="DH338" s="16"/>
    </row>
    <row r="339" spans="1:112" x14ac:dyDescent="0.25">
      <c r="A339" s="16" t="s">
        <v>1161</v>
      </c>
      <c r="C339" t="s">
        <v>5495</v>
      </c>
      <c r="D339" s="29"/>
      <c r="E339"/>
      <c r="F339" s="16" t="s">
        <v>5821</v>
      </c>
      <c r="G339" s="16"/>
      <c r="K339" s="16"/>
      <c r="L339" s="16"/>
      <c r="M339" s="16"/>
      <c r="N339" s="16"/>
      <c r="O339" s="16" t="s">
        <v>5802</v>
      </c>
      <c r="P339" s="16"/>
      <c r="Q339" s="16"/>
      <c r="R339" s="16"/>
      <c r="S339" s="16"/>
      <c r="T339" s="16"/>
      <c r="U339" s="16"/>
      <c r="V339" s="16"/>
      <c r="AK339" s="16"/>
      <c r="AX339" s="28"/>
      <c r="BB339" s="25"/>
      <c r="BG339" s="16"/>
      <c r="BH339" s="16"/>
      <c r="BO339" s="16" t="s">
        <v>5496</v>
      </c>
      <c r="BP339" s="16" t="s">
        <v>5497</v>
      </c>
      <c r="BQ339" s="16" t="s">
        <v>5498</v>
      </c>
      <c r="BR339" s="16"/>
      <c r="CA339" s="16"/>
      <c r="CE339" s="16" t="s">
        <v>119</v>
      </c>
      <c r="CF339" s="16" t="s">
        <v>3164</v>
      </c>
      <c r="CG339" s="16" t="s">
        <v>5496</v>
      </c>
      <c r="CH339" s="16" t="s">
        <v>5497</v>
      </c>
      <c r="CI339" s="16" t="s">
        <v>5499</v>
      </c>
      <c r="CJ339" s="16" t="s">
        <v>5500</v>
      </c>
      <c r="CK339" s="16" t="s">
        <v>5495</v>
      </c>
      <c r="CL339" s="16" t="s">
        <v>3686</v>
      </c>
      <c r="CM339" s="16" t="s">
        <v>3653</v>
      </c>
      <c r="CN339" s="16" t="s">
        <v>3210</v>
      </c>
      <c r="CR339" s="19"/>
      <c r="CV339" s="16"/>
      <c r="CY339" s="16"/>
      <c r="CZ339" s="16"/>
      <c r="DA339" s="16"/>
      <c r="DC339" s="16"/>
      <c r="DH339" s="16"/>
    </row>
    <row r="340" spans="1:112" x14ac:dyDescent="0.25">
      <c r="A340" s="16" t="s">
        <v>1161</v>
      </c>
      <c r="C340" t="s">
        <v>5501</v>
      </c>
      <c r="D340" s="29"/>
      <c r="E340"/>
      <c r="F340" s="16" t="s">
        <v>5821</v>
      </c>
      <c r="G340" s="16"/>
      <c r="K340" s="16"/>
      <c r="L340" s="16"/>
      <c r="M340" s="16"/>
      <c r="N340" s="16"/>
      <c r="O340" s="16" t="s">
        <v>5802</v>
      </c>
      <c r="P340" s="16"/>
      <c r="Q340" s="16"/>
      <c r="R340" s="16"/>
      <c r="S340" s="16"/>
      <c r="T340" s="16"/>
      <c r="U340" s="16"/>
      <c r="V340" s="16"/>
      <c r="AK340" s="16"/>
      <c r="AX340" s="28"/>
      <c r="BB340" s="25"/>
      <c r="BG340" s="16"/>
      <c r="BH340" s="16"/>
      <c r="BO340" s="16" t="s">
        <v>5502</v>
      </c>
      <c r="BP340" s="16" t="s">
        <v>5503</v>
      </c>
      <c r="BQ340" s="16" t="s">
        <v>5504</v>
      </c>
      <c r="BR340" s="16"/>
      <c r="CA340" s="16"/>
      <c r="CE340" s="16" t="s">
        <v>119</v>
      </c>
      <c r="CF340" s="16" t="s">
        <v>3164</v>
      </c>
      <c r="CG340" s="16" t="s">
        <v>5502</v>
      </c>
      <c r="CH340" s="16" t="s">
        <v>5503</v>
      </c>
      <c r="CI340" s="16" t="s">
        <v>5505</v>
      </c>
      <c r="CJ340" s="16" t="s">
        <v>5506</v>
      </c>
      <c r="CK340" s="16" t="s">
        <v>5501</v>
      </c>
      <c r="CL340" s="16" t="s">
        <v>3192</v>
      </c>
      <c r="CM340" s="16" t="s">
        <v>5507</v>
      </c>
      <c r="CN340" s="16" t="s">
        <v>5508</v>
      </c>
      <c r="CR340" s="19"/>
      <c r="CV340" s="16"/>
      <c r="CY340" s="16"/>
      <c r="CZ340" s="16"/>
      <c r="DA340" s="16"/>
      <c r="DC340" s="16"/>
      <c r="DH340" s="16"/>
    </row>
    <row r="341" spans="1:112" x14ac:dyDescent="0.25">
      <c r="A341" s="16" t="s">
        <v>1161</v>
      </c>
      <c r="C341" t="s">
        <v>5509</v>
      </c>
      <c r="D341" s="29"/>
      <c r="E341"/>
      <c r="F341" s="16" t="s">
        <v>5821</v>
      </c>
      <c r="G341" s="16"/>
      <c r="K341" s="16"/>
      <c r="L341" s="16"/>
      <c r="M341" s="16"/>
      <c r="N341" s="16"/>
      <c r="O341" s="16" t="s">
        <v>5802</v>
      </c>
      <c r="P341" s="16"/>
      <c r="Q341" s="16"/>
      <c r="R341" s="16"/>
      <c r="S341" s="16"/>
      <c r="T341" s="16"/>
      <c r="U341" s="16"/>
      <c r="V341" s="16"/>
      <c r="AK341" s="16"/>
      <c r="AX341" s="28"/>
      <c r="BB341" s="25"/>
      <c r="BG341" s="16"/>
      <c r="BH341" s="16"/>
      <c r="BO341" s="16" t="s">
        <v>5510</v>
      </c>
      <c r="BP341" s="16" t="s">
        <v>5511</v>
      </c>
      <c r="BQ341" s="16" t="s">
        <v>5512</v>
      </c>
      <c r="BR341" s="16"/>
      <c r="CA341" s="16"/>
      <c r="CE341" s="16" t="s">
        <v>119</v>
      </c>
      <c r="CF341" s="16" t="s">
        <v>3164</v>
      </c>
      <c r="CG341" s="16" t="s">
        <v>5510</v>
      </c>
      <c r="CH341" s="16" t="s">
        <v>5511</v>
      </c>
      <c r="CI341" s="16" t="s">
        <v>5513</v>
      </c>
      <c r="CJ341" s="16" t="s">
        <v>5514</v>
      </c>
      <c r="CK341" s="16" t="s">
        <v>5509</v>
      </c>
      <c r="CL341" s="16" t="s">
        <v>3184</v>
      </c>
      <c r="CM341" s="16" t="s">
        <v>3900</v>
      </c>
      <c r="CN341" s="16" t="s">
        <v>3316</v>
      </c>
      <c r="CR341" s="19"/>
      <c r="CV341" s="16"/>
      <c r="CY341" s="16"/>
      <c r="CZ341" s="16"/>
      <c r="DA341" s="16"/>
      <c r="DC341" s="16"/>
      <c r="DH341" s="16"/>
    </row>
    <row r="342" spans="1:112" x14ac:dyDescent="0.25">
      <c r="A342" s="16" t="s">
        <v>1161</v>
      </c>
      <c r="C342" t="s">
        <v>5515</v>
      </c>
      <c r="D342" s="29"/>
      <c r="E342"/>
      <c r="F342" s="16" t="s">
        <v>5821</v>
      </c>
      <c r="G342" s="16"/>
      <c r="K342" s="16"/>
      <c r="L342" s="16"/>
      <c r="M342" s="16"/>
      <c r="N342" s="16"/>
      <c r="O342" s="16" t="s">
        <v>5802</v>
      </c>
      <c r="P342" s="16"/>
      <c r="Q342" s="16"/>
      <c r="R342" s="16"/>
      <c r="S342" s="16"/>
      <c r="T342" s="16"/>
      <c r="U342" s="16"/>
      <c r="V342" s="16"/>
      <c r="AK342" s="16"/>
      <c r="AX342" s="28"/>
      <c r="BB342" s="25"/>
      <c r="BG342" s="16"/>
      <c r="BH342" s="16"/>
      <c r="BO342" s="16" t="s">
        <v>5516</v>
      </c>
      <c r="BP342" s="16" t="s">
        <v>5517</v>
      </c>
      <c r="BQ342" s="16" t="s">
        <v>5518</v>
      </c>
      <c r="BR342" s="16"/>
      <c r="CA342" s="16"/>
      <c r="CE342" s="16" t="s">
        <v>119</v>
      </c>
      <c r="CF342" s="16" t="s">
        <v>3164</v>
      </c>
      <c r="CG342" s="16" t="s">
        <v>5516</v>
      </c>
      <c r="CH342" s="16" t="s">
        <v>5517</v>
      </c>
      <c r="CI342" s="16" t="s">
        <v>5519</v>
      </c>
      <c r="CJ342" s="16" t="s">
        <v>5520</v>
      </c>
      <c r="CK342" s="16" t="s">
        <v>5515</v>
      </c>
      <c r="CL342" s="16" t="s">
        <v>3409</v>
      </c>
      <c r="CM342" s="16" t="s">
        <v>3315</v>
      </c>
      <c r="CN342" s="16" t="s">
        <v>3447</v>
      </c>
      <c r="CR342" s="19"/>
      <c r="CV342" s="16"/>
      <c r="CY342" s="16"/>
      <c r="CZ342" s="16"/>
      <c r="DA342" s="16"/>
      <c r="DC342" s="16"/>
      <c r="DH342" s="16"/>
    </row>
    <row r="343" spans="1:112" x14ac:dyDescent="0.25">
      <c r="A343" s="16" t="s">
        <v>1161</v>
      </c>
      <c r="C343" t="s">
        <v>5521</v>
      </c>
      <c r="D343" s="29"/>
      <c r="E343"/>
      <c r="F343" s="16" t="s">
        <v>5821</v>
      </c>
      <c r="G343" s="16"/>
      <c r="K343" s="16"/>
      <c r="L343" s="16"/>
      <c r="M343" s="16"/>
      <c r="N343" s="16"/>
      <c r="O343" s="16" t="s">
        <v>5802</v>
      </c>
      <c r="P343" s="16"/>
      <c r="Q343" s="16"/>
      <c r="R343" s="16"/>
      <c r="S343" s="16"/>
      <c r="T343" s="16"/>
      <c r="U343" s="16"/>
      <c r="V343" s="16"/>
      <c r="AK343" s="16"/>
      <c r="AX343" s="28"/>
      <c r="BB343" s="25"/>
      <c r="BG343" s="16"/>
      <c r="BH343" s="16"/>
      <c r="BO343" s="16" t="s">
        <v>5522</v>
      </c>
      <c r="BP343" s="16" t="s">
        <v>5523</v>
      </c>
      <c r="BQ343" s="16" t="s">
        <v>5524</v>
      </c>
      <c r="BR343" s="16"/>
      <c r="CA343" s="16"/>
      <c r="CE343" s="16" t="s">
        <v>119</v>
      </c>
      <c r="CF343" s="16" t="s">
        <v>3164</v>
      </c>
      <c r="CG343" s="16" t="s">
        <v>5522</v>
      </c>
      <c r="CH343" s="16" t="s">
        <v>5523</v>
      </c>
      <c r="CI343" s="16" t="s">
        <v>5525</v>
      </c>
      <c r="CJ343" s="16" t="s">
        <v>5526</v>
      </c>
      <c r="CK343" s="16" t="s">
        <v>5521</v>
      </c>
      <c r="CL343" s="16" t="s">
        <v>3385</v>
      </c>
      <c r="CM343" s="16" t="s">
        <v>5527</v>
      </c>
      <c r="CN343" s="16" t="s">
        <v>3402</v>
      </c>
      <c r="CR343" s="19"/>
      <c r="CV343" s="16"/>
      <c r="CY343" s="16"/>
      <c r="CZ343" s="16"/>
      <c r="DA343" s="16"/>
      <c r="DC343" s="16"/>
      <c r="DH343" s="16"/>
    </row>
    <row r="344" spans="1:112" x14ac:dyDescent="0.25">
      <c r="A344" s="16" t="s">
        <v>1161</v>
      </c>
      <c r="C344" t="s">
        <v>5528</v>
      </c>
      <c r="D344" s="29"/>
      <c r="E344"/>
      <c r="F344" s="16" t="s">
        <v>5821</v>
      </c>
      <c r="G344" s="16"/>
      <c r="K344" s="16"/>
      <c r="L344" s="16"/>
      <c r="M344" s="16"/>
      <c r="N344" s="16"/>
      <c r="O344" s="16" t="s">
        <v>5802</v>
      </c>
      <c r="P344" s="16"/>
      <c r="Q344" s="16"/>
      <c r="R344" s="16"/>
      <c r="S344" s="16"/>
      <c r="T344" s="16"/>
      <c r="U344" s="16"/>
      <c r="V344" s="16"/>
      <c r="AK344" s="16"/>
      <c r="AX344" s="28"/>
      <c r="BB344" s="25"/>
      <c r="BG344" s="16"/>
      <c r="BH344" s="16"/>
      <c r="BO344" s="16" t="s">
        <v>5529</v>
      </c>
      <c r="BP344" s="16" t="s">
        <v>5530</v>
      </c>
      <c r="BQ344" s="16" t="s">
        <v>5531</v>
      </c>
      <c r="BR344" s="16"/>
      <c r="CA344" s="16"/>
      <c r="CE344" s="16" t="s">
        <v>119</v>
      </c>
      <c r="CF344" s="16" t="s">
        <v>3164</v>
      </c>
      <c r="CG344" s="16" t="s">
        <v>5529</v>
      </c>
      <c r="CH344" s="16" t="s">
        <v>5530</v>
      </c>
      <c r="CI344" s="16" t="s">
        <v>5532</v>
      </c>
      <c r="CJ344" s="16" t="s">
        <v>5533</v>
      </c>
      <c r="CK344" s="16" t="s">
        <v>5528</v>
      </c>
      <c r="CL344" s="16" t="s">
        <v>3166</v>
      </c>
      <c r="CM344" s="16" t="s">
        <v>5534</v>
      </c>
      <c r="CN344" s="16" t="s">
        <v>3858</v>
      </c>
      <c r="CR344" s="19"/>
      <c r="CV344" s="16"/>
      <c r="CY344" s="16"/>
      <c r="CZ344" s="16"/>
      <c r="DA344" s="16"/>
      <c r="DC344" s="16"/>
      <c r="DH344" s="16"/>
    </row>
    <row r="345" spans="1:112" x14ac:dyDescent="0.25">
      <c r="A345" s="16" t="s">
        <v>1161</v>
      </c>
      <c r="C345" t="s">
        <v>5535</v>
      </c>
      <c r="D345" s="29"/>
      <c r="E345"/>
      <c r="F345" s="16" t="s">
        <v>5821</v>
      </c>
      <c r="G345" s="16"/>
      <c r="K345" s="16"/>
      <c r="L345" s="16"/>
      <c r="M345" s="16"/>
      <c r="N345" s="16"/>
      <c r="O345" s="16" t="s">
        <v>5802</v>
      </c>
      <c r="P345" s="16"/>
      <c r="Q345" s="16"/>
      <c r="R345" s="16"/>
      <c r="S345" s="16"/>
      <c r="T345" s="16"/>
      <c r="U345" s="16"/>
      <c r="V345" s="16"/>
      <c r="AK345" s="16"/>
      <c r="AX345" s="28"/>
      <c r="BB345" s="25"/>
      <c r="BG345" s="16"/>
      <c r="BH345" s="16"/>
      <c r="BO345" s="16" t="s">
        <v>5536</v>
      </c>
      <c r="BP345" s="16" t="s">
        <v>5537</v>
      </c>
      <c r="BQ345" s="16" t="s">
        <v>5538</v>
      </c>
      <c r="BR345" s="16"/>
      <c r="CA345" s="16"/>
      <c r="CE345" s="16" t="s">
        <v>119</v>
      </c>
      <c r="CF345" s="16" t="s">
        <v>3164</v>
      </c>
      <c r="CG345" s="16" t="s">
        <v>5536</v>
      </c>
      <c r="CH345" s="16" t="s">
        <v>5537</v>
      </c>
      <c r="CI345" s="16" t="s">
        <v>5539</v>
      </c>
      <c r="CJ345" s="16" t="s">
        <v>5540</v>
      </c>
      <c r="CK345" s="16" t="s">
        <v>5535</v>
      </c>
      <c r="CL345" s="16" t="s">
        <v>3292</v>
      </c>
      <c r="CM345" s="16" t="s">
        <v>3821</v>
      </c>
      <c r="CN345" s="16" t="s">
        <v>5541</v>
      </c>
      <c r="CR345" s="19"/>
      <c r="CV345" s="16"/>
      <c r="CY345" s="16"/>
      <c r="CZ345" s="16"/>
      <c r="DA345" s="16"/>
      <c r="DC345" s="16"/>
      <c r="DH345" s="16"/>
    </row>
    <row r="346" spans="1:112" x14ac:dyDescent="0.25">
      <c r="A346" s="16" t="s">
        <v>1161</v>
      </c>
      <c r="C346" t="s">
        <v>5542</v>
      </c>
      <c r="D346" s="29"/>
      <c r="E346"/>
      <c r="F346" s="16" t="s">
        <v>5821</v>
      </c>
      <c r="G346" s="16"/>
      <c r="K346" s="16"/>
      <c r="L346" s="16"/>
      <c r="M346" s="16"/>
      <c r="N346" s="16"/>
      <c r="O346" s="16" t="s">
        <v>5802</v>
      </c>
      <c r="P346" s="16"/>
      <c r="Q346" s="16"/>
      <c r="R346" s="16"/>
      <c r="S346" s="16"/>
      <c r="T346" s="16"/>
      <c r="U346" s="16"/>
      <c r="V346" s="16"/>
      <c r="AK346" s="16"/>
      <c r="AX346" s="28"/>
      <c r="BB346" s="25"/>
      <c r="BG346" s="16"/>
      <c r="BH346" s="16"/>
      <c r="BO346" s="16" t="s">
        <v>5543</v>
      </c>
      <c r="BP346" s="16" t="s">
        <v>5544</v>
      </c>
      <c r="BQ346" s="16" t="s">
        <v>5545</v>
      </c>
      <c r="BR346" s="16"/>
      <c r="CA346" s="16"/>
      <c r="CE346" s="16" t="s">
        <v>119</v>
      </c>
      <c r="CF346" s="16" t="s">
        <v>3164</v>
      </c>
      <c r="CG346" s="16" t="s">
        <v>5543</v>
      </c>
      <c r="CH346" s="16" t="s">
        <v>5544</v>
      </c>
      <c r="CI346" s="16" t="s">
        <v>5546</v>
      </c>
      <c r="CJ346" s="16" t="s">
        <v>5547</v>
      </c>
      <c r="CK346" s="16" t="s">
        <v>5542</v>
      </c>
      <c r="CL346" s="16" t="s">
        <v>3175</v>
      </c>
      <c r="CM346" s="16" t="s">
        <v>4028</v>
      </c>
      <c r="CN346" s="16" t="s">
        <v>3252</v>
      </c>
      <c r="CR346" s="19"/>
      <c r="CV346" s="16"/>
      <c r="CY346" s="16"/>
      <c r="CZ346" s="16"/>
      <c r="DA346" s="16"/>
      <c r="DC346" s="16"/>
      <c r="DH346" s="16"/>
    </row>
    <row r="347" spans="1:112" x14ac:dyDescent="0.25">
      <c r="A347" s="16" t="s">
        <v>1161</v>
      </c>
      <c r="C347" t="s">
        <v>5548</v>
      </c>
      <c r="D347" s="29"/>
      <c r="E347"/>
      <c r="F347" s="16" t="s">
        <v>5821</v>
      </c>
      <c r="G347" s="16"/>
      <c r="K347" s="16"/>
      <c r="L347" s="16"/>
      <c r="M347" s="16"/>
      <c r="N347" s="16"/>
      <c r="O347" s="16" t="s">
        <v>5802</v>
      </c>
      <c r="P347" s="16"/>
      <c r="Q347" s="16"/>
      <c r="R347" s="16"/>
      <c r="S347" s="16"/>
      <c r="T347" s="16" t="s">
        <v>6378</v>
      </c>
      <c r="U347" s="16" t="s">
        <v>6379</v>
      </c>
      <c r="V347" s="16"/>
      <c r="AA347" s="21" t="s">
        <v>6380</v>
      </c>
      <c r="AK347" s="16"/>
      <c r="AX347" s="28"/>
      <c r="BB347" s="25"/>
      <c r="BG347" s="16"/>
      <c r="BH347" s="16"/>
      <c r="BO347" s="16" t="s">
        <v>5549</v>
      </c>
      <c r="BP347" s="16" t="s">
        <v>5550</v>
      </c>
      <c r="BQ347" s="16" t="s">
        <v>5551</v>
      </c>
      <c r="BR347" s="16"/>
      <c r="CA347" s="16"/>
      <c r="CE347" s="16" t="s">
        <v>119</v>
      </c>
      <c r="CF347" s="16" t="s">
        <v>3164</v>
      </c>
      <c r="CG347" s="16" t="s">
        <v>5549</v>
      </c>
      <c r="CH347" s="16" t="s">
        <v>5550</v>
      </c>
      <c r="CI347" s="16" t="s">
        <v>6100</v>
      </c>
      <c r="CJ347" s="16" t="s">
        <v>5552</v>
      </c>
      <c r="CK347" s="16" t="s">
        <v>5548</v>
      </c>
      <c r="CL347" s="16" t="s">
        <v>3686</v>
      </c>
      <c r="CM347" s="16" t="s">
        <v>5553</v>
      </c>
      <c r="CN347" s="16" t="s">
        <v>3286</v>
      </c>
      <c r="CR347" s="19"/>
      <c r="CV347" s="16"/>
      <c r="CY347" s="16"/>
      <c r="CZ347" s="16"/>
      <c r="DA347" s="16"/>
      <c r="DC347" s="16"/>
      <c r="DH347" s="16"/>
    </row>
    <row r="348" spans="1:112" x14ac:dyDescent="0.25">
      <c r="A348" s="16" t="s">
        <v>1161</v>
      </c>
      <c r="C348" t="s">
        <v>5554</v>
      </c>
      <c r="D348" s="29"/>
      <c r="E348"/>
      <c r="F348" s="16" t="s">
        <v>5821</v>
      </c>
      <c r="G348" s="16"/>
      <c r="K348" s="16"/>
      <c r="L348" s="16"/>
      <c r="M348" s="16"/>
      <c r="N348" s="16"/>
      <c r="O348" s="16" t="s">
        <v>5802</v>
      </c>
      <c r="P348" s="16"/>
      <c r="Q348" s="16"/>
      <c r="R348" s="16"/>
      <c r="S348" s="16"/>
      <c r="T348" s="16"/>
      <c r="U348" s="16"/>
      <c r="V348" s="16"/>
      <c r="AK348" s="16"/>
      <c r="AX348" s="28"/>
      <c r="BB348" s="25"/>
      <c r="BG348" s="16"/>
      <c r="BH348" s="16"/>
      <c r="BO348" s="16" t="s">
        <v>5555</v>
      </c>
      <c r="BP348" s="16" t="s">
        <v>5556</v>
      </c>
      <c r="BQ348" s="16" t="s">
        <v>5557</v>
      </c>
      <c r="BR348" s="16"/>
      <c r="CA348" s="16"/>
      <c r="CE348" s="16" t="s">
        <v>119</v>
      </c>
      <c r="CF348" s="16" t="s">
        <v>3164</v>
      </c>
      <c r="CG348" s="16" t="s">
        <v>5555</v>
      </c>
      <c r="CH348" s="16" t="s">
        <v>5556</v>
      </c>
      <c r="CI348" s="16" t="s">
        <v>5558</v>
      </c>
      <c r="CJ348" s="16" t="s">
        <v>5559</v>
      </c>
      <c r="CK348" s="16" t="s">
        <v>5554</v>
      </c>
      <c r="CL348" s="16" t="s">
        <v>3409</v>
      </c>
      <c r="CM348" s="16" t="s">
        <v>3293</v>
      </c>
      <c r="CN348" s="16" t="s">
        <v>3639</v>
      </c>
      <c r="CR348" s="19"/>
      <c r="CV348" s="16"/>
      <c r="CY348" s="16"/>
      <c r="CZ348" s="16"/>
      <c r="DA348" s="16"/>
      <c r="DC348" s="16"/>
      <c r="DH348" s="16"/>
    </row>
    <row r="349" spans="1:112" x14ac:dyDescent="0.25">
      <c r="A349" s="16" t="s">
        <v>1161</v>
      </c>
      <c r="C349" t="s">
        <v>5566</v>
      </c>
      <c r="D349" s="29"/>
      <c r="E349"/>
      <c r="F349" s="16" t="s">
        <v>5821</v>
      </c>
      <c r="G349" s="16"/>
      <c r="K349" s="16"/>
      <c r="L349" s="16"/>
      <c r="M349" s="16"/>
      <c r="N349" s="16"/>
      <c r="O349" s="16" t="s">
        <v>5802</v>
      </c>
      <c r="P349" s="16"/>
      <c r="Q349" s="16"/>
      <c r="R349" s="16"/>
      <c r="S349" s="16"/>
      <c r="T349" s="16"/>
      <c r="U349" s="16"/>
      <c r="V349" s="16"/>
      <c r="AK349" s="16"/>
      <c r="AX349" s="28"/>
      <c r="BB349" s="25"/>
      <c r="BG349" s="16"/>
      <c r="BH349" s="16"/>
      <c r="BO349" s="16" t="s">
        <v>5567</v>
      </c>
      <c r="BP349" s="16" t="s">
        <v>5568</v>
      </c>
      <c r="BQ349" s="16" t="s">
        <v>5569</v>
      </c>
      <c r="BR349" s="16"/>
      <c r="CA349" s="16"/>
      <c r="CE349" s="16" t="s">
        <v>119</v>
      </c>
      <c r="CF349" s="16" t="s">
        <v>3164</v>
      </c>
      <c r="CG349" s="16" t="s">
        <v>5567</v>
      </c>
      <c r="CH349" s="16" t="s">
        <v>5568</v>
      </c>
      <c r="CI349" s="16" t="s">
        <v>5570</v>
      </c>
      <c r="CJ349" s="16" t="s">
        <v>5571</v>
      </c>
      <c r="CK349" s="16" t="s">
        <v>5566</v>
      </c>
      <c r="CL349" s="16" t="s">
        <v>3175</v>
      </c>
      <c r="CM349" s="16" t="s">
        <v>5121</v>
      </c>
      <c r="CN349" s="16" t="s">
        <v>5572</v>
      </c>
      <c r="CR349" s="19"/>
      <c r="CV349" s="16"/>
      <c r="CY349" s="16"/>
      <c r="CZ349" s="16"/>
      <c r="DA349" s="16"/>
      <c r="DC349" s="16"/>
      <c r="DH349" s="16"/>
    </row>
    <row r="350" spans="1:112" x14ac:dyDescent="0.25">
      <c r="A350" s="16" t="s">
        <v>1161</v>
      </c>
      <c r="C350" t="s">
        <v>5560</v>
      </c>
      <c r="D350" s="29"/>
      <c r="E350"/>
      <c r="F350" s="16" t="s">
        <v>5821</v>
      </c>
      <c r="G350" s="16"/>
      <c r="K350" s="16"/>
      <c r="L350" s="16"/>
      <c r="M350" s="16"/>
      <c r="N350" s="16"/>
      <c r="O350" s="16" t="s">
        <v>5802</v>
      </c>
      <c r="P350" s="16"/>
      <c r="Q350" s="16"/>
      <c r="R350" s="16"/>
      <c r="S350" s="16"/>
      <c r="T350" s="16"/>
      <c r="U350" s="16"/>
      <c r="V350" s="16"/>
      <c r="AK350" s="16"/>
      <c r="AX350" s="28"/>
      <c r="BB350" s="25"/>
      <c r="BG350" s="16"/>
      <c r="BH350" s="16"/>
      <c r="BO350" s="16" t="s">
        <v>5561</v>
      </c>
      <c r="BP350" s="16" t="s">
        <v>5562</v>
      </c>
      <c r="BQ350" s="16" t="s">
        <v>5563</v>
      </c>
      <c r="BR350" s="16"/>
      <c r="CA350" s="16"/>
      <c r="CE350" s="16" t="s">
        <v>119</v>
      </c>
      <c r="CF350" s="16" t="s">
        <v>3164</v>
      </c>
      <c r="CG350" s="16" t="s">
        <v>5561</v>
      </c>
      <c r="CH350" s="16" t="s">
        <v>5562</v>
      </c>
      <c r="CI350" s="16" t="s">
        <v>6118</v>
      </c>
      <c r="CJ350" s="16" t="s">
        <v>5564</v>
      </c>
      <c r="CK350" s="16" t="s">
        <v>5560</v>
      </c>
      <c r="CL350" s="16" t="s">
        <v>4012</v>
      </c>
      <c r="CM350" s="16" t="s">
        <v>3370</v>
      </c>
      <c r="CN350" s="16" t="s">
        <v>5565</v>
      </c>
      <c r="CR350" s="19"/>
      <c r="CV350" s="16"/>
      <c r="CY350" s="16"/>
      <c r="CZ350" s="16"/>
      <c r="DA350" s="16"/>
      <c r="DC350" s="16"/>
      <c r="DH350" s="16"/>
    </row>
    <row r="351" spans="1:112" x14ac:dyDescent="0.25">
      <c r="A351" s="16" t="s">
        <v>1161</v>
      </c>
      <c r="C351" t="s">
        <v>5573</v>
      </c>
      <c r="D351" s="29"/>
      <c r="E351"/>
      <c r="F351" s="16" t="s">
        <v>5821</v>
      </c>
      <c r="G351" s="16"/>
      <c r="K351" s="16"/>
      <c r="L351" s="16"/>
      <c r="M351" s="16"/>
      <c r="N351" s="16"/>
      <c r="O351" s="16" t="s">
        <v>5802</v>
      </c>
      <c r="P351" s="16"/>
      <c r="Q351" s="16"/>
      <c r="R351" s="16"/>
      <c r="S351" s="16"/>
      <c r="T351" s="16"/>
      <c r="U351" s="16"/>
      <c r="V351" s="16"/>
      <c r="AK351" s="16"/>
      <c r="AX351" s="28"/>
      <c r="BB351" s="25"/>
      <c r="BG351" s="16"/>
      <c r="BH351" s="16"/>
      <c r="BO351" s="16" t="s">
        <v>5574</v>
      </c>
      <c r="BP351" s="16" t="s">
        <v>5575</v>
      </c>
      <c r="BQ351" s="16" t="s">
        <v>5576</v>
      </c>
      <c r="BR351" s="16"/>
      <c r="CA351" s="16"/>
      <c r="CE351" s="16" t="s">
        <v>119</v>
      </c>
      <c r="CF351" s="16" t="s">
        <v>3164</v>
      </c>
      <c r="CG351" s="16" t="s">
        <v>5574</v>
      </c>
      <c r="CH351" s="16" t="s">
        <v>5575</v>
      </c>
      <c r="CI351" s="16" t="s">
        <v>5577</v>
      </c>
      <c r="CJ351" s="16" t="s">
        <v>5578</v>
      </c>
      <c r="CK351" s="16" t="s">
        <v>5573</v>
      </c>
      <c r="CL351" s="16" t="s">
        <v>3226</v>
      </c>
      <c r="CM351" s="16" t="s">
        <v>3427</v>
      </c>
      <c r="CN351" s="16" t="s">
        <v>3194</v>
      </c>
      <c r="CR351" s="19"/>
      <c r="CV351" s="16"/>
      <c r="CY351" s="16"/>
      <c r="CZ351" s="16"/>
      <c r="DA351" s="16"/>
      <c r="DC351" s="16"/>
      <c r="DH351" s="16"/>
    </row>
    <row r="352" spans="1:112" x14ac:dyDescent="0.25">
      <c r="A352" s="16" t="s">
        <v>1161</v>
      </c>
      <c r="C352" t="s">
        <v>5585</v>
      </c>
      <c r="D352" s="29"/>
      <c r="E352"/>
      <c r="F352" s="16" t="s">
        <v>5821</v>
      </c>
      <c r="G352" s="16"/>
      <c r="K352" s="16"/>
      <c r="L352" s="16"/>
      <c r="M352" s="16"/>
      <c r="N352" s="16"/>
      <c r="O352" s="16" t="s">
        <v>5802</v>
      </c>
      <c r="P352" s="16"/>
      <c r="Q352" s="16"/>
      <c r="R352" s="16"/>
      <c r="S352" s="16"/>
      <c r="T352" s="16"/>
      <c r="U352" s="16"/>
      <c r="V352" s="16"/>
      <c r="AK352" s="16"/>
      <c r="AX352" s="28"/>
      <c r="BB352" s="25"/>
      <c r="BG352" s="16"/>
      <c r="BH352" s="16"/>
      <c r="BO352" s="16" t="s">
        <v>5586</v>
      </c>
      <c r="BP352" s="16" t="s">
        <v>5587</v>
      </c>
      <c r="BQ352" s="16" t="s">
        <v>5588</v>
      </c>
      <c r="BR352" s="16"/>
      <c r="CA352" s="16"/>
      <c r="CE352" s="16" t="s">
        <v>119</v>
      </c>
      <c r="CF352" s="16" t="s">
        <v>3164</v>
      </c>
      <c r="CG352" s="16" t="s">
        <v>5586</v>
      </c>
      <c r="CH352" s="16" t="s">
        <v>5587</v>
      </c>
      <c r="CI352" s="16" t="s">
        <v>5589</v>
      </c>
      <c r="CJ352" s="16" t="s">
        <v>5590</v>
      </c>
      <c r="CK352" s="16" t="s">
        <v>5585</v>
      </c>
      <c r="CL352" s="16" t="s">
        <v>3184</v>
      </c>
      <c r="CM352" s="16" t="s">
        <v>3900</v>
      </c>
      <c r="CN352" s="16" t="s">
        <v>5591</v>
      </c>
      <c r="CR352" s="19"/>
      <c r="CV352" s="16"/>
      <c r="CY352" s="16"/>
      <c r="CZ352" s="16"/>
      <c r="DA352" s="16"/>
      <c r="DC352" s="16"/>
      <c r="DH352" s="16"/>
    </row>
    <row r="353" spans="1:112" x14ac:dyDescent="0.25">
      <c r="A353" s="16" t="s">
        <v>1161</v>
      </c>
      <c r="C353" t="s">
        <v>5579</v>
      </c>
      <c r="D353" s="29"/>
      <c r="E353"/>
      <c r="F353" s="16" t="s">
        <v>5821</v>
      </c>
      <c r="G353" s="16"/>
      <c r="K353" s="16"/>
      <c r="L353" s="16"/>
      <c r="M353" s="16"/>
      <c r="N353" s="16"/>
      <c r="O353" s="16" t="s">
        <v>5802</v>
      </c>
      <c r="P353" s="16"/>
      <c r="Q353" s="16"/>
      <c r="R353" s="16"/>
      <c r="S353" s="16"/>
      <c r="T353" s="16"/>
      <c r="U353" s="16"/>
      <c r="V353" s="16"/>
      <c r="AK353" s="16"/>
      <c r="AX353" s="28"/>
      <c r="BB353" s="25"/>
      <c r="BG353" s="16"/>
      <c r="BH353" s="16"/>
      <c r="BO353" s="16" t="s">
        <v>5580</v>
      </c>
      <c r="BP353" s="16" t="s">
        <v>5581</v>
      </c>
      <c r="BQ353" s="16" t="s">
        <v>5582</v>
      </c>
      <c r="BR353" s="16"/>
      <c r="CA353" s="16"/>
      <c r="CE353" s="16" t="s">
        <v>119</v>
      </c>
      <c r="CF353" s="16" t="s">
        <v>3164</v>
      </c>
      <c r="CG353" s="16" t="s">
        <v>5580</v>
      </c>
      <c r="CH353" s="16" t="s">
        <v>5581</v>
      </c>
      <c r="CI353" s="16" t="s">
        <v>5583</v>
      </c>
      <c r="CJ353" s="16" t="s">
        <v>5584</v>
      </c>
      <c r="CK353" s="16" t="s">
        <v>5579</v>
      </c>
      <c r="CL353" s="16" t="s">
        <v>3184</v>
      </c>
      <c r="CM353" s="16" t="s">
        <v>3900</v>
      </c>
      <c r="CN353" s="16" t="s">
        <v>4657</v>
      </c>
      <c r="CR353" s="19"/>
      <c r="CV353" s="16"/>
      <c r="CY353" s="16"/>
      <c r="CZ353" s="16"/>
      <c r="DA353" s="16"/>
      <c r="DC353" s="16"/>
      <c r="DH353" s="16"/>
    </row>
    <row r="354" spans="1:112" x14ac:dyDescent="0.25">
      <c r="A354" s="16" t="s">
        <v>1161</v>
      </c>
      <c r="C354" t="s">
        <v>5592</v>
      </c>
      <c r="D354" s="29"/>
      <c r="E354"/>
      <c r="F354" s="16" t="s">
        <v>5821</v>
      </c>
      <c r="G354" s="16"/>
      <c r="K354" s="16"/>
      <c r="L354" s="16"/>
      <c r="M354" s="16"/>
      <c r="N354" s="16"/>
      <c r="O354" s="16" t="s">
        <v>5802</v>
      </c>
      <c r="P354" s="16"/>
      <c r="Q354" s="16"/>
      <c r="R354" s="16"/>
      <c r="S354" s="16"/>
      <c r="T354" s="16"/>
      <c r="U354" s="16"/>
      <c r="V354" s="16"/>
      <c r="AK354" s="16"/>
      <c r="AX354" s="28"/>
      <c r="BB354" s="25"/>
      <c r="BG354" s="16"/>
      <c r="BH354" s="16"/>
      <c r="BO354" s="16" t="s">
        <v>5593</v>
      </c>
      <c r="BP354" s="16" t="s">
        <v>5594</v>
      </c>
      <c r="BQ354" s="16" t="s">
        <v>5595</v>
      </c>
      <c r="BR354" s="16"/>
      <c r="CA354" s="16"/>
      <c r="CE354" s="16" t="s">
        <v>119</v>
      </c>
      <c r="CF354" s="16" t="s">
        <v>3164</v>
      </c>
      <c r="CG354" s="16" t="s">
        <v>5593</v>
      </c>
      <c r="CH354" s="16" t="s">
        <v>5594</v>
      </c>
      <c r="CI354" s="16" t="s">
        <v>5596</v>
      </c>
      <c r="CJ354" s="16" t="s">
        <v>5597</v>
      </c>
      <c r="CK354" s="16" t="s">
        <v>5592</v>
      </c>
      <c r="CL354" s="16" t="s">
        <v>3166</v>
      </c>
      <c r="CM354" s="16" t="s">
        <v>3193</v>
      </c>
      <c r="CN354" s="16" t="s">
        <v>3168</v>
      </c>
      <c r="CR354" s="19"/>
      <c r="CV354" s="16"/>
      <c r="CY354" s="16"/>
      <c r="CZ354" s="16"/>
      <c r="DA354" s="16"/>
      <c r="DC354" s="16"/>
      <c r="DH354" s="16"/>
    </row>
    <row r="355" spans="1:112" x14ac:dyDescent="0.25">
      <c r="A355" s="16" t="s">
        <v>1161</v>
      </c>
      <c r="C355" t="s">
        <v>5598</v>
      </c>
      <c r="D355" s="29"/>
      <c r="E355"/>
      <c r="F355" s="16" t="s">
        <v>5821</v>
      </c>
      <c r="G355" s="16"/>
      <c r="K355" s="16"/>
      <c r="L355" s="16"/>
      <c r="M355" s="16"/>
      <c r="N355" s="16"/>
      <c r="O355" s="16" t="s">
        <v>5802</v>
      </c>
      <c r="P355" s="16"/>
      <c r="Q355" s="16"/>
      <c r="R355" s="16"/>
      <c r="S355" s="16"/>
      <c r="T355" s="16"/>
      <c r="U355" s="16"/>
      <c r="V355" s="16"/>
      <c r="AK355" s="16"/>
      <c r="AX355" s="28"/>
      <c r="BB355" s="25"/>
      <c r="BG355" s="16"/>
      <c r="BH355" s="16"/>
      <c r="BO355" s="16" t="s">
        <v>5599</v>
      </c>
      <c r="BP355" s="16" t="s">
        <v>5600</v>
      </c>
      <c r="BQ355" s="16" t="s">
        <v>5601</v>
      </c>
      <c r="BR355" s="16"/>
      <c r="CA355" s="16"/>
      <c r="CE355" s="16" t="s">
        <v>119</v>
      </c>
      <c r="CF355" s="16" t="s">
        <v>3164</v>
      </c>
      <c r="CG355" s="16" t="s">
        <v>5599</v>
      </c>
      <c r="CH355" s="16" t="s">
        <v>5600</v>
      </c>
      <c r="CI355" s="16" t="s">
        <v>5602</v>
      </c>
      <c r="CJ355" s="16" t="s">
        <v>5603</v>
      </c>
      <c r="CK355" s="16" t="s">
        <v>5598</v>
      </c>
      <c r="CL355" s="16" t="s">
        <v>3175</v>
      </c>
      <c r="CM355" s="16" t="s">
        <v>3346</v>
      </c>
      <c r="CN355" s="16" t="s">
        <v>3286</v>
      </c>
      <c r="CR355" s="19"/>
      <c r="CV355" s="16"/>
      <c r="CY355" s="16"/>
      <c r="CZ355" s="16"/>
      <c r="DA355" s="16"/>
      <c r="DC355" s="16"/>
      <c r="DH355" s="16"/>
    </row>
    <row r="356" spans="1:112" x14ac:dyDescent="0.25">
      <c r="A356" s="16" t="s">
        <v>1161</v>
      </c>
      <c r="C356" t="s">
        <v>5604</v>
      </c>
      <c r="D356" s="29"/>
      <c r="E356"/>
      <c r="F356" s="16" t="s">
        <v>5821</v>
      </c>
      <c r="G356" s="16"/>
      <c r="K356" s="16"/>
      <c r="L356" s="16"/>
      <c r="M356" s="16"/>
      <c r="N356" s="16"/>
      <c r="O356" s="16" t="s">
        <v>5802</v>
      </c>
      <c r="P356" s="16"/>
      <c r="Q356" s="16"/>
      <c r="R356" s="16"/>
      <c r="S356" s="16"/>
      <c r="T356" s="16"/>
      <c r="U356" s="16"/>
      <c r="V356" s="16"/>
      <c r="AK356" s="16"/>
      <c r="AX356" s="28"/>
      <c r="BB356" s="25"/>
      <c r="BG356" s="16"/>
      <c r="BH356" s="16"/>
      <c r="BO356" s="16" t="s">
        <v>5605</v>
      </c>
      <c r="BP356" s="16" t="s">
        <v>5606</v>
      </c>
      <c r="BQ356" s="16" t="s">
        <v>5607</v>
      </c>
      <c r="BR356" s="16"/>
      <c r="CA356" s="16"/>
      <c r="CE356" s="16" t="s">
        <v>119</v>
      </c>
      <c r="CF356" s="16" t="s">
        <v>3164</v>
      </c>
      <c r="CG356" s="16" t="s">
        <v>5605</v>
      </c>
      <c r="CH356" s="16" t="s">
        <v>5606</v>
      </c>
      <c r="CI356" s="16" t="s">
        <v>5608</v>
      </c>
      <c r="CJ356" s="16" t="s">
        <v>5609</v>
      </c>
      <c r="CK356" s="16" t="s">
        <v>5604</v>
      </c>
      <c r="CL356" s="16" t="s">
        <v>3201</v>
      </c>
      <c r="CM356" s="16" t="s">
        <v>3193</v>
      </c>
      <c r="CN356" s="16" t="s">
        <v>4094</v>
      </c>
      <c r="CR356" s="19"/>
      <c r="CV356" s="16"/>
      <c r="CY356" s="16"/>
      <c r="CZ356" s="16"/>
      <c r="DA356" s="16"/>
      <c r="DC356" s="16"/>
      <c r="DH356" s="16"/>
    </row>
    <row r="357" spans="1:112" x14ac:dyDescent="0.25">
      <c r="A357" s="16" t="s">
        <v>1161</v>
      </c>
      <c r="C357" t="s">
        <v>5610</v>
      </c>
      <c r="D357" s="29"/>
      <c r="E357"/>
      <c r="F357" s="16" t="s">
        <v>5821</v>
      </c>
      <c r="G357" s="16"/>
      <c r="K357" s="16"/>
      <c r="L357" s="16"/>
      <c r="M357" s="16"/>
      <c r="N357" s="16"/>
      <c r="O357" s="16" t="s">
        <v>5802</v>
      </c>
      <c r="P357" s="16"/>
      <c r="Q357" s="16"/>
      <c r="R357" s="16"/>
      <c r="S357" s="16"/>
      <c r="T357" s="16"/>
      <c r="U357" s="16"/>
      <c r="V357" s="16"/>
      <c r="AK357" s="16"/>
      <c r="AX357" s="28"/>
      <c r="BB357" s="25"/>
      <c r="BG357" s="16"/>
      <c r="BH357" s="16"/>
      <c r="BO357" s="16" t="s">
        <v>5611</v>
      </c>
      <c r="BP357" s="16" t="s">
        <v>5612</v>
      </c>
      <c r="BQ357" s="16" t="s">
        <v>5613</v>
      </c>
      <c r="BR357" s="16"/>
      <c r="CA357" s="16"/>
      <c r="CE357" s="16" t="s">
        <v>119</v>
      </c>
      <c r="CF357" s="16" t="s">
        <v>3164</v>
      </c>
      <c r="CG357" s="16" t="s">
        <v>5611</v>
      </c>
      <c r="CH357" s="16" t="s">
        <v>5612</v>
      </c>
      <c r="CI357" s="16" t="s">
        <v>5614</v>
      </c>
      <c r="CJ357" s="16" t="s">
        <v>5615</v>
      </c>
      <c r="CK357" s="16" t="s">
        <v>5610</v>
      </c>
      <c r="CL357" s="16" t="s">
        <v>3385</v>
      </c>
      <c r="CM357" s="16" t="s">
        <v>4233</v>
      </c>
      <c r="CN357" s="16" t="s">
        <v>3402</v>
      </c>
      <c r="CR357" s="19"/>
      <c r="CV357" s="16"/>
      <c r="CY357" s="16"/>
      <c r="CZ357" s="16"/>
      <c r="DA357" s="16"/>
      <c r="DC357" s="16"/>
      <c r="DH357" s="16"/>
    </row>
    <row r="358" spans="1:112" x14ac:dyDescent="0.25">
      <c r="A358" s="16" t="s">
        <v>1161</v>
      </c>
      <c r="C358" t="s">
        <v>5616</v>
      </c>
      <c r="D358" s="29"/>
      <c r="E358"/>
      <c r="F358" s="16" t="s">
        <v>5821</v>
      </c>
      <c r="G358" s="16"/>
      <c r="K358" s="16"/>
      <c r="L358" s="16"/>
      <c r="M358" s="16"/>
      <c r="N358" s="16"/>
      <c r="O358" s="16" t="s">
        <v>5802</v>
      </c>
      <c r="P358" s="16"/>
      <c r="Q358" s="16"/>
      <c r="R358" s="16"/>
      <c r="S358" s="16"/>
      <c r="T358" s="16"/>
      <c r="U358" s="16"/>
      <c r="V358" s="16"/>
      <c r="AK358" s="16"/>
      <c r="AX358" s="28"/>
      <c r="BB358" s="25"/>
      <c r="BG358" s="16"/>
      <c r="BH358" s="16"/>
      <c r="BO358" s="16" t="s">
        <v>5617</v>
      </c>
      <c r="BP358" s="16" t="s">
        <v>5618</v>
      </c>
      <c r="BQ358" s="16" t="s">
        <v>5619</v>
      </c>
      <c r="BR358" s="16"/>
      <c r="CA358" s="16"/>
      <c r="CE358" s="16" t="s">
        <v>119</v>
      </c>
      <c r="CF358" s="16" t="s">
        <v>3164</v>
      </c>
      <c r="CG358" s="16" t="s">
        <v>5617</v>
      </c>
      <c r="CH358" s="16" t="s">
        <v>5618</v>
      </c>
      <c r="CI358" s="16" t="s">
        <v>5620</v>
      </c>
      <c r="CJ358" s="16" t="s">
        <v>5621</v>
      </c>
      <c r="CK358" s="16" t="s">
        <v>5616</v>
      </c>
      <c r="CL358" s="16" t="s">
        <v>3226</v>
      </c>
      <c r="CM358" s="16" t="s">
        <v>5622</v>
      </c>
      <c r="CN358" s="16" t="s">
        <v>5623</v>
      </c>
      <c r="CR358" s="19"/>
      <c r="CV358" s="16"/>
      <c r="CY358" s="16"/>
      <c r="CZ358" s="16"/>
      <c r="DA358" s="16"/>
      <c r="DC358" s="16"/>
      <c r="DH358" s="16"/>
    </row>
    <row r="359" spans="1:112" x14ac:dyDescent="0.25">
      <c r="A359" s="16" t="s">
        <v>1161</v>
      </c>
      <c r="C359" t="s">
        <v>5624</v>
      </c>
      <c r="D359" s="29"/>
      <c r="E359"/>
      <c r="F359" s="16" t="s">
        <v>5821</v>
      </c>
      <c r="G359" s="16"/>
      <c r="K359" s="16"/>
      <c r="L359" s="16"/>
      <c r="M359" s="16"/>
      <c r="N359" s="16"/>
      <c r="O359" s="16" t="s">
        <v>5802</v>
      </c>
      <c r="P359" s="16"/>
      <c r="Q359" s="16"/>
      <c r="R359" s="16"/>
      <c r="S359" s="16"/>
      <c r="T359" s="16"/>
      <c r="U359" s="16"/>
      <c r="V359" s="16"/>
      <c r="AK359" s="16"/>
      <c r="AX359" s="28"/>
      <c r="BB359" s="25"/>
      <c r="BG359" s="16"/>
      <c r="BH359" s="16"/>
      <c r="BO359" s="16" t="s">
        <v>5625</v>
      </c>
      <c r="BP359" s="16" t="s">
        <v>5626</v>
      </c>
      <c r="BQ359" s="16" t="s">
        <v>5627</v>
      </c>
      <c r="BR359" s="16"/>
      <c r="CA359" s="16"/>
      <c r="CE359" s="16" t="s">
        <v>119</v>
      </c>
      <c r="CF359" s="16" t="s">
        <v>3164</v>
      </c>
      <c r="CG359" s="16" t="s">
        <v>5625</v>
      </c>
      <c r="CH359" s="16" t="s">
        <v>5626</v>
      </c>
      <c r="CI359" s="16" t="s">
        <v>5628</v>
      </c>
      <c r="CJ359" s="16" t="s">
        <v>5629</v>
      </c>
      <c r="CK359" s="16" t="s">
        <v>5624</v>
      </c>
      <c r="CL359" s="16" t="s">
        <v>3330</v>
      </c>
      <c r="CM359" s="16" t="s">
        <v>3753</v>
      </c>
      <c r="CN359" s="16" t="s">
        <v>4832</v>
      </c>
      <c r="CR359" s="19"/>
      <c r="CV359" s="16"/>
      <c r="CY359" s="16"/>
      <c r="CZ359" s="16"/>
      <c r="DA359" s="16"/>
      <c r="DC359" s="16"/>
      <c r="DH359" s="16"/>
    </row>
    <row r="360" spans="1:112" x14ac:dyDescent="0.25">
      <c r="A360" s="16" t="s">
        <v>1161</v>
      </c>
      <c r="C360" t="s">
        <v>5630</v>
      </c>
      <c r="D360" s="29"/>
      <c r="E360"/>
      <c r="F360" s="16" t="s">
        <v>5821</v>
      </c>
      <c r="G360" s="16"/>
      <c r="K360" s="16"/>
      <c r="L360" s="16"/>
      <c r="M360" s="16"/>
      <c r="N360" s="16"/>
      <c r="O360" s="16" t="s">
        <v>5802</v>
      </c>
      <c r="P360" s="16"/>
      <c r="Q360" s="16"/>
      <c r="R360" s="16"/>
      <c r="S360" s="16"/>
      <c r="T360" s="16"/>
      <c r="U360" s="16"/>
      <c r="V360" s="16"/>
      <c r="AK360" s="16"/>
      <c r="AX360" s="28"/>
      <c r="BB360" s="25"/>
      <c r="BG360" s="16"/>
      <c r="BH360" s="16"/>
      <c r="BO360" s="16" t="s">
        <v>5631</v>
      </c>
      <c r="BP360" s="16" t="s">
        <v>5632</v>
      </c>
      <c r="BQ360" s="16" t="s">
        <v>5633</v>
      </c>
      <c r="BR360" s="16"/>
      <c r="CA360" s="16"/>
      <c r="CE360" s="16" t="s">
        <v>119</v>
      </c>
      <c r="CF360" s="16" t="s">
        <v>3164</v>
      </c>
      <c r="CG360" s="16" t="s">
        <v>5631</v>
      </c>
      <c r="CH360" s="16" t="s">
        <v>5632</v>
      </c>
      <c r="CI360" s="16" t="s">
        <v>5634</v>
      </c>
      <c r="CJ360" s="16" t="s">
        <v>5635</v>
      </c>
      <c r="CK360" s="16" t="s">
        <v>5630</v>
      </c>
      <c r="CL360" s="16" t="s">
        <v>3192</v>
      </c>
      <c r="CM360" s="16" t="s">
        <v>4987</v>
      </c>
      <c r="CN360" s="16" t="s">
        <v>5636</v>
      </c>
      <c r="CR360" s="19"/>
      <c r="CV360" s="16"/>
      <c r="CY360" s="16"/>
      <c r="CZ360" s="16"/>
      <c r="DA360" s="16"/>
      <c r="DC360" s="16"/>
      <c r="DH360" s="16"/>
    </row>
    <row r="361" spans="1:112" x14ac:dyDescent="0.25">
      <c r="A361" s="16" t="s">
        <v>1161</v>
      </c>
      <c r="C361" t="s">
        <v>5637</v>
      </c>
      <c r="D361" s="29"/>
      <c r="E361"/>
      <c r="F361" s="16" t="s">
        <v>5821</v>
      </c>
      <c r="G361" s="16"/>
      <c r="K361" s="16"/>
      <c r="L361" s="16"/>
      <c r="M361" s="16"/>
      <c r="N361" s="16"/>
      <c r="O361" s="16" t="s">
        <v>5802</v>
      </c>
      <c r="P361" s="16"/>
      <c r="Q361" s="16"/>
      <c r="R361" s="16"/>
      <c r="S361" s="16"/>
      <c r="T361" s="16"/>
      <c r="U361" s="16"/>
      <c r="V361" s="16"/>
      <c r="AK361" s="16"/>
      <c r="AX361" s="28"/>
      <c r="BB361" s="25"/>
      <c r="BG361" s="16"/>
      <c r="BH361" s="16"/>
      <c r="BO361" s="16" t="s">
        <v>5638</v>
      </c>
      <c r="BP361" s="16" t="s">
        <v>5639</v>
      </c>
      <c r="BQ361" s="16" t="s">
        <v>5640</v>
      </c>
      <c r="BR361" s="16"/>
      <c r="CA361" s="16"/>
      <c r="CE361" s="16" t="s">
        <v>119</v>
      </c>
      <c r="CF361" s="16" t="s">
        <v>3164</v>
      </c>
      <c r="CG361" s="16" t="s">
        <v>5638</v>
      </c>
      <c r="CH361" s="16" t="s">
        <v>5639</v>
      </c>
      <c r="CI361" s="16" t="s">
        <v>6101</v>
      </c>
      <c r="CJ361" s="16" t="s">
        <v>5641</v>
      </c>
      <c r="CK361" s="16" t="s">
        <v>5637</v>
      </c>
      <c r="CL361" s="16" t="s">
        <v>3718</v>
      </c>
      <c r="CM361" s="16" t="s">
        <v>5642</v>
      </c>
      <c r="CN361" s="16" t="s">
        <v>3451</v>
      </c>
      <c r="CR361" s="19"/>
      <c r="CV361" s="16"/>
      <c r="CY361" s="16"/>
      <c r="CZ361" s="16"/>
      <c r="DA361" s="16"/>
      <c r="DC361" s="16"/>
      <c r="DH361" s="16"/>
    </row>
    <row r="362" spans="1:112" x14ac:dyDescent="0.25">
      <c r="A362" s="16" t="s">
        <v>1161</v>
      </c>
      <c r="C362" t="s">
        <v>5643</v>
      </c>
      <c r="D362" s="29"/>
      <c r="E362"/>
      <c r="F362" s="16" t="s">
        <v>5821</v>
      </c>
      <c r="G362" s="16"/>
      <c r="K362" s="16"/>
      <c r="L362" s="16"/>
      <c r="M362" s="16"/>
      <c r="N362" s="16"/>
      <c r="O362" s="16" t="s">
        <v>5802</v>
      </c>
      <c r="P362" s="16"/>
      <c r="Q362" s="16"/>
      <c r="R362" s="16"/>
      <c r="S362" s="16"/>
      <c r="T362" s="16"/>
      <c r="U362" s="16"/>
      <c r="V362" s="16"/>
      <c r="AK362" s="16"/>
      <c r="AX362" s="28"/>
      <c r="BB362" s="25"/>
      <c r="BG362" s="16"/>
      <c r="BH362" s="16"/>
      <c r="BO362" s="16" t="s">
        <v>5644</v>
      </c>
      <c r="BP362" s="16" t="s">
        <v>5645</v>
      </c>
      <c r="BQ362" s="16" t="s">
        <v>5646</v>
      </c>
      <c r="BR362" s="16"/>
      <c r="CA362" s="16"/>
      <c r="CE362" s="16" t="s">
        <v>119</v>
      </c>
      <c r="CF362" s="16" t="s">
        <v>3164</v>
      </c>
      <c r="CG362" s="16" t="s">
        <v>5644</v>
      </c>
      <c r="CH362" s="16" t="s">
        <v>5645</v>
      </c>
      <c r="CI362" s="16" t="s">
        <v>5647</v>
      </c>
      <c r="CJ362" s="16" t="s">
        <v>5648</v>
      </c>
      <c r="CK362" s="16" t="s">
        <v>5643</v>
      </c>
      <c r="CL362" s="16" t="s">
        <v>3226</v>
      </c>
      <c r="CM362" s="16" t="s">
        <v>3176</v>
      </c>
      <c r="CN362" s="16" t="s">
        <v>4133</v>
      </c>
      <c r="CR362" s="19"/>
      <c r="CV362" s="16"/>
      <c r="CY362" s="16"/>
      <c r="CZ362" s="16"/>
      <c r="DA362" s="16"/>
      <c r="DC362" s="16"/>
      <c r="DH362" s="16"/>
    </row>
    <row r="363" spans="1:112" x14ac:dyDescent="0.25">
      <c r="A363" s="16" t="s">
        <v>1161</v>
      </c>
      <c r="C363" t="s">
        <v>5649</v>
      </c>
      <c r="D363" s="29"/>
      <c r="E363"/>
      <c r="F363" s="16" t="s">
        <v>5821</v>
      </c>
      <c r="G363" s="16"/>
      <c r="K363" s="16"/>
      <c r="L363" s="16"/>
      <c r="M363" s="16"/>
      <c r="N363" s="16"/>
      <c r="O363" s="16" t="s">
        <v>5802</v>
      </c>
      <c r="P363" s="16"/>
      <c r="Q363" s="16"/>
      <c r="R363" s="16"/>
      <c r="S363" s="16"/>
      <c r="T363" s="16"/>
      <c r="U363" s="16"/>
      <c r="V363" s="16"/>
      <c r="AK363" s="16"/>
      <c r="AX363" s="28"/>
      <c r="BB363" s="25"/>
      <c r="BG363" s="16"/>
      <c r="BH363" s="16"/>
      <c r="BO363" s="16" t="s">
        <v>5650</v>
      </c>
      <c r="BP363" s="16" t="s">
        <v>5651</v>
      </c>
      <c r="BQ363" s="16" t="s">
        <v>5652</v>
      </c>
      <c r="BR363" s="16"/>
      <c r="CA363" s="16"/>
      <c r="CE363" s="16" t="s">
        <v>119</v>
      </c>
      <c r="CF363" s="16" t="s">
        <v>3164</v>
      </c>
      <c r="CG363" s="16" t="s">
        <v>5650</v>
      </c>
      <c r="CH363" s="16" t="s">
        <v>5651</v>
      </c>
      <c r="CI363" s="16" t="s">
        <v>5653</v>
      </c>
      <c r="CJ363" s="16" t="s">
        <v>5654</v>
      </c>
      <c r="CK363" s="16" t="s">
        <v>5649</v>
      </c>
      <c r="CL363" s="16" t="s">
        <v>3217</v>
      </c>
      <c r="CM363" s="16" t="s">
        <v>3176</v>
      </c>
      <c r="CN363" s="16" t="s">
        <v>3387</v>
      </c>
      <c r="CR363" s="19"/>
      <c r="CV363" s="16"/>
      <c r="CY363" s="16"/>
      <c r="CZ363" s="16"/>
      <c r="DA363" s="16"/>
      <c r="DC363" s="16"/>
      <c r="DH363" s="16"/>
    </row>
    <row r="364" spans="1:112" x14ac:dyDescent="0.25">
      <c r="A364" s="16" t="s">
        <v>1161</v>
      </c>
      <c r="C364" t="s">
        <v>5655</v>
      </c>
      <c r="D364" s="29"/>
      <c r="E364"/>
      <c r="F364" s="16" t="s">
        <v>5821</v>
      </c>
      <c r="G364" s="16"/>
      <c r="K364" s="16"/>
      <c r="L364" s="16"/>
      <c r="M364" s="16"/>
      <c r="N364" s="16"/>
      <c r="O364" s="16" t="s">
        <v>5802</v>
      </c>
      <c r="P364" s="16"/>
      <c r="Q364" s="16"/>
      <c r="R364" s="16"/>
      <c r="S364" s="16"/>
      <c r="T364" s="16"/>
      <c r="U364" s="16"/>
      <c r="V364" s="16"/>
      <c r="AK364" s="16"/>
      <c r="AX364" s="28"/>
      <c r="BB364" s="25"/>
      <c r="BG364" s="16"/>
      <c r="BH364" s="16"/>
      <c r="BO364" s="16" t="s">
        <v>5656</v>
      </c>
      <c r="BP364" s="16" t="s">
        <v>5657</v>
      </c>
      <c r="BQ364" s="16" t="s">
        <v>5658</v>
      </c>
      <c r="BR364" s="16"/>
      <c r="CA364" s="16"/>
      <c r="CE364" s="16" t="s">
        <v>119</v>
      </c>
      <c r="CF364" s="16" t="s">
        <v>3164</v>
      </c>
      <c r="CG364" s="16" t="s">
        <v>5656</v>
      </c>
      <c r="CH364" s="16" t="s">
        <v>5657</v>
      </c>
      <c r="CI364" s="16" t="s">
        <v>5659</v>
      </c>
      <c r="CJ364" s="16" t="s">
        <v>5660</v>
      </c>
      <c r="CK364" s="16" t="s">
        <v>5655</v>
      </c>
      <c r="CL364" s="16" t="s">
        <v>3892</v>
      </c>
      <c r="CM364" s="16" t="s">
        <v>3227</v>
      </c>
      <c r="CN364" s="16" t="s">
        <v>3808</v>
      </c>
      <c r="CR364" s="19"/>
      <c r="CV364" s="16"/>
      <c r="CY364" s="16"/>
      <c r="CZ364" s="16"/>
      <c r="DA364" s="16"/>
      <c r="DC364" s="16"/>
      <c r="DH364" s="16"/>
    </row>
    <row r="365" spans="1:112" x14ac:dyDescent="0.25">
      <c r="A365" s="16" t="s">
        <v>1161</v>
      </c>
      <c r="C365" t="s">
        <v>5661</v>
      </c>
      <c r="D365" s="29"/>
      <c r="E365"/>
      <c r="F365" s="16" t="s">
        <v>5821</v>
      </c>
      <c r="G365" s="16"/>
      <c r="K365" s="16"/>
      <c r="L365" s="16"/>
      <c r="M365" s="16"/>
      <c r="N365" s="16"/>
      <c r="O365" s="16" t="s">
        <v>5802</v>
      </c>
      <c r="P365" s="16"/>
      <c r="Q365" s="16"/>
      <c r="R365" s="16"/>
      <c r="S365" s="16"/>
      <c r="T365" s="16"/>
      <c r="U365" s="16"/>
      <c r="V365" s="16"/>
      <c r="AK365" s="16"/>
      <c r="AX365" s="28"/>
      <c r="BB365" s="25"/>
      <c r="BG365" s="16"/>
      <c r="BH365" s="16"/>
      <c r="BO365" s="16" t="s">
        <v>5662</v>
      </c>
      <c r="BP365" s="16" t="s">
        <v>5663</v>
      </c>
      <c r="BQ365" s="16" t="s">
        <v>5664</v>
      </c>
      <c r="BR365" s="16"/>
      <c r="CA365" s="16"/>
      <c r="CE365" s="16" t="s">
        <v>119</v>
      </c>
      <c r="CF365" s="16" t="s">
        <v>3164</v>
      </c>
      <c r="CG365" s="16" t="s">
        <v>5662</v>
      </c>
      <c r="CH365" s="16" t="s">
        <v>5663</v>
      </c>
      <c r="CI365" s="16" t="s">
        <v>5665</v>
      </c>
      <c r="CJ365" s="16" t="s">
        <v>5666</v>
      </c>
      <c r="CK365" s="16" t="s">
        <v>5661</v>
      </c>
      <c r="CL365" s="16" t="s">
        <v>3217</v>
      </c>
      <c r="CM365" s="16" t="s">
        <v>3293</v>
      </c>
      <c r="CN365" s="16" t="s">
        <v>3194</v>
      </c>
      <c r="CR365" s="19"/>
      <c r="CV365" s="16"/>
      <c r="CY365" s="16"/>
      <c r="CZ365" s="16"/>
      <c r="DA365" s="16"/>
      <c r="DC365" s="16"/>
      <c r="DH365" s="16"/>
    </row>
    <row r="366" spans="1:112" x14ac:dyDescent="0.25">
      <c r="A366" s="16" t="s">
        <v>1161</v>
      </c>
      <c r="C366" t="s">
        <v>5667</v>
      </c>
      <c r="D366" s="29"/>
      <c r="E366"/>
      <c r="F366" s="16" t="s">
        <v>5821</v>
      </c>
      <c r="G366" s="16"/>
      <c r="K366" s="16"/>
      <c r="L366" s="16"/>
      <c r="M366" s="16"/>
      <c r="N366" s="16"/>
      <c r="O366" s="16" t="s">
        <v>5802</v>
      </c>
      <c r="P366" s="16"/>
      <c r="Q366" s="16"/>
      <c r="R366" s="16"/>
      <c r="S366" s="16"/>
      <c r="T366" s="16"/>
      <c r="U366" s="16"/>
      <c r="V366" s="16"/>
      <c r="AK366" s="16"/>
      <c r="AX366" s="28"/>
      <c r="BB366" s="25"/>
      <c r="BG366" s="16"/>
      <c r="BH366" s="16"/>
      <c r="BO366" s="16" t="s">
        <v>5668</v>
      </c>
      <c r="BP366" s="16" t="s">
        <v>5669</v>
      </c>
      <c r="BQ366" s="16" t="s">
        <v>5670</v>
      </c>
      <c r="BR366" s="16"/>
      <c r="CA366" s="16"/>
      <c r="CE366" s="16" t="s">
        <v>119</v>
      </c>
      <c r="CF366" s="16" t="s">
        <v>3164</v>
      </c>
      <c r="CG366" s="16" t="s">
        <v>5668</v>
      </c>
      <c r="CH366" s="16" t="s">
        <v>5669</v>
      </c>
      <c r="CI366" s="16" t="s">
        <v>5671</v>
      </c>
      <c r="CJ366" s="16" t="s">
        <v>5672</v>
      </c>
      <c r="CK366" s="16" t="s">
        <v>5667</v>
      </c>
      <c r="CL366" s="16" t="s">
        <v>3267</v>
      </c>
      <c r="CM366" s="16" t="s">
        <v>4484</v>
      </c>
      <c r="CN366" s="16" t="s">
        <v>4832</v>
      </c>
      <c r="CR366" s="19"/>
      <c r="CV366" s="16"/>
      <c r="CY366" s="16"/>
      <c r="CZ366" s="16"/>
      <c r="DA366" s="16"/>
      <c r="DC366" s="16"/>
      <c r="DH366" s="16"/>
    </row>
    <row r="367" spans="1:112" x14ac:dyDescent="0.25">
      <c r="A367" s="16" t="s">
        <v>1161</v>
      </c>
      <c r="C367" t="s">
        <v>5673</v>
      </c>
      <c r="D367" s="29"/>
      <c r="E367"/>
      <c r="F367" s="16" t="s">
        <v>5821</v>
      </c>
      <c r="G367" s="16"/>
      <c r="K367" s="16"/>
      <c r="L367" s="16"/>
      <c r="M367" s="16"/>
      <c r="N367" s="16"/>
      <c r="O367" s="16" t="s">
        <v>5802</v>
      </c>
      <c r="P367" s="16"/>
      <c r="Q367" s="16"/>
      <c r="R367" s="16"/>
      <c r="S367" s="16"/>
      <c r="T367" s="16"/>
      <c r="U367" s="16"/>
      <c r="V367" s="16"/>
      <c r="AK367" s="16"/>
      <c r="AX367" s="28"/>
      <c r="BB367" s="25"/>
      <c r="BG367" s="16"/>
      <c r="BH367" s="16"/>
      <c r="BO367" s="16" t="s">
        <v>5674</v>
      </c>
      <c r="BP367" s="16" t="s">
        <v>5675</v>
      </c>
      <c r="BQ367" s="16" t="s">
        <v>5676</v>
      </c>
      <c r="BR367" s="16"/>
      <c r="CA367" s="16"/>
      <c r="CE367" s="16" t="s">
        <v>119</v>
      </c>
      <c r="CF367" s="16" t="s">
        <v>3164</v>
      </c>
      <c r="CG367" s="16" t="s">
        <v>5674</v>
      </c>
      <c r="CH367" s="16" t="s">
        <v>5675</v>
      </c>
      <c r="CI367" s="16" t="s">
        <v>5677</v>
      </c>
      <c r="CJ367" s="16" t="s">
        <v>5678</v>
      </c>
      <c r="CK367" s="16" t="s">
        <v>5673</v>
      </c>
      <c r="CL367" s="16" t="s">
        <v>4012</v>
      </c>
      <c r="CM367" s="16" t="s">
        <v>5553</v>
      </c>
      <c r="CN367" s="16" t="s">
        <v>3219</v>
      </c>
      <c r="CR367" s="19"/>
      <c r="CV367" s="16"/>
      <c r="CY367" s="16"/>
      <c r="CZ367" s="16"/>
      <c r="DA367" s="16"/>
      <c r="DC367" s="16"/>
      <c r="DH367" s="16"/>
    </row>
    <row r="368" spans="1:112" x14ac:dyDescent="0.25">
      <c r="A368" s="16" t="s">
        <v>1161</v>
      </c>
      <c r="C368" t="s">
        <v>5679</v>
      </c>
      <c r="D368" s="29"/>
      <c r="E368"/>
      <c r="F368" s="16" t="s">
        <v>5821</v>
      </c>
      <c r="G368" s="16"/>
      <c r="K368" s="16"/>
      <c r="L368" s="16"/>
      <c r="M368" s="16"/>
      <c r="N368" s="16"/>
      <c r="O368" s="16" t="s">
        <v>5802</v>
      </c>
      <c r="P368" s="16"/>
      <c r="Q368" s="16"/>
      <c r="R368" s="16"/>
      <c r="S368" s="16"/>
      <c r="T368" s="16"/>
      <c r="U368" s="16"/>
      <c r="V368" s="16"/>
      <c r="AK368" s="16"/>
      <c r="AX368" s="28"/>
      <c r="BB368" s="25"/>
      <c r="BG368" s="16"/>
      <c r="BH368" s="16"/>
      <c r="BO368" s="16" t="s">
        <v>5680</v>
      </c>
      <c r="BP368" s="16" t="s">
        <v>5681</v>
      </c>
      <c r="BQ368" s="16" t="s">
        <v>5682</v>
      </c>
      <c r="BR368" s="16"/>
      <c r="CA368" s="16"/>
      <c r="CE368" s="16" t="s">
        <v>119</v>
      </c>
      <c r="CF368" s="16" t="s">
        <v>3164</v>
      </c>
      <c r="CG368" s="16" t="s">
        <v>5680</v>
      </c>
      <c r="CH368" s="16" t="s">
        <v>5681</v>
      </c>
      <c r="CI368" s="16" t="s">
        <v>5683</v>
      </c>
      <c r="CJ368" s="16" t="s">
        <v>5684</v>
      </c>
      <c r="CK368" s="16" t="s">
        <v>5679</v>
      </c>
      <c r="CL368" s="16" t="s">
        <v>3686</v>
      </c>
      <c r="CM368" s="16" t="s">
        <v>4920</v>
      </c>
      <c r="CN368" s="16" t="s">
        <v>3519</v>
      </c>
      <c r="CR368" s="19"/>
      <c r="CV368" s="16"/>
      <c r="CY368" s="16"/>
      <c r="CZ368" s="16"/>
      <c r="DA368" s="16"/>
      <c r="DC368" s="16"/>
      <c r="DH368" s="16"/>
    </row>
    <row r="369" spans="1:112" x14ac:dyDescent="0.25">
      <c r="A369" s="16" t="s">
        <v>1161</v>
      </c>
      <c r="C369" t="s">
        <v>5685</v>
      </c>
      <c r="D369" s="29"/>
      <c r="E369"/>
      <c r="F369" s="16" t="s">
        <v>5821</v>
      </c>
      <c r="G369" s="16"/>
      <c r="K369" s="16"/>
      <c r="L369" s="16"/>
      <c r="M369" s="16"/>
      <c r="N369" s="16"/>
      <c r="O369" s="16" t="s">
        <v>5802</v>
      </c>
      <c r="P369" s="16"/>
      <c r="Q369" s="16"/>
      <c r="R369" s="16"/>
      <c r="S369" s="16"/>
      <c r="T369" s="16"/>
      <c r="U369" s="16"/>
      <c r="V369" s="16"/>
      <c r="AK369" s="16"/>
      <c r="AX369" s="28"/>
      <c r="BB369" s="25"/>
      <c r="BG369" s="16"/>
      <c r="BH369" s="16"/>
      <c r="BO369" s="16" t="s">
        <v>5686</v>
      </c>
      <c r="BP369" s="16" t="s">
        <v>5687</v>
      </c>
      <c r="BQ369" s="16" t="s">
        <v>5688</v>
      </c>
      <c r="BR369" s="16"/>
      <c r="CA369" s="16"/>
      <c r="CE369" s="16" t="s">
        <v>119</v>
      </c>
      <c r="CF369" s="16" t="s">
        <v>3164</v>
      </c>
      <c r="CG369" s="16" t="s">
        <v>5686</v>
      </c>
      <c r="CH369" s="16" t="s">
        <v>5687</v>
      </c>
      <c r="CI369" s="16" t="s">
        <v>5689</v>
      </c>
      <c r="CJ369" s="16" t="s">
        <v>5690</v>
      </c>
      <c r="CK369" s="16" t="s">
        <v>5685</v>
      </c>
      <c r="CL369" s="16" t="s">
        <v>3192</v>
      </c>
      <c r="CM369" s="16" t="s">
        <v>3193</v>
      </c>
      <c r="CN369" s="16" t="s">
        <v>3194</v>
      </c>
      <c r="CR369" s="19"/>
      <c r="CV369" s="16"/>
      <c r="CY369" s="16"/>
      <c r="CZ369" s="16"/>
      <c r="DA369" s="16"/>
      <c r="DC369" s="16"/>
      <c r="DH369" s="16"/>
    </row>
    <row r="370" spans="1:112" x14ac:dyDescent="0.25">
      <c r="A370" s="16" t="s">
        <v>1161</v>
      </c>
      <c r="C370" t="s">
        <v>5691</v>
      </c>
      <c r="D370" s="29"/>
      <c r="E370"/>
      <c r="F370" s="16" t="s">
        <v>5821</v>
      </c>
      <c r="G370" s="16"/>
      <c r="K370" s="16"/>
      <c r="L370" s="16"/>
      <c r="M370" s="16"/>
      <c r="N370" s="16"/>
      <c r="O370" s="16" t="s">
        <v>5802</v>
      </c>
      <c r="P370" s="16"/>
      <c r="Q370" s="16"/>
      <c r="R370" s="16"/>
      <c r="S370" s="16"/>
      <c r="T370" s="16"/>
      <c r="U370" s="16"/>
      <c r="V370" s="16"/>
      <c r="AK370" s="16"/>
      <c r="AX370" s="28"/>
      <c r="BB370" s="25"/>
      <c r="BG370" s="16"/>
      <c r="BH370" s="16"/>
      <c r="BO370" s="16" t="s">
        <v>5692</v>
      </c>
      <c r="BP370" s="16" t="s">
        <v>5693</v>
      </c>
      <c r="BQ370" s="16" t="s">
        <v>5694</v>
      </c>
      <c r="BR370" s="16"/>
      <c r="CA370" s="16"/>
      <c r="CE370" s="16" t="s">
        <v>119</v>
      </c>
      <c r="CF370" s="16" t="s">
        <v>3164</v>
      </c>
      <c r="CG370" s="16" t="s">
        <v>5692</v>
      </c>
      <c r="CH370" s="16" t="s">
        <v>5693</v>
      </c>
      <c r="CI370" s="16" t="s">
        <v>5695</v>
      </c>
      <c r="CJ370" s="16" t="s">
        <v>5696</v>
      </c>
      <c r="CK370" s="16" t="s">
        <v>5691</v>
      </c>
      <c r="CL370" s="16" t="s">
        <v>3892</v>
      </c>
      <c r="CM370" s="16" t="s">
        <v>3494</v>
      </c>
      <c r="CN370" s="16" t="s">
        <v>3286</v>
      </c>
      <c r="CR370" s="19"/>
      <c r="CV370" s="16"/>
      <c r="CY370" s="16"/>
      <c r="CZ370" s="16"/>
      <c r="DA370" s="16"/>
      <c r="DC370" s="16"/>
      <c r="DH370" s="16"/>
    </row>
    <row r="371" spans="1:112" x14ac:dyDescent="0.25">
      <c r="A371" s="16" t="s">
        <v>1161</v>
      </c>
      <c r="C371" t="s">
        <v>5697</v>
      </c>
      <c r="D371" s="29"/>
      <c r="E371"/>
      <c r="F371" s="16" t="s">
        <v>5821</v>
      </c>
      <c r="G371" s="16"/>
      <c r="K371" s="16"/>
      <c r="L371" s="16"/>
      <c r="M371" s="16"/>
      <c r="N371" s="16"/>
      <c r="O371" s="16" t="s">
        <v>5802</v>
      </c>
      <c r="P371" s="16"/>
      <c r="Q371" s="16"/>
      <c r="R371" s="16"/>
      <c r="S371" s="16"/>
      <c r="T371" s="16"/>
      <c r="U371" s="16"/>
      <c r="V371" s="16"/>
      <c r="AK371" s="16"/>
      <c r="AX371" s="28"/>
      <c r="BB371" s="25"/>
      <c r="BG371" s="16"/>
      <c r="BH371" s="16"/>
      <c r="BO371" s="16" t="s">
        <v>5698</v>
      </c>
      <c r="BP371" s="16" t="s">
        <v>5699</v>
      </c>
      <c r="BQ371" s="16" t="s">
        <v>5700</v>
      </c>
      <c r="BR371" s="16"/>
      <c r="CA371" s="16"/>
      <c r="CE371" s="16" t="s">
        <v>119</v>
      </c>
      <c r="CF371" s="16" t="s">
        <v>3164</v>
      </c>
      <c r="CG371" s="16" t="s">
        <v>5698</v>
      </c>
      <c r="CH371" s="16" t="s">
        <v>5699</v>
      </c>
      <c r="CI371" s="16" t="s">
        <v>5701</v>
      </c>
      <c r="CJ371" s="16" t="s">
        <v>5702</v>
      </c>
      <c r="CK371" s="16" t="s">
        <v>5697</v>
      </c>
      <c r="CL371" s="16" t="s">
        <v>4012</v>
      </c>
      <c r="CM371" s="16" t="s">
        <v>3353</v>
      </c>
      <c r="CN371" s="16" t="s">
        <v>5423</v>
      </c>
      <c r="CR371" s="19"/>
      <c r="CV371" s="16"/>
      <c r="CY371" s="16"/>
      <c r="CZ371" s="16"/>
      <c r="DA371" s="16"/>
      <c r="DC371" s="16"/>
      <c r="DH371" s="16"/>
    </row>
    <row r="372" spans="1:112" x14ac:dyDescent="0.25">
      <c r="A372" s="16" t="s">
        <v>1161</v>
      </c>
      <c r="C372" t="s">
        <v>5704</v>
      </c>
      <c r="D372" s="29"/>
      <c r="E372"/>
      <c r="F372" s="16" t="s">
        <v>5821</v>
      </c>
      <c r="G372" s="16"/>
      <c r="K372" s="16"/>
      <c r="L372" s="16"/>
      <c r="M372" s="16"/>
      <c r="N372" s="16"/>
      <c r="O372" s="16" t="s">
        <v>5802</v>
      </c>
      <c r="P372" s="16"/>
      <c r="Q372" s="16"/>
      <c r="R372" s="16"/>
      <c r="S372" s="16"/>
      <c r="T372" s="16"/>
      <c r="U372" s="16"/>
      <c r="V372" s="16"/>
      <c r="AK372" s="16"/>
      <c r="AX372" s="28"/>
      <c r="BB372" s="25"/>
      <c r="BG372" s="16"/>
      <c r="BH372" s="16"/>
      <c r="BO372" s="16" t="s">
        <v>5705</v>
      </c>
      <c r="BP372" s="16" t="s">
        <v>5706</v>
      </c>
      <c r="BQ372" s="16" t="s">
        <v>5707</v>
      </c>
      <c r="BR372" s="16"/>
      <c r="CA372" s="16"/>
      <c r="CE372" s="16" t="s">
        <v>119</v>
      </c>
      <c r="CF372" s="16" t="s">
        <v>3164</v>
      </c>
      <c r="CG372" s="16" t="s">
        <v>5705</v>
      </c>
      <c r="CH372" s="16" t="s">
        <v>5706</v>
      </c>
      <c r="CI372" s="16" t="s">
        <v>5708</v>
      </c>
      <c r="CJ372" s="16" t="s">
        <v>5709</v>
      </c>
      <c r="CK372" s="16" t="s">
        <v>5704</v>
      </c>
      <c r="CL372" s="16" t="s">
        <v>3330</v>
      </c>
      <c r="CM372" s="16" t="s">
        <v>5027</v>
      </c>
      <c r="CN372" s="16" t="s">
        <v>3286</v>
      </c>
      <c r="CR372" s="19"/>
      <c r="CV372" s="16"/>
      <c r="CY372" s="16"/>
      <c r="CZ372" s="16"/>
      <c r="DA372" s="16"/>
      <c r="DC372" s="16"/>
      <c r="DH372" s="16"/>
    </row>
    <row r="373" spans="1:112" x14ac:dyDescent="0.25">
      <c r="A373" s="16" t="s">
        <v>1161</v>
      </c>
      <c r="C373" t="s">
        <v>5710</v>
      </c>
      <c r="D373" s="29"/>
      <c r="E373"/>
      <c r="F373" s="16" t="s">
        <v>5821</v>
      </c>
      <c r="G373" s="16"/>
      <c r="K373" s="16"/>
      <c r="L373" s="16"/>
      <c r="M373" s="16"/>
      <c r="N373" s="16"/>
      <c r="O373" s="16" t="s">
        <v>5802</v>
      </c>
      <c r="P373" s="16"/>
      <c r="Q373" s="16"/>
      <c r="R373" s="16"/>
      <c r="S373" s="16"/>
      <c r="T373" s="16"/>
      <c r="U373" s="16"/>
      <c r="V373" s="16"/>
      <c r="AK373" s="16"/>
      <c r="AX373" s="28"/>
      <c r="BB373" s="25"/>
      <c r="BG373" s="16"/>
      <c r="BH373" s="16"/>
      <c r="BO373" s="16" t="s">
        <v>5711</v>
      </c>
      <c r="BP373" s="16" t="s">
        <v>5712</v>
      </c>
      <c r="BQ373" s="16" t="s">
        <v>5713</v>
      </c>
      <c r="BR373" s="16"/>
      <c r="CA373" s="16"/>
      <c r="CE373" s="16" t="s">
        <v>119</v>
      </c>
      <c r="CF373" s="16" t="s">
        <v>3164</v>
      </c>
      <c r="CG373" s="16" t="s">
        <v>5711</v>
      </c>
      <c r="CH373" s="16" t="s">
        <v>5712</v>
      </c>
      <c r="CI373" s="16" t="s">
        <v>5714</v>
      </c>
      <c r="CJ373" s="16" t="s">
        <v>5715</v>
      </c>
      <c r="CK373" s="16" t="s">
        <v>5710</v>
      </c>
      <c r="CL373" s="16" t="s">
        <v>3686</v>
      </c>
      <c r="CM373" s="16" t="s">
        <v>5716</v>
      </c>
      <c r="CN373" s="16" t="s">
        <v>3286</v>
      </c>
      <c r="CR373" s="19"/>
      <c r="CV373" s="16"/>
      <c r="CY373" s="16"/>
      <c r="CZ373" s="16"/>
      <c r="DA373" s="16"/>
      <c r="DC373" s="16"/>
      <c r="DH373" s="16"/>
    </row>
    <row r="374" spans="1:112" x14ac:dyDescent="0.25">
      <c r="A374" s="16" t="s">
        <v>1161</v>
      </c>
      <c r="C374" t="s">
        <v>5717</v>
      </c>
      <c r="D374" s="29"/>
      <c r="E374"/>
      <c r="F374" s="16" t="s">
        <v>5821</v>
      </c>
      <c r="G374" s="16"/>
      <c r="K374" s="16"/>
      <c r="L374" s="16"/>
      <c r="M374" s="16"/>
      <c r="N374" s="16"/>
      <c r="O374" s="16" t="s">
        <v>5802</v>
      </c>
      <c r="P374" s="16"/>
      <c r="Q374" s="16"/>
      <c r="R374" s="16"/>
      <c r="S374" s="16"/>
      <c r="T374" s="16"/>
      <c r="U374" s="16"/>
      <c r="V374" s="16"/>
      <c r="AK374" s="16"/>
      <c r="AX374" s="28"/>
      <c r="BB374" s="25"/>
      <c r="BG374" s="16"/>
      <c r="BH374" s="16"/>
      <c r="BO374" s="16" t="s">
        <v>5718</v>
      </c>
      <c r="BP374" s="16" t="s">
        <v>5719</v>
      </c>
      <c r="BQ374" s="16" t="s">
        <v>5720</v>
      </c>
      <c r="BR374" s="16"/>
      <c r="CA374" s="16"/>
      <c r="CE374" s="16" t="s">
        <v>119</v>
      </c>
      <c r="CF374" s="16" t="s">
        <v>3164</v>
      </c>
      <c r="CG374" s="16" t="s">
        <v>5718</v>
      </c>
      <c r="CH374" s="16" t="s">
        <v>5719</v>
      </c>
      <c r="CI374" s="16" t="s">
        <v>5721</v>
      </c>
      <c r="CJ374" s="16" t="s">
        <v>5722</v>
      </c>
      <c r="CK374" s="16" t="s">
        <v>5717</v>
      </c>
      <c r="CL374" s="16" t="s">
        <v>3226</v>
      </c>
      <c r="CM374" s="16" t="s">
        <v>5622</v>
      </c>
      <c r="CN374" s="16" t="s">
        <v>5623</v>
      </c>
      <c r="CR374" s="19"/>
      <c r="CV374" s="16"/>
      <c r="CY374" s="16"/>
      <c r="CZ374" s="16"/>
      <c r="DA374" s="16"/>
      <c r="DC374" s="16"/>
      <c r="DH374" s="16"/>
    </row>
    <row r="375" spans="1:112" x14ac:dyDescent="0.25">
      <c r="A375" s="16" t="s">
        <v>1161</v>
      </c>
      <c r="C375" t="s">
        <v>5723</v>
      </c>
      <c r="D375" s="29"/>
      <c r="E375"/>
      <c r="F375" s="16" t="s">
        <v>5821</v>
      </c>
      <c r="G375" s="16"/>
      <c r="K375" s="16"/>
      <c r="L375" s="16"/>
      <c r="M375" s="16"/>
      <c r="N375" s="16"/>
      <c r="O375" s="16" t="s">
        <v>5802</v>
      </c>
      <c r="P375" s="16"/>
      <c r="Q375" s="16"/>
      <c r="R375" s="16"/>
      <c r="S375" s="16"/>
      <c r="T375" s="16"/>
      <c r="U375" s="16"/>
      <c r="V375" s="16"/>
      <c r="AK375" s="16"/>
      <c r="AX375" s="28"/>
      <c r="BB375" s="25"/>
      <c r="BG375" s="16"/>
      <c r="BH375" s="16"/>
      <c r="BO375" s="16" t="s">
        <v>5724</v>
      </c>
      <c r="BP375" s="16" t="s">
        <v>5725</v>
      </c>
      <c r="BQ375" s="16" t="s">
        <v>5726</v>
      </c>
      <c r="BR375" s="16"/>
      <c r="CA375" s="16"/>
      <c r="CE375" s="16" t="s">
        <v>119</v>
      </c>
      <c r="CF375" s="16" t="s">
        <v>3164</v>
      </c>
      <c r="CG375" s="16" t="s">
        <v>5724</v>
      </c>
      <c r="CH375" s="16" t="s">
        <v>5725</v>
      </c>
      <c r="CI375" s="16" t="s">
        <v>6102</v>
      </c>
      <c r="CJ375" s="16" t="s">
        <v>5727</v>
      </c>
      <c r="CK375" s="16" t="s">
        <v>5723</v>
      </c>
      <c r="CL375" s="16" t="s">
        <v>3217</v>
      </c>
      <c r="CM375" s="16" t="s">
        <v>5121</v>
      </c>
      <c r="CN375" s="16" t="s">
        <v>3316</v>
      </c>
      <c r="CR375" s="19"/>
      <c r="CV375" s="16"/>
      <c r="CY375" s="16"/>
      <c r="CZ375" s="16"/>
      <c r="DA375" s="16"/>
      <c r="DC375" s="16"/>
      <c r="DH375" s="16"/>
    </row>
    <row r="376" spans="1:112" x14ac:dyDescent="0.25">
      <c r="A376" s="16" t="s">
        <v>1161</v>
      </c>
      <c r="C376" t="s">
        <v>5728</v>
      </c>
      <c r="D376" s="29"/>
      <c r="E376"/>
      <c r="F376" s="16" t="s">
        <v>5821</v>
      </c>
      <c r="G376" s="16"/>
      <c r="K376" s="16"/>
      <c r="L376" s="16"/>
      <c r="M376" s="16"/>
      <c r="N376" s="16"/>
      <c r="O376" s="16" t="s">
        <v>5802</v>
      </c>
      <c r="P376" s="16"/>
      <c r="Q376" s="16"/>
      <c r="R376" s="16"/>
      <c r="S376" s="16"/>
      <c r="T376" s="16"/>
      <c r="U376" s="16"/>
      <c r="V376" s="16"/>
      <c r="AK376" s="16"/>
      <c r="AX376" s="28"/>
      <c r="BB376" s="25"/>
      <c r="BG376" s="16"/>
      <c r="BH376" s="16"/>
      <c r="BO376" s="16" t="s">
        <v>5729</v>
      </c>
      <c r="BP376" s="16" t="s">
        <v>5730</v>
      </c>
      <c r="BQ376" s="16" t="s">
        <v>5731</v>
      </c>
      <c r="BR376" s="16"/>
      <c r="CA376" s="16"/>
      <c r="CE376" s="16" t="s">
        <v>119</v>
      </c>
      <c r="CF376" s="16" t="s">
        <v>3164</v>
      </c>
      <c r="CG376" s="16" t="s">
        <v>5729</v>
      </c>
      <c r="CH376" s="16" t="s">
        <v>5730</v>
      </c>
      <c r="CI376" s="16" t="s">
        <v>5732</v>
      </c>
      <c r="CJ376" s="16" t="s">
        <v>5733</v>
      </c>
      <c r="CK376" s="16" t="s">
        <v>5728</v>
      </c>
      <c r="CL376" s="16" t="s">
        <v>3300</v>
      </c>
      <c r="CM376" s="16" t="s">
        <v>3370</v>
      </c>
      <c r="CN376" s="16" t="s">
        <v>3624</v>
      </c>
      <c r="CR376" s="19"/>
      <c r="CV376" s="16"/>
      <c r="CY376" s="16"/>
      <c r="CZ376" s="16"/>
      <c r="DA376" s="16"/>
      <c r="DC376" s="16"/>
      <c r="DH376" s="16"/>
    </row>
    <row r="377" spans="1:112" x14ac:dyDescent="0.25">
      <c r="A377" s="16" t="s">
        <v>1161</v>
      </c>
      <c r="C377" t="s">
        <v>5734</v>
      </c>
      <c r="D377" s="29"/>
      <c r="E377"/>
      <c r="F377" s="16" t="s">
        <v>5821</v>
      </c>
      <c r="G377" s="16"/>
      <c r="K377" s="16"/>
      <c r="L377" s="16"/>
      <c r="M377" s="16"/>
      <c r="N377" s="16"/>
      <c r="O377" s="16" t="s">
        <v>5802</v>
      </c>
      <c r="P377" s="16"/>
      <c r="Q377" s="16"/>
      <c r="R377" s="16"/>
      <c r="S377" s="16"/>
      <c r="T377" s="16"/>
      <c r="U377" s="16"/>
      <c r="V377" s="16"/>
      <c r="AK377" s="16"/>
      <c r="AX377" s="28"/>
      <c r="BB377" s="25"/>
      <c r="BG377" s="16"/>
      <c r="BH377" s="16"/>
      <c r="BO377" s="16" t="s">
        <v>5735</v>
      </c>
      <c r="BP377" s="16" t="s">
        <v>5736</v>
      </c>
      <c r="BQ377" s="16" t="s">
        <v>5737</v>
      </c>
      <c r="BR377" s="16"/>
      <c r="CA377" s="16"/>
      <c r="CE377" s="16" t="s">
        <v>119</v>
      </c>
      <c r="CF377" s="16" t="s">
        <v>3164</v>
      </c>
      <c r="CG377" s="16" t="s">
        <v>5735</v>
      </c>
      <c r="CH377" s="16" t="s">
        <v>5736</v>
      </c>
      <c r="CI377" s="16" t="s">
        <v>5738</v>
      </c>
      <c r="CJ377" s="16" t="s">
        <v>5739</v>
      </c>
      <c r="CK377" s="16" t="s">
        <v>5734</v>
      </c>
      <c r="CL377" s="16" t="s">
        <v>3292</v>
      </c>
      <c r="CM377" s="16" t="s">
        <v>5740</v>
      </c>
      <c r="CN377" s="16" t="s">
        <v>5741</v>
      </c>
      <c r="CR377" s="19"/>
      <c r="CV377" s="16"/>
      <c r="CY377" s="16"/>
      <c r="CZ377" s="16"/>
      <c r="DA377" s="16"/>
      <c r="DC377" s="16"/>
      <c r="DH377" s="16"/>
    </row>
    <row r="378" spans="1:112" x14ac:dyDescent="0.25">
      <c r="A378" s="16" t="s">
        <v>1161</v>
      </c>
      <c r="C378" t="s">
        <v>5742</v>
      </c>
      <c r="D378" s="29"/>
      <c r="E378"/>
      <c r="F378" s="16" t="s">
        <v>5821</v>
      </c>
      <c r="G378" s="16"/>
      <c r="K378" s="16"/>
      <c r="L378" s="16"/>
      <c r="M378" s="16"/>
      <c r="N378" s="16"/>
      <c r="O378" s="16" t="s">
        <v>5802</v>
      </c>
      <c r="P378" s="16"/>
      <c r="Q378" s="16"/>
      <c r="R378" s="16"/>
      <c r="S378" s="16"/>
      <c r="T378" s="16"/>
      <c r="U378" s="16"/>
      <c r="V378" s="16"/>
      <c r="AK378" s="16"/>
      <c r="AX378" s="28"/>
      <c r="BB378" s="25"/>
      <c r="BG378" s="16"/>
      <c r="BH378" s="16"/>
      <c r="BO378" s="16" t="s">
        <v>5743</v>
      </c>
      <c r="BP378" s="16" t="s">
        <v>5744</v>
      </c>
      <c r="BQ378" s="16" t="s">
        <v>5745</v>
      </c>
      <c r="BR378" s="16"/>
      <c r="CA378" s="16"/>
      <c r="CE378" s="16" t="s">
        <v>119</v>
      </c>
      <c r="CF378" s="16" t="s">
        <v>3164</v>
      </c>
      <c r="CG378" s="16" t="s">
        <v>5743</v>
      </c>
      <c r="CH378" s="16" t="s">
        <v>5744</v>
      </c>
      <c r="CI378" s="16" t="s">
        <v>5746</v>
      </c>
      <c r="CJ378" s="16" t="s">
        <v>5747</v>
      </c>
      <c r="CK378" s="16" t="s">
        <v>5742</v>
      </c>
      <c r="CL378" s="16" t="s">
        <v>3217</v>
      </c>
      <c r="CM378" s="16" t="s">
        <v>3185</v>
      </c>
      <c r="CN378" s="16" t="s">
        <v>3936</v>
      </c>
      <c r="CR378" s="19"/>
      <c r="CV378" s="16"/>
      <c r="CY378" s="16"/>
      <c r="CZ378" s="16"/>
      <c r="DA378" s="16"/>
      <c r="DC378" s="16"/>
      <c r="DH378" s="16"/>
    </row>
    <row r="379" spans="1:112" x14ac:dyDescent="0.25">
      <c r="A379" s="16" t="s">
        <v>1161</v>
      </c>
      <c r="C379" t="s">
        <v>5748</v>
      </c>
      <c r="D379" s="29"/>
      <c r="E379"/>
      <c r="F379" s="16" t="s">
        <v>5821</v>
      </c>
      <c r="G379" s="16"/>
      <c r="K379" s="16"/>
      <c r="L379" s="16"/>
      <c r="M379" s="16"/>
      <c r="N379" s="16"/>
      <c r="O379" s="16" t="s">
        <v>5802</v>
      </c>
      <c r="P379" s="16"/>
      <c r="Q379" s="16"/>
      <c r="R379" s="16"/>
      <c r="S379" s="16"/>
      <c r="T379" s="16"/>
      <c r="U379" s="16"/>
      <c r="V379" s="16"/>
      <c r="AK379" s="16"/>
      <c r="AX379" s="28"/>
      <c r="BB379" s="25"/>
      <c r="BG379" s="16"/>
      <c r="BH379" s="16"/>
      <c r="BO379" s="16" t="s">
        <v>5749</v>
      </c>
      <c r="BP379" s="16" t="s">
        <v>5750</v>
      </c>
      <c r="BQ379" s="16" t="s">
        <v>5751</v>
      </c>
      <c r="BR379" s="16"/>
      <c r="CA379" s="16"/>
      <c r="CE379" s="16" t="s">
        <v>119</v>
      </c>
      <c r="CF379" s="16" t="s">
        <v>3164</v>
      </c>
      <c r="CG379" s="16" t="s">
        <v>5749</v>
      </c>
      <c r="CH379" s="16" t="s">
        <v>5750</v>
      </c>
      <c r="CI379" s="16" t="s">
        <v>6103</v>
      </c>
      <c r="CJ379" s="16" t="s">
        <v>5752</v>
      </c>
      <c r="CK379" s="16" t="s">
        <v>5748</v>
      </c>
      <c r="CL379" s="16" t="s">
        <v>3201</v>
      </c>
      <c r="CM379" s="16" t="s">
        <v>5224</v>
      </c>
      <c r="CN379" s="16" t="s">
        <v>3451</v>
      </c>
      <c r="CR379" s="19"/>
      <c r="CV379" s="16"/>
      <c r="CY379" s="16"/>
      <c r="CZ379" s="16"/>
      <c r="DA379" s="16"/>
      <c r="DC379" s="16"/>
      <c r="DH379" s="16"/>
    </row>
    <row r="380" spans="1:112" x14ac:dyDescent="0.25">
      <c r="A380" s="16" t="s">
        <v>1161</v>
      </c>
      <c r="C380" t="s">
        <v>5753</v>
      </c>
      <c r="D380" s="29"/>
      <c r="E380"/>
      <c r="F380" s="16" t="s">
        <v>5821</v>
      </c>
      <c r="G380" s="16"/>
      <c r="K380" s="16"/>
      <c r="L380" s="16"/>
      <c r="M380" s="16"/>
      <c r="N380" s="16"/>
      <c r="O380" s="16" t="s">
        <v>5802</v>
      </c>
      <c r="P380" s="16"/>
      <c r="Q380" s="16"/>
      <c r="R380" s="16"/>
      <c r="S380" s="16"/>
      <c r="T380" s="16"/>
      <c r="U380" s="16"/>
      <c r="V380" s="16"/>
      <c r="AK380" s="16"/>
      <c r="AX380" s="28"/>
      <c r="BB380" s="25"/>
      <c r="BG380" s="16"/>
      <c r="BH380" s="16"/>
      <c r="BO380" s="16" t="s">
        <v>5754</v>
      </c>
      <c r="BP380" s="16" t="s">
        <v>5755</v>
      </c>
      <c r="BQ380" s="16" t="s">
        <v>5756</v>
      </c>
      <c r="BR380" s="16"/>
      <c r="CA380" s="16"/>
      <c r="CE380" s="16" t="s">
        <v>119</v>
      </c>
      <c r="CF380" s="16" t="s">
        <v>3164</v>
      </c>
      <c r="CG380" s="16" t="s">
        <v>5754</v>
      </c>
      <c r="CH380" s="16" t="s">
        <v>5755</v>
      </c>
      <c r="CI380" s="16" t="s">
        <v>5757</v>
      </c>
      <c r="CJ380" s="16" t="s">
        <v>5758</v>
      </c>
      <c r="CK380" s="16" t="s">
        <v>5753</v>
      </c>
      <c r="CL380" s="16" t="s">
        <v>3385</v>
      </c>
      <c r="CM380" s="16" t="s">
        <v>3427</v>
      </c>
      <c r="CN380" s="16" t="s">
        <v>3402</v>
      </c>
      <c r="CR380" s="19"/>
      <c r="CV380" s="16"/>
      <c r="CY380" s="16"/>
      <c r="CZ380" s="16"/>
      <c r="DA380" s="16"/>
      <c r="DC380" s="16"/>
      <c r="DH380" s="16"/>
    </row>
    <row r="381" spans="1:112" x14ac:dyDescent="0.25">
      <c r="A381" s="16" t="s">
        <v>1161</v>
      </c>
      <c r="C381" t="s">
        <v>5759</v>
      </c>
      <c r="D381" s="29"/>
      <c r="E381"/>
      <c r="F381" s="16" t="s">
        <v>5821</v>
      </c>
      <c r="G381" s="16"/>
      <c r="K381" s="16"/>
      <c r="L381" s="16"/>
      <c r="M381" s="16"/>
      <c r="N381" s="16"/>
      <c r="O381" s="16" t="s">
        <v>5802</v>
      </c>
      <c r="P381" s="16"/>
      <c r="Q381" s="16"/>
      <c r="R381" s="16"/>
      <c r="S381" s="16"/>
      <c r="T381" s="16"/>
      <c r="U381" s="16"/>
      <c r="V381" s="16"/>
      <c r="AK381" s="16"/>
      <c r="AX381" s="28"/>
      <c r="BB381" s="25"/>
      <c r="BG381" s="16"/>
      <c r="BH381" s="16"/>
      <c r="BO381" s="16" t="s">
        <v>5760</v>
      </c>
      <c r="BP381" s="16" t="s">
        <v>5761</v>
      </c>
      <c r="BQ381" s="16" t="s">
        <v>4618</v>
      </c>
      <c r="BR381" s="16"/>
      <c r="CA381" s="16"/>
      <c r="CE381" s="16" t="s">
        <v>119</v>
      </c>
      <c r="CF381" s="16" t="s">
        <v>3164</v>
      </c>
      <c r="CG381" s="16" t="s">
        <v>5760</v>
      </c>
      <c r="CH381" s="16" t="s">
        <v>5761</v>
      </c>
      <c r="CI381" s="16" t="s">
        <v>5762</v>
      </c>
      <c r="CJ381" s="16" t="s">
        <v>5763</v>
      </c>
      <c r="CK381" s="16" t="s">
        <v>5759</v>
      </c>
      <c r="CL381" s="16" t="s">
        <v>3564</v>
      </c>
      <c r="CM381" s="16" t="s">
        <v>5764</v>
      </c>
      <c r="CN381" s="16" t="s">
        <v>3219</v>
      </c>
      <c r="CR381" s="19"/>
      <c r="CV381" s="16"/>
      <c r="CY381" s="16"/>
      <c r="CZ381" s="16"/>
      <c r="DA381" s="16"/>
      <c r="DC381" s="16"/>
      <c r="DH381" s="16"/>
    </row>
    <row r="382" spans="1:112" x14ac:dyDescent="0.25">
      <c r="A382" s="16" t="s">
        <v>1161</v>
      </c>
      <c r="C382" t="s">
        <v>5765</v>
      </c>
      <c r="D382" s="29"/>
      <c r="E382"/>
      <c r="F382" s="16" t="s">
        <v>5821</v>
      </c>
      <c r="G382" s="16"/>
      <c r="K382" s="16"/>
      <c r="L382" s="16"/>
      <c r="M382" s="16"/>
      <c r="N382" s="16"/>
      <c r="O382" s="16" t="s">
        <v>5802</v>
      </c>
      <c r="P382" s="16"/>
      <c r="Q382" s="16"/>
      <c r="R382" s="16"/>
      <c r="S382" s="16"/>
      <c r="T382" s="16"/>
      <c r="U382" s="16"/>
      <c r="V382" s="16"/>
      <c r="AK382" s="16"/>
      <c r="AX382" s="28"/>
      <c r="BB382" s="25"/>
      <c r="BG382" s="16"/>
      <c r="BH382" s="16"/>
      <c r="BO382" s="16" t="s">
        <v>5766</v>
      </c>
      <c r="BP382" s="16" t="s">
        <v>5767</v>
      </c>
      <c r="BQ382" s="16" t="s">
        <v>5768</v>
      </c>
      <c r="BR382" s="16"/>
      <c r="CA382" s="16"/>
      <c r="CE382" s="16" t="s">
        <v>119</v>
      </c>
      <c r="CF382" s="16" t="s">
        <v>3164</v>
      </c>
      <c r="CG382" s="16" t="s">
        <v>5766</v>
      </c>
      <c r="CH382" s="16" t="s">
        <v>5767</v>
      </c>
      <c r="CI382" s="16" t="s">
        <v>5769</v>
      </c>
      <c r="CJ382" s="16" t="s">
        <v>5770</v>
      </c>
      <c r="CK382" s="16" t="s">
        <v>5765</v>
      </c>
      <c r="CL382" s="16" t="s">
        <v>3217</v>
      </c>
      <c r="CM382" s="16" t="s">
        <v>5740</v>
      </c>
      <c r="CN382" s="16" t="s">
        <v>3210</v>
      </c>
      <c r="CR382" s="19"/>
      <c r="CV382" s="16"/>
      <c r="CY382" s="16"/>
      <c r="CZ382" s="16"/>
      <c r="DA382" s="16"/>
      <c r="DC382" s="16"/>
      <c r="DH382" s="16"/>
    </row>
    <row r="383" spans="1:112" x14ac:dyDescent="0.25">
      <c r="A383" s="16" t="s">
        <v>1161</v>
      </c>
      <c r="C383" t="s">
        <v>5771</v>
      </c>
      <c r="D383" s="29"/>
      <c r="E383"/>
      <c r="F383" s="16" t="s">
        <v>5821</v>
      </c>
      <c r="G383" s="16"/>
      <c r="K383" s="16"/>
      <c r="L383" s="16"/>
      <c r="M383" s="16"/>
      <c r="N383" s="16"/>
      <c r="O383" s="16" t="s">
        <v>5802</v>
      </c>
      <c r="P383" s="16"/>
      <c r="Q383" s="16"/>
      <c r="R383" s="16"/>
      <c r="S383" s="16"/>
      <c r="T383" s="16"/>
      <c r="U383" s="16"/>
      <c r="V383" s="16"/>
      <c r="AK383" s="16"/>
      <c r="AX383" s="28"/>
      <c r="BB383" s="25"/>
      <c r="BG383" s="16"/>
      <c r="BH383" s="16"/>
      <c r="BO383" s="16" t="s">
        <v>5772</v>
      </c>
      <c r="BP383" s="16" t="s">
        <v>5773</v>
      </c>
      <c r="BQ383" s="16" t="s">
        <v>5774</v>
      </c>
      <c r="BR383" s="16"/>
      <c r="CA383" s="16"/>
      <c r="CE383" s="16" t="s">
        <v>119</v>
      </c>
      <c r="CF383" s="16" t="s">
        <v>3164</v>
      </c>
      <c r="CG383" s="16" t="s">
        <v>5772</v>
      </c>
      <c r="CH383" s="16" t="s">
        <v>5773</v>
      </c>
      <c r="CI383" s="16" t="s">
        <v>5775</v>
      </c>
      <c r="CJ383" s="16" t="s">
        <v>5776</v>
      </c>
      <c r="CK383" s="16" t="s">
        <v>5771</v>
      </c>
      <c r="CL383" s="16" t="s">
        <v>3226</v>
      </c>
      <c r="CM383" s="16" t="s">
        <v>3623</v>
      </c>
      <c r="CN383" s="16" t="s">
        <v>3402</v>
      </c>
      <c r="CR383" s="19"/>
      <c r="CV383" s="16"/>
      <c r="CY383" s="16"/>
      <c r="CZ383" s="16"/>
      <c r="DA383" s="16"/>
      <c r="DC383" s="16"/>
      <c r="DH383" s="16"/>
    </row>
    <row r="384" spans="1:112" x14ac:dyDescent="0.25">
      <c r="A384" s="16" t="s">
        <v>1161</v>
      </c>
      <c r="C384" t="s">
        <v>5777</v>
      </c>
      <c r="D384" s="29"/>
      <c r="E384"/>
      <c r="F384" s="16" t="s">
        <v>5821</v>
      </c>
      <c r="G384" s="16"/>
      <c r="K384" s="16"/>
      <c r="L384" s="16"/>
      <c r="M384" s="16"/>
      <c r="N384" s="16"/>
      <c r="O384" s="16" t="s">
        <v>5802</v>
      </c>
      <c r="P384" s="16"/>
      <c r="Q384" s="16"/>
      <c r="R384" s="16"/>
      <c r="S384" s="16"/>
      <c r="T384" s="16"/>
      <c r="U384" s="16"/>
      <c r="V384" s="16"/>
      <c r="AK384" s="16"/>
      <c r="AX384" s="28"/>
      <c r="BB384" s="25"/>
      <c r="BG384" s="16"/>
      <c r="BH384" s="16"/>
      <c r="BO384" s="16" t="s">
        <v>5778</v>
      </c>
      <c r="BP384" s="16" t="s">
        <v>5779</v>
      </c>
      <c r="BQ384" s="16" t="s">
        <v>5780</v>
      </c>
      <c r="BR384" s="16"/>
      <c r="CA384" s="16"/>
      <c r="CE384" s="16" t="s">
        <v>119</v>
      </c>
      <c r="CF384" s="16" t="s">
        <v>3164</v>
      </c>
      <c r="CG384" s="16" t="s">
        <v>5778</v>
      </c>
      <c r="CH384" s="16" t="s">
        <v>5779</v>
      </c>
      <c r="CI384" s="16" t="s">
        <v>5781</v>
      </c>
      <c r="CJ384" s="16" t="s">
        <v>5782</v>
      </c>
      <c r="CK384" s="16" t="s">
        <v>5777</v>
      </c>
      <c r="CL384" s="16" t="s">
        <v>4012</v>
      </c>
      <c r="CM384" s="16" t="s">
        <v>3242</v>
      </c>
      <c r="CN384" s="16" t="s">
        <v>3219</v>
      </c>
      <c r="CR384" s="19"/>
      <c r="CV384" s="16"/>
      <c r="CY384" s="16"/>
      <c r="CZ384" s="16"/>
      <c r="DA384" s="16"/>
      <c r="DC384" s="16"/>
      <c r="DH384" s="16"/>
    </row>
    <row r="385" spans="1:112" x14ac:dyDescent="0.25">
      <c r="A385" s="16" t="s">
        <v>1161</v>
      </c>
      <c r="C385" t="s">
        <v>5783</v>
      </c>
      <c r="D385" s="29"/>
      <c r="E385"/>
      <c r="F385" s="16" t="s">
        <v>5821</v>
      </c>
      <c r="G385" s="16"/>
      <c r="K385" s="16"/>
      <c r="L385" s="16"/>
      <c r="M385" s="16"/>
      <c r="N385" s="16"/>
      <c r="O385" s="16" t="s">
        <v>5802</v>
      </c>
      <c r="P385" s="16"/>
      <c r="Q385" s="16"/>
      <c r="R385" s="16"/>
      <c r="S385" s="16"/>
      <c r="T385" s="16"/>
      <c r="U385" s="16"/>
      <c r="V385" s="16"/>
      <c r="AK385" s="16"/>
      <c r="AX385" s="28"/>
      <c r="BB385" s="25"/>
      <c r="BG385" s="16"/>
      <c r="BH385" s="16"/>
      <c r="BO385" s="16" t="s">
        <v>5784</v>
      </c>
      <c r="BP385" s="16" t="s">
        <v>5785</v>
      </c>
      <c r="BQ385" s="16" t="s">
        <v>5786</v>
      </c>
      <c r="BR385" s="16"/>
      <c r="CA385" s="16"/>
      <c r="CE385" s="16" t="s">
        <v>119</v>
      </c>
      <c r="CF385" s="16" t="s">
        <v>3164</v>
      </c>
      <c r="CG385" s="16" t="s">
        <v>5784</v>
      </c>
      <c r="CH385" s="16" t="s">
        <v>5785</v>
      </c>
      <c r="CI385" s="16" t="s">
        <v>5787</v>
      </c>
      <c r="CJ385" s="16" t="s">
        <v>5788</v>
      </c>
      <c r="CK385" s="16" t="s">
        <v>5783</v>
      </c>
      <c r="CL385" s="16" t="s">
        <v>3330</v>
      </c>
      <c r="CM385" s="16" t="s">
        <v>4920</v>
      </c>
      <c r="CN385" s="16" t="s">
        <v>3286</v>
      </c>
      <c r="CR385" s="19"/>
      <c r="CV385" s="16"/>
      <c r="CY385" s="16"/>
      <c r="CZ385" s="16"/>
      <c r="DA385" s="16"/>
      <c r="DC385" s="16"/>
      <c r="DH385" s="16"/>
    </row>
    <row r="386" spans="1:112" x14ac:dyDescent="0.25">
      <c r="A386" s="16" t="s">
        <v>1161</v>
      </c>
      <c r="C386" t="s">
        <v>937</v>
      </c>
      <c r="D386" s="29"/>
      <c r="E386"/>
      <c r="F386" s="16" t="s">
        <v>5821</v>
      </c>
      <c r="G386" s="16"/>
      <c r="K386" s="16"/>
      <c r="L386" s="16"/>
      <c r="M386" s="16"/>
      <c r="N386" s="16"/>
      <c r="O386" s="16" t="s">
        <v>5802</v>
      </c>
      <c r="P386" s="16"/>
      <c r="Q386" s="16"/>
      <c r="R386" s="16"/>
      <c r="S386" s="16"/>
      <c r="T386" s="16"/>
      <c r="U386" s="16"/>
      <c r="V386" s="16"/>
      <c r="AK386" s="16"/>
      <c r="AX386" s="28"/>
      <c r="BB386" s="25"/>
      <c r="BG386" s="16"/>
      <c r="BH386" s="16"/>
      <c r="BO386" s="16" t="s">
        <v>938</v>
      </c>
      <c r="BP386" s="16" t="s">
        <v>5793</v>
      </c>
      <c r="BQ386" s="16" t="s">
        <v>5794</v>
      </c>
      <c r="BR386" s="16"/>
      <c r="CA386" s="16"/>
      <c r="CE386" s="16" t="s">
        <v>119</v>
      </c>
      <c r="CF386" s="16" t="s">
        <v>3164</v>
      </c>
      <c r="CG386" s="16" t="s">
        <v>938</v>
      </c>
      <c r="CH386" s="16" t="s">
        <v>5793</v>
      </c>
      <c r="CI386" s="16" t="s">
        <v>5795</v>
      </c>
      <c r="CJ386" s="16" t="s">
        <v>5796</v>
      </c>
      <c r="CK386" s="16" t="s">
        <v>937</v>
      </c>
      <c r="CL386" s="16" t="s">
        <v>3481</v>
      </c>
      <c r="CM386" s="16" t="s">
        <v>4690</v>
      </c>
      <c r="CN386" s="16" t="s">
        <v>5797</v>
      </c>
      <c r="CR386" s="19"/>
      <c r="CV386" s="16"/>
      <c r="CY386" s="16"/>
      <c r="CZ386" s="16"/>
      <c r="DA386" s="16"/>
      <c r="DC386" s="16"/>
      <c r="DH386" s="16"/>
    </row>
    <row r="387" spans="1:112" x14ac:dyDescent="0.25">
      <c r="A387" s="16" t="s">
        <v>6214</v>
      </c>
      <c r="C387" t="s">
        <v>165</v>
      </c>
      <c r="D387" s="29"/>
      <c r="E387"/>
      <c r="G387" s="16"/>
      <c r="K387" s="16"/>
      <c r="L387" s="16"/>
      <c r="M387" s="16"/>
      <c r="N387" s="20" t="s">
        <v>6293</v>
      </c>
      <c r="O387" s="16" t="s">
        <v>1165</v>
      </c>
      <c r="P387" s="16"/>
      <c r="Q387" s="16"/>
      <c r="R387" s="16"/>
      <c r="S387" s="16" t="s">
        <v>1201</v>
      </c>
      <c r="T387" s="22" t="s">
        <v>6291</v>
      </c>
      <c r="U387" s="16" t="s">
        <v>677</v>
      </c>
      <c r="V387" s="16"/>
      <c r="AH387" s="16" t="s">
        <v>1191</v>
      </c>
      <c r="AI387" s="16" t="s">
        <v>1192</v>
      </c>
      <c r="AJ387" s="16" t="s">
        <v>1193</v>
      </c>
      <c r="AK387" s="16"/>
      <c r="AT387" s="16">
        <f>LEN(AS387)-LEN(SUBSTITUTE(AS387,",",""))+1</f>
        <v>1</v>
      </c>
      <c r="AV387" s="16">
        <f>LEN(AU387)-LEN(SUBSTITUTE(AU387,",",""))+1</f>
        <v>1</v>
      </c>
      <c r="AX387" s="28">
        <f>Table13[[#This Row], [no. of introduced regions]]/Table13[[#This Row], [no. of native regions]]</f>
        <v>1</v>
      </c>
      <c r="AZ387" s="16" t="s">
        <v>1194</v>
      </c>
      <c r="BA387" s="16" t="s">
        <v>1195</v>
      </c>
      <c r="BB387" s="25"/>
      <c r="BC387" s="16" t="s">
        <v>1197</v>
      </c>
      <c r="BE387" s="16" t="s">
        <v>666</v>
      </c>
      <c r="BG387" s="16"/>
      <c r="BH387" s="16" t="s">
        <v>1198</v>
      </c>
      <c r="BJ387" s="16" t="s">
        <v>165</v>
      </c>
      <c r="BM387" s="16" t="s">
        <v>167</v>
      </c>
      <c r="BO387" s="16" t="s">
        <v>558</v>
      </c>
      <c r="BP387" s="16" t="s">
        <v>1202</v>
      </c>
      <c r="BR387" s="16" t="s">
        <v>1203</v>
      </c>
      <c r="BS387" s="16" t="s">
        <v>1204</v>
      </c>
      <c r="BT387" s="16" t="s">
        <v>166</v>
      </c>
      <c r="BU387" s="16" t="s">
        <v>560</v>
      </c>
      <c r="BX387" s="16" t="s">
        <v>1205</v>
      </c>
      <c r="CA387" s="16"/>
      <c r="CB387" s="16" t="s">
        <v>1199</v>
      </c>
      <c r="CC387" s="16" t="s">
        <v>1200</v>
      </c>
      <c r="CR387" s="19"/>
      <c r="CV387" s="16"/>
      <c r="CY387" s="16"/>
      <c r="CZ387" s="16"/>
      <c r="DA387" s="16"/>
      <c r="DC387" s="16"/>
    </row>
    <row r="388" spans="1:112" x14ac:dyDescent="0.25">
      <c r="A388" s="16" t="s">
        <v>6214</v>
      </c>
      <c r="C388" t="s">
        <v>1212</v>
      </c>
      <c r="D388" s="29"/>
      <c r="E388"/>
      <c r="G388" s="16"/>
      <c r="K388" s="16"/>
      <c r="L388" s="16"/>
      <c r="M388" s="16"/>
      <c r="N388" s="20" t="s">
        <v>6292</v>
      </c>
      <c r="O388" s="16" t="s">
        <v>651</v>
      </c>
      <c r="P388" s="16"/>
      <c r="Q388" s="16"/>
      <c r="R388" s="16"/>
      <c r="S388" s="16"/>
      <c r="T388" s="16" t="s">
        <v>1213</v>
      </c>
      <c r="U388" s="16" t="s">
        <v>1131</v>
      </c>
      <c r="V388" s="16"/>
      <c r="AG388" s="16" t="s">
        <v>1214</v>
      </c>
      <c r="AH388" s="16" t="s">
        <v>747</v>
      </c>
      <c r="AJ388" s="16" t="s">
        <v>707</v>
      </c>
      <c r="AK388" s="16"/>
      <c r="AT388" s="16">
        <f>LEN(AS388)-LEN(SUBSTITUTE(AS388,",",""))+1</f>
        <v>1</v>
      </c>
      <c r="AV388" s="16">
        <f>LEN(AU388)-LEN(SUBSTITUTE(AU388,",",""))+1</f>
        <v>1</v>
      </c>
      <c r="AX388" s="28">
        <f>Table13[[#This Row], [no. of introduced regions]]/Table13[[#This Row], [no. of native regions]]</f>
        <v>1</v>
      </c>
      <c r="BB388" s="25"/>
      <c r="BG388" s="16"/>
      <c r="BH388" s="16"/>
      <c r="BR388" s="16"/>
      <c r="CA388" s="16"/>
      <c r="CR388" s="19"/>
      <c r="CV388" s="16"/>
      <c r="CY388" s="16"/>
      <c r="CZ388" s="16"/>
      <c r="DA388" s="16"/>
      <c r="DC388" s="16"/>
    </row>
    <row r="389" spans="1:112" x14ac:dyDescent="0.25">
      <c r="A389" s="16" t="s">
        <v>6214</v>
      </c>
      <c r="C389" t="s">
        <v>223</v>
      </c>
      <c r="D389" s="29"/>
      <c r="E389"/>
      <c r="G389" s="16" t="s">
        <v>119</v>
      </c>
      <c r="K389" s="16"/>
      <c r="L389" s="16"/>
      <c r="M389" s="16"/>
      <c r="N389" s="20" t="s">
        <v>6292</v>
      </c>
      <c r="O389" s="16" t="s">
        <v>651</v>
      </c>
      <c r="P389" s="16"/>
      <c r="Q389" s="16"/>
      <c r="R389" s="16"/>
      <c r="S389" s="16"/>
      <c r="T389" s="16" t="s">
        <v>1295</v>
      </c>
      <c r="U389" s="16"/>
      <c r="V389" s="16"/>
      <c r="AK389" s="16"/>
      <c r="AT389" s="16">
        <f>LEN(AS389)-LEN(SUBSTITUTE(AS389,",",""))+1</f>
        <v>1</v>
      </c>
      <c r="AV389" s="16">
        <f>LEN(AU389)-LEN(SUBSTITUTE(AU389,",",""))+1</f>
        <v>1</v>
      </c>
      <c r="AX389" s="28">
        <f>Table13[[#This Row], [no. of introduced regions]]/Table13[[#This Row], [no. of native regions]]</f>
        <v>1</v>
      </c>
      <c r="BB389" s="25"/>
      <c r="BG389" s="16"/>
      <c r="BH389" s="16"/>
      <c r="BR389" s="16"/>
      <c r="CA389" s="16"/>
      <c r="CR389" s="19"/>
      <c r="CV389" s="16"/>
      <c r="CY389" s="16"/>
      <c r="CZ389" s="16"/>
      <c r="DA389" s="16"/>
      <c r="DC389" s="16"/>
    </row>
    <row r="390" spans="1:112" x14ac:dyDescent="0.25">
      <c r="A390" s="16" t="s">
        <v>6214</v>
      </c>
      <c r="C390" t="s">
        <v>229</v>
      </c>
      <c r="D390" s="29"/>
      <c r="E390"/>
      <c r="G390" s="16" t="s">
        <v>119</v>
      </c>
      <c r="H390" s="16" t="s">
        <v>119</v>
      </c>
      <c r="K390" s="16"/>
      <c r="L390" s="16"/>
      <c r="M390" s="16"/>
      <c r="N390" s="20" t="s">
        <v>6292</v>
      </c>
      <c r="O390" s="16"/>
      <c r="P390" s="16"/>
      <c r="Q390" s="16"/>
      <c r="R390" s="16"/>
      <c r="S390" s="16"/>
      <c r="T390" s="16" t="s">
        <v>230</v>
      </c>
      <c r="U390" s="16"/>
      <c r="V390" s="16"/>
      <c r="AK390" s="16"/>
      <c r="AT390" s="16">
        <f>LEN(AS390)-LEN(SUBSTITUTE(AS390,",",""))+1</f>
        <v>1</v>
      </c>
      <c r="AX390" s="28"/>
      <c r="BB390" s="25"/>
      <c r="BG390" s="16"/>
      <c r="BH390" s="16"/>
      <c r="BR390" s="16"/>
      <c r="CA390" s="16"/>
      <c r="CR390" s="19"/>
      <c r="CV390" s="16"/>
      <c r="CY390" s="16"/>
      <c r="CZ390" s="16"/>
      <c r="DA390" s="16"/>
      <c r="DC390" s="16"/>
    </row>
    <row r="391" spans="1:112" x14ac:dyDescent="0.25">
      <c r="A391" s="16" t="s">
        <v>6214</v>
      </c>
      <c r="C391" t="s">
        <v>483</v>
      </c>
      <c r="D391" s="29"/>
      <c r="E391"/>
      <c r="G391" s="16"/>
      <c r="K391" s="16"/>
      <c r="L391" s="16"/>
      <c r="M391" s="16"/>
      <c r="N391" s="20" t="s">
        <v>6292</v>
      </c>
      <c r="O391" s="16"/>
      <c r="P391" s="16"/>
      <c r="Q391" s="16"/>
      <c r="R391" s="16"/>
      <c r="S391" s="16"/>
      <c r="T391" s="16" t="s">
        <v>1298</v>
      </c>
      <c r="U391" s="16" t="s">
        <v>677</v>
      </c>
      <c r="V391" s="16"/>
      <c r="AA391" s="21" t="s">
        <v>1299</v>
      </c>
      <c r="AB391" s="16" t="s">
        <v>1300</v>
      </c>
      <c r="AF391" s="16" t="s">
        <v>5920</v>
      </c>
      <c r="AH391" s="16" t="s">
        <v>788</v>
      </c>
      <c r="AI391" s="16" t="s">
        <v>727</v>
      </c>
      <c r="AJ391" s="16" t="s">
        <v>1301</v>
      </c>
      <c r="AK391" s="16"/>
      <c r="AO391" s="16">
        <v>-14</v>
      </c>
      <c r="AP391" s="16">
        <v>-60</v>
      </c>
      <c r="AQ391" s="16" t="s">
        <v>660</v>
      </c>
      <c r="AS391" s="16" t="s">
        <v>1302</v>
      </c>
      <c r="AT391" s="16">
        <f>LEN(AS391)-LEN(SUBSTITUTE(AS391,",",""))+1</f>
        <v>2</v>
      </c>
      <c r="AU391" s="16" t="s">
        <v>1303</v>
      </c>
      <c r="AV391" s="16">
        <f>LEN(AU391)-LEN(SUBSTITUTE(AU391,",",""))+1</f>
        <v>90</v>
      </c>
      <c r="AW391" s="16">
        <f>Table13[[#This Row], [no. of native regions]]+Table13[[#This Row], [no. of introduced regions]]</f>
        <v>92</v>
      </c>
      <c r="AX391" s="28">
        <f>Table13[[#This Row], [no. of introduced regions]]/Table13[[#This Row], [no. of native regions]]</f>
        <v>45</v>
      </c>
      <c r="AZ391" s="16" t="s">
        <v>1038</v>
      </c>
      <c r="BA391" s="16" t="s">
        <v>793</v>
      </c>
      <c r="BB391" s="25" t="s">
        <v>794</v>
      </c>
      <c r="BC391" s="16" t="s">
        <v>795</v>
      </c>
      <c r="BE391" s="16" t="s">
        <v>666</v>
      </c>
      <c r="BG391" s="16"/>
      <c r="BH391" s="16" t="s">
        <v>119</v>
      </c>
      <c r="BJ391" s="16" t="s">
        <v>483</v>
      </c>
      <c r="BL391" s="16" t="s">
        <v>1305</v>
      </c>
      <c r="BM391" s="16" t="s">
        <v>666</v>
      </c>
      <c r="BO391" s="16" t="s">
        <v>484</v>
      </c>
      <c r="BP391" s="16" t="s">
        <v>485</v>
      </c>
      <c r="BR391" s="16" t="s">
        <v>800</v>
      </c>
      <c r="BS391" s="16" t="s">
        <v>1306</v>
      </c>
      <c r="BT391" s="16" t="s">
        <v>486</v>
      </c>
      <c r="BU391" s="16" t="s">
        <v>487</v>
      </c>
      <c r="BX391" s="16" t="s">
        <v>74</v>
      </c>
      <c r="BZ391" s="16" t="s">
        <v>1307</v>
      </c>
      <c r="CA391" s="16"/>
      <c r="CB391" s="16" t="s">
        <v>1304</v>
      </c>
      <c r="CJ391" s="16" t="s">
        <v>796</v>
      </c>
      <c r="CP391" s="16" t="s">
        <v>119</v>
      </c>
      <c r="CQ391" s="16" t="s">
        <v>119</v>
      </c>
      <c r="CR391" s="19">
        <v>1621</v>
      </c>
      <c r="CV391" s="16"/>
      <c r="CY391" s="16">
        <v>4073</v>
      </c>
      <c r="CZ391" s="16"/>
      <c r="DA391" s="16" t="s">
        <v>804</v>
      </c>
      <c r="DB391" s="16" t="s">
        <v>805</v>
      </c>
      <c r="DC391" s="16"/>
      <c r="DE391" s="16" t="s">
        <v>806</v>
      </c>
    </row>
    <row r="392" spans="1:112" x14ac:dyDescent="0.25">
      <c r="A392" s="16" t="s">
        <v>6214</v>
      </c>
      <c r="C392" t="s">
        <v>257</v>
      </c>
      <c r="D392" s="29"/>
      <c r="E392"/>
      <c r="G392" s="16" t="s">
        <v>119</v>
      </c>
      <c r="K392" s="16"/>
      <c r="L392" s="16"/>
      <c r="M392" s="16"/>
      <c r="N392" s="20" t="s">
        <v>6292</v>
      </c>
      <c r="O392" s="16" t="s">
        <v>6211</v>
      </c>
      <c r="P392" s="16"/>
      <c r="Q392" s="16"/>
      <c r="R392" s="16"/>
      <c r="S392" s="16"/>
      <c r="T392" s="16"/>
      <c r="U392" s="16"/>
      <c r="V392" s="16"/>
      <c r="AK392" s="16"/>
      <c r="AX392" s="28"/>
      <c r="BB392" s="25"/>
      <c r="BG392" s="16"/>
      <c r="BH392" s="16"/>
      <c r="BR392" s="16"/>
      <c r="CA392" s="16"/>
      <c r="CR392" s="19"/>
      <c r="CV392" s="16"/>
      <c r="CY392" s="16"/>
      <c r="CZ392" s="16"/>
      <c r="DA392" s="16"/>
      <c r="DC392" s="16"/>
    </row>
    <row r="393" spans="1:112" x14ac:dyDescent="0.25">
      <c r="A393" s="16" t="s">
        <v>6214</v>
      </c>
      <c r="C393" t="s">
        <v>1342</v>
      </c>
      <c r="D393" s="29"/>
      <c r="E393"/>
      <c r="G393" s="16"/>
      <c r="K393" s="16"/>
      <c r="L393" s="16"/>
      <c r="M393" s="16"/>
      <c r="N393" s="20" t="s">
        <v>6292</v>
      </c>
      <c r="O393" s="16"/>
      <c r="P393" s="16"/>
      <c r="Q393" s="16"/>
      <c r="R393" s="16"/>
      <c r="S393" s="16"/>
      <c r="T393" s="16"/>
      <c r="U393" s="16"/>
      <c r="V393" s="16"/>
      <c r="AK393" s="16"/>
      <c r="AX393" s="28"/>
      <c r="BB393" s="25"/>
      <c r="BG393" s="16"/>
      <c r="BH393" s="16"/>
      <c r="BR393" s="16"/>
      <c r="CA393" s="16"/>
      <c r="CR393" s="19"/>
      <c r="CV393" s="16"/>
      <c r="CY393" s="16"/>
      <c r="CZ393" s="16"/>
      <c r="DA393" s="16"/>
      <c r="DC393" s="16"/>
    </row>
    <row r="394" spans="1:112" x14ac:dyDescent="0.25">
      <c r="A394" s="16" t="s">
        <v>6214</v>
      </c>
      <c r="C394" t="s">
        <v>445</v>
      </c>
      <c r="D394" s="29"/>
      <c r="E394"/>
      <c r="G394" s="16"/>
      <c r="I394" s="16"/>
      <c r="K394" s="16"/>
      <c r="L394" s="16"/>
      <c r="M394" s="16"/>
      <c r="N394" s="20"/>
      <c r="O394" s="16"/>
      <c r="P394" s="16"/>
      <c r="Q394" s="16"/>
      <c r="R394" s="16"/>
      <c r="S394" s="16"/>
      <c r="T394" s="16"/>
      <c r="U394" s="16"/>
      <c r="V394" s="16"/>
      <c r="AK394" s="16"/>
      <c r="AX394" s="28"/>
      <c r="BB394" s="25"/>
      <c r="BG394" s="16"/>
      <c r="BH394" s="16"/>
      <c r="BR394" s="16"/>
      <c r="CA394" s="16"/>
      <c r="CR394" s="19"/>
      <c r="CV394" s="16"/>
      <c r="CY394" s="16"/>
      <c r="CZ394" s="16"/>
      <c r="DA394" s="16"/>
      <c r="DC394" s="16"/>
    </row>
    <row r="395" spans="1:112" x14ac:dyDescent="0.25">
      <c r="A395" s="16" t="s">
        <v>1161</v>
      </c>
      <c r="C395" t="s">
        <v>1393</v>
      </c>
      <c r="D395" s="29"/>
      <c r="E395"/>
      <c r="G395" s="16"/>
      <c r="K395" s="16"/>
      <c r="L395" s="16"/>
      <c r="M395" s="16"/>
      <c r="N395" s="20"/>
      <c r="O395" s="16" t="s">
        <v>1165</v>
      </c>
      <c r="P395" s="16"/>
      <c r="Q395" s="16"/>
      <c r="R395" s="16"/>
      <c r="S395" s="16"/>
      <c r="T395" s="16" t="s">
        <v>1394</v>
      </c>
      <c r="U395" s="16" t="s">
        <v>677</v>
      </c>
      <c r="V395" s="16"/>
      <c r="W395" s="16" t="s">
        <v>1395</v>
      </c>
      <c r="AA395" s="16" t="s">
        <v>1396</v>
      </c>
      <c r="AH395" s="16" t="s">
        <v>1057</v>
      </c>
      <c r="AI395" s="16" t="s">
        <v>1226</v>
      </c>
      <c r="AJ395" s="16" t="s">
        <v>1397</v>
      </c>
      <c r="AK395" s="16"/>
      <c r="AS395" s="16" t="s">
        <v>1277</v>
      </c>
      <c r="AT395" s="16">
        <f>LEN(AS395)-LEN(SUBSTITUTE(AS395,",",""))+1</f>
        <v>4</v>
      </c>
      <c r="AU395" s="16" t="s">
        <v>666</v>
      </c>
      <c r="AV395" s="16">
        <f>LEN(AU395)-LEN(SUBSTITUTE(AU395,",",""))+1</f>
        <v>1</v>
      </c>
      <c r="AX395" s="28"/>
      <c r="BB395" s="25"/>
      <c r="BC395" s="16" t="s">
        <v>1165</v>
      </c>
      <c r="BD395" s="16" t="s">
        <v>1398</v>
      </c>
      <c r="BE395" s="16" t="s">
        <v>1399</v>
      </c>
      <c r="BG395" s="16"/>
      <c r="BH395" s="16" t="s">
        <v>1198</v>
      </c>
      <c r="BJ395" s="16" t="s">
        <v>1393</v>
      </c>
      <c r="BM395" s="16" t="s">
        <v>1400</v>
      </c>
      <c r="BO395" s="16" t="s">
        <v>1400</v>
      </c>
      <c r="BP395" s="16" t="s">
        <v>1401</v>
      </c>
      <c r="BR395" s="16"/>
      <c r="CA395" s="16"/>
      <c r="CR395" s="19"/>
      <c r="CV395" s="16"/>
      <c r="CY395" s="16"/>
      <c r="CZ395" s="16"/>
      <c r="DA395" s="16"/>
      <c r="DC395" s="16"/>
    </row>
    <row r="396" spans="1:112" x14ac:dyDescent="0.25">
      <c r="A396" s="16" t="s">
        <v>6214</v>
      </c>
      <c r="C396" t="s">
        <v>1417</v>
      </c>
      <c r="D396" s="29"/>
      <c r="E396"/>
      <c r="G396" s="16"/>
      <c r="K396" s="16"/>
      <c r="L396" s="16"/>
      <c r="M396" s="16"/>
      <c r="N396" s="20" t="s">
        <v>6292</v>
      </c>
      <c r="O396" s="16"/>
      <c r="P396" s="16"/>
      <c r="Q396" s="16"/>
      <c r="R396" s="16"/>
      <c r="S396" s="16"/>
      <c r="T396" s="16"/>
      <c r="U396" s="16"/>
      <c r="V396" s="16"/>
      <c r="AK396" s="16"/>
      <c r="AX396" s="28"/>
      <c r="BB396" s="25"/>
      <c r="BG396" s="16"/>
      <c r="BH396" s="16"/>
      <c r="BR396" s="16"/>
      <c r="CA396" s="16"/>
      <c r="CR396" s="19"/>
      <c r="CV396" s="16"/>
      <c r="CY396" s="16"/>
      <c r="CZ396" s="16"/>
      <c r="DA396" s="16"/>
      <c r="DC396" s="16"/>
    </row>
    <row r="397" spans="1:112" x14ac:dyDescent="0.25">
      <c r="A397" s="16" t="s">
        <v>6214</v>
      </c>
      <c r="C397" t="s">
        <v>1418</v>
      </c>
      <c r="D397" s="29"/>
      <c r="E397"/>
      <c r="G397" s="16"/>
      <c r="K397" s="16"/>
      <c r="L397" s="16"/>
      <c r="M397" s="16"/>
      <c r="N397" s="20" t="s">
        <v>6292</v>
      </c>
      <c r="O397" s="16"/>
      <c r="P397" s="16"/>
      <c r="Q397" s="16"/>
      <c r="R397" s="16"/>
      <c r="S397" s="16"/>
      <c r="T397" s="16"/>
      <c r="U397" s="16"/>
      <c r="V397" s="16"/>
      <c r="AK397" s="16"/>
      <c r="AX397" s="28"/>
      <c r="BB397" s="25"/>
      <c r="BG397" s="16"/>
      <c r="BH397" s="16"/>
      <c r="BR397" s="16"/>
      <c r="CA397" s="16"/>
      <c r="CR397" s="19"/>
      <c r="CV397" s="16"/>
      <c r="CY397" s="16"/>
      <c r="CZ397" s="16"/>
      <c r="DA397" s="16"/>
      <c r="DC397" s="16"/>
    </row>
    <row r="398" spans="1:112" x14ac:dyDescent="0.25">
      <c r="A398" s="16" t="s">
        <v>1119</v>
      </c>
      <c r="C398" t="s">
        <v>1119</v>
      </c>
      <c r="D398" s="20"/>
      <c r="E398"/>
      <c r="G398" s="16"/>
      <c r="K398" s="16"/>
      <c r="L398" s="16"/>
      <c r="M398" s="16"/>
      <c r="N398" s="20"/>
      <c r="O398" s="16"/>
      <c r="P398" s="16"/>
      <c r="Q398" s="16"/>
      <c r="R398" s="16"/>
      <c r="S398" s="16"/>
      <c r="T398" s="16"/>
      <c r="U398" s="16"/>
      <c r="V398" s="16"/>
      <c r="AK398" s="16"/>
      <c r="AX398" s="28"/>
      <c r="BA398" s="16" t="s">
        <v>1121</v>
      </c>
      <c r="BB398" s="25"/>
      <c r="BE398" s="16" t="s">
        <v>1126</v>
      </c>
      <c r="BG398" s="16"/>
      <c r="BH398" s="16"/>
      <c r="BP398" s="16" t="s">
        <v>1127</v>
      </c>
      <c r="BR398" s="16"/>
      <c r="CA398" s="16"/>
      <c r="CG398" s="16" t="s">
        <v>1122</v>
      </c>
      <c r="CR398" s="19"/>
      <c r="CV398" s="16"/>
      <c r="CY398" s="16"/>
      <c r="CZ398" s="16"/>
      <c r="DA398" s="16"/>
      <c r="DC398" s="16"/>
    </row>
    <row r="399" spans="1:112" x14ac:dyDescent="0.25">
      <c r="A399" s="16" t="s">
        <v>1119</v>
      </c>
      <c r="C399" t="s">
        <v>1119</v>
      </c>
      <c r="D399" s="20"/>
      <c r="E399"/>
      <c r="G399" s="16"/>
      <c r="K399" s="16"/>
      <c r="L399" s="16"/>
      <c r="M399" s="16"/>
      <c r="N399" s="20"/>
      <c r="O399" s="16"/>
      <c r="P399" s="16"/>
      <c r="Q399" s="16"/>
      <c r="R399" s="16"/>
      <c r="S399" s="16"/>
      <c r="T399" s="16"/>
      <c r="U399" s="16"/>
      <c r="V399" s="16"/>
      <c r="AK399" s="16"/>
      <c r="AX399" s="28"/>
      <c r="BB399" s="25"/>
      <c r="BE399" s="16" t="s">
        <v>1128</v>
      </c>
      <c r="BG399" s="16"/>
      <c r="BH399" s="16"/>
      <c r="BR399" s="16"/>
      <c r="CA399" s="16"/>
      <c r="CG399" s="16" t="s">
        <v>6310</v>
      </c>
      <c r="CR399" s="19"/>
      <c r="CV399" s="16"/>
      <c r="CY399" s="16"/>
      <c r="CZ399" s="16"/>
      <c r="DA399" s="16"/>
      <c r="DC399" s="16"/>
    </row>
    <row r="400" spans="1:112" x14ac:dyDescent="0.25">
      <c r="A400" s="16" t="s">
        <v>6214</v>
      </c>
      <c r="C400" t="s">
        <v>1452</v>
      </c>
      <c r="D400" s="29"/>
      <c r="E400"/>
      <c r="G400" s="16"/>
      <c r="K400" s="16"/>
      <c r="L400" s="16"/>
      <c r="M400" s="16"/>
      <c r="N400" s="20" t="s">
        <v>6292</v>
      </c>
      <c r="O400" s="16" t="s">
        <v>1455</v>
      </c>
      <c r="P400" s="16"/>
      <c r="Q400" s="16"/>
      <c r="R400" s="16"/>
      <c r="S400" s="16"/>
      <c r="T400" s="16" t="s">
        <v>1453</v>
      </c>
      <c r="U400" s="16"/>
      <c r="V400" s="16"/>
      <c r="W400" s="16" t="s">
        <v>1456</v>
      </c>
      <c r="Z400" s="16" t="s">
        <v>1454</v>
      </c>
      <c r="AK400" s="16"/>
      <c r="AT400" s="16">
        <f>LEN(AS400)-LEN(SUBSTITUTE(AS400,",",""))+1</f>
        <v>1</v>
      </c>
      <c r="AX400" s="28"/>
      <c r="BB400" s="25"/>
      <c r="BG400" s="16"/>
      <c r="BH400" s="16"/>
      <c r="BR400" s="16"/>
      <c r="CA400" s="16"/>
      <c r="CR400" s="19"/>
      <c r="CV400" s="16"/>
      <c r="CY400" s="16"/>
      <c r="CZ400" s="16"/>
      <c r="DA400" s="16"/>
      <c r="DC400" s="16"/>
    </row>
    <row r="401" spans="1:107" x14ac:dyDescent="0.25">
      <c r="A401" s="16" t="s">
        <v>6214</v>
      </c>
      <c r="C401" t="s">
        <v>6354</v>
      </c>
      <c r="D401" s="29"/>
      <c r="E401"/>
      <c r="G401" s="16"/>
      <c r="K401" s="16"/>
      <c r="L401" s="16"/>
      <c r="M401" s="16"/>
      <c r="N401" s="20" t="s">
        <v>6292</v>
      </c>
      <c r="O401" s="16"/>
      <c r="P401" s="16"/>
      <c r="Q401" s="16"/>
      <c r="R401" s="16"/>
      <c r="S401" s="16"/>
      <c r="T401" s="16"/>
      <c r="U401" s="16"/>
      <c r="V401" s="16"/>
      <c r="AK401" s="16"/>
      <c r="AX401" s="28"/>
      <c r="BB401" s="25"/>
      <c r="BG401" s="16"/>
      <c r="BH401" s="16"/>
      <c r="BR401" s="16"/>
      <c r="CA401" s="16"/>
      <c r="CR401" s="19"/>
      <c r="CV401" s="16"/>
      <c r="CY401" s="16"/>
      <c r="CZ401" s="16"/>
      <c r="DA401" s="16"/>
      <c r="DC401" s="16"/>
    </row>
    <row r="402" spans="1:107" x14ac:dyDescent="0.25">
      <c r="A402" s="16" t="s">
        <v>6214</v>
      </c>
      <c r="C402" t="s">
        <v>1502</v>
      </c>
      <c r="D402" s="29"/>
      <c r="E402"/>
      <c r="G402" s="16"/>
      <c r="K402" s="16" t="s">
        <v>119</v>
      </c>
      <c r="L402" s="16"/>
      <c r="M402" s="16"/>
      <c r="N402" s="20" t="s">
        <v>6292</v>
      </c>
      <c r="O402" s="16" t="s">
        <v>1503</v>
      </c>
      <c r="P402" s="16"/>
      <c r="Q402" s="16"/>
      <c r="R402" s="16"/>
      <c r="S402" s="16"/>
      <c r="T402" s="16" t="s">
        <v>1504</v>
      </c>
      <c r="U402" s="16" t="s">
        <v>677</v>
      </c>
      <c r="V402" s="16"/>
      <c r="AK402" s="16"/>
      <c r="AT402" s="16">
        <f>LEN(AS402)-LEN(SUBSTITUTE(AS402,",",""))+1</f>
        <v>1</v>
      </c>
      <c r="AX402" s="28"/>
      <c r="BB402" s="25"/>
      <c r="BE402" s="16" t="s">
        <v>1505</v>
      </c>
      <c r="BG402" s="16"/>
      <c r="BH402" s="16"/>
      <c r="BR402" s="16"/>
      <c r="CA402" s="16"/>
      <c r="CR402" s="19"/>
      <c r="CV402" s="16"/>
      <c r="CY402" s="16"/>
      <c r="CZ402" s="16"/>
      <c r="DA402" s="16"/>
      <c r="DC402" s="16"/>
    </row>
    <row r="403" spans="1:107" x14ac:dyDescent="0.25">
      <c r="A403" s="16" t="s">
        <v>6214</v>
      </c>
      <c r="C403" t="s">
        <v>1524</v>
      </c>
      <c r="D403" s="29"/>
      <c r="E403"/>
      <c r="G403" s="16"/>
      <c r="K403" s="16"/>
      <c r="L403" s="16"/>
      <c r="M403" s="16"/>
      <c r="N403" s="20" t="s">
        <v>6292</v>
      </c>
      <c r="O403" s="16"/>
      <c r="P403" s="16"/>
      <c r="Q403" s="16"/>
      <c r="R403" s="16"/>
      <c r="S403" s="16"/>
      <c r="T403" s="16"/>
      <c r="U403" s="16"/>
      <c r="V403" s="16"/>
      <c r="AK403" s="16"/>
      <c r="AX403" s="28"/>
      <c r="BB403" s="25"/>
      <c r="BG403" s="16"/>
      <c r="BH403" s="16"/>
      <c r="BR403" s="16"/>
      <c r="CA403" s="16"/>
      <c r="CR403" s="19"/>
      <c r="CV403" s="16"/>
      <c r="CY403" s="16"/>
      <c r="CZ403" s="16"/>
      <c r="DA403" s="16"/>
      <c r="DC403" s="16"/>
    </row>
    <row r="404" spans="1:107" x14ac:dyDescent="0.25">
      <c r="A404" s="16" t="s">
        <v>6214</v>
      </c>
      <c r="C404" t="s">
        <v>1563</v>
      </c>
      <c r="D404" s="29"/>
      <c r="E404"/>
      <c r="G404" s="16"/>
      <c r="K404" s="16"/>
      <c r="L404" s="16"/>
      <c r="M404" s="16"/>
      <c r="N404" s="20" t="s">
        <v>6292</v>
      </c>
      <c r="O404" s="16" t="s">
        <v>5802</v>
      </c>
      <c r="P404" s="16"/>
      <c r="Q404" s="16"/>
      <c r="R404" s="16"/>
      <c r="S404" s="16"/>
      <c r="T404" s="16" t="s">
        <v>1564</v>
      </c>
      <c r="U404" s="16" t="s">
        <v>1148</v>
      </c>
      <c r="V404" s="16"/>
      <c r="W404" s="16" t="s">
        <v>1565</v>
      </c>
      <c r="X404" s="16" t="s">
        <v>1566</v>
      </c>
      <c r="AA404" s="21" t="s">
        <v>1567</v>
      </c>
      <c r="AH404" s="16" t="s">
        <v>747</v>
      </c>
      <c r="AI404" s="16" t="s">
        <v>1568</v>
      </c>
      <c r="AJ404" s="16" t="s">
        <v>1569</v>
      </c>
      <c r="AK404" s="16"/>
      <c r="AT404" s="16">
        <f>LEN(AS404)-LEN(SUBSTITUTE(AS404,",",""))+1</f>
        <v>1</v>
      </c>
      <c r="AV404" s="16">
        <f>LEN(AU404)-LEN(SUBSTITUTE(AU404,",",""))+1</f>
        <v>1</v>
      </c>
      <c r="AW404" s="16">
        <f>Table13[[#This Row], [no. of native regions]]+Table13[[#This Row], [no. of introduced regions]]</f>
        <v>2</v>
      </c>
      <c r="AX404" s="28">
        <f>Table13[[#This Row], [no. of introduced regions]]/Table13[[#This Row], [no. of native regions]]</f>
        <v>1</v>
      </c>
      <c r="BB404" s="25"/>
      <c r="BG404" s="16"/>
      <c r="BH404" s="16"/>
      <c r="BO404" s="16" t="s">
        <v>1571</v>
      </c>
      <c r="BP404" s="16" t="s">
        <v>1572</v>
      </c>
      <c r="BR404" s="16"/>
      <c r="CA404" s="16"/>
      <c r="CR404" s="19"/>
      <c r="CV404" s="16"/>
      <c r="CY404" s="16"/>
      <c r="CZ404" s="16"/>
      <c r="DA404" s="16"/>
      <c r="DC404" s="16"/>
    </row>
    <row r="405" spans="1:107" x14ac:dyDescent="0.25">
      <c r="A405" s="16" t="s">
        <v>6214</v>
      </c>
      <c r="C405" t="s">
        <v>1622</v>
      </c>
      <c r="D405" s="29"/>
      <c r="E405"/>
      <c r="G405" s="16"/>
      <c r="K405" s="16"/>
      <c r="L405" s="16"/>
      <c r="M405" s="16"/>
      <c r="N405" s="20" t="s">
        <v>6292</v>
      </c>
      <c r="O405" s="16"/>
      <c r="P405" s="16"/>
      <c r="Q405" s="16"/>
      <c r="R405" s="16"/>
      <c r="S405" s="16"/>
      <c r="T405" s="16"/>
      <c r="U405" s="16"/>
      <c r="V405" s="16"/>
      <c r="AK405" s="16"/>
      <c r="AX405" s="28"/>
      <c r="BB405" s="25"/>
      <c r="BG405" s="16"/>
      <c r="BH405" s="16"/>
      <c r="BR405" s="16"/>
      <c r="CA405" s="16"/>
      <c r="CR405" s="19"/>
      <c r="CV405" s="16"/>
      <c r="CY405" s="16"/>
      <c r="CZ405" s="16"/>
      <c r="DA405" s="16"/>
      <c r="DC405" s="16"/>
    </row>
    <row r="406" spans="1:107" x14ac:dyDescent="0.25">
      <c r="A406" s="16" t="s">
        <v>6214</v>
      </c>
      <c r="C406" t="s">
        <v>345</v>
      </c>
      <c r="D406" s="29"/>
      <c r="E406"/>
      <c r="G406" s="16" t="s">
        <v>119</v>
      </c>
      <c r="K406" s="16"/>
      <c r="L406" s="16"/>
      <c r="M406" s="16"/>
      <c r="N406" s="20" t="s">
        <v>6292</v>
      </c>
      <c r="O406" s="16"/>
      <c r="P406" s="16"/>
      <c r="Q406" s="16"/>
      <c r="R406" s="16"/>
      <c r="S406" s="16"/>
      <c r="T406" s="16" t="s">
        <v>346</v>
      </c>
      <c r="U406" s="16"/>
      <c r="V406" s="16"/>
      <c r="AK406" s="16"/>
      <c r="AX406" s="28"/>
      <c r="BB406" s="25"/>
      <c r="BG406" s="16"/>
      <c r="BH406" s="16"/>
      <c r="BR406" s="16"/>
      <c r="CA406" s="16"/>
      <c r="CR406" s="19"/>
      <c r="CV406" s="16"/>
      <c r="CY406" s="16"/>
      <c r="CZ406" s="16"/>
      <c r="DA406" s="16"/>
      <c r="DC406" s="16"/>
    </row>
    <row r="407" spans="1:107" x14ac:dyDescent="0.25">
      <c r="A407" s="16" t="s">
        <v>6214</v>
      </c>
      <c r="C407" t="s">
        <v>1637</v>
      </c>
      <c r="D407" s="29"/>
      <c r="E407"/>
      <c r="G407" s="16"/>
      <c r="K407" s="16"/>
      <c r="L407" s="16"/>
      <c r="M407" s="16"/>
      <c r="N407" s="20" t="s">
        <v>6292</v>
      </c>
      <c r="O407" s="16" t="s">
        <v>1262</v>
      </c>
      <c r="P407" s="16"/>
      <c r="Q407" s="16"/>
      <c r="R407" s="16"/>
      <c r="S407" s="16" t="s">
        <v>1644</v>
      </c>
      <c r="T407" s="16" t="s">
        <v>1638</v>
      </c>
      <c r="U407" s="16" t="s">
        <v>677</v>
      </c>
      <c r="V407" s="16"/>
      <c r="AA407" s="16" t="s">
        <v>1639</v>
      </c>
      <c r="AH407" s="16" t="s">
        <v>1423</v>
      </c>
      <c r="AI407" s="16" t="s">
        <v>1640</v>
      </c>
      <c r="AJ407" s="16" t="s">
        <v>1641</v>
      </c>
      <c r="AK407" s="16"/>
      <c r="AS407" s="16" t="s">
        <v>1641</v>
      </c>
      <c r="AT407" s="16">
        <f>LEN(AS407)-LEN(SUBSTITUTE(AS407,",",""))+1</f>
        <v>1</v>
      </c>
      <c r="AU407" s="16" t="s">
        <v>1642</v>
      </c>
      <c r="AV407" s="16">
        <f>LEN(AU407)-LEN(SUBSTITUTE(AU407,",",""))+1</f>
        <v>127</v>
      </c>
      <c r="AX407" s="28"/>
      <c r="BB407" s="25"/>
      <c r="BE407" s="16" t="s">
        <v>1643</v>
      </c>
      <c r="BG407" s="16"/>
      <c r="BH407" s="16"/>
      <c r="BJ407" s="16" t="s">
        <v>1637</v>
      </c>
      <c r="BR407" s="16"/>
      <c r="CA407" s="16"/>
      <c r="CB407" s="16" t="s">
        <v>6318</v>
      </c>
      <c r="CJ407" s="16" t="s">
        <v>666</v>
      </c>
      <c r="CR407" s="19"/>
      <c r="CV407" s="16"/>
      <c r="CY407" s="16">
        <v>4547</v>
      </c>
      <c r="CZ407" s="16"/>
      <c r="DA407" s="16"/>
      <c r="DC407" s="16"/>
    </row>
    <row r="408" spans="1:107" x14ac:dyDescent="0.25">
      <c r="A408" s="16" t="s">
        <v>6214</v>
      </c>
      <c r="C408" t="s">
        <v>1675</v>
      </c>
      <c r="D408" s="29"/>
      <c r="E408"/>
      <c r="G408" s="16"/>
      <c r="K408" s="16"/>
      <c r="L408" s="16"/>
      <c r="M408" s="16"/>
      <c r="N408" s="20" t="s">
        <v>6292</v>
      </c>
      <c r="O408" s="16"/>
      <c r="P408" s="16"/>
      <c r="Q408" s="16"/>
      <c r="R408" s="16"/>
      <c r="S408" s="16"/>
      <c r="T408" s="16"/>
      <c r="U408" s="16"/>
      <c r="V408" s="16"/>
      <c r="AK408" s="16"/>
      <c r="AX408" s="28"/>
      <c r="BB408" s="25"/>
      <c r="BG408" s="16"/>
      <c r="BH408" s="16"/>
      <c r="BR408" s="16"/>
      <c r="CA408" s="16"/>
      <c r="CR408" s="19"/>
      <c r="CV408" s="16"/>
      <c r="CY408" s="16"/>
      <c r="CZ408" s="16"/>
      <c r="DA408" s="16"/>
      <c r="DC408" s="16"/>
    </row>
    <row r="409" spans="1:107" x14ac:dyDescent="0.25">
      <c r="A409" s="16" t="s">
        <v>1161</v>
      </c>
      <c r="C409" t="s">
        <v>2013</v>
      </c>
      <c r="D409" s="29"/>
      <c r="E409"/>
      <c r="G409" s="16"/>
      <c r="K409" s="16"/>
      <c r="L409" s="16"/>
      <c r="M409" s="16"/>
      <c r="N409" s="20"/>
      <c r="O409" s="16"/>
      <c r="P409" s="16"/>
      <c r="Q409" s="16"/>
      <c r="R409" s="16"/>
      <c r="S409" s="16"/>
      <c r="T409" s="16" t="s">
        <v>2012</v>
      </c>
      <c r="U409" s="16"/>
      <c r="V409" s="16"/>
      <c r="AB409" s="16" t="s">
        <v>2013</v>
      </c>
      <c r="AH409" s="16" t="s">
        <v>788</v>
      </c>
      <c r="AI409" s="16" t="s">
        <v>727</v>
      </c>
      <c r="AK409" s="16"/>
      <c r="AT409" s="16">
        <f>LEN(AS409)-LEN(SUBSTITUTE(AS409,",",""))+1</f>
        <v>1</v>
      </c>
      <c r="AV409" s="16">
        <f>LEN(AU409)-LEN(SUBSTITUTE(AU409,",",""))+1</f>
        <v>1</v>
      </c>
      <c r="AX409" s="28"/>
      <c r="BB409" s="25"/>
      <c r="BG409" s="16"/>
      <c r="BH409" s="16"/>
      <c r="BR409" s="16"/>
      <c r="CA409" s="16"/>
      <c r="CR409" s="19"/>
      <c r="CV409" s="16"/>
      <c r="CY409" s="16"/>
      <c r="CZ409" s="16"/>
      <c r="DA409" s="16"/>
      <c r="DC409" s="16"/>
    </row>
    <row r="410" spans="1:107" x14ac:dyDescent="0.25">
      <c r="A410" s="16" t="s">
        <v>1161</v>
      </c>
      <c r="D410" s="29"/>
      <c r="E410"/>
      <c r="G410" s="16"/>
      <c r="K410" s="16"/>
      <c r="L410" s="16"/>
      <c r="M410" s="16"/>
      <c r="N410" s="20"/>
      <c r="O410" s="16"/>
      <c r="P410" s="16"/>
      <c r="Q410" s="16"/>
      <c r="R410" s="16"/>
      <c r="S410" s="16"/>
      <c r="T410" s="16" t="s">
        <v>3135</v>
      </c>
      <c r="U410" s="16"/>
      <c r="V410" s="16"/>
      <c r="AK410" s="16"/>
      <c r="AT410" s="16">
        <f>LEN(AS410)-LEN(SUBSTITUTE(AS410,",",""))+1</f>
        <v>1</v>
      </c>
      <c r="AX410" s="28"/>
      <c r="BB410" s="25"/>
      <c r="BG410" s="16"/>
      <c r="BH410" s="16"/>
      <c r="BR410" s="16"/>
      <c r="CA410" s="16"/>
      <c r="CR410" s="19"/>
      <c r="CV410" s="16"/>
      <c r="CY410" s="16"/>
      <c r="CZ410" s="16"/>
      <c r="DA410" s="16"/>
      <c r="DC410" s="16"/>
    </row>
    <row r="411" spans="1:107" x14ac:dyDescent="0.25">
      <c r="A411" s="16" t="s">
        <v>1161</v>
      </c>
      <c r="D411" s="29"/>
      <c r="E411"/>
      <c r="G411" s="16"/>
      <c r="K411" s="16"/>
      <c r="L411" s="16"/>
      <c r="M411" s="16"/>
      <c r="N411" s="20"/>
      <c r="O411" s="16"/>
      <c r="P411" s="16"/>
      <c r="Q411" s="16"/>
      <c r="R411" s="16"/>
      <c r="S411" s="16"/>
      <c r="T411" s="16" t="s">
        <v>2905</v>
      </c>
      <c r="U411" s="16"/>
      <c r="V411" s="16"/>
      <c r="W411" s="16" t="s">
        <v>631</v>
      </c>
      <c r="AK411" s="16"/>
      <c r="AX411" s="28"/>
      <c r="BB411" s="25"/>
      <c r="BG411" s="16"/>
      <c r="BH411" s="16"/>
      <c r="BR411" s="16"/>
      <c r="CA411" s="16"/>
      <c r="CR411" s="19"/>
      <c r="CV411" s="16"/>
      <c r="CY411" s="16"/>
      <c r="CZ411" s="16"/>
      <c r="DA411" s="16"/>
      <c r="DC411" s="16"/>
    </row>
    <row r="412" spans="1:107" x14ac:dyDescent="0.25">
      <c r="A412" s="16" t="s">
        <v>1161</v>
      </c>
      <c r="D412" s="29"/>
      <c r="E412"/>
      <c r="G412" s="16"/>
      <c r="K412" s="16"/>
      <c r="L412" s="16"/>
      <c r="M412" s="16"/>
      <c r="N412" s="20"/>
      <c r="O412" s="16"/>
      <c r="P412" s="16"/>
      <c r="Q412" s="16"/>
      <c r="R412" s="16"/>
      <c r="S412" s="16"/>
      <c r="T412" s="16" t="s">
        <v>2908</v>
      </c>
      <c r="U412" s="16"/>
      <c r="V412" s="16"/>
      <c r="W412" s="16" t="s">
        <v>631</v>
      </c>
      <c r="AK412" s="16"/>
      <c r="AX412" s="28"/>
      <c r="BB412" s="25"/>
      <c r="BG412" s="16"/>
      <c r="BH412" s="16"/>
      <c r="BR412" s="16"/>
      <c r="CA412" s="16"/>
      <c r="CR412" s="19"/>
      <c r="CV412" s="16"/>
      <c r="CY412" s="16"/>
      <c r="CZ412" s="16"/>
      <c r="DA412" s="16"/>
      <c r="DC412" s="16"/>
    </row>
    <row r="413" spans="1:107" x14ac:dyDescent="0.25">
      <c r="A413" s="16" t="s">
        <v>1161</v>
      </c>
      <c r="D413" s="29"/>
      <c r="E413"/>
      <c r="G413" s="16"/>
      <c r="K413" s="16"/>
      <c r="L413" s="16"/>
      <c r="M413" s="16"/>
      <c r="N413" s="20"/>
      <c r="O413" s="16"/>
      <c r="P413" s="16"/>
      <c r="Q413" s="16"/>
      <c r="R413" s="16"/>
      <c r="S413" s="16"/>
      <c r="T413" s="16" t="s">
        <v>3113</v>
      </c>
      <c r="U413" s="16" t="s">
        <v>3114</v>
      </c>
      <c r="V413" s="16"/>
      <c r="W413" s="16" t="s">
        <v>3115</v>
      </c>
      <c r="X413" s="16" t="s">
        <v>3116</v>
      </c>
      <c r="AA413" s="16" t="s">
        <v>3117</v>
      </c>
      <c r="AH413" s="16" t="s">
        <v>1032</v>
      </c>
      <c r="AK413" s="16"/>
      <c r="AX413" s="28"/>
      <c r="BB413" s="25"/>
      <c r="BG413" s="16"/>
      <c r="BH413" s="16"/>
      <c r="BO413" s="16" t="s">
        <v>3118</v>
      </c>
      <c r="BR413" s="16"/>
      <c r="CA413" s="16"/>
      <c r="CR413" s="19"/>
      <c r="CV413" s="16"/>
      <c r="CY413" s="16"/>
      <c r="CZ413" s="16"/>
      <c r="DA413" s="16"/>
      <c r="DC413" s="16"/>
    </row>
  </sheetData>
  <conditionalFormatting sqref="C1:C1048576">
    <cfRule type="duplicateValues" dxfId="5" priority="176"/>
  </conditionalFormatting>
  <conditionalFormatting sqref="E1:E1048576">
    <cfRule type="containsText" dxfId="4" priority="4" operator="containsText" text="see ">
      <formula>NOT(ISERROR(SEARCH("see ",E1)))</formula>
    </cfRule>
  </conditionalFormatting>
  <conditionalFormatting sqref="X414:X1048576 T1:T413">
    <cfRule type="duplicateValues" dxfId="3" priority="3"/>
  </conditionalFormatting>
  <conditionalFormatting sqref="BH414:BH1048576 BB387:BB413 W87 W54 T193:T386 W276 W211 W192 T1:T191">
    <cfRule type="duplicateValues" dxfId="2" priority="10"/>
  </conditionalFormatting>
  <conditionalFormatting sqref="BP414:BP1048576 BJ387:BJ413 E1">
    <cfRule type="duplicateValues" dxfId="1" priority="14"/>
  </conditionalFormatting>
  <conditionalFormatting sqref="FN387:FN1048576 E1">
    <cfRule type="duplicateValues" dxfId="0" priority="193"/>
  </conditionalFormatting>
  <hyperlinks>
    <hyperlink ref="AA9" r:id="rId1" xr:uid="{9129BDCE-524A-43E6-A07A-818E83D7D618}"/>
    <hyperlink ref="AA10" r:id="rId2" xr:uid="{CB0E3C5C-EF30-4064-8356-A01A441EE8B5}"/>
    <hyperlink ref="AA37" r:id="rId3" xr:uid="{D4E034A2-8696-4EC8-9FC4-4A6CC2E4BDE8}"/>
    <hyperlink ref="AA205" r:id="rId4" xr:uid="{BA2C0124-3E51-409A-ADBC-77B4147F1578}"/>
    <hyperlink ref="AA404" r:id="rId5" xr:uid="{EDEB383E-85D8-4920-9D33-9D84CD8AE78E}"/>
    <hyperlink ref="AA391" r:id="rId6" xr:uid="{73B8AE71-0BAC-4548-9912-8EA5031E9217}"/>
    <hyperlink ref="CG398" r:id="rId7" xr:uid="{83DABB5B-B99A-4D67-8CB6-1AF563084943}"/>
    <hyperlink ref="BA398" r:id="rId8" xr:uid="{C79F10B0-0DF9-4F61-94AF-31F1DA5CF6FA}"/>
    <hyperlink ref="AA347" r:id="rId9" xr:uid="{189A4000-A455-4CF3-8D7C-73622440FD45}"/>
  </hyperlinks>
  <pageMargins left="0.7" right="0.7" top="0.75" bottom="0.75" header="0.3" footer="0.3"/>
  <tableParts count="1">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5" x14ac:dyDescent="0.25"/>
  <cols>
    <col min="1" max="1" width="2.85546875" style="11" bestFit="1" customWidth="1"/>
    <col min="2" max="2" width="24.140625" bestFit="1" customWidth="1"/>
    <col min="3" max="3" width="22.85546875" bestFit="1" customWidth="1"/>
    <col min="4" max="9" width="13.5703125" bestFit="1" customWidth="1"/>
  </cols>
  <sheetData>
    <row r="1" spans="1:7" ht="18.75" customHeight="1" x14ac:dyDescent="0.25">
      <c r="A1" s="11" t="s">
        <v>452</v>
      </c>
      <c r="B1" s="14" t="s">
        <v>453</v>
      </c>
      <c r="C1" s="14" t="s">
        <v>7</v>
      </c>
      <c r="D1" s="14" t="s">
        <v>454</v>
      </c>
      <c r="E1" s="14" t="s">
        <v>455</v>
      </c>
      <c r="F1" s="14" t="s">
        <v>456</v>
      </c>
      <c r="G1" s="14" t="s">
        <v>457</v>
      </c>
    </row>
    <row r="2" spans="1:7" ht="18.75" customHeight="1" x14ac:dyDescent="0.25">
      <c r="A2" s="13">
        <v>1</v>
      </c>
      <c r="B2" s="14" t="s">
        <v>169</v>
      </c>
      <c r="C2" s="14" t="s">
        <v>149</v>
      </c>
      <c r="D2" s="14" t="s">
        <v>458</v>
      </c>
      <c r="E2" s="14" t="s">
        <v>459</v>
      </c>
      <c r="F2" s="14" t="s">
        <v>460</v>
      </c>
      <c r="G2" s="14" t="s">
        <v>461</v>
      </c>
    </row>
    <row r="3" spans="1:7" ht="18.75" customHeight="1" x14ac:dyDescent="0.25">
      <c r="A3" s="13">
        <v>2</v>
      </c>
      <c r="B3" s="14" t="s">
        <v>176</v>
      </c>
      <c r="C3" s="14" t="s">
        <v>462</v>
      </c>
      <c r="D3" s="14" t="s">
        <v>463</v>
      </c>
      <c r="E3" s="14" t="s">
        <v>464</v>
      </c>
      <c r="F3" s="14" t="s">
        <v>465</v>
      </c>
      <c r="G3" s="14" t="s">
        <v>466</v>
      </c>
    </row>
    <row r="4" spans="1:7" ht="18.75" customHeight="1" x14ac:dyDescent="0.25">
      <c r="A4" s="13">
        <v>3</v>
      </c>
      <c r="B4" s="14" t="s">
        <v>179</v>
      </c>
      <c r="C4" s="14" t="s">
        <v>178</v>
      </c>
      <c r="D4" s="14" t="s">
        <v>467</v>
      </c>
      <c r="E4" s="14" t="s">
        <v>468</v>
      </c>
      <c r="F4" s="14" t="s">
        <v>469</v>
      </c>
      <c r="G4" s="14" t="s">
        <v>470</v>
      </c>
    </row>
    <row r="5" spans="1:7" ht="18.75" customHeight="1" x14ac:dyDescent="0.25">
      <c r="A5" s="13">
        <v>4</v>
      </c>
      <c r="B5" s="14" t="s">
        <v>209</v>
      </c>
      <c r="C5" s="14" t="s">
        <v>208</v>
      </c>
      <c r="D5" s="14" t="s">
        <v>471</v>
      </c>
      <c r="E5" s="14" t="s">
        <v>472</v>
      </c>
      <c r="F5" s="14" t="s">
        <v>473</v>
      </c>
      <c r="G5" s="14" t="s">
        <v>474</v>
      </c>
    </row>
    <row r="6" spans="1:7" ht="18.75" customHeight="1" x14ac:dyDescent="0.25">
      <c r="A6" s="13">
        <v>5</v>
      </c>
      <c r="B6" s="14" t="s">
        <v>212</v>
      </c>
      <c r="C6" s="14" t="s">
        <v>211</v>
      </c>
      <c r="D6" s="14" t="s">
        <v>475</v>
      </c>
      <c r="E6" s="14" t="s">
        <v>476</v>
      </c>
      <c r="F6" s="14" t="s">
        <v>477</v>
      </c>
      <c r="G6" s="14" t="s">
        <v>478</v>
      </c>
    </row>
    <row r="7" spans="1:7" ht="18.75" customHeight="1" x14ac:dyDescent="0.25">
      <c r="A7" s="13">
        <v>6</v>
      </c>
      <c r="B7" s="14" t="s">
        <v>215</v>
      </c>
      <c r="C7" s="14" t="s">
        <v>214</v>
      </c>
      <c r="D7" s="14" t="s">
        <v>479</v>
      </c>
      <c r="E7" s="14" t="s">
        <v>480</v>
      </c>
      <c r="F7" s="14" t="s">
        <v>481</v>
      </c>
      <c r="G7" s="14" t="s">
        <v>482</v>
      </c>
    </row>
    <row r="8" spans="1:7" ht="18.75" customHeight="1" x14ac:dyDescent="0.25">
      <c r="A8" s="13">
        <v>7</v>
      </c>
      <c r="B8" s="14" t="s">
        <v>221</v>
      </c>
      <c r="C8" s="14" t="s">
        <v>483</v>
      </c>
      <c r="D8" s="14" t="s">
        <v>484</v>
      </c>
      <c r="E8" s="14" t="s">
        <v>485</v>
      </c>
      <c r="F8" s="14" t="s">
        <v>486</v>
      </c>
      <c r="G8" s="14" t="s">
        <v>487</v>
      </c>
    </row>
    <row r="9" spans="1:7" ht="18.75" customHeight="1" x14ac:dyDescent="0.25">
      <c r="A9" s="13">
        <v>8</v>
      </c>
      <c r="B9" s="14" t="s">
        <v>245</v>
      </c>
      <c r="C9" s="14" t="s">
        <v>244</v>
      </c>
      <c r="D9" s="14" t="s">
        <v>488</v>
      </c>
      <c r="E9" s="14" t="s">
        <v>489</v>
      </c>
      <c r="F9" s="14" t="s">
        <v>490</v>
      </c>
      <c r="G9" s="14" t="s">
        <v>491</v>
      </c>
    </row>
    <row r="10" spans="1:7" ht="18.75" customHeight="1" x14ac:dyDescent="0.25">
      <c r="A10" s="13">
        <v>9</v>
      </c>
      <c r="B10" s="14" t="s">
        <v>248</v>
      </c>
      <c r="C10" s="14" t="s">
        <v>247</v>
      </c>
      <c r="D10" s="14" t="s">
        <v>492</v>
      </c>
      <c r="E10" s="14" t="s">
        <v>493</v>
      </c>
      <c r="F10" s="14" t="s">
        <v>494</v>
      </c>
      <c r="G10" s="14" t="s">
        <v>495</v>
      </c>
    </row>
    <row r="11" spans="1:7" ht="18.75" customHeight="1" x14ac:dyDescent="0.25">
      <c r="A11" s="13">
        <v>10</v>
      </c>
      <c r="B11" s="14" t="s">
        <v>242</v>
      </c>
      <c r="C11" s="14" t="s">
        <v>250</v>
      </c>
      <c r="D11" s="14" t="s">
        <v>496</v>
      </c>
      <c r="E11" s="14" t="s">
        <v>497</v>
      </c>
      <c r="F11" s="14" t="s">
        <v>498</v>
      </c>
      <c r="G11" s="14" t="s">
        <v>499</v>
      </c>
    </row>
    <row r="12" spans="1:7" ht="18.75" customHeight="1" x14ac:dyDescent="0.25">
      <c r="A12" s="13">
        <v>11</v>
      </c>
      <c r="B12" s="14" t="s">
        <v>256</v>
      </c>
      <c r="C12" s="14" t="s">
        <v>255</v>
      </c>
      <c r="D12" s="14" t="s">
        <v>500</v>
      </c>
      <c r="E12" s="14" t="s">
        <v>501</v>
      </c>
      <c r="F12" s="14" t="s">
        <v>502</v>
      </c>
      <c r="G12" s="14" t="s">
        <v>503</v>
      </c>
    </row>
    <row r="13" spans="1:7" ht="18.75" customHeight="1" x14ac:dyDescent="0.25">
      <c r="A13" s="13">
        <v>12</v>
      </c>
      <c r="B13" s="14" t="s">
        <v>260</v>
      </c>
      <c r="C13" s="14" t="s">
        <v>259</v>
      </c>
      <c r="D13" s="14" t="s">
        <v>504</v>
      </c>
      <c r="E13" s="14" t="s">
        <v>505</v>
      </c>
      <c r="F13" s="14" t="s">
        <v>506</v>
      </c>
      <c r="G13" s="14" t="s">
        <v>507</v>
      </c>
    </row>
    <row r="14" spans="1:7" ht="18.75" customHeight="1" x14ac:dyDescent="0.25">
      <c r="A14" s="13">
        <v>13</v>
      </c>
      <c r="B14" s="14" t="s">
        <v>263</v>
      </c>
      <c r="C14" s="14" t="s">
        <v>262</v>
      </c>
      <c r="D14" s="14" t="s">
        <v>508</v>
      </c>
      <c r="E14" s="14" t="s">
        <v>509</v>
      </c>
      <c r="F14" s="14" t="s">
        <v>510</v>
      </c>
      <c r="G14" s="14" t="s">
        <v>511</v>
      </c>
    </row>
    <row r="15" spans="1:7" ht="18.75" customHeight="1" x14ac:dyDescent="0.25">
      <c r="A15" s="13">
        <v>14</v>
      </c>
      <c r="B15" s="14" t="s">
        <v>266</v>
      </c>
      <c r="C15" s="14" t="s">
        <v>265</v>
      </c>
      <c r="D15" s="14" t="s">
        <v>512</v>
      </c>
      <c r="E15" s="14" t="s">
        <v>513</v>
      </c>
      <c r="F15" s="14" t="s">
        <v>514</v>
      </c>
      <c r="G15" s="14" t="s">
        <v>515</v>
      </c>
    </row>
    <row r="16" spans="1:7" ht="18.75" customHeight="1" x14ac:dyDescent="0.25">
      <c r="A16" s="13">
        <v>15</v>
      </c>
      <c r="B16" s="14" t="s">
        <v>272</v>
      </c>
      <c r="C16" s="14" t="s">
        <v>271</v>
      </c>
      <c r="D16" s="14" t="s">
        <v>516</v>
      </c>
      <c r="E16" s="14" t="s">
        <v>517</v>
      </c>
      <c r="F16" s="14" t="s">
        <v>518</v>
      </c>
      <c r="G16" s="14" t="s">
        <v>519</v>
      </c>
    </row>
    <row r="17" spans="1:7" ht="18.75" customHeight="1" x14ac:dyDescent="0.25">
      <c r="A17" s="13">
        <v>16</v>
      </c>
      <c r="B17" s="14" t="s">
        <v>520</v>
      </c>
      <c r="C17" s="14" t="s">
        <v>33</v>
      </c>
      <c r="D17" s="14" t="s">
        <v>521</v>
      </c>
      <c r="E17" s="14" t="s">
        <v>522</v>
      </c>
      <c r="F17" s="14" t="s">
        <v>523</v>
      </c>
      <c r="G17" s="14" t="s">
        <v>524</v>
      </c>
    </row>
    <row r="18" spans="1:7" ht="18.75" customHeight="1" x14ac:dyDescent="0.25">
      <c r="A18" s="13">
        <v>17</v>
      </c>
      <c r="B18" s="14" t="s">
        <v>308</v>
      </c>
      <c r="C18" s="14" t="s">
        <v>307</v>
      </c>
      <c r="D18" s="14" t="s">
        <v>525</v>
      </c>
      <c r="E18" s="14" t="s">
        <v>526</v>
      </c>
      <c r="F18" s="14" t="s">
        <v>527</v>
      </c>
      <c r="G18" s="14" t="s">
        <v>528</v>
      </c>
    </row>
    <row r="19" spans="1:7" ht="18.75" customHeight="1" x14ac:dyDescent="0.25">
      <c r="A19" s="13">
        <v>18</v>
      </c>
      <c r="B19" s="14" t="s">
        <v>308</v>
      </c>
      <c r="C19" s="14" t="s">
        <v>313</v>
      </c>
      <c r="D19" s="14" t="s">
        <v>529</v>
      </c>
      <c r="E19" s="14" t="s">
        <v>530</v>
      </c>
      <c r="F19" s="14" t="s">
        <v>531</v>
      </c>
      <c r="G19" s="14" t="s">
        <v>532</v>
      </c>
    </row>
    <row r="20" spans="1:7" ht="18.75" customHeight="1" x14ac:dyDescent="0.25">
      <c r="A20" s="13">
        <v>19</v>
      </c>
      <c r="B20" s="14" t="s">
        <v>197</v>
      </c>
      <c r="C20" s="14" t="s">
        <v>8</v>
      </c>
      <c r="D20" s="14" t="s">
        <v>533</v>
      </c>
      <c r="E20" s="14" t="s">
        <v>534</v>
      </c>
      <c r="F20" s="14" t="s">
        <v>535</v>
      </c>
      <c r="G20" s="14" t="s">
        <v>536</v>
      </c>
    </row>
    <row r="21" spans="1:7" ht="18.75" customHeight="1" x14ac:dyDescent="0.25">
      <c r="A21" s="13">
        <v>20</v>
      </c>
      <c r="B21" s="14" t="s">
        <v>334</v>
      </c>
      <c r="C21" s="14" t="s">
        <v>143</v>
      </c>
      <c r="D21" s="14" t="s">
        <v>537</v>
      </c>
      <c r="E21" s="14" t="s">
        <v>538</v>
      </c>
      <c r="F21" s="14" t="s">
        <v>144</v>
      </c>
      <c r="G21" s="14" t="s">
        <v>539</v>
      </c>
    </row>
    <row r="22" spans="1:7" ht="18.75" customHeight="1" x14ac:dyDescent="0.25">
      <c r="A22" s="13">
        <v>21</v>
      </c>
      <c r="B22" s="14" t="s">
        <v>540</v>
      </c>
      <c r="C22" s="14" t="s">
        <v>541</v>
      </c>
      <c r="D22" s="14" t="s">
        <v>542</v>
      </c>
      <c r="E22" s="14" t="s">
        <v>543</v>
      </c>
      <c r="F22" s="14" t="s">
        <v>544</v>
      </c>
      <c r="G22" s="14" t="s">
        <v>545</v>
      </c>
    </row>
    <row r="23" spans="1:7" ht="18.75" customHeight="1" x14ac:dyDescent="0.25">
      <c r="A23" s="13">
        <v>22</v>
      </c>
      <c r="B23" s="14" t="s">
        <v>349</v>
      </c>
      <c r="C23" s="14" t="s">
        <v>348</v>
      </c>
      <c r="D23" s="14" t="s">
        <v>546</v>
      </c>
      <c r="E23" s="14" t="s">
        <v>547</v>
      </c>
      <c r="F23" s="14" t="s">
        <v>548</v>
      </c>
      <c r="G23" s="14" t="s">
        <v>549</v>
      </c>
    </row>
    <row r="24" spans="1:7" ht="18.75" customHeight="1" x14ac:dyDescent="0.25">
      <c r="A24" s="13">
        <v>23</v>
      </c>
      <c r="B24" s="14" t="s">
        <v>360</v>
      </c>
      <c r="C24" s="14" t="s">
        <v>146</v>
      </c>
      <c r="D24" s="14" t="s">
        <v>550</v>
      </c>
      <c r="E24" s="14" t="s">
        <v>551</v>
      </c>
      <c r="F24" s="14" t="s">
        <v>147</v>
      </c>
      <c r="G24" s="14" t="s">
        <v>552</v>
      </c>
    </row>
    <row r="25" spans="1:7" ht="18.75" customHeight="1" x14ac:dyDescent="0.25">
      <c r="A25" s="13">
        <v>24</v>
      </c>
      <c r="B25" s="14" t="s">
        <v>553</v>
      </c>
      <c r="C25" s="14" t="s">
        <v>362</v>
      </c>
      <c r="D25" s="14" t="s">
        <v>142</v>
      </c>
      <c r="E25" s="14" t="s">
        <v>554</v>
      </c>
      <c r="F25" s="14" t="s">
        <v>555</v>
      </c>
      <c r="G25" s="14" t="s">
        <v>556</v>
      </c>
    </row>
    <row r="26" spans="1:7" ht="18.75" customHeight="1" x14ac:dyDescent="0.25"/>
    <row r="27" spans="1:7" ht="18.75" customHeight="1" x14ac:dyDescent="0.25">
      <c r="A27" s="13">
        <v>25</v>
      </c>
      <c r="B27" t="s">
        <v>557</v>
      </c>
      <c r="C27" t="s">
        <v>165</v>
      </c>
      <c r="D27" t="s">
        <v>558</v>
      </c>
      <c r="E27" t="s">
        <v>559</v>
      </c>
      <c r="F27" t="s">
        <v>166</v>
      </c>
      <c r="G27" t="s">
        <v>560</v>
      </c>
    </row>
    <row r="28" spans="1:7" ht="18.75" customHeight="1" x14ac:dyDescent="0.25">
      <c r="A28" s="13">
        <v>26</v>
      </c>
      <c r="B28" t="s">
        <v>561</v>
      </c>
      <c r="C28" t="s">
        <v>153</v>
      </c>
      <c r="D28" t="s">
        <v>562</v>
      </c>
      <c r="E28" t="s">
        <v>563</v>
      </c>
      <c r="F28" t="s">
        <v>564</v>
      </c>
      <c r="G28" t="s">
        <v>565</v>
      </c>
    </row>
    <row r="29" spans="1:7" ht="18.75" customHeight="1" x14ac:dyDescent="0.25">
      <c r="A29" s="13">
        <v>27</v>
      </c>
      <c r="B29" t="s">
        <v>566</v>
      </c>
      <c r="C29" t="s">
        <v>163</v>
      </c>
      <c r="D29" t="s">
        <v>164</v>
      </c>
      <c r="E29" t="s">
        <v>567</v>
      </c>
      <c r="F29" t="s">
        <v>568</v>
      </c>
      <c r="G29" t="s">
        <v>569</v>
      </c>
    </row>
    <row r="30" spans="1:7" ht="18.75" customHeight="1" x14ac:dyDescent="0.25">
      <c r="A30" s="13">
        <v>28</v>
      </c>
      <c r="B30" t="s">
        <v>570</v>
      </c>
      <c r="C30" t="s">
        <v>571</v>
      </c>
      <c r="D30" t="s">
        <v>159</v>
      </c>
      <c r="E30" t="s">
        <v>572</v>
      </c>
      <c r="F30" t="s">
        <v>573</v>
      </c>
      <c r="G30" t="s">
        <v>574</v>
      </c>
    </row>
    <row r="31" spans="1:7" ht="18.75" customHeight="1" x14ac:dyDescent="0.25">
      <c r="A31" s="13">
        <v>29</v>
      </c>
      <c r="B31" t="s">
        <v>575</v>
      </c>
      <c r="C31" t="s">
        <v>576</v>
      </c>
      <c r="D31" t="s">
        <v>577</v>
      </c>
      <c r="E31" t="s">
        <v>578</v>
      </c>
      <c r="F31" t="s">
        <v>161</v>
      </c>
      <c r="G31" t="s">
        <v>579</v>
      </c>
    </row>
    <row r="32" spans="1:7" ht="18.75" customHeight="1" x14ac:dyDescent="0.25">
      <c r="A32" s="13">
        <v>30</v>
      </c>
      <c r="B32" t="s">
        <v>580</v>
      </c>
      <c r="C32" t="s">
        <v>581</v>
      </c>
      <c r="D32" t="s">
        <v>582</v>
      </c>
      <c r="E32" t="s">
        <v>583</v>
      </c>
      <c r="F32" t="s">
        <v>584</v>
      </c>
      <c r="G32" t="s">
        <v>585</v>
      </c>
    </row>
    <row r="33" spans="1:4" ht="18.75" customHeight="1" x14ac:dyDescent="0.25"/>
    <row r="34" spans="1:4" ht="18.75" customHeight="1" x14ac:dyDescent="0.25"/>
    <row r="35" spans="1:4" ht="18.75" customHeight="1" x14ac:dyDescent="0.25">
      <c r="A35" s="15" t="s">
        <v>452</v>
      </c>
      <c r="B35" s="1" t="s">
        <v>586</v>
      </c>
      <c r="C35" s="1" t="s">
        <v>587</v>
      </c>
      <c r="D35" s="1" t="s">
        <v>588</v>
      </c>
    </row>
    <row r="36" spans="1:4" ht="18.75" customHeight="1" x14ac:dyDescent="0.25">
      <c r="A36" s="13">
        <v>1</v>
      </c>
      <c r="B36" s="7" t="s">
        <v>245</v>
      </c>
      <c r="C36" t="s">
        <v>589</v>
      </c>
      <c r="D36" t="s">
        <v>590</v>
      </c>
    </row>
    <row r="37" spans="1:4" ht="18.75" customHeight="1" x14ac:dyDescent="0.25">
      <c r="A37" s="13">
        <v>2</v>
      </c>
      <c r="B37" s="7" t="s">
        <v>215</v>
      </c>
      <c r="C37" t="s">
        <v>591</v>
      </c>
      <c r="D37" t="s">
        <v>592</v>
      </c>
    </row>
    <row r="38" spans="1:4" ht="18.75" customHeight="1" x14ac:dyDescent="0.25">
      <c r="A38" s="13">
        <v>3</v>
      </c>
      <c r="B38" s="7" t="s">
        <v>593</v>
      </c>
      <c r="C38" t="s">
        <v>594</v>
      </c>
      <c r="D38" t="s">
        <v>595</v>
      </c>
    </row>
    <row r="39" spans="1:4" ht="18.75" customHeight="1" x14ac:dyDescent="0.25">
      <c r="A39" s="13">
        <v>4</v>
      </c>
      <c r="B39" s="7" t="s">
        <v>596</v>
      </c>
      <c r="C39" t="s">
        <v>597</v>
      </c>
      <c r="D39" t="s">
        <v>598</v>
      </c>
    </row>
    <row r="40" spans="1:4" ht="18.75" customHeight="1" x14ac:dyDescent="0.25">
      <c r="A40" s="13">
        <v>5</v>
      </c>
      <c r="B40" s="7" t="s">
        <v>599</v>
      </c>
      <c r="C40" t="s">
        <v>600</v>
      </c>
      <c r="D40" t="s">
        <v>601</v>
      </c>
    </row>
    <row r="41" spans="1:4" ht="18.75" customHeight="1" x14ac:dyDescent="0.25"/>
    <row r="42" spans="1:4" ht="18.75" customHeight="1" x14ac:dyDescent="0.25"/>
    <row r="43" spans="1:4" ht="18.75" customHeight="1" x14ac:dyDescent="0.25"/>
    <row r="44" spans="1:4" ht="18.75" customHeight="1" x14ac:dyDescent="0.25"/>
    <row r="45" spans="1:4" ht="18.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5" x14ac:dyDescent="0.25"/>
  <cols>
    <col min="1" max="1" width="18.28515625" bestFit="1" customWidth="1"/>
    <col min="2" max="2" width="11.5703125" style="11" bestFit="1" customWidth="1"/>
    <col min="3" max="3" width="7" bestFit="1" customWidth="1"/>
    <col min="4" max="4" width="12.140625" style="6" bestFit="1" customWidth="1"/>
    <col min="5" max="5" width="7" bestFit="1" customWidth="1"/>
    <col min="6" max="6" width="10.42578125" bestFit="1" customWidth="1"/>
    <col min="7" max="7" width="34.140625" bestFit="1" customWidth="1"/>
  </cols>
  <sheetData>
    <row r="1" spans="1:7" ht="18.75" customHeight="1" x14ac:dyDescent="0.25">
      <c r="A1" s="8" t="s">
        <v>424</v>
      </c>
      <c r="B1" s="9" t="s">
        <v>425</v>
      </c>
      <c r="C1" s="8" t="s">
        <v>426</v>
      </c>
      <c r="D1" s="10" t="s">
        <v>427</v>
      </c>
      <c r="E1" s="8" t="s">
        <v>6</v>
      </c>
      <c r="F1" s="8" t="s">
        <v>428</v>
      </c>
      <c r="G1" s="8" t="s">
        <v>429</v>
      </c>
    </row>
    <row r="2" spans="1:7" ht="18.75" customHeight="1" x14ac:dyDescent="0.25">
      <c r="A2" t="s">
        <v>362</v>
      </c>
      <c r="B2" s="11" t="s">
        <v>430</v>
      </c>
      <c r="C2" t="s">
        <v>431</v>
      </c>
      <c r="D2" s="12" t="s">
        <v>432</v>
      </c>
      <c r="G2" t="s">
        <v>433</v>
      </c>
    </row>
    <row r="3" spans="1:7" ht="18.75" customHeight="1" x14ac:dyDescent="0.25">
      <c r="A3" t="s">
        <v>143</v>
      </c>
      <c r="B3" s="13" t="s">
        <v>434</v>
      </c>
      <c r="C3" t="s">
        <v>435</v>
      </c>
    </row>
    <row r="4" spans="1:7" ht="18.75" customHeight="1" x14ac:dyDescent="0.25">
      <c r="A4" t="s">
        <v>436</v>
      </c>
      <c r="C4" t="s">
        <v>437</v>
      </c>
      <c r="F4" t="s">
        <v>438</v>
      </c>
    </row>
    <row r="5" spans="1:7" ht="18.75" customHeight="1" x14ac:dyDescent="0.25">
      <c r="A5" t="s">
        <v>439</v>
      </c>
      <c r="B5" s="13">
        <v>1815</v>
      </c>
    </row>
    <row r="6" spans="1:7" ht="18.75" customHeight="1" x14ac:dyDescent="0.25">
      <c r="A6" t="s">
        <v>244</v>
      </c>
      <c r="B6" s="13">
        <v>1685</v>
      </c>
      <c r="C6" t="s">
        <v>440</v>
      </c>
      <c r="E6" s="3" t="s">
        <v>441</v>
      </c>
      <c r="G6" t="s">
        <v>442</v>
      </c>
    </row>
    <row r="7" spans="1:7" ht="18.75" customHeight="1" x14ac:dyDescent="0.25">
      <c r="A7" t="s">
        <v>443</v>
      </c>
      <c r="B7" s="13">
        <v>1785</v>
      </c>
      <c r="C7" t="s">
        <v>444</v>
      </c>
    </row>
    <row r="8" spans="1:7" ht="18.75" customHeight="1" x14ac:dyDescent="0.25">
      <c r="A8" t="s">
        <v>445</v>
      </c>
      <c r="B8" s="13">
        <v>1622</v>
      </c>
      <c r="C8" t="s">
        <v>446</v>
      </c>
      <c r="D8" s="12" t="s">
        <v>447</v>
      </c>
    </row>
    <row r="9" spans="1:7" ht="18.75" customHeight="1" x14ac:dyDescent="0.25">
      <c r="A9" t="s">
        <v>73</v>
      </c>
      <c r="B9" s="11" t="s">
        <v>448</v>
      </c>
    </row>
    <row r="10" spans="1:7" ht="18.75" customHeight="1" x14ac:dyDescent="0.25">
      <c r="A10" t="s">
        <v>449</v>
      </c>
      <c r="B10" s="13">
        <v>1921</v>
      </c>
      <c r="E10" s="3" t="s">
        <v>450</v>
      </c>
    </row>
    <row r="11" spans="1:7" ht="18.75" customHeight="1" x14ac:dyDescent="0.25"/>
    <row r="12" spans="1:7" ht="18.75" customHeight="1" x14ac:dyDescent="0.25">
      <c r="D12" s="3" t="s">
        <v>451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5" x14ac:dyDescent="0.25"/>
  <cols>
    <col min="1" max="3" width="13.5703125" bestFit="1" customWidth="1"/>
  </cols>
  <sheetData>
    <row r="1" spans="1:3" ht="18.75" customHeight="1" x14ac:dyDescent="0.25">
      <c r="A1" s="1" t="s">
        <v>0</v>
      </c>
      <c r="B1" s="1" t="s">
        <v>408</v>
      </c>
      <c r="C1" s="1" t="s">
        <v>409</v>
      </c>
    </row>
    <row r="2" spans="1:3" ht="18.75" customHeight="1" x14ac:dyDescent="0.25">
      <c r="A2" t="s">
        <v>7</v>
      </c>
    </row>
    <row r="3" spans="1:3" ht="18.75" customHeight="1" x14ac:dyDescent="0.25">
      <c r="A3" t="s">
        <v>22</v>
      </c>
      <c r="C3" t="s">
        <v>410</v>
      </c>
    </row>
    <row r="4" spans="1:3" ht="18.75" customHeight="1" x14ac:dyDescent="0.25">
      <c r="A4" t="s">
        <v>10</v>
      </c>
      <c r="B4" t="s">
        <v>411</v>
      </c>
      <c r="C4" t="s">
        <v>412</v>
      </c>
    </row>
    <row r="5" spans="1:3" ht="18.75" customHeight="1" x14ac:dyDescent="0.25">
      <c r="A5" t="s">
        <v>13</v>
      </c>
      <c r="B5" s="7"/>
    </row>
    <row r="6" spans="1:3" ht="18.75" customHeight="1" x14ac:dyDescent="0.25">
      <c r="A6" t="s">
        <v>15</v>
      </c>
    </row>
    <row r="7" spans="1:3" ht="18.75" customHeight="1" x14ac:dyDescent="0.25">
      <c r="A7" t="s">
        <v>413</v>
      </c>
    </row>
    <row r="8" spans="1:3" ht="18.75" customHeight="1" x14ac:dyDescent="0.25">
      <c r="A8" t="s">
        <v>414</v>
      </c>
      <c r="B8" t="s">
        <v>415</v>
      </c>
    </row>
    <row r="9" spans="1:3" ht="18.75" customHeight="1" x14ac:dyDescent="0.25">
      <c r="A9" t="s">
        <v>29</v>
      </c>
      <c r="B9" t="s">
        <v>416</v>
      </c>
      <c r="C9" t="s">
        <v>417</v>
      </c>
    </row>
    <row r="10" spans="1:3" ht="18.75" customHeight="1" x14ac:dyDescent="0.25">
      <c r="A10" t="s">
        <v>31</v>
      </c>
    </row>
    <row r="11" spans="1:3" ht="18.75" customHeight="1" x14ac:dyDescent="0.25">
      <c r="A11" t="s">
        <v>418</v>
      </c>
      <c r="B11" t="s">
        <v>419</v>
      </c>
    </row>
    <row r="12" spans="1:3" ht="18.75" customHeight="1" x14ac:dyDescent="0.25">
      <c r="A12" t="s">
        <v>420</v>
      </c>
      <c r="C12" t="s">
        <v>421</v>
      </c>
    </row>
    <row r="13" spans="1:3" ht="18.75" customHeight="1" x14ac:dyDescent="0.25">
      <c r="A13" t="s">
        <v>422</v>
      </c>
      <c r="C13" t="s">
        <v>423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5" x14ac:dyDescent="0.25"/>
  <cols>
    <col min="1" max="1" width="13.5703125" style="6" bestFit="1" customWidth="1"/>
    <col min="2" max="2" width="13.5703125" bestFit="1" customWidth="1"/>
    <col min="3" max="3" width="13.5703125" style="6" bestFit="1" customWidth="1"/>
    <col min="4" max="4" width="13.5703125" bestFit="1" customWidth="1"/>
    <col min="5" max="5" width="13.5703125" style="6" bestFit="1" customWidth="1"/>
    <col min="6" max="6" width="13.5703125" bestFit="1" customWidth="1"/>
    <col min="7" max="7" width="13.5703125" style="6" bestFit="1" customWidth="1"/>
    <col min="8" max="8" width="13.5703125" bestFit="1" customWidth="1"/>
    <col min="9" max="11" width="13.5703125" style="6" bestFit="1" customWidth="1"/>
    <col min="12" max="12" width="13.5703125" bestFit="1" customWidth="1"/>
    <col min="13" max="13" width="13.5703125" style="6" bestFit="1" customWidth="1"/>
    <col min="14" max="14" width="13.5703125" bestFit="1" customWidth="1"/>
    <col min="15" max="15" width="13.5703125" style="6" bestFit="1" customWidth="1"/>
    <col min="16" max="16" width="13.5703125" bestFit="1" customWidth="1"/>
    <col min="17" max="17" width="13.5703125" style="6" bestFit="1" customWidth="1"/>
    <col min="18" max="18" width="13.5703125" bestFit="1" customWidth="1"/>
    <col min="19" max="19" width="13.5703125" style="6" bestFit="1" customWidth="1"/>
    <col min="20" max="20" width="13.5703125" bestFit="1" customWidth="1"/>
    <col min="21" max="21" width="13.5703125" style="6" bestFit="1" customWidth="1"/>
    <col min="22" max="22" width="13.5703125" bestFit="1" customWidth="1"/>
    <col min="23" max="23" width="13.5703125" style="6" bestFit="1" customWidth="1"/>
  </cols>
  <sheetData>
    <row r="1" spans="1:23" ht="18.75" customHeight="1" x14ac:dyDescent="0.2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25"/>
    <row r="3" spans="1:23" ht="18.75" customHeight="1" x14ac:dyDescent="0.2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2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2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2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5" x14ac:dyDescent="0.25"/>
  <cols>
    <col min="1" max="1" width="13.5703125" style="6" bestFit="1" customWidth="1"/>
    <col min="2" max="4" width="13.5703125" bestFit="1" customWidth="1"/>
  </cols>
  <sheetData>
    <row r="1" spans="1:4" ht="18.75" customHeight="1" x14ac:dyDescent="0.25">
      <c r="A1" s="3" t="s">
        <v>168</v>
      </c>
      <c r="B1" t="s">
        <v>149</v>
      </c>
      <c r="C1" t="s">
        <v>169</v>
      </c>
      <c r="D1" t="s">
        <v>170</v>
      </c>
    </row>
    <row r="2" spans="1:4" ht="18.75" customHeight="1" x14ac:dyDescent="0.25">
      <c r="A2" s="3" t="s">
        <v>171</v>
      </c>
      <c r="B2" t="s">
        <v>172</v>
      </c>
      <c r="C2" t="s">
        <v>173</v>
      </c>
    </row>
    <row r="3" spans="1:4" ht="18.75" customHeight="1" x14ac:dyDescent="0.25">
      <c r="A3" s="3" t="s">
        <v>174</v>
      </c>
      <c r="B3" t="s">
        <v>175</v>
      </c>
      <c r="C3" t="s">
        <v>176</v>
      </c>
    </row>
    <row r="4" spans="1:4" ht="18.75" customHeight="1" x14ac:dyDescent="0.25">
      <c r="A4" s="3" t="s">
        <v>177</v>
      </c>
      <c r="B4" t="s">
        <v>178</v>
      </c>
      <c r="C4" t="s">
        <v>179</v>
      </c>
    </row>
    <row r="5" spans="1:4" ht="18.75" customHeight="1" x14ac:dyDescent="0.25">
      <c r="A5" s="3" t="s">
        <v>180</v>
      </c>
      <c r="B5" t="s">
        <v>181</v>
      </c>
      <c r="C5" t="s">
        <v>182</v>
      </c>
    </row>
    <row r="6" spans="1:4" ht="18.75" customHeight="1" x14ac:dyDescent="0.25">
      <c r="A6" s="3" t="s">
        <v>183</v>
      </c>
      <c r="B6" t="s">
        <v>184</v>
      </c>
      <c r="C6" t="s">
        <v>185</v>
      </c>
    </row>
    <row r="7" spans="1:4" ht="18.75" customHeight="1" x14ac:dyDescent="0.25">
      <c r="A7" s="3" t="s">
        <v>186</v>
      </c>
      <c r="B7" t="s">
        <v>187</v>
      </c>
      <c r="C7" t="s">
        <v>188</v>
      </c>
    </row>
    <row r="8" spans="1:4" ht="18.75" customHeight="1" x14ac:dyDescent="0.25">
      <c r="A8" s="3" t="s">
        <v>189</v>
      </c>
      <c r="B8" t="s">
        <v>190</v>
      </c>
      <c r="C8" t="s">
        <v>191</v>
      </c>
    </row>
    <row r="9" spans="1:4" ht="18.75" customHeight="1" x14ac:dyDescent="0.25">
      <c r="A9" s="3" t="s">
        <v>192</v>
      </c>
      <c r="B9" t="s">
        <v>193</v>
      </c>
      <c r="C9" t="s">
        <v>194</v>
      </c>
    </row>
    <row r="10" spans="1:4" ht="18.75" customHeight="1" x14ac:dyDescent="0.25">
      <c r="A10" s="3" t="s">
        <v>195</v>
      </c>
      <c r="B10" t="s">
        <v>196</v>
      </c>
      <c r="C10" t="s">
        <v>197</v>
      </c>
    </row>
    <row r="11" spans="1:4" ht="18.75" customHeight="1" x14ac:dyDescent="0.25">
      <c r="A11" s="3" t="s">
        <v>198</v>
      </c>
      <c r="B11" t="s">
        <v>199</v>
      </c>
      <c r="C11" t="s">
        <v>200</v>
      </c>
    </row>
    <row r="12" spans="1:4" ht="18.75" customHeight="1" x14ac:dyDescent="0.25">
      <c r="A12" s="3" t="s">
        <v>201</v>
      </c>
      <c r="B12" t="s">
        <v>202</v>
      </c>
      <c r="C12" t="s">
        <v>203</v>
      </c>
    </row>
    <row r="13" spans="1:4" ht="18.75" customHeight="1" x14ac:dyDescent="0.25">
      <c r="A13" s="3" t="s">
        <v>204</v>
      </c>
      <c r="B13" t="s">
        <v>205</v>
      </c>
      <c r="C13" t="s">
        <v>206</v>
      </c>
    </row>
    <row r="14" spans="1:4" ht="18.75" customHeight="1" x14ac:dyDescent="0.25">
      <c r="A14" s="3" t="s">
        <v>207</v>
      </c>
      <c r="B14" t="s">
        <v>208</v>
      </c>
      <c r="C14" t="s">
        <v>209</v>
      </c>
    </row>
    <row r="15" spans="1:4" ht="18.75" customHeight="1" x14ac:dyDescent="0.25">
      <c r="A15" s="3" t="s">
        <v>210</v>
      </c>
      <c r="B15" t="s">
        <v>211</v>
      </c>
      <c r="C15" t="s">
        <v>212</v>
      </c>
    </row>
    <row r="16" spans="1:4" ht="18.75" customHeight="1" x14ac:dyDescent="0.25">
      <c r="A16" s="3" t="s">
        <v>213</v>
      </c>
      <c r="B16" t="s">
        <v>214</v>
      </c>
      <c r="C16" t="s">
        <v>215</v>
      </c>
    </row>
    <row r="17" spans="1:3" ht="18.75" customHeight="1" x14ac:dyDescent="0.25">
      <c r="A17" s="3" t="s">
        <v>216</v>
      </c>
      <c r="B17" t="s">
        <v>217</v>
      </c>
      <c r="C17" t="s">
        <v>218</v>
      </c>
    </row>
    <row r="18" spans="1:3" ht="18.75" customHeight="1" x14ac:dyDescent="0.25">
      <c r="A18" s="3" t="s">
        <v>219</v>
      </c>
      <c r="B18" t="s">
        <v>220</v>
      </c>
      <c r="C18" t="s">
        <v>221</v>
      </c>
    </row>
    <row r="19" spans="1:3" ht="18.75" customHeight="1" x14ac:dyDescent="0.25">
      <c r="A19" s="3" t="s">
        <v>222</v>
      </c>
      <c r="B19" t="s">
        <v>223</v>
      </c>
      <c r="C19" t="s">
        <v>224</v>
      </c>
    </row>
    <row r="20" spans="1:3" ht="18.75" customHeight="1" x14ac:dyDescent="0.25">
      <c r="A20" s="3" t="s">
        <v>225</v>
      </c>
      <c r="B20" t="s">
        <v>226</v>
      </c>
      <c r="C20" t="s">
        <v>227</v>
      </c>
    </row>
    <row r="21" spans="1:3" ht="18.75" customHeight="1" x14ac:dyDescent="0.25">
      <c r="A21" s="3" t="s">
        <v>228</v>
      </c>
      <c r="B21" t="s">
        <v>229</v>
      </c>
      <c r="C21" t="s">
        <v>230</v>
      </c>
    </row>
    <row r="22" spans="1:3" ht="18.75" customHeight="1" x14ac:dyDescent="0.25">
      <c r="A22" s="3" t="s">
        <v>231</v>
      </c>
      <c r="B22" t="s">
        <v>232</v>
      </c>
      <c r="C22" t="s">
        <v>233</v>
      </c>
    </row>
    <row r="23" spans="1:3" ht="18.75" customHeight="1" x14ac:dyDescent="0.25">
      <c r="A23" s="3" t="s">
        <v>234</v>
      </c>
      <c r="B23" t="s">
        <v>235</v>
      </c>
      <c r="C23" t="s">
        <v>236</v>
      </c>
    </row>
    <row r="24" spans="1:3" ht="18.75" customHeight="1" x14ac:dyDescent="0.25">
      <c r="A24" s="3" t="s">
        <v>237</v>
      </c>
      <c r="B24" t="s">
        <v>238</v>
      </c>
      <c r="C24" t="s">
        <v>239</v>
      </c>
    </row>
    <row r="25" spans="1:3" ht="18.75" customHeight="1" x14ac:dyDescent="0.25">
      <c r="A25" s="3" t="s">
        <v>240</v>
      </c>
      <c r="B25" t="s">
        <v>241</v>
      </c>
      <c r="C25" t="s">
        <v>242</v>
      </c>
    </row>
    <row r="26" spans="1:3" ht="18.75" customHeight="1" x14ac:dyDescent="0.25">
      <c r="A26" s="3" t="s">
        <v>243</v>
      </c>
      <c r="B26" t="s">
        <v>244</v>
      </c>
      <c r="C26" t="s">
        <v>245</v>
      </c>
    </row>
    <row r="27" spans="1:3" ht="18.75" customHeight="1" x14ac:dyDescent="0.25">
      <c r="A27" s="3" t="s">
        <v>246</v>
      </c>
      <c r="B27" t="s">
        <v>247</v>
      </c>
      <c r="C27" t="s">
        <v>248</v>
      </c>
    </row>
    <row r="28" spans="1:3" ht="18.75" customHeight="1" x14ac:dyDescent="0.25">
      <c r="A28" s="3" t="s">
        <v>249</v>
      </c>
      <c r="B28" t="s">
        <v>250</v>
      </c>
      <c r="C28" t="s">
        <v>242</v>
      </c>
    </row>
    <row r="29" spans="1:3" ht="18.75" customHeight="1" x14ac:dyDescent="0.25">
      <c r="A29" s="3" t="s">
        <v>251</v>
      </c>
      <c r="B29" t="s">
        <v>252</v>
      </c>
      <c r="C29" t="s">
        <v>253</v>
      </c>
    </row>
    <row r="30" spans="1:3" ht="18.75" customHeight="1" x14ac:dyDescent="0.25">
      <c r="A30" s="3" t="s">
        <v>254</v>
      </c>
      <c r="B30" t="s">
        <v>255</v>
      </c>
      <c r="C30" t="s">
        <v>256</v>
      </c>
    </row>
    <row r="31" spans="1:3" ht="18.75" customHeight="1" x14ac:dyDescent="0.25">
      <c r="A31" s="3" t="s">
        <v>257</v>
      </c>
      <c r="B31" t="s">
        <v>257</v>
      </c>
    </row>
    <row r="32" spans="1:3" ht="18.75" customHeight="1" x14ac:dyDescent="0.25">
      <c r="A32" s="3" t="s">
        <v>258</v>
      </c>
      <c r="B32" t="s">
        <v>259</v>
      </c>
      <c r="C32" t="s">
        <v>260</v>
      </c>
    </row>
    <row r="33" spans="1:3" ht="18.75" customHeight="1" x14ac:dyDescent="0.25">
      <c r="A33" s="3" t="s">
        <v>261</v>
      </c>
      <c r="B33" t="s">
        <v>262</v>
      </c>
      <c r="C33" t="s">
        <v>263</v>
      </c>
    </row>
    <row r="34" spans="1:3" ht="18.75" customHeight="1" x14ac:dyDescent="0.25">
      <c r="A34" s="3" t="s">
        <v>264</v>
      </c>
      <c r="B34" t="s">
        <v>265</v>
      </c>
      <c r="C34" t="s">
        <v>266</v>
      </c>
    </row>
    <row r="35" spans="1:3" ht="18.75" customHeight="1" x14ac:dyDescent="0.25">
      <c r="A35" s="3" t="s">
        <v>267</v>
      </c>
      <c r="B35" t="s">
        <v>268</v>
      </c>
      <c r="C35" t="s">
        <v>269</v>
      </c>
    </row>
    <row r="36" spans="1:3" ht="18.75" customHeight="1" x14ac:dyDescent="0.25">
      <c r="A36" s="3" t="s">
        <v>270</v>
      </c>
      <c r="B36" t="s">
        <v>271</v>
      </c>
      <c r="C36" t="s">
        <v>272</v>
      </c>
    </row>
    <row r="37" spans="1:3" ht="18.75" customHeight="1" x14ac:dyDescent="0.25">
      <c r="A37" s="3" t="s">
        <v>273</v>
      </c>
      <c r="B37" t="s">
        <v>274</v>
      </c>
      <c r="C37" t="s">
        <v>275</v>
      </c>
    </row>
    <row r="38" spans="1:3" ht="18.75" customHeight="1" x14ac:dyDescent="0.25">
      <c r="A38" s="3" t="s">
        <v>276</v>
      </c>
      <c r="B38" t="s">
        <v>277</v>
      </c>
      <c r="C38" t="s">
        <v>278</v>
      </c>
    </row>
    <row r="39" spans="1:3" ht="18.75" customHeight="1" x14ac:dyDescent="0.25">
      <c r="A39" s="3" t="s">
        <v>279</v>
      </c>
      <c r="B39" t="s">
        <v>280</v>
      </c>
      <c r="C39" t="s">
        <v>281</v>
      </c>
    </row>
    <row r="40" spans="1:3" ht="18.75" customHeight="1" x14ac:dyDescent="0.25">
      <c r="A40" s="3" t="s">
        <v>282</v>
      </c>
      <c r="B40" t="s">
        <v>283</v>
      </c>
      <c r="C40" t="s">
        <v>284</v>
      </c>
    </row>
    <row r="41" spans="1:3" ht="18.75" customHeight="1" x14ac:dyDescent="0.25">
      <c r="A41" s="3" t="s">
        <v>285</v>
      </c>
      <c r="B41" t="s">
        <v>286</v>
      </c>
      <c r="C41" t="s">
        <v>287</v>
      </c>
    </row>
    <row r="42" spans="1:3" ht="18.75" customHeight="1" x14ac:dyDescent="0.25">
      <c r="A42" s="3" t="s">
        <v>288</v>
      </c>
      <c r="B42" t="s">
        <v>289</v>
      </c>
      <c r="C42" t="s">
        <v>290</v>
      </c>
    </row>
    <row r="43" spans="1:3" ht="18.75" customHeight="1" x14ac:dyDescent="0.25">
      <c r="A43" s="3" t="s">
        <v>291</v>
      </c>
      <c r="B43" t="s">
        <v>292</v>
      </c>
      <c r="C43" t="s">
        <v>293</v>
      </c>
    </row>
    <row r="44" spans="1:3" ht="18.75" customHeight="1" x14ac:dyDescent="0.25">
      <c r="A44" s="3" t="s">
        <v>294</v>
      </c>
      <c r="B44" t="s">
        <v>295</v>
      </c>
      <c r="C44" t="s">
        <v>296</v>
      </c>
    </row>
    <row r="45" spans="1:3" ht="18.75" customHeight="1" x14ac:dyDescent="0.25">
      <c r="A45" s="3" t="s">
        <v>297</v>
      </c>
      <c r="B45" t="s">
        <v>298</v>
      </c>
      <c r="C45" t="s">
        <v>299</v>
      </c>
    </row>
    <row r="46" spans="1:3" ht="18.75" customHeight="1" x14ac:dyDescent="0.25">
      <c r="A46" s="3" t="s">
        <v>300</v>
      </c>
      <c r="B46" t="s">
        <v>301</v>
      </c>
      <c r="C46" t="s">
        <v>302</v>
      </c>
    </row>
    <row r="47" spans="1:3" ht="18.75" customHeight="1" x14ac:dyDescent="0.25">
      <c r="A47" s="3" t="s">
        <v>303</v>
      </c>
      <c r="B47" t="s">
        <v>304</v>
      </c>
      <c r="C47" t="s">
        <v>305</v>
      </c>
    </row>
    <row r="48" spans="1:3" ht="18.75" customHeight="1" x14ac:dyDescent="0.25">
      <c r="A48" s="3" t="s">
        <v>306</v>
      </c>
      <c r="B48" t="s">
        <v>307</v>
      </c>
      <c r="C48" t="s">
        <v>308</v>
      </c>
    </row>
    <row r="49" spans="1:3" ht="18.75" customHeight="1" x14ac:dyDescent="0.25">
      <c r="A49" s="3" t="s">
        <v>309</v>
      </c>
      <c r="B49" t="s">
        <v>310</v>
      </c>
      <c r="C49" t="s">
        <v>311</v>
      </c>
    </row>
    <row r="50" spans="1:3" ht="18.75" customHeight="1" x14ac:dyDescent="0.25">
      <c r="A50" s="3" t="s">
        <v>312</v>
      </c>
      <c r="B50" t="s">
        <v>313</v>
      </c>
      <c r="C50" t="s">
        <v>308</v>
      </c>
    </row>
    <row r="51" spans="1:3" ht="18.75" customHeight="1" x14ac:dyDescent="0.25">
      <c r="A51" s="3" t="s">
        <v>314</v>
      </c>
      <c r="B51" t="s">
        <v>315</v>
      </c>
      <c r="C51" t="s">
        <v>316</v>
      </c>
    </row>
    <row r="52" spans="1:3" ht="18.75" customHeight="1" x14ac:dyDescent="0.25">
      <c r="A52" s="3" t="s">
        <v>317</v>
      </c>
      <c r="B52" t="s">
        <v>73</v>
      </c>
      <c r="C52" t="s">
        <v>221</v>
      </c>
    </row>
    <row r="53" spans="1:3" ht="18.75" customHeight="1" x14ac:dyDescent="0.25">
      <c r="A53" s="3" t="s">
        <v>318</v>
      </c>
      <c r="B53" t="s">
        <v>319</v>
      </c>
      <c r="C53" t="s">
        <v>320</v>
      </c>
    </row>
    <row r="54" spans="1:3" ht="18.75" customHeight="1" x14ac:dyDescent="0.25">
      <c r="A54" s="3" t="s">
        <v>321</v>
      </c>
      <c r="B54" t="s">
        <v>322</v>
      </c>
      <c r="C54" t="s">
        <v>323</v>
      </c>
    </row>
    <row r="55" spans="1:3" ht="18.75" customHeight="1" x14ac:dyDescent="0.25">
      <c r="A55" s="3" t="s">
        <v>324</v>
      </c>
      <c r="B55" t="s">
        <v>325</v>
      </c>
      <c r="C55" t="s">
        <v>326</v>
      </c>
    </row>
    <row r="56" spans="1:3" ht="18.75" customHeight="1" x14ac:dyDescent="0.25">
      <c r="A56" s="3" t="s">
        <v>327</v>
      </c>
      <c r="B56" t="s">
        <v>328</v>
      </c>
      <c r="C56" t="s">
        <v>329</v>
      </c>
    </row>
    <row r="57" spans="1:3" ht="18.75" customHeight="1" x14ac:dyDescent="0.25">
      <c r="A57" s="3" t="s">
        <v>330</v>
      </c>
      <c r="B57" t="s">
        <v>331</v>
      </c>
      <c r="C57" t="s">
        <v>332</v>
      </c>
    </row>
    <row r="58" spans="1:3" ht="18.75" customHeight="1" x14ac:dyDescent="0.25">
      <c r="A58" s="3" t="s">
        <v>333</v>
      </c>
      <c r="B58" t="s">
        <v>143</v>
      </c>
      <c r="C58" t="s">
        <v>334</v>
      </c>
    </row>
    <row r="59" spans="1:3" ht="18.75" customHeight="1" x14ac:dyDescent="0.25">
      <c r="A59" s="3" t="s">
        <v>335</v>
      </c>
      <c r="B59" t="s">
        <v>336</v>
      </c>
      <c r="C59" t="s">
        <v>337</v>
      </c>
    </row>
    <row r="60" spans="1:3" ht="18.75" customHeight="1" x14ac:dyDescent="0.25">
      <c r="A60" s="3" t="s">
        <v>338</v>
      </c>
      <c r="B60" t="s">
        <v>339</v>
      </c>
      <c r="C60" t="s">
        <v>340</v>
      </c>
    </row>
    <row r="61" spans="1:3" ht="18.75" customHeight="1" x14ac:dyDescent="0.25">
      <c r="A61" s="3" t="s">
        <v>341</v>
      </c>
      <c r="B61" t="s">
        <v>342</v>
      </c>
      <c r="C61" t="s">
        <v>343</v>
      </c>
    </row>
    <row r="62" spans="1:3" ht="18.75" customHeight="1" x14ac:dyDescent="0.25">
      <c r="A62" s="3" t="s">
        <v>344</v>
      </c>
      <c r="B62" t="s">
        <v>345</v>
      </c>
      <c r="C62" t="s">
        <v>346</v>
      </c>
    </row>
    <row r="63" spans="1:3" ht="18.75" customHeight="1" x14ac:dyDescent="0.25">
      <c r="A63" s="3" t="s">
        <v>347</v>
      </c>
      <c r="B63" t="s">
        <v>348</v>
      </c>
      <c r="C63" t="s">
        <v>349</v>
      </c>
    </row>
    <row r="64" spans="1:3" ht="18.75" customHeight="1" x14ac:dyDescent="0.25">
      <c r="A64" s="3" t="s">
        <v>350</v>
      </c>
      <c r="B64" t="s">
        <v>351</v>
      </c>
      <c r="C64" t="s">
        <v>352</v>
      </c>
    </row>
    <row r="65" spans="1:3" ht="18.75" customHeight="1" x14ac:dyDescent="0.25">
      <c r="A65" s="3" t="s">
        <v>353</v>
      </c>
      <c r="B65" t="s">
        <v>354</v>
      </c>
      <c r="C65" t="s">
        <v>355</v>
      </c>
    </row>
    <row r="66" spans="1:3" ht="18.75" customHeight="1" x14ac:dyDescent="0.25">
      <c r="A66" s="3" t="s">
        <v>356</v>
      </c>
      <c r="B66" t="s">
        <v>357</v>
      </c>
      <c r="C66" t="s">
        <v>358</v>
      </c>
    </row>
    <row r="67" spans="1:3" ht="18.75" customHeight="1" x14ac:dyDescent="0.25">
      <c r="A67" s="3" t="s">
        <v>359</v>
      </c>
      <c r="B67" t="s">
        <v>146</v>
      </c>
      <c r="C67" t="s">
        <v>360</v>
      </c>
    </row>
    <row r="68" spans="1:3" ht="18.75" customHeight="1" x14ac:dyDescent="0.25">
      <c r="A68" s="3" t="s">
        <v>361</v>
      </c>
      <c r="B68" t="s">
        <v>362</v>
      </c>
      <c r="C68" t="s">
        <v>363</v>
      </c>
    </row>
    <row r="69" spans="1:3" ht="18.75" customHeight="1" x14ac:dyDescent="0.25">
      <c r="A69" s="3" t="s">
        <v>364</v>
      </c>
      <c r="B69" t="s">
        <v>365</v>
      </c>
      <c r="C69" t="s">
        <v>366</v>
      </c>
    </row>
    <row r="70" spans="1:3" ht="18.75" customHeight="1" x14ac:dyDescent="0.25">
      <c r="A70" s="3" t="s">
        <v>367</v>
      </c>
      <c r="B70" t="s">
        <v>368</v>
      </c>
      <c r="C70" t="s">
        <v>369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5" x14ac:dyDescent="0.25"/>
  <cols>
    <col min="1" max="3" width="13.5703125" bestFit="1" customWidth="1"/>
  </cols>
  <sheetData>
    <row r="1" spans="1:3" ht="18.75" customHeight="1" x14ac:dyDescent="0.25">
      <c r="A1" s="4" t="s">
        <v>141</v>
      </c>
      <c r="B1" s="4"/>
      <c r="C1" s="4" t="s">
        <v>142</v>
      </c>
    </row>
    <row r="2" spans="1:3" ht="18.75" customHeight="1" x14ac:dyDescent="0.25">
      <c r="A2" s="4" t="s">
        <v>143</v>
      </c>
      <c r="B2" s="4" t="s">
        <v>144</v>
      </c>
      <c r="C2" s="4" t="s">
        <v>145</v>
      </c>
    </row>
    <row r="3" spans="1:3" ht="18.75" customHeight="1" x14ac:dyDescent="0.25">
      <c r="A3" s="4" t="s">
        <v>146</v>
      </c>
      <c r="B3" s="4" t="s">
        <v>147</v>
      </c>
      <c r="C3" s="4" t="s">
        <v>148</v>
      </c>
    </row>
    <row r="4" spans="1:3" ht="18.75" customHeight="1" x14ac:dyDescent="0.25">
      <c r="A4" s="4" t="s">
        <v>149</v>
      </c>
      <c r="B4" s="4"/>
      <c r="C4" s="4" t="s">
        <v>150</v>
      </c>
    </row>
    <row r="5" spans="1:3" ht="18.75" customHeight="1" x14ac:dyDescent="0.25">
      <c r="A5" s="4" t="s">
        <v>151</v>
      </c>
      <c r="B5" s="4"/>
      <c r="C5" s="4" t="s">
        <v>152</v>
      </c>
    </row>
    <row r="6" spans="1:3" ht="18.75" customHeight="1" x14ac:dyDescent="0.25">
      <c r="A6" s="4" t="s">
        <v>153</v>
      </c>
      <c r="B6" s="4" t="s">
        <v>154</v>
      </c>
      <c r="C6" s="4" t="s">
        <v>155</v>
      </c>
    </row>
    <row r="7" spans="1:3" ht="18.75" customHeight="1" x14ac:dyDescent="0.25">
      <c r="A7" s="5" t="s">
        <v>156</v>
      </c>
      <c r="B7" s="5"/>
      <c r="C7" s="5" t="s">
        <v>157</v>
      </c>
    </row>
    <row r="8" spans="1:3" ht="18.75" customHeight="1" x14ac:dyDescent="0.25">
      <c r="A8" s="4" t="s">
        <v>158</v>
      </c>
      <c r="B8" s="4"/>
      <c r="C8" s="4" t="s">
        <v>159</v>
      </c>
    </row>
    <row r="9" spans="1:3" ht="18.75" customHeight="1" x14ac:dyDescent="0.25">
      <c r="A9" s="5" t="s">
        <v>160</v>
      </c>
      <c r="B9" s="5" t="s">
        <v>161</v>
      </c>
      <c r="C9" s="5" t="s">
        <v>162</v>
      </c>
    </row>
    <row r="10" spans="1:3" ht="18.75" customHeight="1" x14ac:dyDescent="0.25">
      <c r="A10" s="4" t="s">
        <v>163</v>
      </c>
      <c r="B10" s="4"/>
      <c r="C10" s="4" t="s">
        <v>164</v>
      </c>
    </row>
    <row r="11" spans="1:3" ht="18.75" customHeight="1" x14ac:dyDescent="0.25">
      <c r="A11" s="4" t="s">
        <v>165</v>
      </c>
      <c r="B11" s="4" t="s">
        <v>166</v>
      </c>
      <c r="C11" s="4" t="s">
        <v>167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K78"/>
  <sheetViews>
    <sheetView topLeftCell="A67" workbookViewId="0">
      <selection activeCell="A85" sqref="A85:A96"/>
    </sheetView>
  </sheetViews>
  <sheetFormatPr defaultColWidth="30.5703125" defaultRowHeight="15" x14ac:dyDescent="0.25"/>
  <sheetData>
    <row r="1" spans="1:8" x14ac:dyDescent="0.25">
      <c r="A1" t="s">
        <v>172</v>
      </c>
      <c r="B1" t="s">
        <v>7088</v>
      </c>
      <c r="C1" t="s">
        <v>1208</v>
      </c>
      <c r="D1" t="s">
        <v>7089</v>
      </c>
      <c r="E1" t="s">
        <v>7090</v>
      </c>
      <c r="F1" t="s">
        <v>1221</v>
      </c>
      <c r="G1" t="s">
        <v>119</v>
      </c>
      <c r="H1" t="s">
        <v>119</v>
      </c>
    </row>
    <row r="2" spans="1:8" x14ac:dyDescent="0.25">
      <c r="A2" t="s">
        <v>187</v>
      </c>
      <c r="B2" t="s">
        <v>188</v>
      </c>
      <c r="C2" t="s">
        <v>632</v>
      </c>
      <c r="D2" s="27"/>
      <c r="E2" s="27"/>
      <c r="F2" s="27"/>
      <c r="G2" s="27"/>
      <c r="H2" s="27"/>
    </row>
    <row r="3" spans="1:8" x14ac:dyDescent="0.25">
      <c r="A3" t="s">
        <v>205</v>
      </c>
      <c r="B3" t="s">
        <v>206</v>
      </c>
      <c r="C3" s="27" t="s">
        <v>632</v>
      </c>
      <c r="D3" s="27"/>
      <c r="E3" s="27"/>
      <c r="F3" s="27"/>
      <c r="G3" s="27"/>
      <c r="H3" s="27"/>
    </row>
    <row r="4" spans="1:8" x14ac:dyDescent="0.25">
      <c r="A4" t="s">
        <v>7091</v>
      </c>
    </row>
    <row r="5" spans="1:8" x14ac:dyDescent="0.25">
      <c r="A5" t="s">
        <v>217</v>
      </c>
      <c r="B5" t="s">
        <v>218</v>
      </c>
      <c r="C5" t="s">
        <v>632</v>
      </c>
      <c r="D5" s="27"/>
      <c r="E5" s="27"/>
      <c r="F5" s="27"/>
      <c r="G5" s="27"/>
      <c r="H5" s="27"/>
    </row>
    <row r="6" spans="1:8" x14ac:dyDescent="0.25">
      <c r="A6" t="s">
        <v>223</v>
      </c>
      <c r="B6" t="s">
        <v>224</v>
      </c>
      <c r="C6" t="s">
        <v>632</v>
      </c>
      <c r="D6" s="27"/>
      <c r="E6" s="27"/>
      <c r="F6" s="27"/>
      <c r="G6" s="27"/>
      <c r="H6" s="27"/>
    </row>
    <row r="7" spans="1:8" x14ac:dyDescent="0.25">
      <c r="A7" t="s">
        <v>226</v>
      </c>
      <c r="B7" t="s">
        <v>227</v>
      </c>
      <c r="C7" t="s">
        <v>632</v>
      </c>
    </row>
    <row r="8" spans="1:8" x14ac:dyDescent="0.25">
      <c r="A8" t="s">
        <v>229</v>
      </c>
      <c r="B8" t="s">
        <v>230</v>
      </c>
      <c r="C8" t="s">
        <v>632</v>
      </c>
    </row>
    <row r="9" spans="1:8" x14ac:dyDescent="0.25">
      <c r="A9" t="s">
        <v>235</v>
      </c>
      <c r="B9" t="s">
        <v>236</v>
      </c>
      <c r="C9" t="s">
        <v>632</v>
      </c>
      <c r="D9" s="27"/>
      <c r="E9" s="27"/>
      <c r="F9" s="27"/>
      <c r="G9" s="27"/>
      <c r="H9" s="27"/>
    </row>
    <row r="10" spans="1:8" x14ac:dyDescent="0.25">
      <c r="A10" t="s">
        <v>238</v>
      </c>
      <c r="B10" t="s">
        <v>239</v>
      </c>
      <c r="C10" t="s">
        <v>632</v>
      </c>
      <c r="D10" s="27"/>
      <c r="E10" s="27"/>
      <c r="F10" s="27"/>
      <c r="G10" s="27"/>
      <c r="H10" s="27"/>
    </row>
    <row r="11" spans="1:8" x14ac:dyDescent="0.25">
      <c r="A11" t="s">
        <v>252</v>
      </c>
      <c r="B11" t="s">
        <v>253</v>
      </c>
      <c r="C11" t="s">
        <v>632</v>
      </c>
    </row>
    <row r="12" spans="1:8" x14ac:dyDescent="0.25">
      <c r="A12" t="s">
        <v>257</v>
      </c>
    </row>
    <row r="13" spans="1:8" x14ac:dyDescent="0.25">
      <c r="A13" t="s">
        <v>268</v>
      </c>
      <c r="B13" t="s">
        <v>269</v>
      </c>
      <c r="C13" t="s">
        <v>632</v>
      </c>
    </row>
    <row r="14" spans="1:8" x14ac:dyDescent="0.25">
      <c r="A14" t="s">
        <v>1342</v>
      </c>
    </row>
    <row r="15" spans="1:8" x14ac:dyDescent="0.25">
      <c r="B15" t="s">
        <v>1337</v>
      </c>
    </row>
    <row r="16" spans="1:8" x14ac:dyDescent="0.25">
      <c r="A16" t="s">
        <v>7092</v>
      </c>
    </row>
    <row r="17" spans="1:3" x14ac:dyDescent="0.25">
      <c r="A17" t="s">
        <v>1366</v>
      </c>
    </row>
    <row r="18" spans="1:3" x14ac:dyDescent="0.25">
      <c r="A18" t="s">
        <v>280</v>
      </c>
      <c r="B18" t="s">
        <v>281</v>
      </c>
      <c r="C18" t="s">
        <v>632</v>
      </c>
    </row>
    <row r="19" spans="1:3" x14ac:dyDescent="0.25">
      <c r="A19" t="s">
        <v>283</v>
      </c>
      <c r="B19" t="s">
        <v>284</v>
      </c>
      <c r="C19" t="s">
        <v>632</v>
      </c>
    </row>
    <row r="20" spans="1:3" x14ac:dyDescent="0.25">
      <c r="A20" t="s">
        <v>286</v>
      </c>
      <c r="B20" t="s">
        <v>287</v>
      </c>
      <c r="C20" t="s">
        <v>632</v>
      </c>
    </row>
    <row r="21" spans="1:3" x14ac:dyDescent="0.25">
      <c r="A21" t="s">
        <v>1418</v>
      </c>
    </row>
    <row r="22" spans="1:3" x14ac:dyDescent="0.25">
      <c r="A22" t="s">
        <v>292</v>
      </c>
      <c r="B22" t="s">
        <v>293</v>
      </c>
      <c r="C22" t="s">
        <v>632</v>
      </c>
    </row>
    <row r="23" spans="1:3" x14ac:dyDescent="0.25">
      <c r="A23" t="s">
        <v>298</v>
      </c>
      <c r="B23" t="s">
        <v>299</v>
      </c>
      <c r="C23" t="s">
        <v>632</v>
      </c>
    </row>
    <row r="24" spans="1:3" x14ac:dyDescent="0.25">
      <c r="A24" t="s">
        <v>304</v>
      </c>
      <c r="B24" t="s">
        <v>305</v>
      </c>
      <c r="C24" t="s">
        <v>632</v>
      </c>
    </row>
    <row r="25" spans="1:3" x14ac:dyDescent="0.25">
      <c r="A25" t="s">
        <v>7093</v>
      </c>
    </row>
    <row r="26" spans="1:3" x14ac:dyDescent="0.25">
      <c r="A26" t="s">
        <v>7094</v>
      </c>
    </row>
    <row r="27" spans="1:3" x14ac:dyDescent="0.25">
      <c r="A27" t="s">
        <v>6245</v>
      </c>
    </row>
    <row r="28" spans="1:3" x14ac:dyDescent="0.25">
      <c r="A28" t="s">
        <v>163</v>
      </c>
    </row>
    <row r="29" spans="1:3" x14ac:dyDescent="0.25">
      <c r="A29" t="s">
        <v>7095</v>
      </c>
    </row>
    <row r="30" spans="1:3" x14ac:dyDescent="0.25">
      <c r="A30" t="s">
        <v>325</v>
      </c>
      <c r="B30" t="s">
        <v>326</v>
      </c>
      <c r="C30" t="s">
        <v>632</v>
      </c>
    </row>
    <row r="31" spans="1:3" x14ac:dyDescent="0.25">
      <c r="A31" t="s">
        <v>331</v>
      </c>
      <c r="B31" t="s">
        <v>332</v>
      </c>
      <c r="C31" t="s">
        <v>632</v>
      </c>
    </row>
    <row r="32" spans="1:3" x14ac:dyDescent="0.25">
      <c r="A32" t="s">
        <v>336</v>
      </c>
      <c r="B32" t="s">
        <v>337</v>
      </c>
      <c r="C32" t="s">
        <v>632</v>
      </c>
    </row>
    <row r="33" spans="1:3" x14ac:dyDescent="0.25">
      <c r="A33" t="s">
        <v>156</v>
      </c>
    </row>
    <row r="34" spans="1:3" x14ac:dyDescent="0.25">
      <c r="A34" s="27" t="s">
        <v>2905</v>
      </c>
      <c r="B34" s="27"/>
      <c r="C34" s="27" t="s">
        <v>631</v>
      </c>
    </row>
    <row r="35" spans="1:3" x14ac:dyDescent="0.25">
      <c r="A35" s="27" t="s">
        <v>2908</v>
      </c>
      <c r="B35" s="27"/>
      <c r="C35" s="27" t="s">
        <v>631</v>
      </c>
    </row>
    <row r="36" spans="1:3" x14ac:dyDescent="0.25">
      <c r="A36" t="s">
        <v>339</v>
      </c>
      <c r="B36" t="s">
        <v>340</v>
      </c>
      <c r="C36" t="s">
        <v>632</v>
      </c>
    </row>
    <row r="37" spans="1:3" x14ac:dyDescent="0.25">
      <c r="A37" t="s">
        <v>1622</v>
      </c>
    </row>
    <row r="38" spans="1:3" x14ac:dyDescent="0.25">
      <c r="A38" t="s">
        <v>345</v>
      </c>
      <c r="B38" t="s">
        <v>346</v>
      </c>
      <c r="C38" t="s">
        <v>632</v>
      </c>
    </row>
    <row r="39" spans="1:3" x14ac:dyDescent="0.25">
      <c r="A39" t="s">
        <v>1645</v>
      </c>
    </row>
    <row r="40" spans="1:3" x14ac:dyDescent="0.25">
      <c r="A40" t="s">
        <v>6037</v>
      </c>
    </row>
    <row r="41" spans="1:3" x14ac:dyDescent="0.25">
      <c r="A41" t="s">
        <v>354</v>
      </c>
      <c r="B41" t="s">
        <v>355</v>
      </c>
      <c r="C41" t="s">
        <v>632</v>
      </c>
    </row>
    <row r="42" spans="1:3" x14ac:dyDescent="0.25">
      <c r="A42" t="s">
        <v>1675</v>
      </c>
    </row>
    <row r="43" spans="1:3" x14ac:dyDescent="0.25">
      <c r="A43" t="s">
        <v>365</v>
      </c>
      <c r="B43" t="s">
        <v>366</v>
      </c>
      <c r="C43" t="s">
        <v>632</v>
      </c>
    </row>
    <row r="44" spans="1:3" x14ac:dyDescent="0.25">
      <c r="A44" t="s">
        <v>7096</v>
      </c>
    </row>
    <row r="45" spans="1:3" x14ac:dyDescent="0.25">
      <c r="A45" t="s">
        <v>223</v>
      </c>
    </row>
    <row r="46" spans="1:3" x14ac:dyDescent="0.25">
      <c r="A46" t="s">
        <v>6217</v>
      </c>
    </row>
    <row r="47" spans="1:3" x14ac:dyDescent="0.25">
      <c r="A47" t="s">
        <v>7097</v>
      </c>
    </row>
    <row r="48" spans="1:3" x14ac:dyDescent="0.25">
      <c r="A48" t="s">
        <v>1524</v>
      </c>
    </row>
    <row r="49" spans="1:9" x14ac:dyDescent="0.25">
      <c r="A49" t="s">
        <v>1178</v>
      </c>
    </row>
    <row r="50" spans="1:9" x14ac:dyDescent="0.25">
      <c r="A50" t="s">
        <v>1416</v>
      </c>
    </row>
    <row r="51" spans="1:9" x14ac:dyDescent="0.25">
      <c r="A51" t="s">
        <v>1693</v>
      </c>
    </row>
    <row r="52" spans="1:9" x14ac:dyDescent="0.25">
      <c r="A52" t="s">
        <v>295</v>
      </c>
    </row>
    <row r="53" spans="1:9" x14ac:dyDescent="0.25">
      <c r="A53" t="s">
        <v>1434</v>
      </c>
    </row>
    <row r="54" spans="1:9" x14ac:dyDescent="0.25">
      <c r="A54" t="s">
        <v>184</v>
      </c>
    </row>
    <row r="55" spans="1:9" x14ac:dyDescent="0.25">
      <c r="A55" t="s">
        <v>1457</v>
      </c>
    </row>
    <row r="56" spans="1:9" x14ac:dyDescent="0.25">
      <c r="A56" t="s">
        <v>7098</v>
      </c>
    </row>
    <row r="57" spans="1:9" x14ac:dyDescent="0.25">
      <c r="A57" t="s">
        <v>1494</v>
      </c>
    </row>
    <row r="58" spans="1:9" x14ac:dyDescent="0.25">
      <c r="A58" s="27" t="s">
        <v>7099</v>
      </c>
      <c r="B58" s="27"/>
      <c r="C58" s="27"/>
      <c r="D58" s="27"/>
      <c r="E58" s="27"/>
      <c r="F58" s="27"/>
    </row>
    <row r="59" spans="1:9" x14ac:dyDescent="0.25">
      <c r="A59" t="s">
        <v>33</v>
      </c>
    </row>
    <row r="60" spans="1:9" x14ac:dyDescent="0.25">
      <c r="A60" t="s">
        <v>1555</v>
      </c>
    </row>
    <row r="61" spans="1:9" x14ac:dyDescent="0.25">
      <c r="A61" t="s">
        <v>1451</v>
      </c>
    </row>
    <row r="62" spans="1:9" x14ac:dyDescent="0.25">
      <c r="A62" t="s">
        <v>342</v>
      </c>
    </row>
    <row r="63" spans="1:9" x14ac:dyDescent="0.25">
      <c r="A63" t="s">
        <v>6037</v>
      </c>
    </row>
    <row r="64" spans="1:9" x14ac:dyDescent="0.25">
      <c r="A64" s="27">
        <v>9</v>
      </c>
      <c r="B64" t="s">
        <v>199</v>
      </c>
      <c r="C64" t="s">
        <v>200</v>
      </c>
      <c r="D64" s="27" t="s">
        <v>1256</v>
      </c>
      <c r="E64" s="27" t="s">
        <v>199</v>
      </c>
      <c r="F64" s="27" t="s">
        <v>1258</v>
      </c>
      <c r="G64" s="27" t="s">
        <v>1257</v>
      </c>
      <c r="H64" s="27" t="s">
        <v>119</v>
      </c>
      <c r="I64" s="27" t="s">
        <v>119</v>
      </c>
    </row>
    <row r="65" spans="1:11" x14ac:dyDescent="0.25">
      <c r="A65" t="s">
        <v>7092</v>
      </c>
    </row>
    <row r="66" spans="1:11" x14ac:dyDescent="0.25">
      <c r="A66" s="32" t="s">
        <v>1653</v>
      </c>
    </row>
    <row r="67" spans="1:11" x14ac:dyDescent="0.25">
      <c r="A67" s="27">
        <v>42</v>
      </c>
      <c r="B67" t="s">
        <v>156</v>
      </c>
      <c r="C67" t="s">
        <v>7100</v>
      </c>
      <c r="D67" t="s">
        <v>7101</v>
      </c>
      <c r="E67" t="s">
        <v>7102</v>
      </c>
      <c r="F67" t="s">
        <v>7103</v>
      </c>
      <c r="G67" t="s">
        <v>1169</v>
      </c>
      <c r="H67" t="s">
        <v>119</v>
      </c>
      <c r="I67" s="27" t="s">
        <v>1198</v>
      </c>
    </row>
    <row r="68" spans="1:11" x14ac:dyDescent="0.25">
      <c r="K68" s="2"/>
    </row>
    <row r="69" spans="1:11" x14ac:dyDescent="0.25">
      <c r="A69" t="s">
        <v>1582</v>
      </c>
      <c r="B69" t="s">
        <v>1586</v>
      </c>
      <c r="C69" t="s">
        <v>1587</v>
      </c>
      <c r="D69" t="s">
        <v>7104</v>
      </c>
    </row>
    <row r="71" spans="1:11" x14ac:dyDescent="0.25">
      <c r="A71" s="33" t="s">
        <v>1403</v>
      </c>
      <c r="B71" s="34" t="s">
        <v>1409</v>
      </c>
      <c r="E71" t="s">
        <v>1410</v>
      </c>
      <c r="F71" t="s">
        <v>1411</v>
      </c>
    </row>
    <row r="73" spans="1:11" x14ac:dyDescent="0.25">
      <c r="A73" t="e" vm="1">
        <v>#VALUE!</v>
      </c>
    </row>
    <row r="74" spans="1:11" x14ac:dyDescent="0.25">
      <c r="A74" t="e" vm="2">
        <v>#VALUE!</v>
      </c>
    </row>
    <row r="76" spans="1:11" x14ac:dyDescent="0.25">
      <c r="A76" t="s">
        <v>1362</v>
      </c>
      <c r="B76" t="s">
        <v>7105</v>
      </c>
    </row>
    <row r="78" spans="1:11" x14ac:dyDescent="0.25">
      <c r="A78" s="27" t="s">
        <v>7106</v>
      </c>
    </row>
  </sheetData>
  <hyperlinks>
    <hyperlink ref="B71" r:id="rId1" xr:uid="{3BF284C5-747F-496D-9672-56C00866B2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spices</vt:lpstr>
      <vt:lpstr>polyutcm</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hkpuadmin</cp:lastModifiedBy>
  <dcterms:created xsi:type="dcterms:W3CDTF">2022-11-07T05:55:29Z</dcterms:created>
  <dcterms:modified xsi:type="dcterms:W3CDTF">2023-08-30T13:02:34Z</dcterms:modified>
</cp:coreProperties>
</file>