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1AB9DF73-39AC-452D-8E43-26B59E338D4B}"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10" i="1"/>
  <c r="O11" i="1"/>
  <c r="O19" i="1"/>
  <c r="O20" i="1"/>
  <c r="O4" i="1"/>
  <c r="O12" i="1"/>
  <c r="O5" i="1"/>
  <c r="O21" i="1"/>
  <c r="O13" i="1"/>
  <c r="O14" i="1"/>
  <c r="O15" i="1"/>
  <c r="O6" i="1"/>
  <c r="O7" i="1"/>
  <c r="O22" i="1"/>
  <c r="O8" i="1"/>
  <c r="O9" i="1"/>
  <c r="O60" i="1"/>
  <c r="O38" i="1"/>
  <c r="O39" i="1"/>
  <c r="O40" i="1"/>
  <c r="O41" i="1"/>
  <c r="O23" i="1"/>
  <c r="O16" i="1"/>
  <c r="O24" i="1"/>
  <c r="O42" i="1"/>
  <c r="O43" i="1"/>
  <c r="O44" i="1"/>
  <c r="O25" i="1"/>
  <c r="O45" i="1"/>
  <c r="O46" i="1"/>
  <c r="O47" i="1"/>
  <c r="O48" i="1"/>
  <c r="O49" i="1"/>
  <c r="O50" i="1"/>
  <c r="O61" i="1"/>
  <c r="O62" i="1"/>
  <c r="O63" i="1"/>
  <c r="O80" i="1"/>
  <c r="O26" i="1"/>
  <c r="O17" i="1"/>
  <c r="O27" i="1"/>
  <c r="O28" i="1"/>
  <c r="O29" i="1"/>
  <c r="O30" i="1"/>
  <c r="O18" i="1"/>
  <c r="O31" i="1"/>
  <c r="O64" i="1"/>
  <c r="O51" i="1"/>
  <c r="O65" i="1"/>
  <c r="O66" i="1"/>
  <c r="O52" i="1"/>
  <c r="O67" i="1"/>
  <c r="O68" i="1"/>
  <c r="O57" i="1"/>
  <c r="O69" i="1"/>
  <c r="O70" i="1"/>
  <c r="O35" i="1"/>
  <c r="O53" i="1"/>
  <c r="O71" i="1"/>
  <c r="O81" i="1"/>
  <c r="O82" i="1"/>
  <c r="O83" i="1"/>
  <c r="O84" i="1"/>
  <c r="O132" i="1"/>
  <c r="O133" i="1"/>
  <c r="O134" i="1"/>
  <c r="O135" i="1"/>
  <c r="O136" i="1"/>
  <c r="O32" i="1"/>
  <c r="O33" i="1"/>
  <c r="O36" i="1"/>
  <c r="O34" i="1"/>
  <c r="O85" i="1"/>
  <c r="O86" i="1"/>
  <c r="O87" i="1"/>
  <c r="O88" i="1"/>
  <c r="O72" i="1"/>
  <c r="O73" i="1"/>
  <c r="O54" i="1"/>
  <c r="O74" i="1"/>
  <c r="O75" i="1"/>
  <c r="O76" i="1"/>
  <c r="O55" i="1"/>
  <c r="O56" i="1"/>
  <c r="O37" i="1"/>
  <c r="O89" i="1"/>
  <c r="O90" i="1"/>
  <c r="O91" i="1"/>
  <c r="O92" i="1"/>
  <c r="O93" i="1"/>
  <c r="O94" i="1"/>
  <c r="O95" i="1"/>
  <c r="O137" i="1"/>
  <c r="O138" i="1"/>
  <c r="O139" i="1"/>
  <c r="O131"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58" i="1"/>
  <c r="O77" i="1"/>
  <c r="O96" i="1"/>
  <c r="O97" i="1"/>
  <c r="O98" i="1"/>
  <c r="O99" i="1"/>
  <c r="O100" i="1"/>
  <c r="O101" i="1"/>
  <c r="O102" i="1"/>
  <c r="O103" i="1"/>
  <c r="O104" i="1"/>
  <c r="O105" i="1"/>
  <c r="O202" i="1"/>
  <c r="O203" i="1"/>
  <c r="O204" i="1"/>
  <c r="O205" i="1"/>
  <c r="O206" i="1"/>
  <c r="O207" i="1"/>
  <c r="O208" i="1"/>
  <c r="O209" i="1"/>
  <c r="O210" i="1"/>
  <c r="O126"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127" i="1"/>
  <c r="O128" i="1"/>
  <c r="O453" i="1"/>
  <c r="O129" i="1"/>
  <c r="O106" i="1"/>
  <c r="O78" i="1"/>
  <c r="O107" i="1"/>
  <c r="O108" i="1"/>
  <c r="O109" i="1"/>
  <c r="O110" i="1"/>
  <c r="O59" i="1"/>
  <c r="O111" i="1"/>
  <c r="O112" i="1"/>
  <c r="O113" i="1"/>
  <c r="O114" i="1"/>
  <c r="O115" i="1"/>
  <c r="O116" i="1"/>
  <c r="O117" i="1"/>
  <c r="O118" i="1"/>
  <c r="O79" i="1"/>
  <c r="O119" i="1"/>
  <c r="O120" i="1"/>
  <c r="O121" i="1"/>
  <c r="O122" i="1"/>
  <c r="O123" i="1"/>
  <c r="O124" i="1"/>
  <c r="O125"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130"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416" i="1"/>
  <c r="O1417" i="1"/>
  <c r="O1418" i="1"/>
  <c r="O1419" i="1"/>
  <c r="O1420" i="1"/>
  <c r="O1421" i="1"/>
  <c r="O1422" i="1"/>
  <c r="O1423" i="1"/>
  <c r="O1026" i="1"/>
  <c r="O1424" i="1"/>
  <c r="O1425" i="1"/>
  <c r="O1426" i="1"/>
  <c r="O1427" i="1"/>
  <c r="O1027" i="1"/>
  <c r="O1028" i="1"/>
  <c r="O1029" i="1"/>
  <c r="O1428" i="1"/>
  <c r="O1429" i="1"/>
  <c r="O1030" i="1"/>
  <c r="O1430" i="1"/>
  <c r="O1025"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AT410" i="12"/>
  <c r="AV409" i="12"/>
  <c r="AT409" i="12"/>
  <c r="AV407" i="12"/>
  <c r="AT407" i="12"/>
  <c r="AV404" i="12"/>
  <c r="AT404" i="12"/>
  <c r="AX404" i="12" s="1"/>
  <c r="AT402" i="12"/>
  <c r="AT400" i="12"/>
  <c r="AV395" i="12"/>
  <c r="AT395" i="12"/>
  <c r="AV391" i="12"/>
  <c r="AT391" i="12"/>
  <c r="AT390" i="12"/>
  <c r="AV389" i="12"/>
  <c r="AT389" i="12"/>
  <c r="AV388" i="12"/>
  <c r="AT388" i="12"/>
  <c r="AV387" i="12"/>
  <c r="AT387" i="12"/>
  <c r="AV290" i="12"/>
  <c r="AT290" i="12"/>
  <c r="AW290" i="12" s="1"/>
  <c r="AV276" i="12"/>
  <c r="AT276" i="12"/>
  <c r="AW276" i="12" s="1"/>
  <c r="AV261" i="12"/>
  <c r="AT261" i="12"/>
  <c r="AW261" i="12" s="1"/>
  <c r="AV208" i="12"/>
  <c r="AT208" i="12"/>
  <c r="AW208" i="12" s="1"/>
  <c r="AV205" i="12"/>
  <c r="AT205" i="12"/>
  <c r="AV37" i="12"/>
  <c r="AT37" i="12"/>
  <c r="AW37" i="12" s="1"/>
  <c r="AV9" i="12"/>
  <c r="AT9" i="12"/>
  <c r="AW9" i="12" s="1"/>
  <c r="AY122" i="1"/>
  <c r="AW122" i="1"/>
  <c r="AY30" i="1"/>
  <c r="AW30" i="1"/>
  <c r="AY9" i="1"/>
  <c r="AY37" i="1"/>
  <c r="AY8" i="1"/>
  <c r="AY1066" i="1"/>
  <c r="AY14" i="1"/>
  <c r="AY1234" i="1"/>
  <c r="AY5" i="1"/>
  <c r="AY1030" i="1"/>
  <c r="AY1418" i="1"/>
  <c r="AY1417" i="1"/>
  <c r="AY1420" i="1"/>
  <c r="AY470" i="1"/>
  <c r="AY1038" i="1"/>
  <c r="AY1028" i="1"/>
  <c r="AY1026" i="1"/>
  <c r="AY1422" i="1"/>
  <c r="AY127" i="1"/>
  <c r="AY1434" i="1"/>
  <c r="AY1426" i="1"/>
  <c r="AY36" i="1"/>
  <c r="AY1427" i="1"/>
  <c r="AY1430" i="1"/>
  <c r="AY128" i="1"/>
  <c r="AY29" i="1"/>
  <c r="AY7" i="1"/>
  <c r="AY1027" i="1"/>
  <c r="AY241" i="1"/>
  <c r="AY11" i="1"/>
  <c r="AY1423" i="1"/>
  <c r="AY16" i="1"/>
  <c r="AY1424" i="1"/>
  <c r="AY1428" i="1"/>
  <c r="AY6" i="1"/>
  <c r="AY453" i="1"/>
  <c r="AY38" i="1"/>
  <c r="AY79" i="1"/>
  <c r="AY1421" i="1"/>
  <c r="AY58" i="1"/>
  <c r="AY18" i="1"/>
  <c r="AY46" i="1"/>
  <c r="AY911" i="1"/>
  <c r="AY1419" i="1"/>
  <c r="AY1029" i="1"/>
  <c r="AY35" i="1"/>
  <c r="AY53" i="1"/>
  <c r="AY1429" i="1"/>
  <c r="AY4" i="1"/>
  <c r="AY56" i="1"/>
  <c r="AY1425" i="1"/>
  <c r="AY24" i="1"/>
  <c r="AY102" i="1"/>
  <c r="AY455" i="1"/>
  <c r="AY660" i="1"/>
  <c r="AY548" i="1"/>
  <c r="AY539" i="1"/>
  <c r="AW9" i="1"/>
  <c r="AW37" i="1"/>
  <c r="AW8" i="1"/>
  <c r="AW1066" i="1"/>
  <c r="AW14" i="1"/>
  <c r="AW1234" i="1"/>
  <c r="AW5" i="1"/>
  <c r="AW1030" i="1"/>
  <c r="AW1418" i="1"/>
  <c r="AW1417" i="1"/>
  <c r="AW1420" i="1"/>
  <c r="AW470" i="1"/>
  <c r="AW1038" i="1"/>
  <c r="AW1028" i="1"/>
  <c r="AW1026" i="1"/>
  <c r="AW1422" i="1"/>
  <c r="AW127" i="1"/>
  <c r="AW1434" i="1"/>
  <c r="AW1426" i="1"/>
  <c r="AW36" i="1"/>
  <c r="AW1427" i="1"/>
  <c r="AW1430" i="1"/>
  <c r="AW128" i="1"/>
  <c r="AW29" i="1"/>
  <c r="AW7" i="1"/>
  <c r="AW1027" i="1"/>
  <c r="AW241" i="1"/>
  <c r="AW11" i="1"/>
  <c r="AW1423" i="1"/>
  <c r="AW16" i="1"/>
  <c r="AW1424" i="1"/>
  <c r="AW1428" i="1"/>
  <c r="AW6" i="1"/>
  <c r="AW453" i="1"/>
  <c r="AW38" i="1"/>
  <c r="AW79" i="1"/>
  <c r="AW1421" i="1"/>
  <c r="AW58" i="1"/>
  <c r="AW18" i="1"/>
  <c r="AW46" i="1"/>
  <c r="AW911" i="1"/>
  <c r="AW1419" i="1"/>
  <c r="AW1029" i="1"/>
  <c r="AW35" i="1"/>
  <c r="AW53" i="1"/>
  <c r="AW1429" i="1"/>
  <c r="AW4" i="1"/>
  <c r="AW56" i="1"/>
  <c r="AW1425" i="1"/>
  <c r="AW24" i="1"/>
  <c r="AW102" i="1"/>
  <c r="AW455" i="1"/>
  <c r="AW660" i="1"/>
  <c r="AW548" i="1"/>
  <c r="AW539" i="1"/>
  <c r="AW486" i="1"/>
  <c r="AW625" i="1"/>
  <c r="AW839" i="1"/>
  <c r="AW478" i="1"/>
  <c r="AW523" i="1"/>
  <c r="AW573" i="1"/>
  <c r="AW603" i="1"/>
  <c r="AW521" i="1"/>
  <c r="AW515" i="1"/>
  <c r="AW590" i="1"/>
  <c r="AW97" i="1"/>
  <c r="AW100" i="1"/>
  <c r="AW661" i="1"/>
  <c r="AW524" i="1"/>
  <c r="AW481" i="1"/>
  <c r="AW706" i="1"/>
  <c r="AW543" i="1"/>
  <c r="AW575" i="1"/>
  <c r="AW684" i="1"/>
  <c r="AW502" i="1"/>
  <c r="AW814" i="1"/>
  <c r="AW597" i="1"/>
  <c r="AW563" i="1"/>
  <c r="AW849" i="1"/>
  <c r="AW828" i="1"/>
  <c r="AW578" i="1"/>
  <c r="AW686" i="1"/>
  <c r="AW653" i="1"/>
  <c r="AW487" i="1"/>
  <c r="AW777" i="1"/>
  <c r="AW114" i="1"/>
  <c r="AW601" i="1"/>
  <c r="AW981" i="1"/>
  <c r="AW692" i="1"/>
  <c r="AW768" i="1"/>
  <c r="AW791" i="1"/>
  <c r="AW637" i="1"/>
  <c r="AW841" i="1"/>
  <c r="AW668" i="1"/>
  <c r="AW846" i="1"/>
  <c r="AW667" i="1"/>
  <c r="AW901" i="1"/>
  <c r="AW598" i="1"/>
  <c r="AW54" i="1"/>
  <c r="AW65" i="1"/>
  <c r="AW909" i="1"/>
  <c r="AW832" i="1"/>
  <c r="AW517" i="1"/>
  <c r="AW648" i="1"/>
  <c r="AW874" i="1"/>
  <c r="AW685" i="1"/>
  <c r="AW529" i="1"/>
  <c r="AW970" i="1"/>
  <c r="AW483" i="1"/>
  <c r="AW633" i="1"/>
  <c r="AW44" i="1"/>
  <c r="AW730" i="1"/>
  <c r="AW836" i="1"/>
  <c r="AW59" i="1"/>
  <c r="AW1445" i="1"/>
  <c r="AW544" i="1"/>
  <c r="AW111" i="1"/>
  <c r="AW875" i="1"/>
  <c r="AW919" i="1"/>
  <c r="AW642" i="1"/>
  <c r="AW488" i="1"/>
  <c r="AW476" i="1"/>
  <c r="AW499" i="1"/>
  <c r="AW761" i="1"/>
  <c r="AW569" i="1"/>
  <c r="AW534" i="1"/>
  <c r="AW735" i="1"/>
  <c r="AW595" i="1"/>
  <c r="AW897" i="1"/>
  <c r="AW930" i="1"/>
  <c r="AW896" i="1"/>
  <c r="AW748" i="1"/>
  <c r="AW958" i="1"/>
  <c r="AW1433" i="1"/>
  <c r="AW107" i="1"/>
  <c r="AW755" i="1"/>
  <c r="AW801" i="1"/>
  <c r="AW525" i="1"/>
  <c r="AW654" i="1"/>
  <c r="AW889" i="1"/>
  <c r="AW23" i="1"/>
  <c r="AW645" i="1"/>
  <c r="AW61" i="1"/>
  <c r="AW491" i="1"/>
  <c r="AW740" i="1"/>
  <c r="AW594" i="1"/>
  <c r="AW988" i="1"/>
  <c r="AW845" i="1"/>
  <c r="AW892" i="1"/>
  <c r="AW351" i="1"/>
  <c r="AW1432" i="1"/>
  <c r="AW914" i="1"/>
  <c r="AW40" i="1"/>
  <c r="AW72" i="1"/>
  <c r="AW134" i="1"/>
  <c r="AW854" i="1"/>
  <c r="AW973" i="1"/>
  <c r="AW21" i="1"/>
  <c r="AW776" i="1"/>
  <c r="AW509" i="1"/>
  <c r="AW950" i="1"/>
  <c r="AW121" i="1"/>
  <c r="AW999" i="1"/>
  <c r="AW902" i="1"/>
  <c r="AW48" i="1"/>
  <c r="AW690" i="1"/>
  <c r="AW696" i="1"/>
  <c r="AW732" i="1"/>
  <c r="AW700" i="1"/>
  <c r="AW634" i="1"/>
  <c r="AW916" i="1"/>
  <c r="AW817" i="1"/>
  <c r="AW485" i="1"/>
  <c r="AW640" i="1"/>
  <c r="AW890" i="1"/>
  <c r="AW742" i="1"/>
  <c r="AW880" i="1"/>
  <c r="AW76" i="1"/>
  <c r="AW831" i="1"/>
  <c r="AW538" i="1"/>
  <c r="AW511" i="1"/>
  <c r="AW770" i="1"/>
  <c r="AW522" i="1"/>
  <c r="AW78" i="1"/>
  <c r="AW670" i="1"/>
  <c r="AW39" i="1"/>
  <c r="AW81" i="1"/>
  <c r="AW51" i="1"/>
  <c r="AW588" i="1"/>
  <c r="AW472" i="1"/>
  <c r="AW1450" i="1"/>
  <c r="AW649" i="1"/>
  <c r="AW922" i="1"/>
  <c r="AW571" i="1"/>
  <c r="AW620" i="1"/>
  <c r="AW866" i="1"/>
  <c r="AW103" i="1"/>
  <c r="AW596" i="1"/>
  <c r="AW995" i="1"/>
  <c r="AW926" i="1"/>
  <c r="AW109" i="1"/>
  <c r="AW27" i="1"/>
  <c r="AW533" i="1"/>
  <c r="AW471" i="1"/>
  <c r="AW1449" i="1"/>
  <c r="AW886" i="1"/>
  <c r="AW19" i="1"/>
  <c r="AW551" i="1"/>
  <c r="AW584" i="1"/>
  <c r="AW582" i="1"/>
  <c r="AW887" i="1"/>
  <c r="AW554" i="1"/>
  <c r="AW752" i="1"/>
  <c r="AW855" i="1"/>
  <c r="AW754" i="1"/>
  <c r="AW477" i="1"/>
  <c r="AW607" i="1"/>
  <c r="AW971" i="1"/>
  <c r="AW658" i="1"/>
  <c r="AW80" i="1"/>
  <c r="AW871" i="1"/>
  <c r="AW872" i="1"/>
  <c r="AW736" i="1"/>
  <c r="AW576" i="1"/>
  <c r="AW120" i="1"/>
  <c r="AW1442" i="1"/>
  <c r="AW727" i="1"/>
  <c r="AW28" i="1"/>
  <c r="AW812" i="1"/>
  <c r="AW1003" i="1"/>
  <c r="AW794" i="1"/>
  <c r="AW537" i="1"/>
  <c r="AW536" i="1"/>
  <c r="AW725" i="1"/>
  <c r="AW793" i="1"/>
  <c r="AW895" i="1"/>
  <c r="AW949" i="1"/>
  <c r="AW778" i="1"/>
  <c r="AW572" i="1"/>
  <c r="AW608" i="1"/>
  <c r="AW564" i="1"/>
  <c r="AW838" i="1"/>
  <c r="AW763" i="1"/>
  <c r="AW953" i="1"/>
  <c r="AW115" i="1"/>
  <c r="AW967" i="1"/>
  <c r="AW912" i="1"/>
  <c r="AW723" i="1"/>
  <c r="AW759" i="1"/>
  <c r="AW863" i="1"/>
  <c r="AW604" i="1"/>
  <c r="AW463" i="1"/>
  <c r="AW932" i="1"/>
  <c r="AW110" i="1"/>
  <c r="AW618" i="1"/>
  <c r="AW885" i="1"/>
  <c r="AW789" i="1"/>
  <c r="AW619" i="1"/>
  <c r="AW688" i="1"/>
  <c r="AW924" i="1"/>
  <c r="AW230" i="1"/>
  <c r="AW496" i="1"/>
  <c r="AW711" i="1"/>
  <c r="AW968" i="1"/>
  <c r="AW669" i="1"/>
  <c r="AW843" i="1"/>
  <c r="AW694" i="1"/>
  <c r="AW917" i="1"/>
  <c r="AW687" i="1"/>
  <c r="AW955" i="1"/>
  <c r="AW560" i="1"/>
  <c r="AW826" i="1"/>
  <c r="AW12" i="1"/>
  <c r="AW494" i="1"/>
  <c r="AW454" i="1"/>
  <c r="AW805" i="1"/>
  <c r="AW558" i="1"/>
  <c r="AW737" i="1"/>
  <c r="AW13" i="1"/>
  <c r="AW651" i="1"/>
  <c r="AW757" i="1"/>
  <c r="AW693" i="1"/>
  <c r="AW609" i="1"/>
  <c r="AW574" i="1"/>
  <c r="AW749" i="1"/>
  <c r="AW758" i="1"/>
  <c r="AW800" i="1"/>
  <c r="AW641" i="1"/>
  <c r="AW581" i="1"/>
  <c r="AW614" i="1"/>
  <c r="AW586" i="1"/>
  <c r="AW992" i="1"/>
  <c r="AW123" i="1"/>
  <c r="AW969" i="1"/>
  <c r="AW829" i="1"/>
  <c r="AW507" i="1"/>
  <c r="AW935" i="1"/>
  <c r="AW647" i="1"/>
  <c r="AW868" i="1"/>
  <c r="AW26" i="1"/>
  <c r="AW621" i="1"/>
  <c r="AW90" i="1"/>
  <c r="AW997" i="1"/>
  <c r="AW956" i="1"/>
  <c r="AW119" i="1"/>
  <c r="AW635" i="1"/>
  <c r="AW903" i="1"/>
  <c r="AW965" i="1"/>
  <c r="AW713" i="1"/>
  <c r="AW50" i="1"/>
  <c r="AW99" i="1"/>
  <c r="AW811" i="1"/>
  <c r="AW773" i="1"/>
  <c r="AW719" i="1"/>
  <c r="AW898" i="1"/>
  <c r="AW848" i="1"/>
  <c r="AW803" i="1"/>
  <c r="AW501" i="1"/>
  <c r="AW946" i="1"/>
  <c r="AW510" i="1"/>
  <c r="AW802" i="1"/>
  <c r="AW764" i="1"/>
  <c r="AW682" i="1"/>
  <c r="AW683" i="1"/>
  <c r="AW484" i="1"/>
  <c r="AW1000" i="1"/>
  <c r="AW616" i="1"/>
  <c r="AW695" i="1"/>
  <c r="AW479" i="1"/>
  <c r="AW626" i="1"/>
  <c r="AW756" i="1"/>
  <c r="AW936" i="1"/>
  <c r="AW888" i="1"/>
  <c r="AW52" i="1"/>
  <c r="AW497" i="1"/>
  <c r="AW599" i="1"/>
  <c r="AW813" i="1"/>
  <c r="AW790" i="1"/>
  <c r="AW718" i="1"/>
  <c r="AW490" i="1"/>
  <c r="AW636" i="1"/>
  <c r="AW844" i="1"/>
  <c r="AW781" i="1"/>
  <c r="AW680" i="1"/>
  <c r="AW782" i="1"/>
  <c r="AW650" i="1"/>
  <c r="AW734" i="1"/>
  <c r="AW698" i="1"/>
  <c r="AW532" i="1"/>
  <c r="AW663" i="1"/>
  <c r="AW893" i="1"/>
  <c r="AW717" i="1"/>
  <c r="AW671" i="1"/>
  <c r="AW720" i="1"/>
  <c r="AW943" i="1"/>
  <c r="AW546" i="1"/>
  <c r="AW731" i="1"/>
  <c r="AW42" i="1"/>
  <c r="AW1437" i="1"/>
  <c r="AW656" i="1"/>
  <c r="AW672" i="1"/>
  <c r="AW986" i="1"/>
  <c r="AW506" i="1"/>
  <c r="AW547" i="1"/>
  <c r="AW976" i="1"/>
  <c r="AW74" i="1"/>
  <c r="AW974" i="1"/>
  <c r="AW931" i="1"/>
  <c r="AW882" i="1"/>
  <c r="AW788" i="1"/>
  <c r="AW771" i="1"/>
  <c r="AW1002" i="1"/>
  <c r="AW774" i="1"/>
  <c r="AW71" i="1"/>
  <c r="AW775" i="1"/>
  <c r="AW43" i="1"/>
  <c r="AW676" i="1"/>
  <c r="AW562" i="1"/>
  <c r="AW937" i="1"/>
  <c r="AW715" i="1"/>
  <c r="AW643" i="1"/>
  <c r="AW632" i="1"/>
  <c r="AW787" i="1"/>
  <c r="AW585" i="1"/>
  <c r="AW67" i="1"/>
  <c r="AW884" i="1"/>
  <c r="AW707" i="1"/>
  <c r="AW766" i="1"/>
  <c r="AW987" i="1"/>
  <c r="AW815" i="1"/>
  <c r="AW818" i="1"/>
  <c r="AW666" i="1"/>
  <c r="AW939" i="1"/>
  <c r="AW681" i="1"/>
  <c r="AW833" i="1"/>
  <c r="AW741" i="1"/>
  <c r="AW767" i="1"/>
  <c r="AW964" i="1"/>
  <c r="AW804" i="1"/>
  <c r="AW89" i="1"/>
  <c r="AW769" i="1"/>
  <c r="AW83" i="1"/>
  <c r="AW691" i="1"/>
  <c r="AW851" i="1"/>
  <c r="AW66" i="1"/>
  <c r="AW760" i="1"/>
  <c r="AW915" i="1"/>
  <c r="AW57" i="1"/>
  <c r="AW535" i="1"/>
  <c r="AW899" i="1"/>
  <c r="AW876" i="1"/>
  <c r="AW559" i="1"/>
  <c r="AW503" i="1"/>
  <c r="AW978" i="1"/>
  <c r="AW627" i="1"/>
  <c r="AW743" i="1"/>
  <c r="AW721" i="1"/>
  <c r="AW856" i="1"/>
  <c r="AW629" i="1"/>
  <c r="AW84" i="1"/>
  <c r="AW504" i="1"/>
  <c r="AW556" i="1"/>
  <c r="AW474" i="1"/>
  <c r="AW516" i="1"/>
  <c r="AW697" i="1"/>
  <c r="AW952" i="1"/>
  <c r="AW652" i="1"/>
  <c r="AW530" i="1"/>
  <c r="AW519" i="1"/>
  <c r="AW780" i="1"/>
  <c r="AW673" i="1"/>
  <c r="AW531" i="1"/>
  <c r="AW132" i="1"/>
  <c r="AW985" i="1"/>
  <c r="AW921" i="1"/>
  <c r="AW466" i="1"/>
  <c r="AW822" i="1"/>
  <c r="AW722" i="1"/>
  <c r="AW73" i="1"/>
  <c r="AW746" i="1"/>
  <c r="AW527" i="1"/>
  <c r="AW555" i="1"/>
  <c r="AW526" i="1"/>
  <c r="AW927" i="1"/>
  <c r="AW557" i="1"/>
  <c r="AW830" i="1"/>
  <c r="AW518" i="1"/>
  <c r="AW41" i="1"/>
  <c r="AW77" i="1"/>
  <c r="AW747" i="1"/>
  <c r="AW994" i="1"/>
  <c r="AW979" i="1"/>
  <c r="AW797" i="1"/>
  <c r="AW552" i="1"/>
  <c r="AW62" i="1"/>
  <c r="AW837" i="1"/>
  <c r="AW989" i="1"/>
  <c r="AW799" i="1"/>
  <c r="AW779" i="1"/>
  <c r="AW714" i="1"/>
  <c r="AW824" i="1"/>
  <c r="AW458" i="1"/>
  <c r="AW577" i="1"/>
  <c r="AW82" i="1"/>
  <c r="AW96" i="1"/>
  <c r="AW664" i="1"/>
  <c r="AW798" i="1"/>
  <c r="AW493" i="1"/>
  <c r="AW977" i="1"/>
  <c r="AW1024" i="1"/>
  <c r="AW644" i="1"/>
  <c r="AW807" i="1"/>
  <c r="AW63" i="1"/>
  <c r="AW867" i="1"/>
  <c r="AW948" i="1"/>
  <c r="AW68" i="1"/>
  <c r="AW847" i="1"/>
  <c r="AY17" i="1"/>
  <c r="AY486" i="1"/>
  <c r="AY625" i="1"/>
  <c r="AY839" i="1"/>
  <c r="AY478" i="1"/>
  <c r="AY523" i="1"/>
  <c r="AY573" i="1"/>
  <c r="AY603" i="1"/>
  <c r="AY521" i="1"/>
  <c r="AY515" i="1"/>
  <c r="AY590" i="1"/>
  <c r="AY97" i="1"/>
  <c r="AY100" i="1"/>
  <c r="AY661" i="1"/>
  <c r="AY524" i="1"/>
  <c r="AY481" i="1"/>
  <c r="AY706" i="1"/>
  <c r="AY543" i="1"/>
  <c r="AY575" i="1"/>
  <c r="AY684" i="1"/>
  <c r="AY502" i="1"/>
  <c r="AY814" i="1"/>
  <c r="AY597" i="1"/>
  <c r="AY563" i="1"/>
  <c r="AY849" i="1"/>
  <c r="AY828" i="1"/>
  <c r="AY578" i="1"/>
  <c r="AY686" i="1"/>
  <c r="AY653" i="1"/>
  <c r="AY487" i="1"/>
  <c r="AY777" i="1"/>
  <c r="AY114" i="1"/>
  <c r="AY601" i="1"/>
  <c r="AY981" i="1"/>
  <c r="AY692" i="1"/>
  <c r="AY768" i="1"/>
  <c r="AY791" i="1"/>
  <c r="AY637" i="1"/>
  <c r="AY841" i="1"/>
  <c r="AY668" i="1"/>
  <c r="AY846" i="1"/>
  <c r="AY667" i="1"/>
  <c r="AY901" i="1"/>
  <c r="AY598" i="1"/>
  <c r="AY54" i="1"/>
  <c r="AY65" i="1"/>
  <c r="AY909" i="1"/>
  <c r="AY832" i="1"/>
  <c r="AY517" i="1"/>
  <c r="AY648" i="1"/>
  <c r="AY874" i="1"/>
  <c r="AY685" i="1"/>
  <c r="AY529" i="1"/>
  <c r="AY970" i="1"/>
  <c r="AY483" i="1"/>
  <c r="AY633" i="1"/>
  <c r="AY44" i="1"/>
  <c r="AY730" i="1"/>
  <c r="AY836" i="1"/>
  <c r="AY59" i="1"/>
  <c r="AY1445" i="1"/>
  <c r="AY544" i="1"/>
  <c r="AY111" i="1"/>
  <c r="AY875" i="1"/>
  <c r="AY919" i="1"/>
  <c r="AY642" i="1"/>
  <c r="AY488" i="1"/>
  <c r="AY476" i="1"/>
  <c r="AY499" i="1"/>
  <c r="AY761" i="1"/>
  <c r="AY569" i="1"/>
  <c r="AY534" i="1"/>
  <c r="AY735" i="1"/>
  <c r="AY595" i="1"/>
  <c r="AY897" i="1"/>
  <c r="AY930" i="1"/>
  <c r="AY896" i="1"/>
  <c r="AY748" i="1"/>
  <c r="AY958" i="1"/>
  <c r="AY1433" i="1"/>
  <c r="AY107" i="1"/>
  <c r="AY755" i="1"/>
  <c r="AY801" i="1"/>
  <c r="AY525" i="1"/>
  <c r="AY654" i="1"/>
  <c r="AY889" i="1"/>
  <c r="AY23" i="1"/>
  <c r="AY645" i="1"/>
  <c r="AY61" i="1"/>
  <c r="AY491" i="1"/>
  <c r="AY740" i="1"/>
  <c r="AY594" i="1"/>
  <c r="AY988" i="1"/>
  <c r="AY845" i="1"/>
  <c r="AY892" i="1"/>
  <c r="AY351" i="1"/>
  <c r="AY1432" i="1"/>
  <c r="AW17" i="1"/>
  <c r="AY1237" i="1"/>
  <c r="AY1290" i="1"/>
  <c r="AY1305" i="1"/>
  <c r="AY1319" i="1"/>
  <c r="AW1237" i="1"/>
  <c r="AW1290" i="1"/>
  <c r="AW1305" i="1"/>
  <c r="AW1319" i="1"/>
  <c r="AY887" i="1"/>
  <c r="AY582" i="1"/>
  <c r="AY584" i="1"/>
  <c r="AY551" i="1"/>
  <c r="AY886" i="1"/>
  <c r="AY1449" i="1"/>
  <c r="AY926" i="1"/>
  <c r="AY995" i="1"/>
  <c r="AY596" i="1"/>
  <c r="AY866" i="1"/>
  <c r="AY620" i="1"/>
  <c r="AY571" i="1"/>
  <c r="AY922" i="1"/>
  <c r="AY649" i="1"/>
  <c r="AY472" i="1"/>
  <c r="AY588" i="1"/>
  <c r="AY670" i="1"/>
  <c r="AY522" i="1"/>
  <c r="AY770" i="1"/>
  <c r="AY511" i="1"/>
  <c r="AY538" i="1"/>
  <c r="AY831" i="1"/>
  <c r="AY76" i="1"/>
  <c r="AY880" i="1"/>
  <c r="AY742" i="1"/>
  <c r="AY890" i="1"/>
  <c r="AY640" i="1"/>
  <c r="AY485" i="1"/>
  <c r="AY817" i="1"/>
  <c r="AY916" i="1"/>
  <c r="AY634" i="1"/>
  <c r="AY700" i="1"/>
  <c r="AY732" i="1"/>
  <c r="AY696" i="1"/>
  <c r="AY690" i="1"/>
  <c r="AY902" i="1"/>
  <c r="AY121" i="1"/>
  <c r="AY950" i="1"/>
  <c r="AY509" i="1"/>
  <c r="AY776" i="1"/>
  <c r="AY973" i="1"/>
  <c r="AY914" i="1"/>
  <c r="AY1002" i="1"/>
  <c r="AY999" i="1"/>
  <c r="AY49" i="1"/>
  <c r="AW49" i="1"/>
  <c r="AY103" i="1"/>
  <c r="AY48" i="1"/>
  <c r="AY1447" i="1"/>
  <c r="AW1447" i="1"/>
  <c r="AY84" i="1"/>
  <c r="AY910" i="1"/>
  <c r="AW910" i="1"/>
  <c r="AY117" i="1"/>
  <c r="AW117" i="1"/>
  <c r="AY854" i="1"/>
  <c r="AY45" i="1"/>
  <c r="AW45" i="1"/>
  <c r="AY68" i="1"/>
  <c r="AY15" i="1"/>
  <c r="AW15" i="1"/>
  <c r="AY77" i="1"/>
  <c r="AY63" i="1"/>
  <c r="AY52" i="1"/>
  <c r="AY13" i="1"/>
  <c r="AY43" i="1"/>
  <c r="AY1437" i="1"/>
  <c r="AY21" i="1"/>
  <c r="AY82" i="1"/>
  <c r="AY40" i="1"/>
  <c r="AY134" i="1"/>
  <c r="AY72" i="1"/>
  <c r="AY109" i="1"/>
  <c r="AY576" i="1"/>
  <c r="AY568" i="1"/>
  <c r="AW568" i="1"/>
  <c r="AY81" i="1"/>
  <c r="AY39" i="1"/>
  <c r="AY51" i="1"/>
  <c r="AY90" i="1"/>
  <c r="AY132" i="1"/>
  <c r="AY233" i="1"/>
  <c r="AW233" i="1"/>
  <c r="AY533" i="1"/>
  <c r="AY71" i="1"/>
  <c r="AY78" i="1"/>
  <c r="AY471" i="1"/>
  <c r="AY31" i="1"/>
  <c r="AW31" i="1"/>
  <c r="AY34" i="1"/>
  <c r="AW34" i="1"/>
  <c r="AY12" i="1"/>
  <c r="AY28" i="1"/>
  <c r="AY27" i="1"/>
  <c r="AY26" i="1"/>
  <c r="AY19" i="1"/>
  <c r="AY10" i="1"/>
  <c r="AW10" i="1"/>
  <c r="AY3" i="1"/>
  <c r="AW3" i="1"/>
  <c r="AW391" i="12" l="1"/>
  <c r="AX387" i="12"/>
  <c r="AX389" i="12"/>
  <c r="AX37" i="12"/>
  <c r="AX391" i="12"/>
  <c r="AX205" i="12"/>
  <c r="AX208" i="12"/>
  <c r="AX261" i="12"/>
  <c r="AX388" i="12"/>
  <c r="AX9" i="12"/>
  <c r="AX276" i="12"/>
  <c r="AX290" i="12"/>
  <c r="AW404" i="12"/>
  <c r="AW205" i="12"/>
  <c r="BA56" i="1"/>
  <c r="BA46" i="1"/>
  <c r="AZ1425" i="1"/>
  <c r="AZ6" i="1"/>
  <c r="BA453" i="1"/>
  <c r="BA30" i="1"/>
  <c r="AZ30" i="1"/>
  <c r="AZ455" i="1"/>
  <c r="AZ1420" i="1"/>
  <c r="AZ8" i="1"/>
  <c r="AZ35" i="1"/>
  <c r="AZ128" i="1"/>
  <c r="AZ5" i="1"/>
  <c r="AZ1026" i="1"/>
  <c r="AZ470" i="1"/>
  <c r="BA854" i="1"/>
  <c r="AZ660" i="1"/>
  <c r="AZ1421" i="1"/>
  <c r="AZ1038" i="1"/>
  <c r="AZ53" i="1"/>
  <c r="AZ1427" i="1"/>
  <c r="AZ102" i="1"/>
  <c r="AZ1029" i="1"/>
  <c r="AZ1426" i="1"/>
  <c r="AZ18" i="1"/>
  <c r="AZ4" i="1"/>
  <c r="AZ1424" i="1"/>
  <c r="AZ653" i="1"/>
  <c r="AZ478" i="1"/>
  <c r="BA40" i="1"/>
  <c r="AZ575" i="1"/>
  <c r="AZ841" i="1"/>
  <c r="AZ597" i="1"/>
  <c r="AZ521" i="1"/>
  <c r="BA1432" i="1"/>
  <c r="BA107" i="1"/>
  <c r="BA919" i="1"/>
  <c r="BA517" i="1"/>
  <c r="BA601" i="1"/>
  <c r="BA849" i="1"/>
  <c r="BA590" i="1"/>
  <c r="AZ573" i="1"/>
  <c r="AZ79" i="1"/>
  <c r="AZ777" i="1"/>
  <c r="BA61" i="1"/>
  <c r="BA735" i="1"/>
  <c r="BA44" i="1"/>
  <c r="BA846" i="1"/>
  <c r="BA625" i="1"/>
  <c r="BA121" i="1"/>
  <c r="AZ46" i="1"/>
  <c r="BA1428" i="1"/>
  <c r="BA539" i="1"/>
  <c r="BA1421" i="1"/>
  <c r="BA1423" i="1"/>
  <c r="AZ36" i="1"/>
  <c r="AZ524" i="1"/>
  <c r="BA241" i="1"/>
  <c r="AZ791" i="1"/>
  <c r="AZ502" i="1"/>
  <c r="AZ692" i="1"/>
  <c r="AZ578" i="1"/>
  <c r="AZ100" i="1"/>
  <c r="BA845" i="1"/>
  <c r="BA889" i="1"/>
  <c r="BA748" i="1"/>
  <c r="BA761" i="1"/>
  <c r="BA544" i="1"/>
  <c r="BA970" i="1"/>
  <c r="BA65" i="1"/>
  <c r="BA637" i="1"/>
  <c r="BA487" i="1"/>
  <c r="BA814" i="1"/>
  <c r="BA481" i="1"/>
  <c r="BA603" i="1"/>
  <c r="BA24" i="1"/>
  <c r="BA1027" i="1"/>
  <c r="BA7" i="1"/>
  <c r="BA1026" i="1"/>
  <c r="BA1030" i="1"/>
  <c r="BA660" i="1"/>
  <c r="BA4" i="1"/>
  <c r="BA38" i="1"/>
  <c r="AZ11" i="1"/>
  <c r="BA5" i="1"/>
  <c r="AZ1423" i="1"/>
  <c r="BA53" i="1"/>
  <c r="BA470" i="1"/>
  <c r="BA18" i="1"/>
  <c r="BA1426" i="1"/>
  <c r="BA1066" i="1"/>
  <c r="BA134" i="1"/>
  <c r="BA914" i="1"/>
  <c r="BA1419" i="1"/>
  <c r="BA1434" i="1"/>
  <c r="BA1420" i="1"/>
  <c r="BA8" i="1"/>
  <c r="AZ539" i="1"/>
  <c r="BA102" i="1"/>
  <c r="BA950" i="1"/>
  <c r="AZ911" i="1"/>
  <c r="AZ7" i="1"/>
  <c r="BA1029" i="1"/>
  <c r="BA1424" i="1"/>
  <c r="BA1417" i="1"/>
  <c r="AZ1422" i="1"/>
  <c r="BA509" i="1"/>
  <c r="BA755" i="1"/>
  <c r="BA648" i="1"/>
  <c r="BA828" i="1"/>
  <c r="BA839" i="1"/>
  <c r="AZ1430" i="1"/>
  <c r="AZ14" i="1"/>
  <c r="BA595" i="1"/>
  <c r="BA730" i="1"/>
  <c r="BA667" i="1"/>
  <c r="BA543" i="1"/>
  <c r="AZ548" i="1"/>
  <c r="AZ16" i="1"/>
  <c r="BA1427" i="1"/>
  <c r="AZ1434" i="1"/>
  <c r="BA1038" i="1"/>
  <c r="AZ1417" i="1"/>
  <c r="AZ58" i="1"/>
  <c r="AZ1027" i="1"/>
  <c r="AZ127" i="1"/>
  <c r="AZ1418" i="1"/>
  <c r="AZ1066" i="1"/>
  <c r="BA732" i="1"/>
  <c r="BA491" i="1"/>
  <c r="BA642" i="1"/>
  <c r="BA981" i="1"/>
  <c r="BA97" i="1"/>
  <c r="AZ24" i="1"/>
  <c r="AZ1429" i="1"/>
  <c r="AZ1419" i="1"/>
  <c r="BA999" i="1"/>
  <c r="BA902" i="1"/>
  <c r="BA17" i="1"/>
  <c r="BA1425" i="1"/>
  <c r="BA911" i="1"/>
  <c r="BA6" i="1"/>
  <c r="BA1422" i="1"/>
  <c r="AZ1030" i="1"/>
  <c r="AZ56" i="1"/>
  <c r="AZ1428" i="1"/>
  <c r="BA11" i="1"/>
  <c r="AZ29" i="1"/>
  <c r="AZ37" i="1"/>
  <c r="BA776" i="1"/>
  <c r="AZ38" i="1"/>
  <c r="AZ241" i="1"/>
  <c r="BA128" i="1"/>
  <c r="AZ1028" i="1"/>
  <c r="AZ1234" i="1"/>
  <c r="AZ9" i="1"/>
  <c r="BA29" i="1"/>
  <c r="BA14" i="1"/>
  <c r="BA37" i="1"/>
  <c r="AZ453" i="1"/>
  <c r="BA455" i="1"/>
  <c r="BA35" i="1"/>
  <c r="BA79" i="1"/>
  <c r="BA36" i="1"/>
  <c r="BA127" i="1"/>
  <c r="BA1418" i="1"/>
  <c r="BA9" i="1"/>
  <c r="BA548" i="1"/>
  <c r="BA1429" i="1"/>
  <c r="BA58" i="1"/>
  <c r="BA1028" i="1"/>
  <c r="BA1234" i="1"/>
  <c r="BA16" i="1"/>
  <c r="BA1430" i="1"/>
  <c r="BA351" i="1"/>
  <c r="BA645" i="1"/>
  <c r="BA21" i="1"/>
  <c r="BA690" i="1"/>
  <c r="BA1433" i="1"/>
  <c r="BA534" i="1"/>
  <c r="BA875" i="1"/>
  <c r="BA696" i="1"/>
  <c r="BA973" i="1"/>
  <c r="AZ768" i="1"/>
  <c r="AZ686" i="1"/>
  <c r="AZ684" i="1"/>
  <c r="AZ661" i="1"/>
  <c r="AZ523" i="1"/>
  <c r="AZ668" i="1"/>
  <c r="AZ114" i="1"/>
  <c r="AZ563" i="1"/>
  <c r="AZ706" i="1"/>
  <c r="AZ515" i="1"/>
  <c r="AZ486" i="1"/>
  <c r="BA633" i="1"/>
  <c r="BA832" i="1"/>
  <c r="BA668" i="1"/>
  <c r="BA114" i="1"/>
  <c r="BA563" i="1"/>
  <c r="BA706" i="1"/>
  <c r="BA515" i="1"/>
  <c r="BA486" i="1"/>
  <c r="BA23" i="1"/>
  <c r="BA958" i="1"/>
  <c r="BA569" i="1"/>
  <c r="BA111" i="1"/>
  <c r="BA483" i="1"/>
  <c r="BA909" i="1"/>
  <c r="BA841" i="1"/>
  <c r="BA777" i="1"/>
  <c r="BA597" i="1"/>
  <c r="BA521" i="1"/>
  <c r="AZ667" i="1"/>
  <c r="AZ981" i="1"/>
  <c r="AZ828" i="1"/>
  <c r="AZ543" i="1"/>
  <c r="AZ97" i="1"/>
  <c r="AZ839" i="1"/>
  <c r="BA892" i="1"/>
  <c r="AZ625" i="1"/>
  <c r="AZ846" i="1"/>
  <c r="AZ601" i="1"/>
  <c r="AZ849" i="1"/>
  <c r="AZ590" i="1"/>
  <c r="AZ17" i="1"/>
  <c r="BA988" i="1"/>
  <c r="BA654" i="1"/>
  <c r="BA896" i="1"/>
  <c r="BA499" i="1"/>
  <c r="BA1445" i="1"/>
  <c r="BA529" i="1"/>
  <c r="BA54" i="1"/>
  <c r="BA791" i="1"/>
  <c r="BA653" i="1"/>
  <c r="BA502" i="1"/>
  <c r="BA524" i="1"/>
  <c r="BA573" i="1"/>
  <c r="BA594" i="1"/>
  <c r="BA525" i="1"/>
  <c r="BA930" i="1"/>
  <c r="BA476" i="1"/>
  <c r="BA59" i="1"/>
  <c r="BA685" i="1"/>
  <c r="BA598" i="1"/>
  <c r="BA768" i="1"/>
  <c r="BA686" i="1"/>
  <c r="BA684" i="1"/>
  <c r="BA661" i="1"/>
  <c r="BA523" i="1"/>
  <c r="BA72" i="1"/>
  <c r="AZ637" i="1"/>
  <c r="AZ487" i="1"/>
  <c r="AZ814" i="1"/>
  <c r="AZ481" i="1"/>
  <c r="AZ603" i="1"/>
  <c r="BA740" i="1"/>
  <c r="BA801" i="1"/>
  <c r="BA897" i="1"/>
  <c r="BA488" i="1"/>
  <c r="BA836" i="1"/>
  <c r="BA874" i="1"/>
  <c r="BA901" i="1"/>
  <c r="BA692" i="1"/>
  <c r="BA578" i="1"/>
  <c r="BA575" i="1"/>
  <c r="BA100" i="1"/>
  <c r="BA478" i="1"/>
  <c r="AZ1305" i="1"/>
  <c r="BA48" i="1"/>
  <c r="AZ1319" i="1"/>
  <c r="AZ1237" i="1"/>
  <c r="AZ59" i="1"/>
  <c r="AZ1290" i="1"/>
  <c r="AZ1445" i="1"/>
  <c r="BA1305" i="1"/>
  <c r="BA1290" i="1"/>
  <c r="BA1237" i="1"/>
  <c r="BA1319" i="1"/>
  <c r="BA27" i="1"/>
  <c r="BA10" i="1"/>
  <c r="AZ31" i="1"/>
  <c r="AZ12" i="1"/>
  <c r="AZ27" i="1"/>
  <c r="BA3" i="1"/>
  <c r="AZ19" i="1"/>
  <c r="BA26" i="1"/>
  <c r="BA34" i="1"/>
  <c r="BA31" i="1"/>
  <c r="BA12" i="1"/>
  <c r="BA19" i="1"/>
  <c r="BA28" i="1"/>
  <c r="AZ3" i="1"/>
  <c r="AZ26" i="1"/>
  <c r="AZ10" i="1"/>
  <c r="AZ28" i="1"/>
  <c r="AZ23" i="1"/>
  <c r="AZ3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<sst xmlns="http://schemas.openxmlformats.org/spreadsheetml/2006/main" count="26716" uniqueCount="7368">
  <si>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</si>
  <si>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</si>
  <si>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</si>
  <si>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</si>
  <si>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</si>
  <si>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</si>
  <si>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</si>
  <si>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</si>
  <si>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</si>
  <si>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</si>
  <si>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</si>
  <si>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</si>
  <si>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</si>
  <si>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</si>
  <si>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</si>
  <si>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</si>
  <si>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</si>
  <si>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</si>
  <si>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</si>
  <si>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</si>
  <si>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</si>
  <si>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</si>
  <si>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</si>
  <si>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</si>
  <si>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</si>
  <si>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</si>
  <si>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</si>
  <si>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</si>
  <si>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</si>
  <si>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</si>
  <si>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</si>
  <si>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</si>
  <si>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</si>
  <si>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</si>
  <si>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</si>
  <si>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</si>
  <si>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</si>
  <si>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</si>
  <si>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</si>
  <si>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</si>
  <si>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</si>
  <si>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</si>
  <si>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</si>
  <si>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</si>
  <si>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</si>
  <si>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</si>
  <si>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</si>
  <si>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</si>
  <si>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</si>
  <si>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</si>
  <si>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</si>
  <si>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</si>
  <si>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</si>
  <si>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</si>
  <si>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</si>
  <si>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</si>
  <si>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</si>
  <si>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</si>
  <si>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</si>
  <si>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</si>
  <si>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</si>
  <si>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</si>
  <si>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</si>
  <si>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</si>
  <si>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</si>
  <si>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</si>
  <si>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</si>
  <si>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</si>
  <si>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</si>
  <si>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</si>
  <si>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</si>
  <si>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</si>
  <si>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</si>
  <si>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</si>
  <si>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</si>
  <si>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</si>
  <si>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</si>
  <si>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</si>
  <si>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</si>
  <si>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</si>
  <si>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</si>
  <si>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</si>
  <si>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</si>
  <si>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</si>
  <si>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</si>
  <si>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</si>
  <si>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</si>
  <si>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</si>
  <si>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</si>
  <si>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</si>
  <si>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</si>
  <si>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</si>
  <si>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</si>
  <si>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</si>
  <si>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</si>
  <si>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</si>
  <si>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</si>
  <si>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</si>
  <si>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</si>
  <si>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</si>
  <si>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</si>
  <si>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</si>
  <si>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</si>
  <si>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</si>
  <si>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</si>
  <si>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</si>
  <si>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</si>
  <si>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</si>
  <si>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</si>
  <si>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</si>
  <si>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</si>
  <si>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</si>
  <si>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</si>
  <si>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</si>
  <si>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</si>
  <si>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</si>
  <si>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</si>
  <si>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</si>
  <si>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</si>
  <si>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</si>
  <si>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</si>
  <si>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</si>
  <si>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</si>
  <si>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</si>
  <si>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</si>
  <si>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</si>
  <si>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</si>
  <si>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</si>
  <si>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</si>
  <si>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</si>
  <si>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</si>
  <si>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</si>
  <si>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</si>
  <si>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</si>
  <si>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</si>
  <si>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</si>
  <si>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</si>
  <si>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</si>
  <si>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</si>
  <si>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</si>
  <si>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</si>
  <si>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</si>
  <si>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</si>
  <si>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</si>
  <si>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</si>
  <si>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</si>
  <si>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</si>
  <si>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</si>
  <si>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</si>
  <si>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</si>
  <si>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</si>
  <si>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</si>
  <si>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</si>
  <si>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</si>
  <si>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</si>
  <si>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</si>
  <si>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</si>
  <si>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</si>
  <si>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</si>
  <si>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</si>
  <si>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</si>
  <si>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</si>
  <si>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</si>
  <si>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</si>
  <si>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</si>
  <si>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</si>
  <si>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</si>
  <si>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</si>
  <si>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</si>
  <si>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</si>
  <si>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</si>
  <si>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</si>
  <si>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</si>
  <si>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</si>
  <si>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</si>
  <si>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</si>
  <si>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</si>
  <si>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</si>
  <si>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</si>
  <si>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</si>
  <si>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</si>
  <si>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</si>
  <si>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</si>
  <si>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</si>
  <si>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</si>
  <si>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</si>
  <si>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</si>
  <si>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</si>
  <si>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</si>
  <si>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</si>
  <si>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</si>
  <si>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</si>
  <si>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</si>
  <si>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</si>
  <si>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</si>
  <si>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</si>
  <si>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</si>
  <si>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</si>
  <si>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</si>
  <si>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</si>
  <si>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</si>
  <si>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</si>
  <si>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</si>
  <si>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</si>
  <si>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</si>
  <si>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</si>
  <si>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</si>
  <si>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</si>
  <si>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</si>
  <si>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</si>
  <si>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</si>
  <si>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</si>
  <si>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</si>
  <si>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</si>
  <si>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</si>
  <si>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</si>
  <si>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</si>
  <si>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</si>
  <si>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</si>
  <si>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</si>
  <si>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</si>
  <si>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</si>
  <si>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</si>
  <si>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</si>
  <si>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</si>
  <si>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</si>
  <si>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</si>
  <si>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</si>
  <si>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</si>
  <si>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</si>
  <si>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</si>
  <si>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</si>
  <si>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</si>
  <si>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</si>
  <si>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</si>
  <si>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</si>
  <si>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</si>
  <si>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</si>
  <si>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</si>
  <si>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</si>
  <si>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</si>
  <si>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</si>
  <si>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</si>
  <si>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</si>
  <si>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</si>
  <si>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</si>
  <si>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</si>
  <si>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</si>
  <si>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</si>
  <si>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</si>
  <si>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</si>
  <si>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</si>
  <si>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</si>
  <si>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</si>
  <si>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</si>
  <si>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</si>
  <si>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</si>
  <si>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</si>
  <si>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</si>
  <si>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</si>
  <si>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</si>
  <si>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</si>
  <si>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</si>
  <si>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</si>
  <si>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</si>
  <si>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</si>
  <si>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</si>
  <si>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</si>
  <si>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</si>
  <si>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</si>
  <si>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</si>
  <si>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</si>
  <si>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</si>
  <si>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</si>
  <si>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</si>
  <si>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</si>
  <si>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</si>
  <si>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</si>
  <si>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</si>
  <si>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</si>
  <si>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</si>
  <si>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</si>
  <si>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</si>
  <si>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</si>
  <si>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</si>
  <si>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</si>
  <si>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</si>
  <si>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</si>
  <si>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</si>
  <si>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</si>
  <si>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</si>
  <si>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</si>
  <si>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</si>
  <si>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</si>
  <si>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</si>
  <si>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</si>
  <si>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</si>
  <si>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</si>
  <si>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</si>
  <si>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</si>
  <si>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</si>
  <si>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</si>
  <si>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</si>
  <si>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</si>
  <si>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</si>
  <si>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</si>
  <si>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</si>
  <si>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</si>
  <si>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</si>
  <si>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</si>
  <si>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</si>
  <si>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</si>
  <si>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</si>
  <si>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</si>
  <si>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</si>
  <si>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</si>
  <si>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</si>
  <si>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</si>
  <si>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</si>
  <si>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</si>
  <si>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</si>
  <si>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</si>
  <si>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</si>
  <si>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</si>
  <si>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</si>
  <si>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</si>
  <si>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</si>
  <si>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</si>
  <si>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</si>
  <si>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</si>
  <si>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</si>
  <si>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</si>
  <si>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</si>
  <si>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</si>
  <si>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</si>
  <si>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</si>
  <si>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</si>
  <si>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</si>
  <si>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</si>
  <si>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</si>
  <si>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</si>
  <si>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</si>
  <si>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</si>
  <si>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</si>
  <si>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</si>
  <si>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</si>
  <si>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</si>
  <si>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</si>
  <si>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</si>
  <si>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</si>
  <si>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</si>
  <si>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</si>
  <si>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</si>
  <si>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</si>
  <si>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</si>
  <si>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</si>
  <si>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</si>
  <si>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</si>
  <si>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</si>
  <si>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</si>
  <si>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</si>
  <si>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</si>
  <si>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</si>
  <si>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</si>
  <si>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</si>
  <si>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</si>
  <si>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</si>
  <si>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</si>
  <si>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</si>
  <si>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</si>
  <si>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</si>
  <si>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</si>
  <si>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</si>
  <si>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</si>
  <si>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</si>
  <si>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</si>
  <si>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</si>
  <si>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</si>
  <si>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</si>
  <si>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</si>
  <si>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</si>
  <si>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</si>
  <si>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</si>
  <si>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</si>
  <si>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</si>
  <si>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</si>
  <si>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</si>
  <si>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</si>
  <si>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</si>
  <si>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</si>
  <si>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</si>
  <si>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</si>
  <si>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</si>
  <si>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</si>
  <si>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</si>
  <si>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</si>
  <si>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</si>
  <si>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</si>
  <si>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</si>
  <si>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</si>
  <si>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</si>
  <si>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</si>
  <si>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</si>
  <si>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</si>
  <si>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</si>
  <si>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</si>
  <si>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</si>
  <si>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</si>
  <si>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</si>
  <si>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</si>
  <si>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</si>
  <si>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</si>
  <si>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</si>
  <si>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</si>
  <si>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</si>
  <si>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</si>
  <si>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</si>
  <si>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</si>
  <si>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</si>
  <si>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</si>
  <si>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</si>
  <si>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</si>
  <si>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</si>
  <si>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</si>
  <si>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</si>
  <si>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</si>
  <si>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</si>
  <si>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</si>
  <si>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</si>
  <si>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</si>
  <si>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</si>
  <si>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</si>
  <si>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</si>
  <si>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</si>
  <si>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</si>
  <si>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</si>
  <si>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</si>
  <si>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</si>
  <si>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</si>
  <si>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</si>
  <si>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</si>
  <si>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</si>
  <si>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</si>
  <si>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</si>
  <si>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</si>
  <si>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</si>
  <si>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</si>
  <si>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</si>
  <si>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</si>
  <si>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</si>
  <si>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</si>
  <si>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</si>
  <si>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</si>
  <si>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</si>
  <si>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</si>
  <si>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</si>
  <si>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</si>
  <si>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</si>
  <si>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</si>
  <si>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</si>
  <si>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</si>
  <si>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</si>
  <si>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</si>
  <si>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</si>
  <si>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</si>
  <si>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</si>
  <si>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</si>
  <si>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</si>
  <si>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</si>
  <si>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</si>
  <si>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</si>
  <si>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</si>
  <si>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</si>
  <si>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</si>
  <si>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</si>
  <si>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</si>
  <si>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</si>
  <si>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</si>
  <si>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</si>
  <si>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</si>
  <si>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</si>
  <si>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</si>
  <si>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</si>
  <si>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</si>
  <si>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</si>
  <si>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</si>
  <si>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</si>
  <si>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</si>
  <si>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</si>
  <si>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</si>
  <si>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</si>
  <si>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</si>
  <si>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</si>
  <si>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</si>
  <si>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</si>
  <si>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</si>
  <si>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</si>
  <si>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</si>
  <si>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</si>
  <si>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</si>
  <si>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</si>
  <si>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</si>
  <si>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</si>
  <si>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</si>
  <si>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</si>
  <si>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</si>
  <si>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</si>
  <si>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</si>
  <si>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</si>
  <si>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</si>
  <si>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</si>
  <si>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</si>
  <si>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</si>
  <si>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</si>
  <si>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</si>
  <si>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</si>
  <si>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</si>
  <si>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</si>
  <si>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</si>
  <si>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</si>
  <si>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</si>
  <si>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</si>
  <si>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</si>
  <si>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</si>
  <si>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</si>
  <si>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</si>
  <si>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</si>
  <si>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</si>
  <si>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</si>
  <si>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</si>
  <si>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</si>
  <si>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</si>
  <si>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</si>
  <si>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</si>
  <si>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</si>
  <si>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</si>
  <si>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</si>
  <si>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</si>
  <si>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</si>
  <si>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</si>
  <si>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</si>
  <si>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</si>
  <si>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</si>
  <si>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</si>
  <si>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</si>
  <si>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</si>
  <si>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</si>
  <si>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</si>
  <si>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</si>
  <si>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</si>
  <si>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</si>
  <si>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</si>
  <si>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</si>
  <si>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</si>
  <si>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</si>
  <si>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</si>
  <si>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</si>
  <si>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</si>
  <si>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</si>
  <si>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</si>
  <si>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</si>
  <si>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</si>
  <si>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</si>
  <si>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</si>
  <si>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</si>
  <si>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</si>
  <si>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</si>
  <si>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</si>
  <si>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</si>
  <si>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</si>
  <si>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</si>
  <si>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</si>
  <si>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</si>
  <si>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</si>
  <si>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</si>
  <si>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</si>
  <si>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</si>
  <si>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</si>
  <si>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</si>
  <si>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</si>
  <si>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</si>
  <si>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</si>
  <si>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</si>
  <si>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</si>
  <si>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</si>
  <si>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</si>
  <si>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</si>
  <si>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</si>
  <si>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</si>
  <si>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</si>
  <si>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</si>
  <si>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</si>
  <si>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</si>
  <si>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</si>
  <si>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</si>
  <si>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</si>
  <si>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</si>
  <si>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</si>
  <si>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</si>
  <si>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</si>
  <si>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</si>
  <si>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</si>
  <si>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</si>
  <si>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</si>
  <si>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</si>
  <si>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</si>
  <si>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</si>
  <si>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</si>
  <si>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</si>
  <si>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</si>
  <si>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</si>
  <si>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</si>
  <si>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</si>
  <si>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</si>
  <si>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</si>
  <si>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</si>
  <si>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</si>
  <si>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</si>
  <si>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</si>
  <si>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</si>
  <si>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</si>
  <si>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</si>
  <si>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</si>
  <si>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</si>
  <si>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</si>
  <si>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</si>
  <si>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</si>
  <si>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</si>
  <si>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</si>
  <si>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</si>
  <si>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</si>
  <si>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</si>
  <si>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</si>
  <si>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</si>
  <si>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</si>
  <si>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</si>
  <si>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</si>
  <si>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</si>
  <si>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</si>
  <si>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</si>
  <si>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</si>
  <si>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</si>
  <si>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</si>
  <si>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</si>
  <si>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</si>
  <si>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</si>
  <si>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</si>
  <si>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</si>
  <si>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</si>
  <si>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</si>
  <si>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</si>
  <si>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</si>
  <si>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</si>
  <si>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</si>
  <si>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</si>
  <si>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</si>
  <si>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</si>
  <si>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</si>
  <si>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</si>
  <si>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</si>
  <si>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</si>
  <si>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</si>
  <si>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</si>
  <si>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</si>
  <si>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</si>
  <si>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</si>
  <si>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</si>
  <si>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</si>
  <si>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</si>
  <si>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</si>
  <si>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</si>
  <si>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</si>
  <si>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</si>
  <si>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</si>
  <si>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</si>
  <si>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</si>
  <si>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</si>
  <si>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</si>
  <si>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</si>
  <si>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</si>
  <si>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</si>
  <si>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</si>
  <si>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</si>
  <si>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</si>
  <si>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</si>
  <si>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</si>
  <si>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</si>
  <si>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</si>
  <si>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</si>
  <si>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</si>
  <si>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</si>
  <si>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</si>
  <si>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</si>
  <si>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</si>
  <si>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</si>
  <si>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</si>
  <si>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</si>
  <si>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</si>
  <si>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</si>
  <si>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</si>
  <si>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</si>
  <si>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</si>
  <si>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</si>
  <si>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</si>
  <si>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</si>
  <si>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</si>
  <si>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</si>
  <si>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</si>
  <si>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</si>
  <si>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</si>
  <si>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</si>
  <si>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</si>
  <si>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</si>
  <si>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</si>
  <si>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</si>
  <si>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</si>
  <si>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</si>
  <si>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</si>
  <si>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</si>
  <si>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</si>
  <si>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</si>
  <si>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</si>
  <si>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</si>
  <si>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</si>
  <si>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</si>
  <si>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</si>
  <si>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</si>
  <si>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</si>
  <si>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</si>
  <si>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</si>
  <si>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</si>
  <si>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</si>
  <si>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</si>
  <si>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</si>
  <si>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</si>
  <si>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</si>
  <si>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</si>
  <si>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</si>
  <si>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</si>
  <si>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</si>
  <si>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</si>
  <si>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</si>
  <si>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</si>
  <si>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</si>
  <si>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</si>
  <si>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</si>
  <si>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</si>
  <si>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</si>
  <si>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</si>
  <si>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</si>
  <si>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</si>
  <si>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</si>
  <si>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</si>
  <si>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</si>
  <si>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</si>
  <si>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</si>
  <si>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</si>
  <si>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</si>
  <si>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</si>
  <si>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</si>
  <si>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</si>
  <si>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</si>
  <si>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</si>
  <si>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</si>
  <si>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</si>
  <si>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</si>
  <si>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</si>
  <si>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</si>
  <si>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</si>
  <si>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</si>
  <si>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</si>
  <si>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</si>
  <si>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</si>
  <si>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</si>
  <si>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</si>
  <si>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</si>
  <si>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</si>
  <si>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</si>
  <si>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</si>
  <si>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</si>
  <si>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</si>
  <si>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</si>
  <si>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</si>
  <si>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</si>
  <si>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</si>
  <si>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</si>
  <si>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</si>
  <si>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</si>
  <si>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</si>
  <si>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</si>
  <si>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</si>
  <si>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</si>
  <si>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</si>
  <si>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</si>
  <si>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</si>
  <si>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</si>
  <si>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</si>
  <si>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</si>
  <si>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</si>
  <si>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</si>
  <si>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</si>
  <si>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</si>
  <si>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</si>
  <si>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</si>
  <si>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</si>
  <si>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</si>
  <si>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</si>
  <si>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</si>
  <si>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</si>
  <si>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</si>
  <si>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</si>
  <si>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</si>
  <si>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</si>
  <si>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</si>
  <si>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</si>
  <si>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</si>
  <si>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</si>
  <si>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</si>
  <si>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</si>
  <si>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</si>
  <si>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</si>
  <si>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</si>
  <si>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</si>
  <si>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</si>
  <si>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</si>
  <si>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</si>
  <si>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</si>
  <si>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</si>
  <si>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</si>
  <si>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</si>
  <si>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</si>
  <si>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</si>
  <si>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</si>
  <si>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</si>
  <si>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</si>
  <si>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</si>
  <si>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</si>
  <si>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</si>
  <si>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</si>
  <si>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</si>
  <si>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</si>
  <si>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</si>
  <si>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</si>
  <si>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</si>
  <si>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</si>
  <si>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</si>
  <si>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</si>
  <si>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</si>
  <si>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</si>
  <si>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</si>
  <si>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</si>
  <si>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</si>
  <si>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</si>
  <si>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</si>
  <si>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</si>
  <si>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</si>
  <si>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</si>
  <si>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</si>
  <si>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</si>
  <si>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</si>
  <si>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</si>
  <si>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</si>
  <si>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</si>
  <si>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</si>
  <si>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</si>
  <si>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</si>
  <si>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</si>
  <si>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</si>
  <si>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</si>
  <si>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</si>
  <si>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</si>
  <si>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</si>
  <si>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</si>
  <si>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</si>
  <si>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</si>
  <si>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</si>
  <si>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</si>
  <si>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</si>
  <si>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</si>
  <si>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</si>
  <si>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</si>
  <si>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</si>
  <si>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</si>
  <si>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</si>
  <si>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</si>
  <si>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</si>
  <si>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</si>
  <si>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</si>
  <si>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</si>
  <si>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</si>
  <si>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</si>
  <si>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</si>
  <si>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</si>
  <si>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</si>
  <si>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</si>
  <si>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</si>
  <si>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</si>
  <si>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</si>
  <si>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</si>
  <si>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</si>
  <si>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</si>
  <si>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</si>
  <si>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</si>
  <si>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</si>
  <si>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</si>
  <si>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</si>
  <si>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</si>
  <si>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</si>
  <si>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</si>
  <si>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</si>
  <si>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</si>
  <si>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</si>
  <si>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</si>
  <si>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</si>
  <si>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</si>
  <si>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</si>
  <si>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</si>
  <si>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</si>
  <si>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</si>
  <si>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</si>
  <si>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</si>
  <si>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</si>
  <si>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</si>
  <si>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</si>
  <si>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</si>
  <si>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</si>
  <si>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</si>
  <si>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</si>
  <si>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</si>
  <si>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</si>
  <si>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</si>
  <si>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</si>
  <si>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</si>
  <si>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</si>
  <si>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</si>
  <si>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</si>
  <si>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</si>
  <si>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</si>
  <si>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</si>
  <si>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</si>
  <si>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</si>
  <si>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</si>
  <si>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</si>
  <si>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</si>
  <si>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</si>
  <si>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</si>
  <si>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</si>
  <si>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</si>
  <si>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</si>
  <si>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</si>
  <si>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</si>
  <si>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</si>
  <si>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</si>
  <si>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</si>
  <si>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</si>
  <si>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</si>
  <si>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</si>
  <si>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</si>
  <si>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</si>
  <si>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</si>
  <si>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</si>
  <si>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</si>
  <si>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</si>
  <si>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</si>
  <si>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</si>
  <si>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</si>
  <si>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</si>
  <si>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</si>
  <si>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</si>
  <si>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</si>
  <si>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</si>
  <si>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</si>
  <si>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</si>
  <si>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</si>
  <si>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</si>
  <si>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</si>
  <si>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</si>
  <si>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</si>
  <si>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</si>
  <si>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</si>
  <si>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</si>
  <si>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</si>
  <si>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</si>
  <si>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</si>
  <si>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</si>
  <si>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</si>
  <si>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</si>
  <si>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</si>
  <si>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</si>
  <si>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</si>
  <si>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</si>
  <si>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</si>
  <si>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</si>
  <si>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</si>
  <si>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</si>
  <si>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</si>
  <si>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</si>
  <si>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</si>
  <si>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</si>
  <si>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</si>
  <si>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</si>
  <si>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</si>
  <si>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</si>
  <si>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</si>
  <si>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</si>
  <si>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</si>
  <si>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</si>
  <si>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</si>
  <si>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</si>
  <si>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</si>
  <si>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</si>
  <si>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</si>
  <si>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</si>
  <si>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</si>
  <si>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</si>
  <si>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</si>
  <si>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</si>
  <si>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</si>
  <si>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</si>
  <si>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</si>
  <si>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</si>
  <si>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</si>
  <si>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</si>
  <si>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</si>
  <si>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</si>
  <si>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</si>
  <si>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</si>
  <si>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</si>
  <si>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</si>
  <si>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</si>
  <si>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</si>
  <si>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</si>
  <si>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</si>
  <si>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</si>
  <si>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</si>
  <si>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</si>
  <si>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</si>
  <si>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</si>
  <si>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</si>
  <si>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</si>
  <si>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</si>
  <si>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</si>
  <si>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</si>
  <si>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</si>
  <si>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</si>
  <si>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</si>
  <si>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</si>
  <si>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</si>
  <si>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</si>
  <si>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</si>
  <si>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</si>
  <si>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</si>
  <si>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</si>
  <si>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</si>
  <si>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</si>
  <si>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</si>
  <si>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</si>
  <si>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</si>
  <si>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</si>
  <si>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</si>
  <si>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</si>
  <si>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</si>
  <si>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</si>
  <si>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</si>
  <si>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</si>
  <si>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</si>
  <si>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</si>
  <si>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</si>
  <si>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</si>
  <si>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</si>
  <si>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</si>
  <si>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</si>
  <si>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</si>
  <si>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</si>
  <si>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</si>
  <si>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</si>
  <si>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</si>
  <si>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</si>
  <si>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</si>
  <si>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</si>
  <si>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</si>
  <si>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</si>
  <si>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</si>
  <si>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</si>
  <si>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</si>
  <si>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</si>
  <si>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</si>
  <si>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</si>
  <si>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</si>
  <si>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</si>
  <si>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</si>
  <si>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</si>
  <si>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</si>
  <si>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</si>
  <si>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</si>
  <si>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</si>
  <si>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</si>
  <si>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</si>
  <si>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</si>
  <si>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</si>
  <si>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</si>
  <si>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</si>
  <si>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</si>
  <si>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</si>
  <si>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</si>
  <si>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</si>
  <si>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</si>
  <si>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</si>
  <si>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</si>
  <si>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</si>
  <si>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</si>
  <si>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</si>
  <si>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</si>
  <si>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</si>
  <si>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</si>
  <si>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</si>
  <si>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</si>
  <si>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</si>
  <si>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</si>
  <si>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</si>
  <si>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</si>
  <si>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</si>
  <si>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</si>
  <si>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</si>
  <si>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</si>
  <si>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</si>
  <si>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</si>
  <si>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</si>
  <si>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</si>
  <si>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</si>
  <si>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</si>
  <si>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</si>
  <si>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</si>
  <si>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</si>
  <si>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</si>
  <si>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</si>
  <si>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</si>
  <si>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</si>
  <si>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</si>
  <si>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</si>
  <si>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</si>
  <si>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</si>
  <si>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</si>
  <si>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</si>
  <si>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</si>
  <si>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</si>
  <si>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</si>
  <si>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</si>
  <si>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</si>
  <si>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</si>
  <si>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</si>
  <si>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</si>
  <si>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</si>
  <si>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</si>
  <si>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</si>
  <si>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</si>
  <si>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</si>
  <si>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</si>
  <si>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</si>
  <si>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</si>
  <si>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</si>
  <si>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</si>
  <si>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</si>
  <si>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</si>
  <si>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</si>
  <si>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</si>
  <si>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</si>
  <si>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</si>
  <si>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</si>
  <si>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</si>
  <si>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</si>
  <si>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</si>
  <si>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</si>
  <si>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</si>
  <si>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</si>
  <si>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</si>
  <si>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</si>
  <si>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</si>
  <si>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</si>
  <si>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</si>
  <si>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</si>
  <si>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</si>
  <si>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</si>
  <si>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</si>
  <si>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</si>
  <si>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</si>
  <si>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</si>
  <si>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</si>
  <si>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</si>
  <si>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</si>
  <si>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</si>
  <si>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</si>
  <si>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</si>
  <si>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</si>
  <si>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</si>
  <si>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</si>
  <si>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</si>
  <si>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</si>
  <si>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</si>
  <si>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</si>
  <si>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</si>
  <si>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</si>
  <si>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</si>
  <si>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</si>
  <si>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</si>
  <si>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</si>
  <si>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</si>
  <si>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</si>
  <si>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</si>
  <si>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</si>
  <si>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</si>
  <si>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</si>
  <si>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</si>
  <si>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</si>
  <si>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</si>
  <si>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</si>
  <si>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</si>
  <si>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</si>
  <si>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</si>
  <si>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</si>
  <si>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</si>
  <si>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</si>
  <si>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</si>
  <si>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</si>
  <si>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</si>
  <si>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</si>
  <si>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</si>
  <si>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</si>
  <si>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</si>
  <si>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</si>
  <si>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</si>
  <si>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</si>
  <si>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</si>
  <si>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</si>
  <si>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</si>
  <si>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</si>
  <si>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</si>
  <si>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</si>
  <si>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</si>
  <si>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</si>
  <si>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</si>
  <si>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</si>
  <si>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</si>
  <si>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</si>
  <si>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</si>
  <si>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</si>
  <si>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</si>
  <si>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</si>
  <si>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</si>
  <si>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</si>
  <si>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</si>
  <si>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</si>
  <si>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</si>
  <si>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</si>
  <si>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</si>
  <si>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</si>
  <si>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</si>
  <si>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</si>
  <si>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</si>
  <si>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</si>
  <si>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</si>
  <si>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</si>
  <si>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</si>
  <si>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</si>
  <si>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</si>
  <si>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</si>
  <si>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</si>
  <si>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</si>
  <si>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</si>
  <si>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</si>
  <si>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</si>
  <si>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</si>
  <si>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</si>
  <si>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</si>
  <si>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</si>
  <si>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</si>
  <si>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</si>
  <si>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</si>
  <si>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</si>
  <si>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</si>
  <si>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</si>
  <si>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</si>
  <si>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</si>
  <si>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</si>
  <si>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</si>
  <si>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</si>
  <si>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</si>
  <si>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</si>
  <si>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</si>
  <si>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</si>
  <si>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</si>
  <si>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</si>
  <si>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</si>
  <si>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</si>
  <si>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</si>
  <si>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</si>
  <si>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</si>
  <si>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</si>
  <si>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</si>
  <si>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</si>
  <si>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</si>
  <si>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</si>
  <si>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</si>
  <si>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</si>
  <si>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</si>
  <si>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</si>
  <si>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</si>
  <si>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</si>
  <si>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</si>
  <si>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</si>
  <si>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</si>
  <si>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</si>
  <si>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</si>
  <si>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</si>
  <si>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</si>
  <si>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</si>
  <si>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</si>
  <si>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</si>
  <si>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</si>
  <si>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</si>
  <si>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</si>
  <si>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</si>
  <si>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</si>
  <si>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</si>
  <si>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</si>
  <si>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</si>
  <si>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</si>
  <si>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</si>
  <si>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</si>
  <si>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</si>
  <si>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</si>
  <si>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</si>
  <si>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</si>
  <si>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</si>
  <si>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</si>
  <si>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</si>
  <si>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</si>
  <si>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</si>
  <si>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</si>
  <si>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</si>
  <si>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</si>
  <si>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</si>
  <si>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</si>
  <si>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</si>
  <si>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</si>
  <si>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</si>
  <si>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</si>
  <si>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</si>
  <si>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</si>
  <si>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</si>
  <si>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</si>
  <si>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</si>
  <si>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</si>
  <si>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</si>
  <si>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</si>
  <si>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</si>
  <si>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</si>
  <si>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</si>
  <si>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</si>
  <si>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</si>
  <si>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</si>
  <si>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</si>
  <si>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</si>
  <si>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</si>
  <si>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</si>
  <si>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</si>
  <si>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</si>
  <si>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</si>
  <si>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</si>
  <si>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</si>
  <si>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</si>
  <si>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</si>
  <si>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</si>
  <si>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</si>
  <si>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</si>
  <si>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</si>
  <si>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</si>
  <si>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</si>
  <si>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</si>
  <si>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</si>
  <si>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</si>
  <si>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</si>
  <si>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</si>
  <si>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</si>
  <si>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</si>
  <si>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</si>
  <si>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</si>
  <si>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</si>
  <si>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</si>
  <si>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</si>
  <si>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</si>
  <si>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</si>
  <si>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</si>
  <si>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</si>
  <si>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</si>
  <si>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</si>
  <si>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</si>
  <si>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</si>
  <si>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</si>
  <si>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</si>
  <si>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</si>
  <si>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</si>
  <si>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</si>
  <si>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</si>
  <si>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</si>
  <si>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</si>
  <si>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</si>
  <si>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</si>
  <si>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</si>
  <si>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</si>
  <si>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</si>
  <si>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</si>
  <si>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</si>
  <si>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</si>
  <si>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</si>
  <si>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</si>
  <si>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</si>
  <si>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</si>
  <si>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</si>
  <si>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</si>
  <si>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</si>
  <si>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</si>
  <si>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</si>
  <si>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</si>
  <si>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</si>
  <si>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</si>
  <si>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</si>
  <si>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</si>
  <si>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</si>
  <si>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</si>
  <si>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</si>
  <si>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</si>
  <si>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</si>
  <si>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</si>
  <si>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</si>
  <si>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</si>
  <si>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</si>
  <si>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</si>
  <si>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</si>
  <si>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</si>
  <si>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</si>
  <si>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</si>
  <si>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</si>
  <si>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</si>
  <si>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</si>
  <si>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</si>
  <si>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</si>
  <si>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</si>
  <si>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</si>
  <si>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</si>
  <si>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</si>
  <si>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</si>
  <si>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</si>
  <si>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</si>
  <si>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</si>
  <si>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</si>
  <si>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</si>
  <si>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</si>
  <si>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</si>
  <si>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</si>
  <si>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</si>
  <si>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</si>
  <si>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</si>
  <si>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</si>
  <si>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</si>
  <si>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</si>
  <si>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</si>
  <si>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</si>
  <si>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</si>
  <si>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</si>
  <si>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</si>
  <si>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</si>
  <si>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</si>
  <si>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</si>
  <si>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</si>
  <si>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</si>
  <si>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</si>
  <si>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</si>
  <si>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</si>
  <si>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</si>
  <si>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</si>
  <si>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</si>
  <si>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</si>
  <si>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</si>
  <si>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</si>
  <si>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</si>
  <si>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</si>
  <si>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</si>
  <si>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</si>
  <si>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</si>
  <si>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</si>
  <si>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</si>
  <si>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</si>
  <si>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</si>
  <si>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</si>
  <si>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</si>
  <si>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</si>
  <si>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</si>
  <si>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</si>
  <si>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</si>
  <si>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</si>
  <si>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</si>
  <si>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</si>
  <si>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</si>
  <si>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</si>
  <si>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</si>
  <si>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</si>
  <si>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</si>
  <si>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</si>
  <si>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</si>
  <si>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</si>
  <si>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</si>
  <si>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</si>
  <si>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</si>
  <si>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</si>
  <si>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</si>
  <si>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</si>
  <si>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</si>
  <si>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</si>
  <si>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</si>
  <si>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</si>
  <si>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</si>
  <si>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</si>
  <si>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</si>
  <si>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</si>
  <si>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</si>
  <si>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</si>
  <si>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</si>
  <si>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</si>
  <si>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</si>
  <si>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</si>
  <si>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</si>
  <si>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</si>
  <si>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</si>
  <si>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</si>
  <si>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</si>
  <si>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</si>
  <si>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</si>
  <si>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</si>
  <si>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</si>
  <si>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</si>
  <si>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</si>
  <si>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</si>
  <si>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</si>
  <si>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</si>
  <si>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</si>
  <si>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</si>
  <si>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</si>
  <si>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</si>
  <si>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</si>
  <si>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</si>
  <si>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</si>
  <si>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</si>
  <si>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</si>
  <si>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</si>
  <si>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</si>
  <si>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</si>
  <si>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</si>
  <si>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</si>
  <si>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</si>
  <si>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</si>
  <si>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</si>
  <si>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</si>
  <si>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</si>
  <si>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</si>
  <si>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</si>
  <si>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</si>
  <si>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</si>
  <si>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</si>
  <si>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</si>
  <si>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</si>
  <si>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</si>
  <si>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</si>
  <si>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</si>
  <si>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</si>
  <si>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</si>
  <si>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</si>
  <si>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</si>
  <si>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</si>
  <si>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</si>
  <si>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</si>
  <si>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</si>
  <si>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</si>
  <si>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</si>
  <si>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</si>
  <si>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</si>
  <si>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</si>
  <si>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</si>
  <si>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</si>
  <si>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</si>
  <si>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</si>
  <si>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</si>
  <si>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</si>
  <si>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</si>
  <si>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</si>
  <si>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</si>
  <si>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</si>
  <si>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</si>
  <si>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</si>
  <si>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</si>
  <si>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</si>
  <si>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</si>
  <si>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</si>
  <si>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</si>
  <si>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</si>
  <si>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</si>
  <si>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</si>
  <si>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</si>
  <si>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</si>
  <si>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</si>
  <si>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</si>
  <si>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</si>
  <si>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</si>
  <si>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</si>
  <si>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</si>
  <si>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</si>
  <si>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</si>
  <si>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</si>
  <si>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</si>
  <si>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</si>
  <si>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</si>
  <si>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</si>
  <si>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</si>
  <si>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</si>
  <si>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</si>
  <si>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</si>
  <si>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</si>
  <si>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</si>
  <si>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</si>
  <si>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</si>
  <si>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</si>
  <si>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</si>
  <si>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</si>
  <si>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</si>
  <si>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</si>
  <si>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</si>
  <si>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</si>
  <si>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</si>
  <si>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</si>
  <si>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</si>
  <si>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</si>
  <si>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</si>
  <si>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</si>
  <si>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</si>
  <si>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</si>
  <si>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</si>
  <si>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</si>
  <si>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</si>
  <si>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</si>
  <si>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</si>
  <si>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</si>
  <si>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</si>
  <si>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</si>
  <si>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</si>
  <si>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</si>
  <si>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</si>
  <si>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</si>
  <si>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</si>
  <si>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</si>
  <si>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</si>
  <si>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</si>
  <si>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</si>
  <si>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</si>
  <si>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</si>
  <si>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</si>
  <si>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</si>
  <si>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</si>
  <si>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</si>
  <si>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</si>
  <si>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</si>
  <si>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</si>
  <si>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</si>
  <si>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</si>
  <si>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</si>
  <si>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</si>
  <si>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</si>
  <si>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</si>
  <si>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</si>
  <si>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</si>
  <si>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</si>
  <si>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</si>
  <si>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</si>
  <si>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</si>
  <si>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</si>
  <si>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</si>
  <si>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</si>
  <si>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</si>
  <si>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</si>
  <si>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</si>
  <si>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</si>
  <si>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</si>
  <si>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</si>
  <si>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</si>
  <si>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</si>
  <si>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</si>
  <si>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</si>
  <si>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</si>
  <si>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</si>
  <si>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</si>
  <si>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</si>
  <si>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</si>
  <si>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</si>
  <si>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</si>
  <si>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</si>
  <si>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</si>
  <si>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</si>
  <si>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</si>
  <si>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</si>
  <si>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</si>
  <si>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</si>
  <si>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</si>
  <si>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</si>
  <si>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</si>
  <si>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</si>
  <si>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</si>
  <si>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</si>
  <si>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</si>
  <si>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</si>
  <si>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</si>
  <si>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</si>
  <si>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</si>
  <si>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</si>
  <si>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</si>
  <si>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</si>
  <si>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</si>
  <si>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</si>
  <si>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</si>
  <si>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</si>
  <si>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</si>
  <si>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</si>
  <si>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</si>
  <si>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</si>
  <si>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</si>
  <si>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</si>
  <si>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</si>
  <si>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</si>
  <si>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</si>
  <si>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</si>
  <si>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</si>
  <si>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</si>
  <si>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</si>
  <si>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</si>
  <si>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</si>
  <si>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</si>
  <si>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</si>
  <si>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</si>
  <si>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</si>
  <si>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</si>
  <si>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</si>
  <si>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</si>
  <si>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</si>
  <si>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</si>
  <si>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</si>
  <si>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</si>
  <si>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</si>
  <si>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</si>
  <si>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</si>
  <si>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</si>
  <si>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</si>
  <si>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</si>
  <si>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</si>
  <si>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</si>
  <si>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</si>
  <si>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</si>
  <si>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</si>
  <si>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</si>
  <si>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</si>
  <si>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</si>
  <si>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</si>
  <si>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</si>
  <si>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</si>
  <si>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</si>
  <si>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</si>
  <si>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</si>
  <si>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</si>
  <si>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</si>
  <si>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</si>
  <si>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</si>
  <si>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</si>
  <si>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</si>
  <si>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</si>
  <si>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</si>
  <si>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</si>
  <si>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</si>
  <si>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</si>
  <si>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</si>
  <si>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</si>
  <si>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</si>
  <si>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</si>
  <si>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</si>
  <si>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</si>
  <si>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</si>
  <si>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</si>
  <si>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</si>
  <si>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</si>
  <si>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</si>
  <si>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</si>
  <si>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</si>
  <si>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</si>
  <si>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</si>
  <si>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</si>
  <si>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</si>
  <si>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</si>
  <si>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</si>
  <si>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</si>
  <si>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</si>
  <si>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</si>
  <si>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</si>
  <si>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</si>
  <si>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</si>
  <si>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</si>
  <si>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</si>
  <si>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</si>
  <si>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</si>
  <si>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</si>
  <si>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</si>
  <si>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</si>
  <si>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</si>
  <si>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</si>
  <si>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</si>
  <si>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</si>
  <si>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</si>
  <si>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</si>
  <si>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</si>
  <si>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</si>
  <si>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</si>
  <si>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</si>
  <si>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</si>
  <si>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</si>
  <si>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</si>
  <si>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</si>
  <si>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</si>
  <si>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</si>
  <si>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</si>
  <si>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</si>
  <si>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</si>
  <si>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</si>
  <si>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</si>
  <si>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</si>
  <si>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</si>
  <si>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</si>
  <si>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</si>
  <si>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</si>
  <si>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</si>
  <si>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</si>
  <si>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</si>
  <si>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</si>
  <si>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</si>
  <si>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</si>
  <si>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</si>
  <si>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</si>
  <si>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</si>
  <si>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</si>
  <si>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</si>
  <si>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</si>
  <si>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</si>
  <si>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</si>
  <si>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</si>
  <si>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</si>
  <si>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</si>
  <si>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</si>
  <si>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</si>
  <si>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</si>
  <si>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</si>
  <si>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</si>
  <si>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</si>
  <si>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</si>
  <si>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</si>
  <si>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</si>
  <si>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</si>
  <si>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</si>
  <si>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</si>
  <si>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</si>
  <si>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</si>
  <si>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</si>
  <si>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</si>
  <si>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</si>
  <si>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</si>
  <si>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</si>
  <si>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</si>
  <si>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</si>
  <si>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</si>
  <si>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</si>
  <si>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</si>
  <si>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</si>
  <si>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</si>
  <si>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</si>
  <si>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</si>
  <si>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</si>
  <si>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</si>
  <si>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</si>
  <si>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</si>
  <si>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</si>
  <si>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</si>
  <si>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</si>
  <si>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</si>
  <si>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</si>
  <si>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</si>
  <si>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</si>
  <si>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</si>
  <si>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</si>
  <si>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</si>
  <si>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</si>
  <si>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</si>
  <si>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</si>
  <si>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</si>
  <si>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</si>
  <si>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</si>
  <si>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</si>
  <si>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</si>
  <si>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</si>
  <si>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</si>
  <si>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</si>
  <si>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</si>
  <si>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</si>
  <si>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</si>
  <si>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</si>
  <si>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</si>
  <si>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</si>
  <si>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</si>
  <si>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</si>
  <si>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</si>
  <si>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</si>
  <si>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</si>
  <si>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</si>
  <si>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</si>
  <si>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</si>
  <si>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</si>
  <si>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</si>
  <si>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</si>
  <si>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</si>
  <si>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</si>
  <si>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</si>
  <si>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</si>
  <si>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</si>
  <si>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</si>
  <si>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</si>
  <si>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</si>
  <si>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</si>
  <si>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</si>
  <si>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</si>
  <si>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</si>
  <si>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</si>
  <si>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</si>
  <si>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</si>
  <si>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</si>
  <si>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</si>
  <si>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</si>
  <si>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</si>
  <si>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</si>
  <si>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</si>
  <si>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</si>
  <si>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</si>
  <si>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</si>
  <si>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</si>
  <si>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</si>
  <si>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</si>
  <si>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</si>
  <si>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</si>
  <si>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</si>
  <si>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</si>
  <si>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</si>
  <si>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</si>
  <si>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</si>
  <si>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</si>
  <si>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</si>
  <si>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</si>
  <si>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</si>
  <si>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</si>
  <si>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</si>
  <si>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</si>
  <si>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</si>
  <si>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</si>
  <si>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</si>
  <si>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</si>
  <si>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</si>
  <si>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</si>
  <si>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</si>
  <si>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</si>
  <si>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</si>
  <si>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</si>
  <si>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</si>
  <si>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</si>
  <si>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</si>
  <si>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</si>
  <si>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</si>
  <si>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</si>
  <si>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</si>
  <si>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</si>
  <si>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</si>
  <si>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</si>
  <si>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</si>
  <si>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</si>
  <si>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</si>
  <si>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</si>
  <si>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</si>
  <si>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</si>
  <si>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</si>
  <si>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</si>
  <si>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</si>
  <si>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</si>
  <si>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</si>
  <si>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</si>
  <si>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</si>
  <si>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</si>
  <si>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</si>
  <si>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</si>
  <si>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</si>
  <si>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</si>
  <si>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</si>
  <si>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</si>
  <si>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</si>
  <si>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</si>
  <si>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</si>
  <si>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</si>
  <si>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</si>
  <si>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</si>
  <si>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</si>
  <si>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</si>
  <si>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</si>
  <si>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</si>
  <si>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</si>
  <si>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</si>
  <si>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</si>
  <si>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</si>
  <si>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</si>
  <si>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</si>
  <si>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</si>
  <si>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</si>
  <si>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</si>
  <si>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</si>
  <si>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</si>
  <si>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</si>
  <si>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</si>
  <si>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</si>
  <si>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</si>
  <si>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</si>
  <si>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</si>
  <si>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</si>
  <si>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</si>
  <si>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</si>
  <si>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</si>
  <si>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</si>
  <si>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</si>
  <si>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</si>
  <si>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</si>
  <si>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</si>
  <si>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</si>
  <si>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</si>
  <si>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</si>
  <si>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</si>
  <si>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</si>
  <si>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</si>
  <si>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</si>
  <si>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</si>
  <si>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</si>
  <si>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</si>
  <si>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</si>
  <si>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</si>
  <si>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</si>
  <si>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</si>
  <si>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</si>
  <si>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</si>
  <si>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</si>
  <si>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</si>
  <si>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</si>
  <si>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</si>
  <si>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</si>
  <si>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</si>
  <si>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</si>
  <si>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</si>
  <si>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</si>
  <si>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</si>
  <si>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</si>
  <si>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</si>
  <si>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</si>
  <si>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</si>
  <si>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</si>
  <si>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</si>
  <si>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</si>
  <si>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</si>
  <si>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</si>
  <si>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</si>
  <si>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</si>
  <si>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</si>
  <si>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</si>
  <si>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</si>
  <si>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</si>
  <si>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</si>
  <si>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</si>
  <si>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</si>
  <si>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</si>
  <si>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</si>
  <si>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</si>
  <si>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</si>
  <si>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</si>
  <si>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</si>
  <si>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</si>
  <si>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</si>
  <si>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</si>
  <si>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</si>
  <si>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</si>
  <si>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</si>
  <si>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</si>
  <si>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</si>
  <si>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</si>
  <si>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</si>
  <si>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</si>
  <si>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</si>
  <si>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</si>
  <si>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</si>
  <si>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</si>
  <si>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</si>
  <si>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</si>
  <si>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</si>
  <si>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</si>
  <si>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</si>
  <si>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</si>
  <si>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</si>
  <si>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</si>
  <si>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</si>
  <si>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</si>
  <si>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</si>
  <si>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</si>
  <si>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</si>
  <si>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</si>
  <si>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</si>
  <si>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</si>
  <si>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</si>
  <si>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</si>
  <si>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</si>
  <si>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</si>
  <si>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</si>
  <si>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</si>
  <si>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</si>
  <si>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</si>
  <si>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</si>
  <si>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</si>
  <si>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</si>
  <si>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</si>
  <si>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</si>
  <si>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</si>
  <si>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</si>
  <si>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</si>
  <si>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</si>
  <si>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</si>
  <si>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</si>
  <si>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</si>
  <si>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</si>
  <si>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</si>
  <si>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</si>
  <si>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</si>
  <si>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</si>
  <si>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</si>
  <si>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</si>
  <si>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</si>
  <si>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</si>
  <si>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</si>
  <si>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</si>
  <si>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</si>
  <si>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</si>
  <si>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</si>
  <si>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</si>
  <si>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</si>
  <si>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</si>
  <si>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</si>
  <si>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</si>
  <si>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</si>
  <si>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</si>
  <si>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</si>
  <si>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</si>
  <si>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</si>
  <si>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</si>
  <si>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</si>
  <si>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</si>
  <si>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</si>
  <si>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</si>
  <si>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</si>
  <si>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</si>
  <si>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</si>
  <si>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</si>
  <si>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</si>
  <si>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</si>
  <si>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</si>
  <si>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</si>
  <si>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</si>
  <si>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</si>
  <si>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</si>
  <si>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</si>
  <si>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</si>
  <si>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</si>
  <si>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</si>
  <si>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</si>
  <si>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</si>
  <si>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</si>
  <si>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</si>
  <si>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</si>
  <si>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</si>
  <si>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</si>
  <si>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</si>
  <si>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</si>
  <si>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</si>
  <si>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</si>
  <si>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</si>
  <si>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</si>
  <si>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</si>
  <si>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</si>
  <si>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</si>
  <si>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</si>
  <si>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</si>
  <si>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</si>
  <si>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</si>
  <si>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</si>
  <si>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</si>
  <si>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</si>
  <si>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</si>
  <si>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</si>
  <si>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</si>
  <si>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</si>
  <si>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</si>
  <si>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</si>
  <si>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</si>
  <si>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</si>
  <si>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</si>
  <si>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</si>
  <si>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</si>
  <si>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</si>
  <si>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</si>
  <si>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</si>
  <si>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</si>
  <si>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</si>
  <si>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</si>
  <si>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</si>
  <si>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</si>
  <si>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</si>
  <si>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</si>
  <si>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</si>
  <si>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</si>
  <si>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</si>
  <si>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</si>
  <si>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</si>
  <si>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</si>
  <si>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</si>
  <si>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</si>
  <si>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</si>
  <si>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</si>
  <si>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</si>
  <si>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</si>
  <si>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</si>
  <si>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</si>
  <si>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</si>
  <si>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</si>
  <si>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</si>
  <si>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</si>
  <si>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</si>
  <si>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</si>
  <si>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</si>
  <si>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</si>
  <si>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</si>
  <si>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</si>
  <si>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</si>
  <si>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</si>
  <si>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</si>
  <si>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</si>
  <si>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</si>
  <si>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</si>
  <si>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</si>
  <si>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</si>
  <si>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</si>
  <si>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</si>
  <si>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</si>
  <si>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</si>
  <si>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</si>
  <si>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</si>
  <si>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</si>
  <si>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</si>
  <si>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</si>
  <si>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</si>
  <si>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</si>
  <si>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</si>
  <si>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</si>
  <si>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</si>
  <si>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</si>
  <si>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</si>
  <si>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</si>
  <si>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</si>
  <si>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</si>
  <si>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</si>
  <si>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</si>
  <si>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</si>
  <si>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</si>
  <si>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</si>
  <si>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</si>
  <si>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</si>
  <si>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</si>
  <si>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</si>
  <si>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</si>
  <si>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</si>
  <si>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</si>
  <si>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</si>
  <si>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</si>
  <si>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</si>
  <si>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</si>
  <si>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</si>
  <si>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</si>
  <si>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</si>
  <si>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</si>
  <si>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</si>
  <si>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</si>
  <si>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</si>
  <si>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</si>
  <si>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</si>
  <si>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</si>
  <si>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</si>
  <si>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</si>
  <si>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</si>
  <si>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</si>
  <si>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</si>
  <si>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</si>
  <si>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</si>
  <si>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</si>
  <si>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</si>
  <si>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</si>
  <si>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</si>
  <si>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</si>
  <si>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</si>
  <si>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</si>
  <si>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</si>
  <si>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</si>
  <si>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</si>
  <si>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</si>
  <si>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</si>
  <si>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</si>
  <si>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</si>
  <si>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</si>
  <si>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</si>
  <si>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</si>
  <si>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</si>
  <si>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</si>
  <si>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</si>
  <si>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</si>
  <si>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</si>
  <si>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</si>
  <si>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</si>
  <si>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</si>
  <si>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</si>
  <si>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</si>
  <si>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</si>
  <si>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</si>
  <si>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</si>
  <si>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</si>
  <si>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</si>
  <si>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</si>
  <si>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</si>
  <si>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</si>
  <si>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</si>
  <si>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</si>
  <si>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</si>
  <si>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</si>
  <si>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</si>
  <si>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</si>
  <si>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</si>
  <si>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</si>
  <si>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</si>
  <si>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</si>
  <si>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</si>
  <si>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</si>
  <si>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</si>
  <si>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</si>
  <si>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</si>
  <si>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</si>
  <si>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</si>
  <si>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</si>
  <si>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</si>
  <si>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</si>
  <si>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</si>
  <si>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</si>
  <si>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</si>
  <si>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</si>
  <si>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</si>
  <si>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</si>
  <si>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</si>
  <si>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</si>
  <si>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</si>
  <si>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</si>
  <si>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</si>
  <si>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</si>
  <si>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</si>
  <si>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</si>
  <si>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</si>
  <si>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</si>
  <si>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</si>
  <si>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</si>
  <si>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</si>
  <si>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</si>
  <si>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</si>
  <si>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</si>
  <si>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</si>
  <si>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</si>
  <si>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</si>
  <si>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</si>
  <si>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</si>
  <si>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</si>
  <si>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</si>
  <si>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</si>
  <si>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</si>
  <si>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</si>
  <si>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</si>
  <si>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</si>
  <si>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</si>
  <si>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</si>
  <si>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</si>
  <si>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</si>
  <si>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</si>
  <si>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</si>
  <si>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</si>
  <si>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</si>
  <si>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</si>
  <si>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</si>
  <si>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</si>
  <si>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</si>
  <si>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</si>
  <si>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</si>
  <si>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</si>
  <si>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</si>
  <si>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</si>
  <si>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</si>
  <si>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</si>
  <si>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</si>
  <si>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</si>
  <si>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</si>
  <si>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</si>
  <si>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</si>
  <si>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</si>
  <si>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</si>
  <si>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</si>
  <si>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</si>
  <si>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</si>
  <si>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</si>
  <si>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</si>
  <si>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</si>
  <si>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</si>
  <si>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</si>
  <si>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</si>
  <si>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</si>
  <si>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</si>
  <si>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</si>
  <si>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</si>
  <si>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</si>
  <si>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</si>
  <si>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</si>
  <si>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</si>
  <si>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</si>
  <si>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</si>
  <si>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</si>
  <si>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</si>
  <si>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</si>
  <si>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</si>
  <si>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</si>
  <si>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</si>
  <si>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</si>
  <si>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</si>
  <si>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</si>
  <si>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</si>
  <si>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</si>
  <si>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</si>
  <si>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</si>
  <si>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</si>
  <si>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</si>
  <si>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</si>
  <si>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</si>
  <si>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</si>
  <si>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</si>
  <si>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</si>
  <si>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</si>
  <si>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</si>
  <si>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</si>
  <si>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</si>
  <si>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</si>
  <si>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</si>
  <si>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</si>
  <si>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</si>
  <si>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</si>
  <si>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</si>
  <si>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</si>
  <si>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</si>
  <si>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</si>
  <si>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</si>
  <si>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</si>
  <si>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</si>
  <si>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</si>
  <si>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</si>
  <si>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</si>
  <si>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</si>
  <si>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</si>
  <si>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</si>
  <si>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</si>
  <si>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</si>
  <si>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</si>
  <si>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</si>
  <si>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</si>
  <si>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</si>
  <si>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</si>
  <si>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</si>
  <si>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</si>
  <si>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</si>
  <si>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</si>
  <si>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</si>
  <si>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</si>
  <si>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</si>
  <si>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</si>
  <si>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</si>
  <si>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</si>
  <si>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</si>
  <si>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</si>
  <si>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</si>
  <si>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</si>
  <si>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</si>
  <si>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</si>
  <si>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</si>
  <si>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</si>
  <si>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</si>
  <si>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</si>
  <si>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</si>
  <si>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</si>
  <si>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</si>
  <si>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</si>
  <si>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</si>
  <si>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</si>
  <si>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</si>
  <si>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</si>
  <si>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</si>
  <si>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</si>
  <si>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</si>
  <si>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</si>
  <si>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</si>
  <si>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</si>
  <si>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</si>
  <si>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</si>
  <si>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</si>
  <si>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</si>
  <si>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</si>
  <si>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</si>
  <si>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</si>
  <si>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</si>
  <si>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</si>
  <si>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</si>
  <si>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</si>
  <si>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</si>
  <si>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</si>
  <si>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</si>
  <si>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</si>
  <si>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</si>
  <si>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</si>
  <si>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</si>
  <si>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</si>
  <si>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</si>
  <si>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</si>
  <si>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</si>
  <si>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</si>
  <si>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</si>
  <si>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</si>
  <si>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</si>
  <si>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</si>
  <si>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</si>
  <si>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</si>
  <si>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</si>
  <si>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</si>
  <si>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</si>
  <si>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</si>
  <si>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</si>
  <si>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</si>
  <si>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</si>
  <si>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</si>
  <si>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</si>
  <si>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</si>
  <si>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</si>
  <si>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</si>
  <si>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</si>
  <si>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</si>
  <si>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</si>
  <si>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</si>
  <si>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</si>
  <si>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</si>
  <si>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</si>
  <si>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</si>
  <si>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</si>
  <si>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</si>
  <si>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</si>
  <si>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</si>
  <si>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</si>
  <si>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</si>
  <si>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</si>
  <si>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</si>
  <si>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</si>
  <si>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</si>
  <si>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</si>
  <si>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</si>
  <si>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</si>
  <si>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</si>
  <si>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</si>
  <si>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</si>
  <si>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</si>
  <si>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</si>
  <si>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</si>
  <si>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</si>
  <si>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</si>
  <si>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</si>
  <si>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</si>
  <si>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</si>
  <si>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</si>
  <si>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</si>
  <si>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</si>
  <si>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</si>
  <si>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</si>
  <si>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</si>
  <si>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</si>
  <si>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</si>
  <si>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</si>
  <si>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</si>
  <si>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</si>
  <si>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</si>
  <si>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</si>
  <si>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</si>
  <si>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</si>
  <si>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</si>
  <si>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</si>
  <si>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</si>
  <si>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</si>
  <si>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</si>
  <si>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</si>
  <si>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</si>
  <si>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</si>
  <si>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</si>
  <si>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</si>
  <si>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</si>
  <si>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</si>
  <si>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</si>
  <si>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</si>
  <si>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</si>
  <si>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</si>
  <si>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</si>
  <si>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</si>
  <si>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</si>
  <si>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</si>
  <si>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</si>
  <si>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</si>
  <si>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</si>
  <si>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</si>
  <si>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</si>
  <si>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</si>
  <si>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</si>
  <si>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</si>
  <si>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</si>
  <si>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</si>
  <si>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</si>
  <si>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</si>
  <si>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</si>
  <si>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</si>
  <si>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</si>
  <si>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</si>
  <si>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</si>
  <si>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</si>
  <si>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</si>
  <si>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</si>
  <si>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</si>
  <si>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</si>
  <si>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</si>
  <si>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</si>
  <si>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</si>
  <si>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</si>
  <si>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</si>
  <si>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</si>
  <si>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</si>
  <si>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</si>
  <si>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</si>
  <si>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</si>
  <si>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</si>
  <si>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</si>
  <si>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</si>
  <si>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</si>
  <si>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</si>
  <si>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</si>
  <si>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</si>
  <si>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</si>
  <si>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</si>
  <si>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</si>
  <si>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</si>
  <si>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</si>
  <si>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</si>
  <si>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</si>
  <si>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</si>
  <si>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</si>
  <si>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</si>
  <si>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</si>
  <si>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</si>
  <si>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</si>
  <si>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</si>
  <si>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</si>
  <si>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</si>
  <si>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</si>
  <si>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</si>
  <si>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</si>
  <si>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</si>
  <si>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</si>
  <si>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</si>
  <si>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</si>
  <si>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</si>
  <si>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</si>
  <si>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</si>
  <si>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</si>
  <si>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</si>
  <si>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</si>
  <si>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</si>
  <si>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</si>
  <si>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</si>
  <si>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</si>
  <si>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</si>
  <si>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</si>
  <si>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</si>
  <si>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</si>
  <si>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</si>
  <si>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</si>
  <si>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</si>
  <si>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</si>
  <si>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</si>
  <si>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</si>
  <si>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</si>
  <si>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</si>
  <si>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</si>
  <si>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</si>
  <si>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</si>
  <si>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</si>
  <si>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</si>
  <si>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</si>
  <si>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</si>
  <si>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</si>
  <si>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</si>
  <si>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</si>
  <si>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</si>
  <si>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</si>
  <si>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</si>
  <si>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</si>
  <si>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</si>
  <si>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</si>
  <si>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</si>
  <si>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</si>
  <si>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</si>
  <si>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</si>
  <si>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</si>
  <si>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</si>
  <si>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</si>
  <si>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</si>
  <si>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</si>
  <si>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</si>
  <si>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</si>
  <si>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</si>
  <si>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</si>
  <si>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</si>
  <si>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</si>
  <si>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</si>
  <si>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</si>
  <si>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</si>
  <si>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</si>
  <si>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</si>
  <si>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</si>
  <si>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</si>
  <si>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</si>
  <si>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</si>
  <si>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</si>
  <si>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</si>
  <si>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</si>
  <si>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</si>
  <si>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</si>
  <si>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</si>
  <si>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</si>
  <si>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</si>
  <si>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</si>
  <si>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</si>
  <si>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</si>
  <si>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</si>
  <si>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</si>
  <si>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</si>
  <si>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</si>
  <si>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</si>
  <si>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</si>
  <si>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</si>
  <si>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</si>
  <si>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</si>
  <si>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</si>
  <si>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</si>
  <si>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</si>
  <si>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</si>
  <si>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</si>
  <si>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</si>
  <si>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</si>
  <si>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</si>
  <si>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</si>
  <si>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</si>
  <si>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</si>
  <si>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</si>
  <si>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</si>
  <si>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</si>
  <si>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</si>
  <si>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</si>
  <si>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</si>
  <si>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</si>
  <si>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</si>
  <si>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</si>
  <si>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</si>
  <si>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</si>
  <si>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</si>
  <si>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</si>
  <si>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</si>
  <si>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</si>
  <si>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</si>
  <si>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</si>
  <si>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</si>
  <si>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</si>
  <si>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</si>
  <si>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</si>
  <si>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</si>
  <si>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</si>
  <si>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</si>
  <si>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</si>
  <si>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</si>
  <si>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</si>
  <si>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</si>
  <si>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</si>
  <si>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</si>
  <si>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</si>
  <si>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</si>
  <si>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</si>
  <si>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</si>
  <si>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</si>
  <si>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</si>
  <si>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</si>
  <si>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</si>
  <si>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</si>
  <si>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</si>
  <si>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</si>
  <si>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</si>
  <si>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</si>
  <si>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</si>
  <si>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</si>
  <si>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</si>
  <si>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</si>
  <si>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</si>
  <si>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</si>
  <si>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</si>
  <si>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</si>
  <si>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</si>
  <si>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</si>
  <si>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</si>
  <si>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</si>
  <si>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</si>
  <si>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</si>
  <si>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</si>
  <si>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</si>
  <si>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</si>
  <si>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</si>
  <si>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</si>
  <si>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</si>
  <si>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</si>
  <si>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</si>
  <si>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</si>
  <si>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</si>
  <si>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</si>
  <si>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</si>
  <si>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</si>
  <si>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</si>
  <si>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</si>
  <si>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</si>
  <si>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</si>
  <si>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</si>
  <si>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</si>
  <si>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</si>
  <si>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</si>
  <si>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</si>
  <si>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</si>
  <si>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</si>
  <si>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</si>
  <si>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</si>
  <si>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</si>
  <si>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</si>
  <si>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</si>
  <si>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</si>
  <si>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</si>
  <si>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</si>
  <si>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</si>
  <si>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</si>
  <si>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</si>
  <si>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</si>
  <si>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</si>
  <si>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</si>
  <si>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</si>
  <si>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</si>
  <si>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</si>
  <si>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</si>
  <si>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</si>
  <si>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</si>
  <si>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</si>
  <si>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</si>
  <si>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</si>
  <si>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</si>
  <si>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</si>
  <si>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</si>
  <si>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</si>
  <si>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</si>
  <si>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</si>
  <si>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</si>
  <si>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</si>
  <si>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</si>
  <si>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</si>
  <si>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</si>
  <si>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</si>
  <si>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</si>
  <si>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</si>
  <si>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</si>
  <si>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</si>
  <si>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</si>
  <si>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</si>
  <si>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</si>
  <si>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</si>
  <si>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</si>
  <si>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</si>
  <si>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</si>
  <si>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</si>
  <si>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</si>
  <si>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</si>
  <si>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</si>
  <si>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</si>
  <si>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</si>
  <si>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</si>
  <si>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</si>
  <si>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</si>
  <si>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</si>
  <si>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</si>
  <si>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</si>
  <si>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</si>
  <si>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</si>
  <si>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</si>
  <si>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</si>
  <si>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</si>
  <si>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</si>
  <si>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</si>
  <si>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</si>
  <si>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</si>
  <si>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</si>
  <si>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</si>
  <si>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</si>
  <si>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</si>
  <si>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</si>
  <si>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</si>
  <si>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</si>
  <si>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</si>
  <si>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</si>
  <si>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</si>
  <si>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</si>
  <si>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</si>
  <si>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</si>
  <si>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</si>
  <si>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</si>
  <si>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</si>
  <si>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</si>
  <si>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</si>
  <si>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</si>
  <si>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</si>
  <si>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</si>
  <si>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</si>
  <si>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</si>
  <si>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</si>
  <si>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</si>
  <si>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</si>
  <si>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</si>
  <si>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</si>
  <si>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</si>
  <si>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</si>
  <si>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</si>
  <si>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</si>
  <si>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</si>
  <si>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</si>
  <si>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</si>
  <si>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</si>
  <si>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</si>
  <si>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</si>
  <si>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</si>
  <si>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</si>
  <si>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</si>
  <si>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</si>
  <si>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</si>
  <si>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</si>
  <si>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</si>
  <si>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</si>
  <si>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</si>
  <si>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</si>
  <si>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</si>
  <si>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</si>
  <si>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</si>
  <si>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</si>
  <si>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</si>
  <si>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</si>
  <si>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</si>
  <si>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</si>
  <si>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</si>
  <si>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</si>
  <si>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</si>
  <si>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</si>
  <si>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</si>
  <si>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</si>
  <si>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</si>
  <si>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</si>
  <si>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</si>
  <si>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</si>
  <si>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</si>
  <si>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</si>
  <si>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</si>
  <si>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</si>
  <si>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</si>
  <si>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</si>
  <si>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</si>
  <si>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</si>
  <si>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</si>
  <si>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</si>
  <si>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</si>
  <si>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</si>
  <si>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</si>
  <si>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</si>
  <si>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</si>
  <si>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</si>
  <si>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</si>
  <si>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</si>
  <si>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</si>
  <si>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</si>
  <si>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</si>
  <si>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</si>
  <si>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</si>
  <si>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</si>
  <si>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</si>
  <si>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</si>
  <si>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</si>
  <si>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</si>
  <si>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</si>
  <si>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</si>
  <si>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</si>
  <si>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</si>
  <si>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</si>
  <si>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</si>
  <si>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</si>
  <si>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</si>
  <si>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</si>
  <si>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</si>
  <si>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</si>
  <si>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</si>
  <si>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</si>
  <si>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</si>
  <si>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</si>
  <si>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</si>
  <si>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</si>
  <si>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</si>
  <si>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</si>
  <si>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</si>
  <si>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</si>
  <si>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</si>
  <si>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</si>
  <si>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</si>
  <si>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</si>
  <si>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</si>
  <si>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</si>
  <si>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</si>
  <si>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</si>
  <si>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</si>
  <si>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</si>
  <si>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</si>
  <si>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</si>
  <si>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</si>
  <si>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</si>
  <si>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</si>
  <si>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</si>
  <si>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</si>
  <si>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</si>
  <si>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</si>
  <si>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</si>
  <si>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</si>
  <si>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</si>
  <si>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</si>
  <si>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</si>
  <si>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</si>
  <si>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</si>
  <si>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</si>
  <si>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</si>
  <si>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</si>
  <si>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</si>
  <si>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</si>
  <si>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</si>
  <si>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</si>
  <si>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</si>
  <si>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</si>
  <si>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</si>
  <si>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</si>
  <si>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</si>
  <si>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</si>
  <si>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</si>
  <si>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</si>
  <si>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</si>
  <si>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</si>
  <si>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</si>
  <si>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</si>
  <si>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</si>
  <si>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</si>
  <si>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</si>
  <si>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</si>
  <si>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</si>
  <si>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</si>
  <si>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</si>
  <si>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</si>
  <si>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</si>
  <si>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</si>
  <si>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</si>
  <si>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</si>
  <si>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</si>
  <si>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</si>
  <si>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</si>
  <si>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</si>
  <si>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</si>
  <si>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</si>
  <si>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</si>
  <si>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</si>
  <si>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</si>
  <si>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</si>
  <si>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</si>
  <si>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</si>
  <si>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</si>
  <si>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</si>
  <si>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</si>
  <si>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</si>
  <si>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</si>
  <si>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</si>
  <si>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</si>
  <si>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</si>
  <si>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</si>
  <si>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</si>
  <si>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</si>
  <si>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</si>
  <si>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</si>
  <si>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</si>
  <si>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</si>
  <si>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</si>
  <si>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</si>
  <si>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</si>
  <si>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</si>
  <si>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</si>
  <si>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</si>
  <si>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</si>
  <si>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</si>
  <si>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</si>
  <si>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</si>
  <si>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</si>
  <si>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</si>
  <si>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</si>
  <si>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</si>
  <si>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</si>
  <si>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</si>
  <si>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</si>
  <si>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</si>
  <si>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</si>
  <si>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</si>
  <si>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</si>
  <si>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</si>
  <si>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</si>
  <si>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</si>
  <si>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</si>
  <si>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</si>
  <si>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</si>
  <si>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</si>
  <si>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</si>
  <si>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</si>
  <si>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</si>
  <si>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</si>
  <si>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</si>
  <si>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</si>
  <si>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</si>
  <si>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</si>
  <si>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</si>
  <si>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</si>
  <si>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</si>
  <si>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</si>
  <si>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</si>
  <si>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</si>
  <si>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</si>
  <si>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</si>
  <si>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</si>
  <si>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</si>
  <si>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</si>
  <si>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</si>
  <si>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</si>
  <si>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</si>
  <si>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</si>
  <si>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</si>
  <si>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</si>
  <si>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</si>
  <si>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</si>
  <si>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</si>
  <si>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</si>
  <si>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</si>
  <si>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</si>
  <si>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</si>
  <si>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</si>
  <si>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</si>
  <si>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</si>
  <si>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</si>
  <si>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</si>
  <si>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</si>
  <si>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</si>
  <si>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</si>
  <si>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</si>
  <si>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</si>
  <si>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</si>
  <si>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</si>
  <si>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</si>
  <si>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</si>
  <si>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</si>
  <si>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</si>
  <si>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</si>
  <si>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</si>
  <si>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</si>
  <si>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</si>
  <si>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</si>
  <si>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</si>
  <si>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</si>
  <si>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</si>
  <si>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</si>
  <si>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</si>
  <si>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</si>
  <si>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</si>
  <si>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</si>
  <si>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</si>
  <si>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</si>
  <si>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</si>
  <si>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</si>
  <si>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</si>
  <si>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</si>
  <si>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</si>
  <si>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</si>
  <si>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</si>
  <si>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</si>
  <si>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</si>
  <si>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</si>
  <si>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</si>
  <si>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</si>
  <si>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</si>
  <si>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</si>
  <si>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</si>
  <si>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</si>
  <si>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</si>
  <si>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</si>
  <si>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</si>
  <si>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</si>
  <si>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</si>
  <si>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</si>
  <si>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</si>
  <si>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</si>
  <si>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</si>
  <si>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</si>
  <si>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</si>
  <si>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</si>
  <si>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</si>
  <si>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</si>
  <si>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</si>
  <si>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</si>
  <si>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</si>
  <si>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</si>
  <si>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</si>
  <si>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</si>
  <si>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</si>
  <si>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</si>
  <si>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</si>
  <si>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</si>
  <si>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</si>
  <si>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</si>
  <si>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</si>
  <si>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</si>
  <si>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</si>
  <si>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</si>
  <si>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</si>
  <si>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</si>
  <si>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</si>
  <si>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</si>
  <si>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</si>
  <si>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</si>
  <si>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</si>
  <si>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</si>
  <si>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</si>
  <si>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</si>
  <si>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</si>
  <si>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</si>
  <si>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</si>
  <si>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</si>
  <si>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</si>
  <si>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</si>
  <si>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</si>
  <si>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</si>
  <si>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</si>
  <si>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</si>
  <si>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</si>
  <si>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</si>
  <si>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</si>
  <si>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</si>
  <si>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</si>
  <si>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</si>
  <si>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</si>
  <si>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</si>
  <si>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</si>
  <si>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</si>
  <si>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</si>
  <si>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</si>
  <si>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</si>
  <si>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</si>
  <si>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</si>
  <si>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</si>
  <si>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</si>
  <si>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</si>
  <si>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</si>
  <si>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</si>
  <si>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</si>
  <si>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</si>
  <si>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</si>
  <si>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</si>
  <si>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</si>
  <si>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</si>
  <si>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</si>
  <si>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</si>
  <si>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</si>
  <si>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</si>
  <si>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</si>
  <si>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</si>
  <si>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</si>
  <si>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</si>
  <si>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</si>
  <si>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</si>
  <si>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</si>
  <si>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</si>
  <si>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</si>
  <si>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</si>
  <si>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</si>
  <si>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</si>
  <si>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</si>
  <si>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</si>
  <si>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</si>
  <si>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</si>
  <si>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</si>
  <si>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</si>
  <si>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</si>
  <si>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</si>
  <si>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</si>
  <si>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</si>
  <si>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</si>
  <si>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</si>
  <si>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</si>
  <si>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</si>
  <si>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</si>
  <si>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</si>
  <si>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</si>
  <si>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</si>
  <si>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</si>
  <si>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</si>
  <si>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</si>
  <si>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</si>
  <si>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</si>
  <si>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</si>
  <si>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</si>
  <si>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</si>
  <si>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</si>
  <si>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</si>
  <si>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</si>
  <si>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</si>
  <si>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</si>
  <si>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</si>
  <si>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</si>
  <si>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</si>
  <si>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</si>
  <si>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</si>
  <si>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</si>
  <si>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</si>
  <si>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</si>
  <si>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</si>
  <si>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</si>
  <si>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</si>
  <si>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</si>
  <si>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</si>
  <si>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</si>
  <si>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</si>
  <si>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</si>
  <si>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</si>
  <si>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</si>
  <si>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</si>
  <si>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</si>
  <si>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</si>
  <si>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</si>
  <si>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</si>
  <si>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</si>
  <si>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</si>
  <si>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</si>
  <si>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</si>
  <si>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</si>
  <si>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</si>
  <si>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</si>
  <si>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</si>
  <si>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</si>
  <si>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</si>
  <si>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</si>
  <si>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</si>
  <si>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</si>
  <si>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</si>
  <si>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</si>
  <si>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</si>
  <si>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</si>
  <si>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</si>
  <si>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</si>
  <si>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</si>
  <si>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</si>
  <si>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</si>
  <si>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</si>
  <si>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</si>
  <si>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</si>
  <si>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</si>
  <si>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</si>
  <si>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</si>
  <si>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</si>
  <si>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</si>
  <si>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</si>
  <si>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</si>
  <si>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</si>
  <si>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</si>
  <si>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</si>
  <si>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</si>
  <si>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</si>
  <si>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</si>
  <si>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</si>
  <si>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</si>
  <si>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</si>
  <si>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</si>
  <si>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</si>
  <si>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</si>
  <si>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</si>
  <si>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</si>
  <si>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</si>
  <si>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</si>
  <si>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</si>
  <si>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</si>
  <si>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</si>
  <si>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</si>
  <si>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</si>
  <si>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</si>
  <si>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</si>
  <si>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</si>
  <si>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</si>
  <si>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</si>
  <si>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</si>
  <si>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</si>
  <si>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</si>
  <si>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</si>
  <si>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</si>
  <si>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</si>
  <si>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</si>
  <si>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</si>
  <si>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</si>
  <si>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</si>
  <si>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</si>
  <si>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</si>
  <si>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</si>
  <si>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</si>
  <si>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</si>
  <si>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</si>
  <si>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</si>
  <si>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</si>
  <si>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</si>
  <si>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</si>
  <si>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</si>
  <si>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</si>
  <si>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</si>
  <si>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</si>
  <si>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</si>
  <si>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</si>
  <si>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</si>
  <si>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</si>
  <si>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</si>
  <si>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</si>
  <si>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</si>
  <si>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</si>
  <si>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</si>
  <si>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</si>
  <si>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</si>
  <si>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</si>
  <si>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</si>
  <si>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</si>
  <si>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</si>
  <si>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</si>
  <si>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</si>
  <si>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</si>
  <si>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</si>
  <si>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</si>
  <si>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</si>
  <si>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</si>
  <si>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</si>
  <si>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</si>
  <si>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</si>
  <si>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</si>
  <si>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</si>
  <si>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</si>
  <si>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</si>
  <si>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</si>
  <si>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</si>
  <si>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</si>
  <si>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</si>
  <si>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</si>
  <si>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</si>
  <si>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</si>
  <si>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</si>
  <si>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</si>
  <si>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</si>
  <si>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</si>
  <si>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</si>
  <si>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</si>
  <si>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</si>
  <si>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</si>
  <si>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</si>
  <si>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</si>
  <si>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</si>
  <si>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</si>
  <si>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</si>
  <si>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</si>
  <si>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</si>
  <si>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</si>
  <si>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</si>
  <si>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</si>
  <si>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</si>
  <si>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</si>
  <si>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</si>
  <si>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</si>
  <si>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</si>
  <si>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</si>
  <si>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</si>
  <si>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</si>
  <si>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</si>
  <si>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</si>
  <si>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</si>
  <si>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</si>
  <si>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</si>
  <si>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</si>
  <si>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</si>
  <si>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</si>
  <si>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</si>
  <si>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</si>
  <si>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</si>
  <si>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</si>
  <si>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</si>
  <si>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</si>
  <si>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</si>
  <si>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</si>
  <si>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</si>
  <si>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</si>
  <si>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</si>
  <si>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</si>
  <si>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</si>
  <si>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</si>
  <si>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</si>
  <si>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</si>
  <si>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</si>
  <si>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</si>
  <si>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</si>
  <si>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</si>
  <si>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</si>
  <si>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</si>
  <si>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</si>
  <si>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</si>
  <si>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</si>
  <si>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</si>
  <si>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</si>
  <si>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</si>
  <si>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</si>
  <si>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</si>
  <si>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</si>
  <si>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</si>
  <si>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</si>
  <si>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</si>
  <si>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</si>
  <si>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</si>
  <si>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</si>
  <si>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</si>
  <si>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</si>
  <si>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</si>
  <si>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</si>
  <si>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</si>
  <si>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</si>
  <si>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</si>
  <si>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</si>
  <si>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</si>
  <si>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</si>
  <si>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</si>
  <si>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</si>
  <si>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</si>
  <si>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</si>
  <si>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</si>
  <si>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</si>
  <si>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</si>
  <si>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</si>
  <si>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</si>
  <si>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</si>
  <si>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</si>
  <si>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</si>
  <si>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</si>
  <si>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</si>
  <si>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</si>
  <si>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</si>
  <si>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</si>
  <si>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</si>
  <si>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</si>
  <si>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</si>
  <si>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</si>
  <si>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</si>
  <si>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</si>
  <si>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</si>
  <si>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</si>
  <si>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</si>
  <si>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</si>
  <si>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</si>
  <si>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</si>
  <si>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</si>
  <si>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</si>
  <si>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</si>
  <si>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</si>
  <si>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</si>
  <si>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</si>
  <si>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</si>
  <si>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</si>
  <si>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</si>
  <si>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</si>
  <si>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</si>
  <si>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</si>
  <si>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</si>
  <si>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</si>
  <si>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</si>
  <si>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</si>
  <si>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</si>
  <si>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</si>
  <si>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</si>
  <si>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</si>
  <si>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</si>
  <si>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</si>
  <si>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</si>
  <si>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</si>
  <si>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</si>
  <si>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</si>
  <si>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</si>
  <si>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</si>
  <si>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</si>
  <si>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</si>
  <si>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</si>
  <si>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</si>
  <si>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</si>
  <si>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</si>
  <si>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</si>
  <si>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</si>
  <si>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</si>
  <si>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</si>
  <si>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</si>
  <si>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</si>
  <si>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</si>
  <si>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</si>
  <si>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</si>
  <si>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</si>
  <si>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</si>
  <si>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</si>
  <si>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</si>
  <si>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</si>
  <si>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</si>
  <si>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</si>
  <si>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</si>
  <si>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</si>
  <si>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</si>
  <si>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</si>
  <si>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</si>
  <si>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</si>
  <si>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</si>
  <si>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</si>
  <si>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</si>
  <si>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</si>
  <si>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</si>
  <si>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</si>
  <si>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</si>
  <si>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</si>
  <si>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</si>
  <si>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</si>
  <si>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</si>
  <si>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</si>
  <si>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</si>
  <si>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</si>
  <si>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</si>
  <si>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</si>
  <si>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</si>
  <si>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</si>
  <si>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</si>
  <si>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</si>
  <si>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</si>
  <si>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</si>
  <si>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</si>
  <si>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</si>
  <si>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</si>
  <si>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</si>
  <si>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</si>
  <si>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</si>
  <si>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</si>
  <si>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</si>
  <si>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</si>
  <si>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</si>
  <si>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</si>
  <si>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</si>
  <si>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</si>
  <si>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</si>
  <si>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</si>
  <si>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</si>
  <si>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</si>
  <si>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</si>
  <si>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</si>
  <si>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</si>
  <si>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</si>
  <si>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</si>
  <si>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</si>
  <si>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</si>
  <si>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</si>
  <si>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</si>
  <si>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</si>
  <si>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</si>
  <si>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</si>
  <si>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</si>
  <si>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</si>
  <si>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</si>
  <si>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</si>
  <si>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</si>
  <si>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</si>
  <si>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</si>
  <si>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</si>
  <si>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</si>
  <si>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</si>
  <si>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</si>
  <si>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</si>
  <si>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</si>
  <si>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</si>
  <si>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</si>
  <si>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</si>
  <si>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</si>
  <si>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</si>
  <si>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</si>
  <si>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</si>
  <si>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</si>
  <si>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</si>
  <si>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</si>
  <si>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</si>
  <si>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</si>
  <si>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</si>
  <si>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</si>
  <si>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</si>
  <si>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</si>
  <si>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</si>
  <si>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</si>
  <si>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</si>
  <si>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</si>
  <si>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</si>
  <si>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</si>
  <si>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</si>
  <si>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</si>
  <si>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</si>
  <si>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</si>
  <si>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</si>
  <si>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</si>
  <si>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</si>
  <si>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</si>
  <si>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</si>
  <si>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</si>
  <si>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</si>
  <si>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</si>
  <si>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</si>
  <si>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</si>
  <si>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</si>
  <si>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</si>
  <si>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</si>
  <si>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</si>
  <si>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</si>
  <si>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</si>
  <si>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</si>
  <si>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</si>
  <si>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</si>
  <si>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</si>
  <si>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</si>
  <si>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</si>
  <si>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</si>
  <si>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</si>
  <si>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</si>
  <si>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</si>
  <si>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</si>
  <si>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</si>
  <si>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</si>
  <si>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</si>
  <si>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</si>
  <si>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</si>
  <si>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</si>
  <si>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</si>
  <si>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</si>
  <si>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</si>
  <si>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</si>
  <si>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</si>
  <si>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</si>
  <si>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</si>
  <si>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</si>
  <si>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</si>
  <si>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</si>
  <si>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</si>
  <si>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</si>
  <si>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</si>
  <si>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</si>
  <si>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</si>
  <si>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</si>
  <si>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</si>
  <si>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</si>
  <si>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</si>
  <si>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</si>
  <si>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</si>
  <si>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</si>
  <si>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</si>
  <si>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</si>
  <si>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</si>
  <si>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</si>
  <si>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</si>
  <si>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</si>
  <si>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</si>
  <si>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</si>
  <si>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</si>
  <si>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</si>
  <si>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</si>
  <si>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</si>
  <si>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</si>
  <si>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</si>
  <si>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</si>
  <si>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</si>
  <si>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</si>
  <si>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</si>
  <si>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</si>
  <si>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</si>
  <si>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</si>
  <si>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</si>
  <si>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</si>
  <si>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</si>
  <si>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</si>
  <si>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</si>
  <si>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</si>
  <si>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</si>
  <si>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</si>
  <si>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</si>
  <si>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</si>
  <si>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</si>
  <si>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</si>
  <si>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</si>
  <si>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</si>
  <si>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</si>
  <si>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</si>
  <si>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</si>
  <si>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</si>
  <si>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</si>
  <si>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</si>
  <si>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</si>
  <si>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</si>
  <si>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</si>
  <si>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</si>
  <si>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</si>
  <si>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</si>
  <si>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</si>
  <si>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</si>
  <si>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</si>
  <si>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</si>
  <si>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</si>
  <si>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</si>
  <si>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</si>
  <si>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</si>
  <si>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</si>
  <si>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</si>
  <si>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</si>
  <si>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</si>
  <si>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</si>
  <si>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</si>
  <si>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</si>
  <si>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</si>
  <si>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</si>
  <si>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</si>
  <si>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</si>
  <si>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</si>
  <si>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</si>
  <si>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</si>
  <si>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</si>
  <si>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</si>
  <si>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</si>
  <si>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</si>
  <si>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</si>
  <si>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</si>
  <si>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</si>
  <si>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</si>
  <si>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</si>
  <si>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</si>
  <si>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</si>
  <si>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</si>
  <si>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</si>
  <si>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</si>
  <si>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</si>
  <si>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</si>
  <si>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</si>
  <si>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</si>
  <si>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</si>
  <si>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</si>
  <si>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</si>
  <si>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</si>
  <si>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</si>
  <si>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</si>
  <si>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</si>
  <si>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</si>
  <si>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</si>
  <si>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</si>
  <si>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</si>
  <si>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</si>
  <si>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</si>
  <si>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</si>
  <si>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</si>
  <si>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</si>
  <si>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</si>
  <si>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</si>
  <si>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</si>
  <si>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</si>
  <si>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</si>
  <si>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</si>
  <si>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</si>
  <si>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</si>
  <si>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</si>
  <si>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</si>
  <si>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</si>
  <si>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</si>
  <si>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</si>
  <si>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</si>
  <si>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</si>
  <si>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</si>
  <si>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</si>
  <si>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</si>
  <si>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</si>
  <si>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</si>
  <si>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</si>
  <si>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</si>
  <si>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</si>
  <si>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</si>
  <si>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</si>
  <si>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</si>
  <si>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</si>
  <si>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</si>
  <si>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</si>
  <si>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</si>
  <si>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</si>
  <si>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</si>
  <si>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</si>
  <si>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</si>
  <si>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</si>
  <si>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</si>
  <si>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</si>
  <si>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</si>
  <si>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</si>
  <si>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</si>
  <si>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</si>
  <si>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</si>
  <si>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</si>
  <si>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</si>
  <si>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</si>
  <si>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</si>
  <si>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</si>
  <si>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</si>
  <si>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</si>
  <si>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</si>
  <si>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</si>
  <si>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</si>
  <si>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</si>
  <si>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</si>
  <si>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</si>
  <si>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</si>
  <si>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</si>
  <si>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</si>
  <si>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</si>
  <si>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</si>
  <si>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</si>
  <si>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</si>
  <si>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</si>
  <si>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</si>
  <si>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</si>
  <si>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</si>
  <si>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</si>
  <si>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</si>
  <si>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</si>
  <si>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</si>
  <si>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</si>
  <si>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</si>
  <si>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</si>
  <si>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</si>
  <si>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</si>
  <si>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</si>
  <si>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</si>
  <si>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</si>
  <si>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</si>
  <si>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</si>
  <si>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</si>
  <si>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</si>
  <si>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</si>
  <si>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</si>
  <si>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</si>
  <si>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</si>
  <si>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</si>
  <si>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</si>
  <si>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</si>
  <si>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</si>
  <si>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</si>
  <si>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</si>
  <si>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</si>
  <si>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</si>
  <si>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</si>
  <si>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</si>
  <si>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</si>
  <si>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</si>
  <si>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</si>
  <si>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</si>
  <si>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</si>
  <si>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</si>
  <si>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</si>
  <si>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</si>
  <si>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</si>
  <si>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</si>
  <si>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</si>
  <si>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</si>
  <si>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</si>
  <si>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</si>
  <si>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</si>
  <si>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</si>
  <si>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</si>
  <si>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</si>
  <si>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</si>
  <si>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</si>
  <si>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</si>
  <si>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</si>
  <si>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</si>
  <si>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</si>
  <si>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</si>
  <si>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</si>
  <si>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</si>
  <si>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</si>
  <si>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</si>
  <si>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</si>
  <si>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</si>
  <si>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</si>
  <si>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</si>
  <si>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</si>
  <si>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</si>
  <si>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</si>
  <si>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</si>
  <si>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</si>
  <si>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</si>
  <si>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</si>
  <si>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</si>
  <si>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</si>
  <si>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</si>
  <si>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</si>
  <si>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</si>
  <si>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</si>
  <si>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</si>
  <si>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</si>
  <si>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</si>
  <si>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</si>
  <si>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</si>
  <si>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</si>
  <si>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</si>
  <si>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</si>
  <si>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</si>
  <si>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</si>
  <si>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</si>
  <si>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</si>
  <si>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</si>
  <si>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</si>
  <si>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</si>
  <si>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</si>
  <si>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</si>
  <si>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</si>
  <si>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</si>
  <si>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</si>
  <si>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</si>
  <si>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</si>
  <si>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</si>
  <si>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</si>
  <si>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</si>
  <si>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</si>
  <si>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</si>
  <si>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</si>
  <si>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</si>
  <si>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</si>
  <si>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</si>
  <si>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</si>
  <si>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</si>
  <si>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</si>
  <si>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</si>
  <si>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</si>
  <si>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</si>
  <si>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</si>
  <si>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</si>
  <si>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</si>
  <si>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</si>
  <si>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</si>
  <si>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</si>
  <si>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</si>
  <si>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</si>
  <si>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</si>
  <si>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</si>
  <si>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</si>
  <si>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</si>
  <si>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</si>
  <si>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</si>
  <si>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</si>
  <si>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</si>
  <si>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</si>
  <si>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</si>
  <si>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</si>
  <si>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</si>
  <si>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</si>
  <si>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</si>
  <si>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</si>
  <si>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</si>
  <si>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</si>
  <si>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</si>
  <si>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</si>
  <si>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</si>
  <si>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</si>
  <si>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</si>
  <si>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</si>
  <si>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</si>
  <si>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</si>
  <si>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</si>
  <si>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</si>
  <si>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</si>
  <si>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</si>
  <si>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</si>
  <si>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</si>
  <si>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</si>
  <si>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</si>
  <si>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</si>
  <si>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</si>
  <si>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</si>
  <si>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</si>
  <si>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</si>
  <si>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</si>
  <si>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</si>
  <si>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</si>
  <si>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</si>
  <si>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</si>
  <si>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</si>
  <si>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</si>
  <si>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</si>
  <si>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</si>
  <si>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</si>
  <si>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</si>
  <si>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</si>
  <si>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</si>
  <si>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</si>
  <si>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</si>
  <si>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</si>
  <si>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</si>
  <si>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</si>
  <si>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</si>
  <si>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</si>
  <si>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</si>
  <si>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</si>
  <si>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</si>
  <si>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</si>
  <si>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</si>
  <si>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</si>
  <si>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</si>
  <si>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</si>
  <si>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</si>
  <si>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</si>
  <si>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</si>
  <si>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</si>
  <si>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</si>
  <si>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</si>
  <si>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</si>
  <si>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</si>
  <si>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</si>
  <si>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</si>
  <si>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</si>
  <si>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</si>
  <si>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</si>
  <si>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</si>
  <si>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</si>
  <si>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</si>
  <si>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</si>
  <si>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</si>
  <si>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</si>
  <si>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</si>
  <si>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</si>
  <si>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</si>
  <si>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</si>
  <si>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</si>
  <si>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</si>
  <si>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</si>
  <si>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</si>
  <si>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</si>
  <si>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</si>
  <si>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</si>
  <si>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</si>
  <si>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</si>
  <si>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</si>
  <si>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</si>
  <si>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</si>
  <si>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</si>
  <si>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</si>
  <si>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</si>
  <si>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</si>
  <si>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</si>
  <si>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</si>
  <si>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</si>
  <si>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</si>
  <si>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</si>
  <si>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</si>
  <si>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</si>
  <si>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</si>
  <si>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</si>
  <si>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</si>
  <si>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</si>
  <si>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</si>
  <si>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</si>
  <si>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</si>
  <si>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</si>
  <si>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</si>
  <si>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</si>
  <si>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</si>
  <si>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</si>
  <si>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</si>
  <si>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</si>
  <si>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</si>
  <si>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</si>
  <si>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</si>
  <si>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</si>
  <si>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</si>
  <si>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</si>
  <si>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</si>
  <si>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</si>
  <si>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</si>
  <si>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</si>
  <si>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</si>
  <si>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</si>
  <si>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</si>
  <si>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</si>
  <si>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</si>
  <si>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</si>
  <si>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</si>
  <si>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</si>
  <si>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</si>
  <si>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</si>
  <si>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</si>
  <si>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</si>
  <si>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</si>
  <si>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</si>
  <si>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</si>
  <si>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</si>
  <si>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</si>
  <si>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</si>
  <si>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</si>
  <si>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</si>
  <si>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</si>
  <si>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</si>
  <si>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</si>
  <si>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</si>
  <si>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</si>
  <si>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</si>
  <si>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</si>
  <si>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</si>
  <si>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</si>
  <si>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</si>
  <si>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</si>
  <si>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</si>
  <si>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</si>
  <si>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</si>
  <si>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</si>
  <si>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</si>
  <si>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</si>
  <si>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</si>
  <si>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</si>
  <si>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</si>
  <si>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</si>
  <si>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</si>
  <si>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</si>
  <si>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</si>
  <si>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</si>
  <si>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</si>
  <si>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</si>
  <si>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</si>
  <si>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</si>
  <si>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</si>
  <si>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</si>
  <si>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</si>
  <si>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</si>
  <si>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</si>
  <si>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</si>
  <si>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</si>
  <si>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</si>
  <si>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</si>
  <si>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</si>
  <si>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</si>
  <si>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</si>
  <si>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</si>
  <si>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</si>
  <si>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</si>
  <si>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</si>
  <si>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</si>
  <si>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</si>
  <si>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</si>
  <si>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</si>
  <si>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</si>
  <si>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</si>
  <si>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</si>
  <si>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</si>
  <si>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</si>
  <si>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</si>
  <si>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</si>
  <si>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</si>
  <si>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</si>
  <si>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</si>
  <si>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</si>
  <si>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</si>
  <si>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</si>
  <si>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</si>
  <si>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</si>
  <si>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</si>
  <si>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</si>
  <si>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</si>
  <si>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</si>
  <si>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</si>
  <si>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</si>
  <si>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</si>
  <si>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</si>
  <si>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</si>
  <si>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</si>
  <si>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</si>
  <si>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</si>
  <si>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</si>
  <si>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</si>
  <si>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</si>
  <si>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</si>
  <si>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</si>
  <si>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</si>
  <si>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</si>
  <si>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</si>
  <si>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</si>
  <si>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</si>
  <si>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</si>
  <si>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</si>
  <si>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</si>
  <si>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</si>
  <si>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</si>
  <si>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</si>
  <si>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</si>
  <si>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</si>
  <si>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</si>
  <si>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</si>
  <si>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</si>
  <si>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</si>
  <si>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</si>
  <si>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</si>
  <si>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</si>
  <si>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</si>
  <si>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</si>
  <si>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</si>
  <si>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</si>
  <si>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</si>
  <si>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</si>
  <si>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</si>
  <si>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</si>
  <si>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</si>
  <si>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</si>
  <si>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</si>
  <si>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</si>
  <si>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</si>
  <si>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</si>
  <si>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</si>
  <si>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</si>
  <si>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</si>
  <si>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</si>
  <si>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</si>
  <si>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</si>
  <si>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</si>
  <si>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</si>
  <si>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</si>
  <si>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</si>
  <si>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</si>
  <si>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</si>
  <si>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</si>
  <si>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</si>
  <si>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</si>
  <si>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</si>
  <si>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</si>
  <si>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</si>
  <si>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</si>
  <si>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</si>
  <si>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</si>
  <si>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</si>
  <si>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</si>
  <si>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</si>
  <si>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</si>
  <si>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</si>
  <si>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</si>
  <si>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</si>
  <si>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</si>
  <si>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</si>
  <si>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</si>
  <si>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</si>
  <si>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</si>
  <si>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</si>
  <si>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</si>
  <si>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</si>
  <si>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</si>
  <si>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</si>
  <si>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</si>
  <si>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</si>
  <si>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</si>
  <si>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</si>
  <si>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</si>
  <si>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</si>
  <si>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</si>
  <si>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</si>
  <si>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</si>
  <si>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</si>
  <si>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</si>
  <si>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</si>
  <si>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</si>
  <si>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</si>
  <si>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</si>
  <si>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</si>
  <si>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</si>
  <si>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</si>
  <si>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</si>
  <si>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</si>
  <si>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</si>
  <si>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</si>
  <si>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</si>
  <si>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</si>
  <si>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</si>
  <si>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</si>
  <si>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</si>
  <si>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</si>
  <si>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</si>
  <si>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</si>
  <si>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</si>
  <si>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</si>
  <si>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</si>
  <si>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</si>
  <si>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</si>
  <si>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</si>
  <si>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</si>
  <si>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</si>
  <si>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</si>
  <si>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</si>
  <si>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</si>
  <si>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</si>
  <si>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</si>
  <si>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</si>
  <si>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</si>
  <si>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</si>
  <si>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</si>
  <si>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</si>
  <si>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</si>
  <si>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</si>
  <si>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</si>
  <si>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</si>
  <si>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</si>
  <si>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</si>
  <si>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</si>
  <si>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</si>
  <si>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</si>
  <si>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</si>
  <si>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</si>
  <si>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</si>
  <si>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</si>
  <si>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</si>
  <si>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</si>
  <si>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</si>
  <si>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</si>
  <si>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</si>
  <si>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</si>
  <si>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</si>
  <si>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</si>
  <si>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</si>
  <si>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</si>
  <si>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</si>
  <si>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</si>
  <si>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</si>
  <si>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</si>
  <si>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</si>
  <si>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</si>
  <si>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</si>
  <si>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</si>
  <si>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</si>
  <si>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</si>
  <si>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</si>
  <si>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</si>
  <si>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</si>
  <si>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</si>
  <si>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</si>
  <si>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</si>
  <si>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</si>
  <si>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</si>
  <si>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</si>
  <si>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</si>
  <si>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</si>
  <si>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</si>
  <si>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</si>
  <si>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</si>
  <si>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</si>
  <si>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</si>
  <si>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</si>
  <si>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</si>
  <si>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</si>
  <si>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</si>
  <si>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</si>
  <si>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</si>
  <si>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</si>
  <si>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</si>
  <si>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</si>
  <si>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</si>
  <si>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</si>
  <si>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</si>
  <si>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</si>
  <si>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</si>
  <si>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</si>
  <si>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</si>
  <si>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</si>
  <si>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</si>
  <si>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</si>
  <si>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</si>
  <si>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</si>
  <si>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</si>
  <si>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</si>
  <si>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</si>
  <si>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</si>
  <si>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</si>
  <si>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</si>
  <si>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</si>
  <si>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</si>
  <si>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</si>
  <si>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</si>
  <si>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</si>
  <si>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</si>
  <si>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</si>
  <si>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</si>
  <si>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</si>
  <si>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</si>
  <si>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</si>
  <si>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</si>
  <si>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</si>
  <si>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</si>
  <si>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</si>
  <si>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</si>
  <si>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</si>
  <si>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</si>
  <si>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</si>
  <si>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</si>
  <si>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</si>
  <si>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</si>
  <si>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</si>
  <si>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</si>
  <si>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</si>
  <si>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</si>
  <si>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</si>
  <si>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</si>
  <si>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</si>
  <si>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</si>
  <si>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</si>
  <si>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</si>
  <si>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</si>
  <si>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</si>
  <si>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</si>
  <si>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</si>
  <si>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</si>
  <si>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</si>
  <si>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</si>
  <si>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</si>
  <si>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</si>
  <si>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</si>
  <si>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</si>
  <si>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</si>
  <si>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</si>
  <si>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</si>
  <si>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</si>
  <si>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</si>
  <si>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</si>
  <si>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</si>
  <si>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</si>
  <si>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</si>
  <si>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</si>
  <si>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</si>
  <si>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</si>
  <si>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</si>
  <si>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</si>
  <si>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</si>
  <si>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</si>
  <si>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</si>
  <si>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</si>
  <si>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</si>
  <si>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</si>
  <si>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</si>
  <si>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</si>
  <si>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</si>
  <si>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</si>
  <si>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</si>
  <si>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</si>
  <si>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</si>
  <si>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</si>
  <si>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</si>
  <si>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</si>
  <si>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</si>
  <si>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</si>
  <si>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</si>
  <si>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</si>
  <si>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</si>
  <si>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</si>
  <si>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</si>
  <si>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</si>
  <si>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</si>
  <si>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</si>
  <si>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</si>
  <si>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</si>
  <si>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</si>
  <si>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</si>
  <si>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</si>
  <si>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</si>
  <si>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</si>
  <si>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</si>
  <si>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</si>
  <si>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</si>
  <si>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</si>
  <si>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</si>
  <si>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</si>
  <si>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</si>
  <si>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</si>
  <si>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</si>
  <si>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</si>
  <si>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</si>
  <si>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</si>
  <si>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</si>
  <si>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</si>
  <si>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</si>
  <si>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</si>
  <si>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</si>
  <si>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</si>
  <si>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</si>
  <si>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</si>
  <si>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</si>
  <si>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</si>
  <si>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</si>
  <si>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</si>
  <si>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</si>
  <si>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</si>
  <si>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</si>
  <si>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</si>
  <si>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</si>
  <si>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</si>
  <si>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</si>
  <si>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</si>
  <si>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</si>
  <si>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</si>
  <si>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</si>
  <si>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</si>
  <si>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</si>
  <si>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</si>
  <si>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</si>
  <si>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</si>
  <si>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</si>
  <si>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</si>
  <si>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</si>
  <si>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</si>
  <si>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</si>
  <si>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</si>
  <si>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</si>
  <si>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</si>
  <si>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</si>
  <si>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</si>
  <si>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</si>
  <si>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</si>
  <si>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</si>
  <si>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</si>
  <si>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</si>
  <si>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</si>
  <si>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</si>
  <si>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</si>
  <si>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</si>
  <si>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</si>
  <si>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</si>
  <si>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</si>
  <si>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</si>
  <si>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</si>
  <si>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</si>
  <si>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</si>
  <si>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</si>
  <si>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</si>
  <si>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</si>
  <si>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</si>
  <si>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</si>
  <si>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</si>
  <si>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</si>
  <si>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</si>
  <si>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</si>
  <si>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</si>
  <si>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</si>
  <si>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</si>
  <si>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</si>
  <si>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</si>
  <si>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</si>
  <si>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</si>
  <si>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</si>
  <si>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</si>
  <si>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</si>
  <si>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</si>
  <si>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</si>
  <si>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</si>
  <si>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</si>
  <si>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</si>
  <si>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</si>
  <si>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</si>
  <si>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</si>
  <si>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</si>
  <si>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</si>
  <si>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</si>
  <si>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</si>
  <si>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</si>
  <si>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</si>
  <si>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</si>
  <si>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</si>
  <si>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</si>
  <si>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</si>
  <si>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</si>
  <si>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</si>
  <si>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</si>
  <si>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</si>
  <si>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</si>
  <si>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</si>
  <si>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</si>
  <si>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</si>
  <si>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</si>
  <si>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</si>
  <si>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</si>
  <si>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</si>
  <si>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</si>
  <si>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</si>
  <si>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</si>
  <si>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</si>
  <si>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</si>
  <si>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</si>
  <si>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</si>
  <si>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</si>
  <si>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</si>
  <si>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</si>
  <si>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</si>
  <si>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</si>
  <si>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</si>
  <si>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</si>
  <si>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</si>
  <si>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</si>
  <si>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</si>
  <si>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</si>
  <si>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</si>
  <si>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</si>
  <si>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</si>
  <si>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</si>
  <si>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</si>
  <si>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</si>
  <si>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</si>
  <si>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</si>
  <si>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</si>
  <si>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</si>
  <si>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</si>
  <si>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</si>
  <si>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</si>
  <si>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</si>
  <si>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</si>
  <si>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</si>
  <si>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</si>
  <si>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</si>
  <si>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</si>
  <si>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</si>
  <si>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</si>
  <si>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</si>
  <si>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</si>
  <si>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</si>
  <si>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</si>
  <si>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</si>
  <si>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</si>
  <si>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</si>
  <si>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</si>
  <si>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</si>
  <si>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</si>
  <si>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</si>
  <si>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</si>
  <si>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</si>
  <si>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</si>
  <si>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</si>
  <si>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</si>
  <si>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</si>
  <si>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</si>
  <si>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</si>
  <si>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</si>
  <si>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</si>
  <si>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</si>
  <si>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</si>
  <si>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</si>
  <si>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</si>
  <si>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</si>
  <si>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</si>
  <si>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</si>
  <si>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</si>
  <si>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</si>
  <si>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</si>
  <si>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</si>
  <si>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</si>
  <si>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</si>
  <si>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</si>
  <si>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</si>
  <si>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</si>
  <si>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</si>
  <si>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</si>
  <si>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</si>
  <si>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</si>
  <si>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</si>
  <si>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</si>
  <si>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</si>
  <si>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</si>
  <si>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</si>
  <si>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</si>
  <si>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</si>
  <si>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</si>
  <si>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</si>
  <si>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</si>
  <si>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</si>
  <si>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</si>
  <si>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</si>
  <si>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</si>
  <si>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</si>
  <si>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</si>
  <si>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</si>
  <si>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</si>
  <si>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</si>
  <si>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</si>
  <si>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</si>
  <si>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</si>
  <si>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</si>
  <si>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</si>
  <si>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</si>
  <si>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</si>
  <si>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</si>
  <si>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</si>
  <si>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</si>
  <si>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</si>
  <si>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</si>
  <si>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</si>
  <si>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</si>
  <si>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</si>
  <si>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</si>
  <si>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</si>
  <si>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</si>
  <si>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</si>
  <si>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</si>
  <si>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</si>
  <si>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</si>
  <si>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</si>
  <si>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</si>
  <si>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</si>
  <si>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</si>
  <si>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</si>
  <si>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</si>
  <si>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</si>
  <si>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</si>
  <si>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</si>
  <si>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</si>
  <si>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</si>
  <si>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</si>
  <si>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</si>
  <si>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</si>
  <si>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</si>
  <si>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</si>
  <si>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</si>
  <si>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</si>
  <si>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</si>
  <si>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</si>
  <si>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</si>
  <si>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</si>
  <si>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</si>
  <si>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</si>
  <si>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</si>
  <si>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</si>
  <si>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</si>
  <si>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</si>
  <si>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</si>
  <si>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</si>
  <si>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</si>
  <si>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</si>
  <si>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</si>
  <si>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</si>
  <si>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</si>
  <si>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</si>
  <si>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</si>
  <si>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</si>
  <si>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</si>
  <si>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</si>
  <si>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</si>
  <si>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</si>
  <si>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</si>
  <si>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</si>
  <si>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</si>
  <si>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</si>
  <si>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</si>
  <si>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</si>
  <si>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</si>
  <si>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</si>
  <si>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</si>
  <si>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</si>
  <si>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</si>
  <si>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</si>
  <si>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</si>
  <si>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</si>
  <si>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</si>
  <si>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</si>
  <si>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</si>
  <si>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</si>
  <si>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</si>
  <si>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</si>
  <si>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</si>
  <si>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</si>
  <si>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</si>
  <si>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</si>
  <si>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</si>
  <si>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</si>
  <si>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</si>
  <si>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</si>
  <si>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</si>
  <si>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</si>
  <si>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</si>
  <si>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</si>
  <si>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</si>
  <si>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</si>
  <si>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</si>
  <si>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</si>
  <si>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</si>
  <si>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</si>
  <si>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</si>
  <si>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</si>
  <si>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</si>
  <si>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</si>
  <si>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</si>
  <si>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</si>
  <si>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</si>
  <si>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</si>
  <si>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</si>
  <si>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</si>
  <si>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</si>
  <si>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</si>
  <si>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</si>
  <si>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</si>
  <si>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</si>
  <si>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</si>
  <si>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</si>
  <si>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</si>
  <si>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</si>
  <si>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</si>
  <si>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</si>
  <si>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</si>
  <si>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</si>
  <si>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</si>
  <si>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</si>
  <si>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</si>
  <si>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</si>
  <si>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</si>
  <si>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</si>
  <si>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</si>
  <si>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</si>
  <si>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</si>
  <si>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</si>
  <si>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</si>
  <si>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</si>
  <si>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</si>
  <si>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</si>
  <si>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</si>
  <si>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</si>
  <si>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</si>
  <si>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</si>
  <si>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</si>
  <si>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</si>
  <si>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</si>
  <si>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</si>
  <si>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</si>
  <si>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</si>
  <si>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</si>
  <si>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</si>
  <si>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</si>
  <si>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</si>
  <si>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</si>
  <si>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</si>
  <si>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</si>
  <si>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</si>
  <si>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</si>
  <si>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</si>
  <si>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</si>
  <si>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</si>
  <si>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</si>
  <si>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</si>
  <si>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</si>
  <si>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</si>
  <si>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</si>
  <si>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</si>
  <si>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</si>
  <si>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</si>
  <si>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</si>
  <si>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</si>
  <si>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</si>
  <si>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</si>
  <si>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</si>
  <si>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</si>
  <si>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</si>
  <si>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</si>
  <si>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</si>
  <si>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</si>
  <si>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</si>
  <si>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</si>
  <si>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</si>
  <si>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</si>
  <si>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</si>
  <si>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</si>
  <si>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</si>
  <si>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</si>
  <si>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</si>
  <si>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</si>
  <si>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</si>
  <si>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</si>
  <si>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</si>
  <si>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</si>
  <si>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</si>
  <si>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</si>
  <si>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</si>
  <si>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</si>
  <si>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</si>
  <si>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</si>
  <si>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</si>
  <si>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</si>
  <si>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</si>
  <si>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</si>
  <si>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</si>
  <si>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</si>
  <si>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</si>
  <si>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</si>
  <si>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</si>
  <si>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</si>
  <si>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</si>
  <si>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</si>
  <si>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</si>
  <si>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</si>
  <si>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</si>
  <si>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</si>
  <si>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</si>
  <si>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</si>
  <si>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</si>
  <si>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</si>
  <si>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</si>
  <si>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</si>
  <si>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</si>
  <si>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</si>
  <si>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</si>
  <si>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</si>
  <si>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</si>
  <si>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</si>
  <si>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</si>
  <si>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</si>
  <si>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</si>
  <si>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</si>
  <si>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</si>
  <si>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</si>
  <si>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</si>
  <si>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</si>
  <si>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</si>
  <si>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</si>
  <si>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</si>
  <si>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</si>
  <si>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</si>
  <si>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</si>
  <si>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</si>
  <si>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</si>
  <si>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</si>
  <si>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</si>
  <si>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</si>
  <si>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</si>
  <si>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</si>
  <si>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</si>
  <si>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</si>
  <si>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</si>
  <si>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</si>
  <si>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</si>
  <si>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</si>
  <si>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</si>
  <si>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</si>
  <si>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</si>
  <si>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</si>
  <si>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</si>
  <si>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</si>
  <si>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</si>
  <si>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</si>
  <si>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</si>
  <si>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</si>
  <si>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</si>
  <si>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</si>
  <si>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</si>
  <si>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</si>
  <si>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</si>
  <si>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</si>
  <si>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</si>
  <si>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</si>
  <si>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</si>
  <si>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</si>
  <si>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</si>
  <si>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</si>
  <si>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</si>
  <si>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</si>
  <si>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</si>
  <si>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</si>
  <si>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</si>
  <si>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</si>
  <si>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</si>
  <si>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</si>
  <si>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</si>
  <si>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</si>
  <si>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</si>
  <si>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</si>
  <si>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</si>
  <si>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</si>
  <si>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</si>
  <si>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</si>
  <si>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</si>
  <si>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</si>
  <si>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</si>
  <si>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</si>
  <si>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</si>
  <si>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</si>
  <si>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</si>
  <si>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</si>
  <si>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</si>
  <si>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</si>
  <si>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</si>
  <si>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</si>
  <si>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</si>
  <si>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</si>
  <si>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</si>
  <si>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</si>
  <si>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</si>
  <si>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</si>
  <si>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</si>
  <si>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</si>
  <si>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</si>
  <si>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</si>
  <si>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</si>
  <si>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</si>
  <si>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</si>
  <si>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</si>
  <si>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</si>
  <si>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</si>
  <si>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</si>
  <si>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</si>
  <si>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</si>
  <si>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</si>
  <si>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</si>
  <si>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</si>
  <si>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</si>
  <si>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</si>
  <si>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</si>
  <si>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</si>
  <si>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</si>
  <si>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</si>
  <si>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</si>
  <si>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</si>
  <si>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</si>
  <si>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</si>
  <si>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</si>
  <si>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</si>
  <si>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</si>
  <si>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</si>
  <si>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</si>
  <si>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</si>
  <si>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</si>
  <si>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</si>
  <si>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</si>
  <si>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</si>
  <si>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</si>
  <si>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</si>
  <si>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</si>
  <si>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</si>
  <si>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</si>
  <si>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</si>
  <si>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</si>
  <si>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</si>
  <si>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</si>
  <si>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</si>
  <si>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</si>
  <si>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</si>
  <si>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</si>
  <si>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</si>
  <si>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</si>
  <si>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</si>
  <si>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</si>
  <si>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</si>
  <si>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</si>
  <si>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</si>
  <si>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</si>
  <si>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</si>
  <si>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</si>
  <si>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</si>
  <si>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</si>
  <si>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</si>
  <si>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</si>
  <si>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</si>
  <si>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</si>
  <si>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</si>
  <si>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</si>
  <si>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</si>
  <si>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</si>
  <si>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</si>
  <si>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</si>
  <si>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</si>
  <si>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</si>
  <si>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</si>
  <si>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</si>
  <si>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</si>
  <si>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</si>
  <si>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</si>
  <si>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</si>
  <si>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</si>
  <si>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</si>
  <si>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</si>
  <si>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</si>
  <si>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</si>
  <si>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</si>
  <si>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</si>
  <si>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</si>
  <si>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</si>
  <si>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</si>
  <si>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</si>
  <si>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</si>
  <si>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</si>
  <si>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</si>
  <si>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</si>
  <si>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</si>
  <si>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</si>
  <si>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</si>
  <si>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</si>
  <si>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</si>
  <si>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</si>
  <si>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</si>
  <si>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</si>
  <si>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</si>
  <si>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</si>
  <si>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</si>
  <si>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</si>
  <si>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</si>
  <si>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</si>
  <si>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</si>
  <si>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</si>
  <si>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</si>
  <si>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</si>
  <si>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</si>
  <si>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</si>
  <si>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</si>
  <si>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</si>
  <si>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</si>
  <si>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</si>
  <si>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</si>
  <si>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</si>
  <si>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</si>
  <si>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</si>
  <si>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</si>
  <si>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</si>
  <si>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</si>
  <si>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</si>
  <si>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</si>
  <si>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</si>
  <si>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</si>
  <si>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</si>
  <si>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</si>
  <si>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</si>
  <si>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</si>
  <si>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</si>
  <si>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</si>
  <si>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</si>
  <si>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</si>
  <si>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</si>
  <si>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</si>
  <si>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</si>
  <si>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</si>
  <si>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</si>
  <si>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</si>
  <si>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</si>
  <si>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</si>
  <si>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</si>
  <si>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</si>
  <si>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</si>
  <si>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</si>
  <si>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</si>
  <si>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</si>
  <si>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</si>
  <si>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</si>
  <si>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</si>
  <si>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</si>
  <si>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</si>
  <si>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</si>
  <si>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</si>
  <si>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</si>
  <si>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</si>
  <si>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</si>
  <si>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</si>
  <si>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</si>
  <si>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</si>
  <si>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</si>
  <si>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</si>
  <si>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</si>
  <si>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</si>
  <si>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</si>
  <si>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</si>
  <si>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</si>
  <si>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</si>
  <si>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</si>
  <si>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</si>
  <si>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</si>
  <si>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</si>
  <si>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</si>
  <si>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</si>
  <si>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</si>
  <si>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</si>
  <si>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</si>
  <si>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</si>
  <si>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</si>
  <si>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</si>
  <si>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</si>
  <si>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</si>
  <si>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</si>
  <si>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</si>
  <si>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</si>
  <si>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</si>
  <si>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</si>
  <si>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</si>
  <si>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</si>
  <si>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</si>
  <si>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</si>
  <si>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</si>
  <si>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</si>
  <si>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</si>
  <si>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</si>
  <si>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</si>
  <si>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</si>
  <si>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</si>
  <si>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</si>
  <si>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</si>
  <si>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</si>
  <si>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</si>
  <si>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</si>
  <si>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</si>
  <si>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</si>
  <si>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</si>
  <si>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</si>
  <si>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</si>
  <si>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</si>
  <si>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</si>
  <si>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</si>
  <si>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</si>
  <si>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</si>
  <si>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</si>
  <si>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</si>
  <si>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</si>
  <si>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</si>
  <si>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</si>
  <si>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</si>
  <si>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</si>
  <si>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</si>
  <si>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</si>
  <si>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</si>
  <si>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</si>
  <si>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</si>
  <si>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</si>
  <si>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</si>
  <si>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</si>
  <si>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</si>
  <si>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</si>
  <si>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</si>
  <si>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</si>
  <si>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</si>
  <si>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</si>
  <si>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</si>
  <si>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</si>
  <si>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</si>
  <si>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</si>
  <si>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</si>
  <si>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</si>
  <si>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</si>
  <si>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</si>
  <si>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</si>
  <si>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</si>
  <si>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</si>
  <si>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</si>
  <si>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</si>
  <si>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</si>
  <si>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</si>
  <si>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</si>
  <si>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</si>
  <si>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</si>
  <si>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</si>
  <si>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</si>
  <si>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</si>
  <si>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</si>
  <si>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</si>
  <si>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</si>
  <si>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</si>
  <si>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</si>
  <si>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</si>
  <si>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</si>
  <si>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</si>
  <si>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</si>
  <si>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</si>
  <si>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</si>
  <si>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</si>
  <si>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</si>
  <si>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</si>
  <si>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</si>
  <si>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</si>
  <si>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</si>
  <si>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</si>
  <si>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</si>
  <si>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</si>
  <si>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</si>
  <si>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</si>
  <si>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</si>
  <si>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</si>
  <si>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</si>
  <si>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</si>
  <si>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</si>
  <si>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</si>
  <si>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</si>
  <si>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</si>
  <si>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</si>
  <si>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</si>
  <si>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</si>
  <si>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</si>
  <si>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</si>
  <si>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</si>
  <si>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</si>
  <si>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</si>
  <si>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</si>
  <si>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</si>
  <si>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</si>
  <si>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</si>
  <si>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</si>
  <si>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</si>
  <si>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</si>
  <si>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</si>
  <si>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</si>
  <si>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</si>
  <si>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</si>
  <si>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</si>
  <si>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</si>
  <si>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</si>
  <si>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</si>
  <si>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</si>
  <si>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</si>
  <si>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</si>
  <si>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</si>
  <si>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</si>
  <si>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</si>
  <si>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</si>
  <si>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</si>
  <si>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</si>
  <si>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</si>
  <si>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</si>
  <si>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</si>
  <si>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</si>
  <si>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</si>
  <si>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</si>
  <si>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</si>
  <si>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</si>
  <si>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</si>
  <si>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</si>
  <si>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</si>
  <si>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</si>
  <si>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</si>
  <si>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</si>
  <si>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</si>
  <si>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</si>
  <si>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</si>
  <si>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</si>
  <si>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</si>
  <si>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</si>
  <si>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</si>
  <si>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</si>
  <si>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</si>
  <si>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</si>
  <si>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</si>
  <si>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</si>
  <si>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</si>
  <si>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</si>
  <si>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</si>
  <si>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</si>
  <si>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</si>
  <si>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</si>
  <si>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</si>
  <si>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</si>
  <si>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</si>
  <si>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</si>
  <si>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</si>
  <si>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</si>
  <si>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</si>
  <si>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</si>
  <si>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</si>
  <si>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</si>
  <si>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</si>
  <si>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</si>
  <si>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</si>
  <si>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</si>
  <si>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</si>
  <si>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</si>
  <si>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</si>
  <si>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</si>
  <si>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</si>
  <si>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</si>
  <si>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</si>
  <si>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</si>
  <si>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</si>
  <si>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</si>
  <si>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</si>
  <si>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</si>
  <si>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</si>
  <si>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</si>
  <si>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</si>
  <si>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</si>
  <si>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</si>
  <si>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</si>
  <si>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</si>
  <si>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</si>
  <si>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</si>
  <si>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</si>
  <si>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</si>
  <si>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</si>
  <si>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</si>
  <si>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</si>
  <si>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</si>
  <si>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</si>
  <si>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</si>
  <si>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</si>
  <si>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</si>
  <si>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</si>
  <si>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</si>
  <si>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</si>
  <si>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</si>
  <si>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</si>
  <si>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</si>
  <si>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</si>
  <si>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</si>
  <si>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</si>
  <si>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</si>
  <si>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</si>
  <si>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</si>
  <si>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</si>
  <si>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</si>
  <si>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</si>
  <si>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</si>
  <si>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</si>
  <si>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</si>
  <si>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</si>
  <si>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</si>
  <si>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</si>
  <si>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</si>
  <si>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</si>
  <si>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</si>
  <si>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</si>
  <si>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</si>
  <si>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</si>
  <si>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</si>
  <si>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</si>
  <si>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</si>
  <si>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</si>
  <si>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</si>
  <si>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</si>
  <si>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</si>
  <si>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</si>
  <si>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</si>
  <si>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</si>
  <si>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</si>
  <si>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</si>
  <si>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</si>
  <si>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</si>
  <si>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</si>
  <si>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</si>
  <si>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</si>
  <si>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</si>
  <si>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</si>
  <si>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</si>
  <si>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</si>
  <si>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</si>
  <si>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</si>
  <si>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</si>
  <si>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</si>
  <si>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</si>
  <si>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</si>
  <si>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</si>
  <si>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</si>
  <si>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</si>
  <si>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</si>
  <si>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</si>
  <si>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</si>
  <si>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</si>
  <si>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</si>
  <si>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</si>
  <si>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</si>
  <si>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</si>
  <si>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</si>
  <si>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</si>
  <si>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</si>
  <si>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</si>
  <si>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</si>
  <si>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</si>
  <si>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</si>
  <si>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</si>
  <si>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</si>
  <si>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</si>
  <si>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</si>
  <si>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</si>
  <si>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</si>
  <si>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</si>
  <si>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</si>
  <si>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</si>
  <si>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</si>
  <si>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</si>
  <si>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</si>
  <si>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</si>
  <si>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</si>
  <si>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</si>
  <si>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</si>
  <si>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</si>
  <si>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</si>
  <si>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</si>
  <si>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</si>
  <si>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</si>
  <si>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</si>
  <si>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</si>
  <si>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</si>
  <si>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</si>
  <si>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</si>
  <si>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</si>
  <si>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</si>
  <si>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</si>
  <si>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</si>
  <si>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</si>
  <si>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</si>
  <si>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</si>
  <si>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</si>
  <si>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</si>
  <si>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</si>
  <si>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</si>
  <si>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</si>
  <si>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</si>
  <si>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</si>
  <si>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</si>
  <si>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</si>
  <si>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</si>
  <si>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</si>
  <si>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</si>
  <si>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</si>
  <si>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</si>
  <si>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</si>
  <si>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</si>
  <si>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</si>
  <si>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</si>
  <si>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</si>
  <si>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</si>
  <si>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</si>
  <si>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</si>
  <si>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</si>
  <si>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</si>
  <si>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</si>
  <si>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</si>
  <si>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</si>
  <si>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</si>
  <si>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</si>
  <si>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</si>
  <si>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</si>
  <si>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</si>
  <si>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</si>
  <si>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</si>
  <si>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</si>
  <si>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</si>
  <si>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</si>
  <si>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</si>
  <si>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</si>
  <si>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</si>
  <si>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</si>
  <si>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</si>
  <si>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</si>
  <si>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</si>
  <si>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</si>
  <si>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</si>
  <si>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</si>
  <si>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</si>
  <si>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</si>
  <si>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</si>
  <si>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</si>
  <si>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</si>
  <si>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</si>
  <si>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</si>
  <si>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</si>
  <si>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</si>
  <si>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</si>
  <si>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</si>
  <si>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</si>
  <si>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</si>
  <si>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</si>
  <si>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</si>
  <si>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</si>
  <si>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</si>
  <si>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</si>
  <si>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</si>
  <si>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</si>
  <si>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</si>
  <si>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</si>
  <si>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</si>
  <si>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</si>
  <si>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</si>
  <si>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</si>
  <si>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</si>
  <si>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</si>
  <si>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</si>
  <si>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</si>
  <si>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</si>
  <si>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</si>
  <si>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</si>
  <si>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</si>
  <si>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</si>
  <si>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</si>
  <si>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</si>
  <si>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</si>
  <si>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</si>
  <si>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</si>
  <si>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</si>
  <si>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</si>
  <si>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</si>
  <si>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</si>
  <si>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</si>
  <si>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</si>
  <si>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</si>
  <si>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</si>
  <si>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</si>
  <si>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</si>
  <si>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</si>
  <si>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</si>
  <si>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</si>
  <si>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</si>
  <si>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</si>
  <si>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</si>
  <si>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</si>
  <si>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</si>
  <si>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</si>
  <si>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</si>
  <si>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</si>
  <si>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</si>
  <si>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</si>
  <si>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</si>
  <si>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</si>
  <si>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</si>
  <si>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</si>
  <si>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</si>
  <si>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</si>
  <si>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</si>
  <si>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</si>
  <si>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</si>
  <si>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</si>
  <si>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</si>
  <si>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</si>
  <si>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</si>
  <si>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</si>
  <si>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</si>
  <si>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</si>
  <si>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</si>
  <si>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</si>
  <si>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</si>
  <si>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</si>
  <si>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</si>
  <si>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</si>
  <si>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</si>
  <si>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</si>
  <si>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</si>
  <si>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</si>
  <si>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</si>
  <si>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</si>
  <si>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</si>
  <si>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</si>
  <si>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</si>
  <si>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</si>
  <si>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</si>
  <si>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</si>
  <si>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</si>
  <si>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</si>
  <si>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</si>
  <si>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</si>
  <si>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</si>
  <si>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</si>
  <si>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</si>
  <si>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</si>
  <si>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</si>
  <si>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</si>
  <si>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</si>
  <si>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</si>
  <si>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</si>
  <si>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</si>
  <si>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</si>
  <si>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</si>
  <si>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</si>
  <si>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</si>
  <si>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</si>
  <si>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</si>
  <si>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</si>
  <si>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</si>
  <si>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</si>
  <si>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</si>
  <si>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</si>
  <si>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</si>
  <si>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</si>
  <si>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</si>
  <si>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</si>
  <si>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</si>
  <si>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</si>
  <si>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</si>
  <si>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</si>
  <si>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</si>
  <si>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</si>
  <si>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</si>
  <si>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</si>
  <si>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</si>
  <si>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</si>
  <si>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</si>
  <si>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</si>
  <si>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</si>
  <si>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</si>
  <si>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</si>
  <si>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</si>
  <si>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</si>
  <si>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</si>
  <si>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</si>
  <si>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</si>
  <si>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</si>
  <si>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</si>
  <si>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</si>
  <si>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</si>
  <si>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</si>
  <si>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</si>
  <si>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</si>
  <si>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</si>
  <si>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</si>
  <si>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</si>
  <si>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</si>
  <si>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</si>
  <si>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</si>
  <si>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</si>
  <si>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</si>
  <si>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</si>
  <si>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</si>
  <si>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</si>
  <si>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</si>
  <si>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</si>
  <si>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</si>
  <si>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</si>
  <si>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</si>
  <si>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</si>
  <si>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</si>
  <si>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</si>
  <si>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</si>
  <si>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</si>
  <si>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</si>
  <si>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</si>
  <si>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</si>
  <si>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</si>
  <si>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</si>
  <si>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</si>
  <si>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</si>
  <si>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</si>
  <si>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</si>
  <si>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</si>
  <si>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</si>
  <si>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</si>
  <si>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</si>
  <si>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</si>
  <si>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</si>
  <si>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</si>
  <si>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</si>
  <si>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</si>
  <si>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</si>
  <si>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</si>
  <si>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</si>
  <si>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</si>
  <si>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</si>
  <si>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</si>
  <si>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</si>
  <si>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</si>
  <si>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</si>
  <si>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</si>
  <si>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</si>
  <si>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</si>
  <si>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</si>
  <si>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</si>
  <si>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</si>
  <si>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</si>
  <si>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</si>
  <si>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</si>
  <si>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</si>
  <si>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</si>
  <si>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</si>
  <si>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</si>
  <si>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</si>
  <si>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</si>
  <si>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</si>
  <si>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</si>
  <si>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</si>
  <si>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</si>
  <si>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</si>
  <si>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</si>
  <si>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</si>
  <si>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</si>
  <si>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</si>
  <si>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</si>
  <si>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</si>
  <si>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</si>
  <si>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</si>
  <si>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</si>
  <si>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</si>
  <si>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</si>
  <si>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</si>
  <si>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</si>
  <si>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</si>
  <si>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</si>
  <si>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</si>
  <si>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</si>
  <si>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</si>
  <si>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</si>
  <si>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</si>
  <si>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</si>
  <si>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</si>
  <si>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</si>
  <si>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</si>
  <si>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</si>
  <si>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</si>
  <si>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</si>
  <si>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</si>
  <si>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</si>
  <si>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</si>
  <si>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</si>
  <si>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</si>
  <si>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</si>
  <si>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</si>
  <si>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</si>
  <si>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</si>
  <si>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</si>
  <si>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</si>
  <si>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</si>
  <si>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</si>
  <si>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</si>
  <si>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</si>
  <si>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</si>
  <si>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</si>
  <si>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</si>
  <si>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</si>
  <si>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</si>
  <si>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</si>
  <si>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</si>
  <si>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</si>
  <si>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</si>
  <si>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</si>
  <si>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</si>
  <si>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</si>
  <si>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</si>
  <si>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</si>
  <si>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</si>
  <si>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</si>
  <si>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</si>
  <si>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</si>
  <si>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</si>
  <si>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</si>
  <si>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</si>
  <si>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</si>
  <si>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</si>
  <si>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</si>
  <si>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</si>
  <si>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</si>
  <si>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</si>
  <si>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</si>
  <si>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</si>
  <si>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</si>
  <si>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</si>
  <si>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</si>
  <si>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</si>
  <si>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</si>
  <si>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</si>
  <si>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</si>
  <si>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</si>
  <si>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</si>
  <si>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</si>
  <si>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</si>
  <si>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</si>
  <si>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</si>
  <si>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</si>
  <si>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</si>
  <si>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</si>
  <si>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</si>
  <si>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</si>
  <si>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</si>
  <si>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</si>
  <si>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</si>
  <si>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</si>
  <si>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</si>
  <si>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</si>
  <si>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</si>
  <si>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</si>
  <si>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</si>
  <si>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</si>
  <si>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</si>
  <si>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</si>
  <si>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</si>
  <si>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</si>
  <si>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</si>
  <si>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</si>
  <si>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</si>
  <si>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</si>
  <si>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</si>
  <si>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</si>
  <si>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</si>
  <si>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</si>
  <si>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</si>
  <si>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</si>
  <si>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</si>
  <si>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</si>
  <si>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</si>
  <si>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</si>
  <si>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</si>
  <si>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</si>
  <si>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</si>
  <si>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</si>
  <si>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</si>
  <si>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</si>
  <si>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</si>
  <si>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</si>
  <si>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</si>
  <si>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</si>
  <si>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</si>
  <si>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</si>
  <si>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</si>
  <si>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</si>
  <si>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</si>
  <si>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</si>
  <si>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</si>
  <si>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</si>
  <si>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</si>
  <si>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</si>
  <si>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</si>
  <si>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</si>
  <si>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</si>
  <si>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</si>
  <si>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</si>
  <si>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</si>
  <si>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</si>
  <si>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</si>
  <si>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</si>
  <si>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</si>
  <si>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</si>
  <si>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</si>
  <si>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</si>
  <si>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</si>
  <si>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</si>
  <si>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</si>
  <si>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</si>
  <si>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</si>
  <si>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</si>
  <si>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</si>
  <si>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</si>
  <si>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</si>
  <si>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</si>
  <si>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</si>
  <si>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</si>
  <si>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</si>
  <si>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</si>
  <si>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</si>
  <si>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</si>
  <si>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</si>
  <si>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</si>
  <si>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</si>
  <si>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</si>
  <si>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</si>
  <si>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</si>
  <si>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</si>
  <si>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</si>
  <si>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</si>
  <si>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</si>
  <si>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</si>
  <si>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</si>
  <si>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</si>
  <si>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</si>
  <si>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</si>
  <si>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</si>
  <si>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</si>
  <si>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</si>
  <si>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</si>
  <si>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</si>
  <si>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</si>
  <si>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</si>
  <si>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</si>
  <si>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</si>
  <si>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</si>
  <si>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</si>
  <si>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</si>
  <si>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</si>
  <si>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</si>
  <si>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</si>
  <si>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</si>
  <si>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</si>
  <si>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</si>
  <si>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</si>
  <si>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</si>
  <si>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</si>
  <si>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</si>
  <si>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</si>
  <si>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</si>
  <si>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</si>
  <si>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</si>
  <si>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</si>
  <si>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</si>
  <si>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</si>
  <si>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</si>
  <si>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</si>
  <si>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</si>
  <si>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</si>
  <si>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</si>
  <si>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</si>
  <si>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</si>
  <si>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</si>
  <si>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</si>
  <si>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</si>
  <si>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</si>
  <si>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</si>
  <si>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</si>
  <si>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</si>
  <si>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</si>
  <si>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</si>
  <si>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</si>
  <si>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</si>
  <si>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</si>
  <si>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</si>
  <si>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</si>
  <si>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</si>
  <si>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</si>
  <si>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</si>
  <si>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</si>
  <si>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</si>
  <si>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</si>
  <si>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</si>
  <si>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</si>
  <si>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</si>
  <si>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</si>
  <si>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</si>
  <si>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</si>
  <si>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</si>
  <si>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</si>
  <si>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</si>
  <si>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</si>
  <si>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</si>
  <si>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</si>
  <si>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</si>
  <si>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</si>
  <si>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</si>
  <si>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</si>
  <si>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</si>
  <si>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</si>
  <si>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</si>
  <si>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</si>
  <si>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</si>
  <si>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</si>
  <si>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</si>
  <si>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</si>
  <si>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</si>
  <si>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</si>
  <si>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</si>
  <si>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</si>
  <si>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</si>
  <si>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</si>
  <si>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</si>
  <si>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</si>
  <si>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</si>
  <si>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</si>
  <si>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</si>
  <si>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</si>
  <si>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</si>
  <si>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\taxonn{Z. armatum}{DC.}; et al.</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</si>
  <si>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</si>
  <si>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</si>
  <si>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</si>
  <si>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</si>
  <si>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</si>
  <si>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</si>
  <si>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</si>
  <si>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</si>
  <si>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</si>
  <si>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</si>
  <si>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</si>
  <si>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</si>
  <si>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</si>
  <si>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</si>
  <si>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</si>
  <si>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</si>
  <si>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</si>
  <si>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</si>
  <si>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</si>
  <si>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</si>
  <si>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</si>
  <si>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</si>
  <si>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</si>
  <si>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</si>
  <si>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</si>
  <si>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</si>
  <si>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</si>
  <si>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</si>
  <si>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</si>
  <si>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</si>
  <si>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</si>
  <si>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</si>
  <si>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</si>
  <si>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</si>
  <si>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</si>
  <si>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</si>
  <si>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do1 hoeng1 gwo2</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</si>
  <si>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</si>
  <si>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</si>
  <si>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</si>
  <si>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</si>
  <si>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</si>
  <si>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</si>
  <si>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</si>
  <si>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</si>
  <si>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</si>
  <si>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</si>
  <si>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</si>
  <si>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</si>
  <si>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</si>
  <si>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</si>
  <si>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</si>
  <si>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</si>
  <si>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</si>
  <si>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</si>
  <si>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</si>
  <si>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</si>
  <si>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</si>
  <si>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</si>
  <si>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</si>
  <si>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</si>
  <si>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</si>
  <si>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</si>
  <si>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</si>
  <si>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</si>
  <si>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</si>
  <si>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</si>
  <si>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</si>
  <si>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</si>
  <si>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</si>
  <si>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</si>
  <si>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</si>
  <si>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</si>
  <si>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</si>
  <si>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</si>
  <si>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</si>
  <si>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</si>
  <si>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</si>
  <si>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</si>
  <si>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</si>
  <si>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</si>
  <si>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</si>
  <si>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</si>
  <si>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</si>
  <si>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</si>
  <si>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</si>
  <si>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</si>
  <si>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</si>
  <si>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</si>
  <si>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</si>
  <si>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</si>
  <si>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</si>
  <si>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</si>
  <si>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</si>
  <si>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</si>
  <si>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</si>
  <si>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</si>
  <si>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</si>
  <si>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</si>
  <si>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</si>
  <si>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</si>
  <si>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</si>
  <si>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</si>
  <si>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</si>
  <si>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</si>
  <si>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</si>
  <si>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</si>
  <si>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</si>
  <si>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</si>
  <si>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</si>
  <si>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</si>
  <si>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</si>
  <si>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</si>
  <si>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</si>
  <si>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</si>
  <si>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</si>
  <si>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</si>
  <si>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</si>
  <si>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</si>
  <si>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</si>
  <si>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</si>
  <si>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</si>
  <si>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</si>
  <si>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</si>
  <si>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</si>
  <si>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</si>
  <si>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</si>
  <si>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</si>
  <si>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</si>
  <si>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</si>
  <si>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</si>
  <si>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</si>
  <si>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</si>
  <si>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</si>
  <si>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</si>
  <si>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</si>
  <si>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</si>
  <si>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</si>
  <si>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</si>
  <si>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</si>
  <si>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</si>
  <si>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</si>
  <si>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</si>
  <si>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</si>
  <si>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</si>
  <si>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</si>
  <si>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</si>
  <si>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</si>
  <si>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</si>
  <si>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</si>
  <si>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</si>
  <si>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</si>
  <si>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</si>
  <si>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</si>
  <si>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</si>
  <si>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</si>
  <si>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</si>
  <si>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</si>
  <si>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</si>
  <si>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</si>
  <si>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</si>
  <si>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</si>
  <si>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</si>
  <si>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</si>
  <si>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</si>
  <si>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</si>
  <si>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</si>
  <si>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</si>
  <si>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</si>
  <si>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</si>
  <si>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</si>
  <si>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</si>
  <si>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</si>
  <si>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</si>
  <si>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</si>
  <si>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</si>
  <si>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</si>
  <si>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</si>
  <si>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</si>
  <si>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</si>
  <si>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</si>
  <si>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</si>
  <si>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</si>
  <si>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</si>
  <si>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</si>
  <si>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</si>
  <si>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</si>
  <si>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</si>
  <si>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</si>
  <si>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</si>
  <si>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</si>
  <si>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</si>
  <si>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</si>
  <si>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</si>
  <si>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</si>
  <si>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</si>
  <si>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</si>
  <si>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</si>
  <si>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</si>
  <si>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</si>
  <si>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</si>
  <si>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</si>
  <si>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</si>
  <si>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</si>
  <si>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</si>
  <si>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</si>
  <si>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</si>
  <si>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</si>
  <si>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</si>
  <si>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</si>
  <si>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</si>
  <si>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</si>
  <si>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</si>
  <si>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</si>
  <si>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</si>
  <si>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</si>
  <si>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</si>
  <si>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</si>
  <si>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</si>
  <si>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</si>
  <si>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</si>
  <si>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</si>
  <si>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</si>
  <si>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</si>
  <si>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</si>
  <si>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</si>
  <si>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</si>
  <si>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</si>
  <si>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</si>
  <si>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</si>
  <si>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</si>
  <si>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</si>
  <si>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</si>
  <si>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</si>
  <si>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</si>
  <si>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</si>
  <si>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</si>
  <si>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</si>
  <si>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</si>
  <si>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</si>
  <si>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</si>
  <si>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</si>
  <si>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</si>
  <si>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</si>
  <si>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</si>
  <si>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</si>
  <si>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</si>
  <si>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</si>
  <si>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</si>
  <si>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</si>
  <si>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</si>
  <si>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</si>
  <si>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</si>
  <si>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</si>
  <si>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</si>
  <si>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</si>
  <si>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</si>
  <si>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</si>
  <si>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</si>
  <si>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</si>
  <si>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</si>
  <si>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</si>
  <si>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</si>
  <si>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</si>
  <si>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</si>
  <si>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</si>
  <si>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</si>
  <si>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</si>
  <si>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</si>
  <si>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</si>
  <si>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</si>
  <si>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</si>
  <si>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</si>
  <si>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</si>
  <si>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</si>
  <si>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</si>
  <si>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</si>
  <si>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</si>
  <si>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</si>
  <si>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</si>
  <si>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</si>
  <si>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</si>
  <si>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</si>
  <si>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</si>
  <si>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</si>
  <si>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</si>
  <si>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</si>
  <si>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</si>
  <si>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</si>
  <si>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</si>
  <si>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</si>
  <si>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</si>
  <si>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</si>
  <si>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</si>
  <si>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</si>
  <si>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</si>
  <si>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</si>
  <si>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</si>
  <si>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</si>
  <si>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</si>
  <si>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</si>
  <si>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</si>
  <si>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</si>
  <si>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</si>
  <si>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</si>
  <si>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</si>
  <si>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</si>
  <si>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</si>
  <si>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</si>
  <si>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</si>
  <si>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</si>
  <si>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</si>
  <si>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</si>
  <si>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</si>
  <si>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</si>
  <si>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</si>
  <si>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</si>
  <si>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</si>
  <si>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</si>
  <si>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</si>
  <si>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</si>
  <si>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</si>
  <si>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</si>
  <si>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</si>
  <si>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</si>
  <si>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</si>
  <si>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</si>
  <si>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</si>
  <si>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</si>
  <si>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</si>
  <si>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</si>
  <si>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</si>
  <si>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</si>
  <si>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</si>
  <si>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</si>
  <si>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</si>
  <si>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</si>
  <si>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</si>
  <si>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</si>
  <si>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</si>
  <si>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</si>
  <si>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</si>
  <si>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</si>
  <si>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</si>
  <si>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</si>
  <si>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</si>
  <si>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</si>
  <si>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</si>
  <si>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</si>
  <si>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</si>
  <si>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</si>
  <si>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</si>
  <si>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</si>
  <si>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</si>
  <si>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</si>
  <si>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</si>
  <si>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</si>
  <si>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</si>
  <si>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</si>
  <si>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</si>
  <si>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</si>
  <si>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</si>
  <si>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</si>
  <si>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</si>
  <si>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</si>
  <si>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</si>
  <si>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</si>
  <si>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</si>
  <si>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</si>
  <si>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</si>
  <si>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</si>
  <si>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</si>
  <si>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</si>
  <si>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</si>
  <si>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</si>
  <si>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</si>
  <si>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</si>
  <si>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</si>
  <si>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</si>
  <si>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</si>
  <si>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</si>
  <si>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</si>
  <si>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</si>
  <si>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</si>
  <si>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</si>
  <si>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</si>
  <si>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</si>
  <si>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</si>
  <si>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</si>
  <si>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</si>
  <si>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</si>
  <si>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</si>
  <si>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</si>
  <si>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</si>
  <si>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</si>
  <si>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</si>
  <si>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</si>
  <si>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</si>
  <si>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</si>
  <si>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</si>
  <si>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</si>
  <si>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</si>
  <si>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</si>
  <si>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</si>
  <si>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</si>
  <si>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</si>
  <si>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</si>
  <si>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</si>
  <si>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</si>
  <si>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</si>
  <si>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</si>
  <si>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</si>
  <si>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</si>
  <si>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</si>
  <si>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</si>
  <si>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</si>
  <si>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</si>
  <si>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</si>
  <si>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</si>
  <si>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</si>
  <si>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</si>
  <si>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</si>
  <si>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</si>
  <si>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</si>
  <si>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</si>
  <si>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</si>
  <si>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</si>
  <si>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</si>
  <si>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</si>
  <si>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</si>
  <si>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</si>
  <si>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</si>
  <si>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</si>
  <si>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</si>
  <si>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</si>
  <si>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</si>
  <si>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</si>
  <si>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</si>
  <si>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</si>
  <si>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</si>
  <si>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</si>
  <si>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</si>
  <si>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</si>
  <si>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</si>
  <si>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</si>
  <si>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</si>
  <si>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</si>
  <si>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</si>
  <si>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</si>
  <si>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</si>
  <si>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</si>
  <si>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</si>
  <si>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</si>
  <si>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</si>
  <si>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</si>
  <si>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</si>
  <si>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</si>
  <si>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</si>
  <si>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</si>
  <si>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</si>
  <si>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</si>
  <si>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</si>
  <si>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</si>
  <si>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</si>
  <si>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</si>
  <si>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</si>
  <si>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</si>
  <si>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</si>
  <si>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</si>
  <si>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</si>
  <si>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</si>
  <si>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</si>
  <si>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</si>
  <si>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</si>
  <si>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</si>
  <si>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</si>
  <si>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</si>
  <si>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</si>
  <si>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</si>
  <si>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</si>
  <si>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</si>
  <si>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</si>
  <si>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</si>
  <si>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</si>
  <si>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</si>
  <si>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</si>
  <si>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</si>
  <si>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</si>
  <si>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</si>
  <si>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</si>
  <si>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</si>
  <si>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</si>
  <si>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</si>
  <si>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</si>
  <si>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</si>
  <si>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</si>
  <si>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</si>
  <si>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</si>
  <si>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</si>
  <si>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</si>
  <si>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</si>
  <si>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</si>
  <si>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</si>
  <si>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</si>
  <si>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</si>
  <si>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</si>
  <si>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</si>
  <si>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</si>
  <si>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</si>
  <si>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</si>
  <si>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</si>
  <si>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</si>
  <si>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</si>
  <si>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</si>
  <si>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</si>
  <si>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</si>
  <si>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</si>
  <si>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</si>
  <si>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</si>
  <si>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</si>
  <si>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</si>
  <si>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</si>
  <si>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</si>
  <si>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</si>
  <si>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</si>
  <si>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</si>
  <si>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</si>
  <si>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</si>
  <si>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</si>
  <si>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</si>
  <si>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</si>
  <si>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</si>
  <si>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</si>
  <si>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</si>
  <si>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</si>
  <si>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</si>
  <si>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</si>
  <si>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</si>
  <si>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</si>
  <si>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</si>
  <si>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</si>
  <si>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</si>
  <si>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</si>
  <si>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</si>
  <si>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</si>
  <si>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</si>
  <si>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</si>
  <si>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</si>
  <si>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</si>
  <si>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</si>
  <si>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</si>
  <si>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</si>
  <si>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</si>
  <si>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</si>
  <si>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</si>
  <si>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</si>
  <si>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</si>
  <si>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</si>
  <si>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</si>
  <si>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</si>
  <si>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</si>
  <si>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</si>
  <si>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</si>
  <si>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</si>
  <si>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</si>
  <si>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</si>
  <si>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</si>
  <si>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</si>
  <si>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</si>
  <si>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</si>
  <si>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</si>
  <si>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</si>
  <si>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</si>
  <si>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</si>
  <si>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</si>
  <si>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</si>
  <si>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</si>
  <si>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</si>
  <si>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</si>
  <si>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</si>
  <si>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</si>
  <si>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</si>
  <si>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</si>
  <si>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</si>
  <si>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</si>
  <si>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</si>
  <si>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</si>
  <si>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</si>
  <si>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</si>
  <si>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</si>
  <si>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</si>
  <si>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</si>
  <si>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</si>
  <si>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</si>
  <si>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</si>
  <si>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</si>
  <si>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</si>
  <si>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</si>
  <si>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</si>
  <si>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</si>
  <si>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</si>
  <si>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</si>
  <si>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</si>
  <si>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</si>
  <si>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</si>
  <si>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</si>
  <si>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</si>
  <si>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</si>
  <si>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</si>
  <si>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</si>
  <si>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</si>
  <si>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</si>
  <si>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</si>
  <si>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</si>
  <si>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</si>
  <si>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</si>
  <si>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</si>
  <si>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</si>
  <si>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</si>
  <si>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</si>
  <si>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</si>
  <si>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</si>
  <si>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</si>
  <si>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</si>
  <si>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</si>
  <si>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</si>
  <si>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</si>
  <si>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</si>
  <si>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</si>
  <si>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</si>
  <si>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</si>
  <si>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</si>
  <si>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</si>
  <si>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</si>
  <si>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</si>
  <si>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</si>
  <si>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</si>
  <si>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</si>
  <si>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</si>
  <si>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</si>
  <si>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</si>
  <si>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</si>
  <si>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</si>
  <si>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</si>
  <si>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</si>
  <si>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</si>
  <si>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</si>
  <si>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</si>
  <si>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</si>
  <si>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</si>
  <si>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</si>
  <si>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</si>
  <si>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</si>
  <si>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</si>
  <si>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</si>
  <si>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</si>
  <si>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</si>
  <si>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</si>
  <si>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</si>
  <si>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</si>
  <si>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</si>
  <si>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</si>
  <si>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</si>
  <si>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</si>
  <si>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</si>
  <si>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</si>
  <si>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</si>
  <si>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</si>
  <si>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</si>
  <si>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</si>
  <si>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</si>
  <si>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</si>
  <si>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</si>
  <si>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</si>
  <si>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</si>
  <si>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</si>
  <si>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</si>
  <si>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</si>
  <si>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</si>
  <si>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</si>
  <si>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</si>
  <si>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</si>
  <si>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</si>
  <si>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</si>
  <si>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</si>
  <si>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</si>
  <si>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</si>
  <si>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</si>
  <si>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</si>
  <si>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</si>
  <si>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</si>
  <si>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</si>
  <si>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</si>
  <si>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</si>
  <si>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</si>
  <si>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</si>
  <si>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</si>
  <si>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</si>
  <si>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</si>
  <si>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</si>
  <si>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</si>
  <si>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</si>
  <si>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</si>
  <si>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</si>
  <si>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</si>
  <si>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</si>
  <si>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</si>
  <si>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</si>
  <si>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</si>
  <si>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</si>
  <si>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</si>
  <si>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</si>
  <si>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</si>
  <si>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</si>
  <si>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</si>
  <si>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</si>
  <si>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</si>
  <si>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</si>
  <si>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</si>
  <si>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</si>
  <si>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</si>
  <si>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</si>
  <si>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</si>
  <si>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</si>
  <si>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</si>
  <si>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</si>
  <si>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</si>
  <si>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</si>
  <si>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</si>
  <si>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</si>
  <si>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</si>
  <si>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</si>
  <si>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</si>
  <si>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</si>
  <si>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</si>
  <si>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</si>
  <si>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</si>
  <si>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</si>
  <si>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</si>
  <si>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</si>
  <si>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</si>
  <si>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</si>
  <si>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</si>
  <si>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</si>
  <si>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</si>
  <si>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</si>
  <si>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</si>
  <si>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</si>
  <si>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</si>
  <si>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</si>
  <si>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</si>
  <si>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</si>
  <si>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</si>
  <si>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</si>
  <si>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</si>
  <si>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</si>
  <si>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</si>
  <si>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</si>
  <si>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</si>
  <si>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</si>
  <si>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</si>
  <si>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</si>
  <si>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</si>
  <si>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</si>
  <si>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</si>
  <si>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</si>
  <si>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</si>
  <si>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</si>
  <si>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</si>
  <si>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</si>
  <si>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</si>
  <si>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</si>
  <si>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</si>
  <si>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</si>
  <si>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</si>
  <si>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</si>
  <si>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</si>
  <si>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</si>
  <si>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</si>
  <si>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</si>
  <si>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</si>
  <si>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</si>
  <si>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</si>
  <si>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</si>
  <si>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</si>
  <si>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</si>
  <si>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</si>
  <si>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</si>
  <si>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</si>
  <si>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</si>
  <si>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</si>
  <si>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</si>
  <si>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</si>
  <si>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</si>
  <si>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</si>
  <si>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</si>
  <si>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</si>
  <si>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</si>
  <si>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</si>
  <si>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</si>
  <si>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</si>
  <si>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</si>
  <si>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</si>
  <si>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</si>
  <si>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</si>
  <si>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</si>
  <si>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</si>
  <si>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</si>
  <si>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</si>
  <si>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</si>
  <si>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</si>
  <si>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</si>
  <si>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</si>
  <si>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</si>
  <si>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</si>
  <si>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</si>
  <si>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</si>
  <si>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</si>
  <si>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</si>
  <si>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</si>
  <si>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</si>
  <si>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</si>
  <si>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</si>
  <si>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</si>
  <si>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</si>
  <si>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</si>
  <si>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</si>
  <si>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</si>
  <si>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</si>
  <si>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</si>
  <si>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</si>
  <si>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</si>
  <si>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</si>
  <si>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</si>
  <si>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</si>
  <si>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</si>
  <si>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</si>
  <si>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</si>
  <si>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</si>
  <si>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</si>
  <si>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</si>
  <si>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</si>
  <si>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</si>
  <si>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</si>
  <si>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</si>
  <si>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</si>
  <si>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</si>
  <si>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</si>
  <si>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</si>
  <si>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</si>
  <si>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</si>
  <si>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</si>
  <si>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</si>
  <si>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</si>
  <si>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</si>
  <si>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</si>
  <si>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</si>
  <si>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</si>
  <si>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</si>
  <si>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</si>
  <si>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</si>
  <si>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</si>
  <si>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</si>
  <si>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</si>
  <si>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</si>
  <si>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</si>
  <si>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</si>
  <si>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</si>
  <si>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</si>
  <si>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</si>
  <si>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</si>
  <si>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</si>
  <si>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</si>
  <si>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</si>
  <si>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</si>
  <si>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</si>
  <si>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</si>
  <si>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</si>
  <si>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</si>
  <si>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</si>
  <si>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</si>
  <si>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</si>
  <si>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</si>
  <si>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</si>
  <si>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</si>
  <si>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</si>
  <si>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</si>
  <si>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</si>
  <si>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</si>
  <si>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</si>
  <si>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</si>
  <si>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</si>
  <si>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</si>
  <si>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</si>
  <si>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</si>
  <si>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</si>
  <si>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</si>
  <si>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</si>
  <si>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</si>
  <si>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</si>
  <si>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</si>
  <si>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</si>
  <si>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</si>
  <si>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</si>
  <si>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</si>
  <si>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</si>
  <si>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</si>
  <si>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</si>
  <si>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</si>
  <si>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</si>
  <si>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</si>
  <si>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</si>
  <si>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</si>
  <si>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</si>
  <si>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</si>
  <si>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</si>
  <si>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</si>
  <si>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</si>
  <si>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</si>
  <si>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</si>
  <si>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</si>
  <si>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</si>
  <si>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</si>
  <si>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</si>
  <si>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</si>
  <si>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</si>
  <si>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</si>
  <si>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</si>
  <si>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</si>
  <si>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</si>
  <si>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</si>
  <si>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</si>
  <si>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</si>
  <si>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</si>
  <si>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</si>
  <si>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</si>
  <si>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</si>
  <si>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</si>
  <si>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</si>
  <si>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</si>
  <si>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</si>
  <si>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</si>
  <si>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</si>
  <si>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</si>
  <si>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</si>
  <si>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</si>
  <si>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</si>
  <si>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</si>
  <si>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</si>
  <si>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</si>
  <si>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</si>
  <si>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</si>
  <si>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</si>
  <si>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</si>
  <si>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</si>
  <si>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</si>
  <si>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</si>
  <si>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</si>
  <si>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https://partigabor.github.io/aromatica/materials/allspice</t>
  </si>
  <si>
    <t>https://partigabor.github.io/aromatica/materials/anise</t>
  </si>
  <si>
    <t>https://partigabor.github.io/aromatica/materials/asafoetida</t>
  </si>
  <si>
    <t>https://partigabor.github.io/aromatica/materials/caraway</t>
  </si>
  <si>
    <t>https://partigabor.github.io/aromatica/materials/cardamom</t>
  </si>
  <si>
    <t>https://partigabor.github.io/aromatica/materials/cassia</t>
  </si>
  <si>
    <t>https://partigabor.github.io/aromatica/materials/chile</t>
  </si>
  <si>
    <t>https://partigabor.github.io/aromatica/materials/cinnamon</t>
  </si>
  <si>
    <t>https://partigabor.github.io/aromatica/materials/clove</t>
  </si>
  <si>
    <t>https://partigabor.github.io/aromatica/materials/coriander</t>
  </si>
  <si>
    <t>https://partigabor.github.io/aromatica/materials/cumin</t>
  </si>
  <si>
    <t>https://partigabor.github.io/aromatica/materials/dill</t>
  </si>
  <si>
    <t>https://partigabor.github.io/aromatica/materials/fennel</t>
  </si>
  <si>
    <t>https://partigabor.github.io/aromatica/materials/fenugreek</t>
  </si>
  <si>
    <t>https://partigabor.github.io/aromatica/materials/ginger</t>
  </si>
  <si>
    <t>https://partigabor.github.io/aromatica/materials/long_pepper</t>
  </si>
  <si>
    <t>https://partigabor.github.io/aromatica/materials/mace</t>
  </si>
  <si>
    <t>https://partigabor.github.io/aromatica/materials/nutmeg</t>
  </si>
  <si>
    <t>https://partigabor.github.io/aromatica/materials/pepper</t>
  </si>
  <si>
    <t>https://partigabor.github.io/aromatica/materials/saffron</t>
  </si>
  <si>
    <t>https://partigabor.github.io/aromatica/materials/Sichuan_pepper</t>
  </si>
  <si>
    <t>https://partigabor.github.io/aromatica/materials/star_anise</t>
  </si>
  <si>
    <t>https://partigabor.github.io/aromatica/materials/turmeric</t>
  </si>
  <si>
    <t>https://partigabor.github.io/aromatica/materials/vanilla</t>
  </si>
  <si>
    <t>https://partigabor.github.io/aromatica/materials/ashanti_pepper</t>
  </si>
  <si>
    <t>https://partigabor.github.io/aromatica/materials/Tasmanian_pepper</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</si>
  <si>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</si>
  <si>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</si>
  <si>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</si>
  <si>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</si>
  <si>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</si>
  <si>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</si>
  <si>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</si>
  <si>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</si>
  <si>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</si>
  <si>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</si>
  <si>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</si>
  <si>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</si>
  <si>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</si>
  <si>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</si>
  <si>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</si>
  <si>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</si>
  <si>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</si>
  <si>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</si>
  <si>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</si>
  <si>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</si>
  <si>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</si>
  <si>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</si>
  <si>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</si>
  <si>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</si>
  <si>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</si>
  <si>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</si>
  <si>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</si>
  <si>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Cardamom, Green and White</t>
  </si>
  <si>
    <t>Cardamom, Thai</t>
  </si>
  <si>
    <t>Cardamom, Black</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</si>
  <si>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</si>
  <si>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</si>
  <si>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</si>
  <si>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</si>
  <si>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</si>
  <si>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</si>
  <si>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</si>
  <si>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</si>
  <si>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</si>
  <si>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</si>
  <si>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</si>
  <si>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</si>
  <si>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</si>
  <si>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</si>
  <si>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</si>
  <si>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</si>
  <si>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</si>
  <si>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</si>
  <si>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</si>
  <si>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</si>
  <si>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</si>
  <si>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</si>
  <si>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</si>
  <si>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</si>
  <si>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</si>
  <si>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</si>
  <si>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</si>
  <si>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</si>
  <si>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</si>
  <si>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</si>
  <si>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</si>
  <si>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</si>
  <si>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</si>
  <si>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</si>
  <si>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</si>
  <si>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</si>
  <si>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</si>
  <si>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</si>
  <si>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</si>
  <si>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</si>
  <si>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</si>
  <si>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</si>
  <si>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</si>
  <si>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</si>
  <si>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</si>
  <si>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</si>
  <si>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</si>
  <si>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</si>
  <si>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</si>
  <si>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</si>
  <si>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</si>
  <si>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</si>
  <si>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</si>
  <si>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</si>
  <si>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</si>
  <si>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</si>
  <si>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</si>
  <si>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</si>
  <si>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</si>
  <si>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</si>
  <si>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</si>
  <si>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</si>
  <si>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</si>
  <si>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(L.) Bernh.</t>
  </si>
  <si>
    <t>Eur; Med; Euras</t>
  </si>
  <si>
    <t>S0001</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</si>
  <si>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</si>
  <si>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</si>
  <si>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</si>
  <si>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</si>
  <si>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</si>
  <si>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</si>
  <si>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</si>
  <si>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</si>
  <si>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</si>
  <si>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</si>
  <si>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</si>
  <si>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</si>
  <si>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</si>
  <si>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</si>
  <si>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</si>
  <si>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</si>
  <si>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</si>
  <si>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</si>
  <si>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</si>
  <si>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</si>
  <si>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</si>
  <si>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</si>
  <si>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</si>
  <si>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</si>
  <si>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</si>
  <si>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</si>
  <si>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köhler</t>
  </si>
  <si>
    <t>en</t>
  </si>
  <si>
    <t>en alt</t>
  </si>
  <si>
    <t>zh</t>
  </si>
  <si>
    <t>zh literal</t>
  </si>
  <si>
    <t>zh alt</t>
  </si>
  <si>
    <t>ar</t>
  </si>
  <si>
    <t>ar translit</t>
  </si>
  <si>
    <t>ar literal</t>
  </si>
  <si>
    <t>ar alt</t>
  </si>
  <si>
    <t>wn</t>
  </si>
  <si>
    <t>index</t>
  </si>
  <si>
    <t>subindex</t>
  </si>
  <si>
    <t>subsubindex</t>
  </si>
  <si>
    <t>links</t>
  </si>
  <si>
    <t>allspice.n.03</t>
  </si>
  <si>
    <t>anise.n.02</t>
  </si>
  <si>
    <t>hu lit</t>
  </si>
  <si>
    <t>hu alt</t>
  </si>
  <si>
    <t>hu notes</t>
  </si>
  <si>
    <t>operative</t>
  </si>
  <si>
    <t>look for similar spices on wikipedia article</t>
  </si>
  <si>
    <t>a</t>
  </si>
  <si>
    <t>tcm link</t>
  </si>
  <si>
    <t>polyu tcm</t>
  </si>
  <si>
    <t>tcm en</t>
  </si>
  <si>
    <t>affinity</t>
  </si>
  <si>
    <t>To tonify fire and assist yang, and lead the fire back to the kidney, dispel cold and relieve pain, and activate blood circulation and stimulate menstrual dischange</t>
  </si>
  <si>
    <t>https://herbaltcm.sn.polyu.edu.hk/herbal/cassia-bark</t>
  </si>
  <si>
    <t>aaa</t>
  </si>
  <si>
    <t>plant part</t>
  </si>
  <si>
    <t>plant</t>
  </si>
  <si>
    <t>form/variant</t>
  </si>
  <si>
    <t>generated link</t>
  </si>
  <si>
    <t>generic name</t>
  </si>
  <si>
    <t>a brief description</t>
  </si>
  <si>
    <t>plant, animal, or mineral product</t>
  </si>
  <si>
    <t>overall category</t>
  </si>
  <si>
    <t>tags, for uses, and unique</t>
  </si>
  <si>
    <t>relation to others</t>
  </si>
  <si>
    <t>associated with others</t>
  </si>
  <si>
    <t>name of plant if any</t>
  </si>
  <si>
    <t>scientific species</t>
  </si>
  <si>
    <t>recorded</t>
  </si>
  <si>
    <t>subspecies or ssp.</t>
  </si>
  <si>
    <t>common synonym</t>
  </si>
  <si>
    <t>by</t>
  </si>
  <si>
    <t>other species that can be a source</t>
  </si>
  <si>
    <t>wiki link</t>
  </si>
  <si>
    <t>common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</si>
</sst>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21" fillId="6" borderId="0" applyNumberFormat="0" applyBorder="0" applyAlignment="0" applyProtection="0"/>
  </cellStyleXfs>
  <cellXfs count="52">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0" fontId="17" fillId="4" borderId="0" xfId="2" applyAlignment="1">
      <alignment horizontal="right" vertical="top"/>
    </xf>
    <xf numFmtId="0" fontId="0" fillId="0" borderId="0" xfId="0" applyAlignment="1">
      <alignment horizontal="left" vertical="top"/>
    </xf>
    <xf numFmtId="2" fontId="0" fillId="0" borderId="0" xfId="0" applyNumberFormat="1" applyAlignment="1">
      <alignment vertical="top"/>
    </xf>
    <xf numFmtId="2" fontId="17" fillId="4" borderId="0" xfId="2"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xf numFmtId="0" fontId="17" fillId="4" borderId="0" xfId="2" applyBorder="1"/>
    <xf numFmtId="0" fontId="18" fillId="5" borderId="0" xfId="3"/>
    <xf numFmtId="0" fontId="21" fillId="6" borderId="0" xfId="4" applyAlignment="1">
      <alignment vertical="top"/>
    </xf>
    <xf numFmtId="0" fontId="21" fillId="6" borderId="0" xfId="4"/>
    <xf numFmtId="2" fontId="21" fillId="6" borderId="0" xfId="4" applyNumberFormat="1" applyAlignment="1">
      <alignment vertical="top"/>
    </xf>
    <xf numFmtId="0" fontId="18" fillId="5" borderId="0" xfId="3" applyAlignment="1">
      <alignment vertical="top"/>
    </xf>
    <xf numFmtId="0" fontId="18" fillId="5" borderId="1" xfId="3" applyBorder="1" applyAlignment="1">
      <alignment vertical="top"/>
    </xf>
    <xf numFmtId="0" fontId="0" fillId="0" borderId="0" xfId="0" applyBorder="1" applyAlignment="1">
      <alignment vertical="top"/>
    </xf>
    <xf numFmtId="0" fontId="0" fillId="0" borderId="0" xfId="0" applyBorder="1"/>
    <xf numFmtId="0" fontId="18" fillId="5" borderId="0" xfId="3" applyBorder="1" applyAlignment="1">
      <alignment vertical="top"/>
    </xf>
    <xf numFmtId="0" fontId="17" fillId="4" borderId="1" xfId="2" applyBorder="1"/>
    <xf numFmtId="0" fontId="0" fillId="0" borderId="1" xfId="0" applyFill="1" applyBorder="1"/>
    <xf numFmtId="0" fontId="0" fillId="0" borderId="0" xfId="0" applyNumberFormat="1" applyAlignment="1">
      <alignment vertical="top"/>
    </xf>
  </cellXfs>
  <cellStyles count="5">
    <cellStyle name="Bad" xfId="4" builtinId="27"/>
    <cellStyle name="Good" xfId="2" builtinId="26"/>
    <cellStyle name="Hyperlink" xfId="1" builtinId="8"/>
    <cellStyle name="Neutral" xfId="3" builtinId="28"/>
    <cellStyle name="Normal" xfId="0" builtinId="0"/>
  </cellStyles>
  <dxfs count="2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N1453" totalsRowShown="0" headerRowDxfId="248" dataDxfId="247">
  <autoFilter ref="A1:DN1453" xr:uid="{00000000-000C-0000-FFFF-FFFF00000000}"/>
  <sortState xmlns:xlrd2="http://schemas.microsoft.com/office/spreadsheetml/2017/richdata2" ref="A2:DN1453">
    <sortCondition descending="1" ref="O1:O1453"/>
  </sortState>
  <tableColumns count="118">
    <tableColumn id="1" xr3:uid="{00000000-0010-0000-0000-000001000000}" name="include" dataDxfId="246"/>
    <tableColumn id="113" xr3:uid="{D002D96C-1CE5-4514-9F4C-80779127BBAC}" name="index" dataDxfId="245"/>
    <tableColumn id="65" xr3:uid="{2623E26E-A710-41E6-9088-70D5EEA7A4ED}" name="subindex" dataDxfId="29"/>
    <tableColumn id="110" xr3:uid="{0BF45CFB-BD9A-4AA5-AB37-F73B505C0F34}" name="subsubindex" dataDxfId="28"/>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244"/>
    <tableColumn id="100" xr3:uid="{F228CEF6-2147-4CBC-A5CF-AA2C6D0967CC}" name="petruzzello" dataDxfId="243"/>
    <tableColumn id="112" xr3:uid="{BF4A1097-542E-4A68-A110-5E9972BB744E}" name="hill" dataDxfId="242"/>
    <tableColumn id="87" xr3:uid="{5804B598-BE3C-4004-9626-007DD3E7BBD4}" name="dalby" dataDxfId="241"/>
    <tableColumn id="47" xr3:uid="{83B59ABC-78DB-4F49-BE31-E402F3AED40C}" name="van_wyk" dataDxfId="240"/>
    <tableColumn id="62" xr3:uid="{BC81284B-AED7-4AC3-AD05-B62D46B369BE}" name="katzer" dataDxfId="239"/>
    <tableColumn id="103" xr3:uid="{E63EBBC7-719B-4E13-B282-D0B25C43A58F}" name="ucla" dataDxfId="238"/>
    <tableColumn id="111" xr3:uid="{0207876F-9C20-42C5-AD41-C2806CFA08A1}" name="frequency" dataDxfId="237">
      <calculatedColumnFormula>SUM(COUNTIF(I2:N2,"yes"))</calculatedColumnFormula>
    </tableColumn>
    <tableColumn id="97" xr3:uid="{985EA64F-80B8-40AF-9DF9-06B4FC29C9DE}" name="nature" dataDxfId="236"/>
    <tableColumn id="4" xr3:uid="{00000000-0010-0000-0000-000004000000}" name="category" dataDxfId="235"/>
    <tableColumn id="64" xr3:uid="{E43721ED-2B1A-4D25-B9D4-5117253C7A33}" name="tag" dataDxfId="234"/>
    <tableColumn id="108" xr3:uid="{FF9B0210-87FE-4566-886F-E1CA3401386F}" name="related to" dataDxfId="233"/>
    <tableColumn id="99" xr3:uid="{4CC821EB-11A2-4C25-A2E5-1424D36E81A5}" name="see also" dataDxfId="232"/>
    <tableColumn id="98" xr3:uid="{53ACFC9B-7CAC-47EE-8B24-D5C35210886F}" name="plant name" dataDxfId="231"/>
    <tableColumn id="5" xr3:uid="{00000000-0010-0000-0000-000005000000}" name="species" dataDxfId="230"/>
    <tableColumn id="6" xr3:uid="{00000000-0010-0000-0000-000006000000}" name="species by" dataDxfId="229"/>
    <tableColumn id="83" xr3:uid="{B130E9F8-6769-4D3E-98AA-B799597301D1}" name="subspecies" dataDxfId="228"/>
    <tableColumn id="7" xr3:uid="{00000000-0010-0000-0000-000007000000}" name="species syn" dataDxfId="227"/>
    <tableColumn id="8" xr3:uid="{00000000-0010-0000-0000-000008000000}" name="species syn by" dataDxfId="226"/>
    <tableColumn id="9" xr3:uid="{00000000-0010-0000-0000-000009000000}" name="species alt" dataDxfId="225"/>
    <tableColumn id="12" xr3:uid="{DD85117E-6F97-43B0-964F-3709ADE44FA1}" name="wikipedia" dataDxfId="224"/>
    <tableColumn id="93" xr3:uid="{CF876F36-2E4E-46D8-B512-7CA171D39AE0}" name="common name" dataDxfId="223"/>
    <tableColumn id="23" xr3:uid="{00000000-0010-0000-0000-000017000000}" name="wyk name" dataDxfId="222"/>
    <tableColumn id="104" xr3:uid="{3ABB3C61-5945-4066-9958-8EC9A27A9592}" name="dalby name" dataDxfId="221"/>
    <tableColumn id="101" xr3:uid="{2C585F0C-DAB9-4DFF-A548-6A61FC89DD8A}" name="katzer name" dataDxfId="220"/>
    <tableColumn id="24" xr3:uid="{00000000-0010-0000-0000-000018000000}" name="amar name" dataDxfId="219"/>
    <tableColumn id="25" xr3:uid="{00000000-0010-0000-0000-000019000000}" name="hu name" dataDxfId="218"/>
    <tableColumn id="26" xr3:uid="{00000000-0010-0000-0000-00001A000000}" name="other name" dataDxfId="217"/>
    <tableColumn id="22" xr3:uid="{00000000-0010-0000-0000-000016000000}" name="family" dataDxfId="216"/>
    <tableColumn id="27" xr3:uid="{00000000-0010-0000-0000-00001B000000}" name="part used" dataDxfId="215"/>
    <tableColumn id="28" xr3:uid="{00000000-0010-0000-0000-00001C000000}" name="region of origin" dataDxfId="214"/>
    <tableColumn id="105" xr3:uid="{93CE60DE-8C35-41D0-B8EE-D3AD27543B61}" name="origin dalby" dataDxfId="213" dataCellStyle="Bad"/>
    <tableColumn id="29" xr3:uid="{00000000-0010-0000-0000-00001D000000}" name="location" dataDxfId="212"/>
    <tableColumn id="107" xr3:uid="{0D7B8E66-C874-4FA7-A353-0F9DFC5DB658}" name="lat_gen" dataDxfId="211"/>
    <tableColumn id="106" xr3:uid="{5403E8DC-25D0-4B09-89DA-1EBDCF66A648}" name="lon_gen" dataDxfId="210"/>
    <tableColumn id="30" xr3:uid="{00000000-0010-0000-0000-00001E000000}" name="lat" dataDxfId="209"/>
    <tableColumn id="31" xr3:uid="{00000000-0010-0000-0000-00001F000000}" name="lon" dataDxfId="208"/>
    <tableColumn id="33" xr3:uid="{00000000-0010-0000-0000-000021000000}" name="macroarea" dataDxfId="207"/>
    <tableColumn id="13" xr3:uid="{00000000-0010-0000-0000-00000D000000}" name="POWO" dataDxfId="206"/>
    <tableColumn id="34" xr3:uid="{00000000-0010-0000-0000-000022000000}" name="powo range" dataDxfId="205"/>
    <tableColumn id="35" xr3:uid="{00000000-0010-0000-0000-000023000000}" name="native regions" dataDxfId="204"/>
    <tableColumn id="36" xr3:uid="{00000000-0010-0000-0000-000024000000}" name="no. of native regions" dataDxfId="203"/>
    <tableColumn id="37" xr3:uid="{00000000-0010-0000-0000-000025000000}" name="introduced regions" dataDxfId="202"/>
    <tableColumn id="38" xr3:uid="{00000000-0010-0000-0000-000026000000}" name="no. of introduced regions" dataDxfId="201"/>
    <tableColumn id="39" xr3:uid="{00000000-0010-0000-0000-000027000000}" name="total regions" dataDxfId="200"/>
    <tableColumn id="40" xr3:uid="{00000000-0010-0000-0000-000028000000}" name="spreadability" dataDxfId="199"/>
    <tableColumn id="41" xr3:uid="{00000000-0010-0000-0000-000029000000}" name="cultivation" dataDxfId="198"/>
    <tableColumn id="42" xr3:uid="{00000000-0010-0000-0000-00002A000000}" name="color" dataDxfId="197"/>
    <tableColumn id="43" xr3:uid="{00000000-0010-0000-0000-00002B000000}" name="taste/smell" dataDxfId="196"/>
    <tableColumn id="44" xr3:uid="{00000000-0010-0000-0000-00002C000000}" name="heat" dataDxfId="195"/>
    <tableColumn id="45" xr3:uid="{00000000-0010-0000-0000-00002D000000}" name="major uses" dataDxfId="194"/>
    <tableColumn id="54" xr3:uid="{00000000-0010-0000-0000-000036000000}" name="köhler" dataDxfId="193"/>
    <tableColumn id="56" xr3:uid="{76CF1646-5C41-4435-A294-1FF5C48E1268}" name="image source" dataDxfId="192"/>
    <tableColumn id="57" xr3:uid="{E86F35D7-928E-4E74-80B8-3D79BFC322F1}" name="image link" dataDxfId="191"/>
    <tableColumn id="55" xr3:uid="{00000000-0010-0000-0000-000037000000}" name="wyk" dataDxfId="190"/>
    <tableColumn id="114" xr3:uid="{138D2265-AC1D-4D50-B731-D13E20CF4DAB}" name="links" dataDxfId="27"/>
    <tableColumn id="53" xr3:uid="{7BABB022-5CFE-4401-A138-D3FA50DF5A0C}" name="words" dataDxfId="189" dataCellStyle="Bad"/>
    <tableColumn id="60" xr3:uid="{00000000-0010-0000-0000-00003C000000}" name="en" dataDxfId="188"/>
    <tableColumn id="61" xr3:uid="{00000000-0010-0000-0000-00003D000000}" name="en alt" dataDxfId="187"/>
    <tableColumn id="109" xr3:uid="{FE2CC24D-933C-4615-955F-59A110592916}" name="wn" dataDxfId="186"/>
    <tableColumn id="52" xr3:uid="{00000000-0010-0000-0000-000034000000}" name="Hu zh" dataDxfId="185"/>
    <tableColumn id="67" xr3:uid="{00000000-0010-0000-0000-000043000000}" name="zh" dataDxfId="184"/>
    <tableColumn id="68" xr3:uid="{00000000-0010-0000-0000-000044000000}" name="pinyin" dataDxfId="183" dataCellStyle="Neutral"/>
    <tableColumn id="2" xr3:uid="{0697932D-30F7-4C2A-938E-CBD833AD0086}" name="jyutping" dataDxfId="182" dataCellStyle="Neutral"/>
    <tableColumn id="69" xr3:uid="{00000000-0010-0000-0000-000045000000}" name="zh literal" dataDxfId="181"/>
    <tableColumn id="70" xr3:uid="{00000000-0010-0000-0000-000046000000}" name="zh alt" dataDxfId="180"/>
    <tableColumn id="71" xr3:uid="{00000000-0010-0000-0000-000047000000}" name="ar" dataDxfId="179"/>
    <tableColumn id="72" xr3:uid="{00000000-0010-0000-0000-000048000000}" name="ar translit" dataDxfId="178"/>
    <tableColumn id="73" xr3:uid="{00000000-0010-0000-0000-000049000000}" name="ar literal" dataDxfId="177"/>
    <tableColumn id="74" xr3:uid="{00000000-0010-0000-0000-00004A000000}" name="ar alt" dataDxfId="176"/>
    <tableColumn id="75" xr3:uid="{00000000-0010-0000-0000-00004B000000}" name="hu" dataDxfId="175"/>
    <tableColumn id="76" xr3:uid="{00000000-0010-0000-0000-00004C000000}" name="hu lit" dataDxfId="174"/>
    <tableColumn id="77" xr3:uid="{00000000-0010-0000-0000-00004D000000}" name="hu alt" dataDxfId="173"/>
    <tableColumn id="78" xr3:uid="{00000000-0010-0000-0000-00004E000000}" name="hu notes" dataDxfId="172"/>
    <tableColumn id="58" xr3:uid="{00000000-0010-0000-0000-00003A000000}" name="notes" dataDxfId="171"/>
    <tableColumn id="116" xr3:uid="{AE43C90A-57EF-425D-A214-D425B1247A45}" name="operative" dataDxfId="26"/>
    <tableColumn id="59" xr3:uid="{00000000-0010-0000-0000-00003B000000}" name="Britannica" dataDxfId="170"/>
    <tableColumn id="102" xr3:uid="{8E7B2F96-5E81-4A48-80F4-973AC30182A9}" name="FOC" dataDxfId="169"/>
    <tableColumn id="94" xr3:uid="{63F664FB-CB27-4B16-91BD-BF022518C6FD}" name="TCM" dataDxfId="168"/>
    <tableColumn id="10" xr3:uid="{6F1FA5ED-4EC8-472D-BA4D-0122AD53320D}" name="TCM DB" dataDxfId="167"/>
    <tableColumn id="117" xr3:uid="{C0482EA3-47DA-440D-A0F8-B78BADE12783}" name="polyu tcm" dataDxfId="25"/>
    <tableColumn id="118" xr3:uid="{82F735D6-1D08-41D0-BD33-E707F161BEC2}" name="tcm link" dataDxfId="24"/>
    <tableColumn id="50" xr3:uid="{00000000-0010-0000-0000-000032000000}" name="TCM name" dataDxfId="166"/>
    <tableColumn id="51" xr3:uid="{00000000-0010-0000-0000-000033000000}" name="TCM pinyin" dataDxfId="165"/>
    <tableColumn id="119" xr3:uid="{5F1C7D8D-D176-4D4B-AC03-9A0B92CA1132}" name="tcm en" dataDxfId="23"/>
    <tableColumn id="89" xr3:uid="{0F46516F-6BCA-476A-9F97-D272806E0DF2}" name="TCM desc" dataDxfId="164"/>
    <tableColumn id="48" xr3:uid="{00000000-0010-0000-0000-000030000000}" name="pharmaceutical" dataDxfId="163"/>
    <tableColumn id="49" xr3:uid="{00000000-0010-0000-0000-000031000000}" name="pharma en" dataDxfId="162"/>
    <tableColumn id="92" xr3:uid="{3A46E075-A7CA-4C63-8483-5B6CF89EE437}" name="medicinal group" dataDxfId="161"/>
    <tableColumn id="91" xr3:uid="{99B26B03-4270-496B-8B6D-019897213211}" name="meridian" dataDxfId="160"/>
    <tableColumn id="90" xr3:uid="{D1AC3D63-6FE6-4A27-9121-42A7C62B28A1}" name="affinity" dataDxfId="159"/>
    <tableColumn id="120" xr3:uid="{63A2735F-8CEC-48F8-9065-CCBB32CC0FE9}" name="action" dataDxfId="22"/>
    <tableColumn id="95" xr3:uid="{86FB6AD2-21E2-47A0-9217-D48765742032}" name="Ayurveda" dataDxfId="158"/>
    <tableColumn id="88" xr3:uid="{A6F68D00-0CEA-494F-8D90-68BFCD4C6D66}" name="symposium" dataDxfId="157"/>
    <tableColumn id="96" xr3:uid="{A451795D-27DA-430F-B23E-FBE38FE84472}" name="hu_history_1990" dataDxfId="156"/>
    <tableColumn id="11" xr3:uid="{1A981C5F-DB6C-4AB0-8BAE-79F898E77755}" name="year recorded in TCM" dataDxfId="155"/>
    <tableColumn id="14" xr3:uid="{00000000-0010-0000-0000-00000E000000}" name="IPNI" dataDxfId="154"/>
    <tableColumn id="16" xr3:uid="{00000000-0010-0000-0000-000010000000}" name="GBIF" dataDxfId="153"/>
    <tableColumn id="15" xr3:uid="{00000000-0010-0000-0000-00000F000000}" name="TPL" dataDxfId="152"/>
    <tableColumn id="17" xr3:uid="{00000000-0010-0000-0000-000011000000}" name="TROP" dataDxfId="151"/>
    <tableColumn id="19" xr3:uid="{00000000-0010-0000-0000-000013000000}" name="WFO" dataDxfId="150"/>
    <tableColumn id="20" xr3:uid="{00000000-0010-0000-0000-000014000000}" name="NCBI" dataDxfId="149"/>
    <tableColumn id="21" xr3:uid="{00000000-0010-0000-0000-000015000000}" name="NCBI id" dataDxfId="148"/>
    <tableColumn id="18" xr3:uid="{00000000-0010-0000-0000-000012000000}" name="EOL" dataDxfId="147"/>
    <tableColumn id="79" xr3:uid="{00000000-0010-0000-0000-00004F000000}" name="Hindi" dataDxfId="146"/>
    <tableColumn id="80" xr3:uid="{00000000-0010-0000-0000-000050000000}" name="Hi transliteration" dataDxfId="145"/>
    <tableColumn id="81" xr3:uid="{00000000-0010-0000-0000-000051000000}" name="Hi literal" dataDxfId="144"/>
    <tableColumn id="82" xr3:uid="{00000000-0010-0000-0000-000052000000}" name="Hi alt " dataDxfId="143"/>
    <tableColumn id="84" xr3:uid="{00000000-0010-0000-0000-000054000000}" name="Indonesian" dataDxfId="142"/>
    <tableColumn id="85" xr3:uid="{00000000-0010-0000-0000-000055000000}" name="Malay" dataDxfId="141"/>
    <tableColumn id="86" xr3:uid="{00000000-0010-0000-0000-000056000000}" name="Persian" dataDxfId="140"/>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39" dataDxfId="13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37"/>
    <tableColumn id="113" xr3:uid="{40065609-2FF4-4E75-994B-5822716B0040}" name="aid" dataDxfId="13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5"/>
    <tableColumn id="100" xr3:uid="{5A090BC5-A7E4-4FD0-9FA2-2F05541BF8D2}" name="petruzzello" dataDxfId="134"/>
    <tableColumn id="112" xr3:uid="{7DEA9180-CD1F-444C-A23A-BEF1B1373537}" name="hill" dataDxfId="133"/>
    <tableColumn id="87" xr3:uid="{554B00DB-A4F3-408F-89ED-2D5928AD786F}" name="dalby" dataDxfId="132"/>
    <tableColumn id="47" xr3:uid="{301765D7-F130-4B4E-BF94-348CC50C1812}" name="van_wyk" dataDxfId="131"/>
    <tableColumn id="62" xr3:uid="{ABFE295B-F2AB-482B-BA91-D7453A820632}" name="katzer" dataDxfId="130"/>
    <tableColumn id="103" xr3:uid="{5F6B9F2C-7268-44F2-92DF-C979BD4AE90B}" name="ucla" dataDxfId="129"/>
    <tableColumn id="111" xr3:uid="{6381A75B-7630-44F0-A441-604172662686}" name="frequency" dataDxfId="128"/>
    <tableColumn id="97" xr3:uid="{4970BB95-70A8-4611-AFA4-DF3EED966C4A}" name="nature" dataDxfId="127"/>
    <tableColumn id="4" xr3:uid="{82F44EF9-572F-45B7-B734-B683F80C5198}" name="category" dataDxfId="126"/>
    <tableColumn id="64" xr3:uid="{C191E07D-03BF-4822-A780-06D2FF8CD25E}" name="tag" dataDxfId="125"/>
    <tableColumn id="108" xr3:uid="{444795F3-678A-4DDB-B554-8DA6BC656247}" name="related to" dataDxfId="124"/>
    <tableColumn id="99" xr3:uid="{1E57A264-FA60-4938-B468-22CF62498EC5}" name="see also" dataDxfId="123"/>
    <tableColumn id="98" xr3:uid="{E81B2DBE-14E1-4627-9016-415188396D46}" name="plant name" dataDxfId="122"/>
    <tableColumn id="5" xr3:uid="{6C8C8959-9D01-4137-9054-57D5C3BF2784}" name="species" dataDxfId="121"/>
    <tableColumn id="6" xr3:uid="{B6D02265-63C6-40FA-803D-89B89C3DAB7F}" name="species by" dataDxfId="120"/>
    <tableColumn id="83" xr3:uid="{BAE7CE51-32FC-42F5-8B6A-E81DF49C1CF5}" name="subspecies" dataDxfId="119"/>
    <tableColumn id="7" xr3:uid="{B6B8733D-BA5E-4C42-9385-FEC18B12D352}" name="species syn" dataDxfId="118"/>
    <tableColumn id="8" xr3:uid="{903ADCC6-C0F4-4C1C-82B5-DCA332777ED5}" name="species syn by" dataDxfId="117"/>
    <tableColumn id="9" xr3:uid="{3E357678-0592-4C72-B532-F64B0E5816EB}" name="species alt" dataDxfId="116"/>
    <tableColumn id="12" xr3:uid="{23B9C8CA-0C60-49EF-90A1-CCC41DF5D9C7}" name="wikipedia" dataDxfId="115"/>
    <tableColumn id="13" xr3:uid="{0A597B91-02BD-4C26-8BC4-DACA7F5F2EAE}" name="POWO" dataDxfId="114"/>
    <tableColumn id="23" xr3:uid="{6FD5F258-F30D-4E2F-AFA6-5A7DADBCBBC2}" name="wyk name" dataDxfId="113"/>
    <tableColumn id="104" xr3:uid="{C52A2670-040C-43CD-A242-1C6A476992B9}" name="dalby name" dataDxfId="112"/>
    <tableColumn id="101" xr3:uid="{A5E6AE0F-92BE-46FA-9593-A743742A905C}" name="katzer name" dataDxfId="111"/>
    <tableColumn id="24" xr3:uid="{F51B0B27-F86B-40BF-9D04-5BB2BF958831}" name="amar name" dataDxfId="110"/>
    <tableColumn id="25" xr3:uid="{3E2EA646-26EF-450D-87D2-CC1E37FF2D17}" name="hu name" dataDxfId="109"/>
    <tableColumn id="26" xr3:uid="{6EE27BFB-2750-48FF-8C8F-4C5B5EFD4D64}" name="other name" dataDxfId="108"/>
    <tableColumn id="22" xr3:uid="{3604AF92-F522-4D43-AA1B-E7A647BAE695}" name="family" dataDxfId="107"/>
    <tableColumn id="27" xr3:uid="{1C5D3589-2203-4498-8B24-9650B8A9BF75}" name="part used" dataDxfId="106"/>
    <tableColumn id="28" xr3:uid="{1A38604A-1254-48C8-B27E-E0159572922A}" name="region of origin" dataDxfId="105"/>
    <tableColumn id="105" xr3:uid="{10CAABC9-812B-41D5-918A-B34B61EC9463}" name="origin dalby" dataDxfId="104"/>
    <tableColumn id="29" xr3:uid="{36425393-9BC8-4675-9357-2AF9C8F91660}" name="location" dataDxfId="103"/>
    <tableColumn id="107" xr3:uid="{DA4D67C4-65FD-4F4D-8DA0-1BCB76A28ECB}" name="lat_gen" dataDxfId="102"/>
    <tableColumn id="106" xr3:uid="{7565A92F-58F1-471E-90AF-B38D0EBF5ABF}" name="lon_gen" dataDxfId="101"/>
    <tableColumn id="30" xr3:uid="{D8538745-8ED5-401E-90F8-5C59F5C02A27}" name="lat" dataDxfId="100"/>
    <tableColumn id="31" xr3:uid="{E1A9F370-2C36-4CC9-B3D8-0E1F099B23F7}" name="lon" dataDxfId="99"/>
    <tableColumn id="33" xr3:uid="{74133BE0-E06D-45AE-B150-AC794FF8BFFF}" name="macroarea" dataDxfId="98"/>
    <tableColumn id="34" xr3:uid="{50D5C91F-1180-4B46-BF2C-7FEC529642C7}" name="range" dataDxfId="97"/>
    <tableColumn id="35" xr3:uid="{30B9E450-8A3C-4EE5-A2A9-7DF427A07EBF}" name="native regions" dataDxfId="96"/>
    <tableColumn id="36" xr3:uid="{1139CE24-8335-4499-85C2-8D301321FC19}" name="no. of native regions" dataDxfId="95"/>
    <tableColumn id="37" xr3:uid="{3900D0F1-F7F1-4EB7-B261-6F00AB708983}" name="introduced regions" dataDxfId="94"/>
    <tableColumn id="38" xr3:uid="{3337B437-B0BD-4EAC-992C-26505FBC9852}" name="no. of introduced regions" dataDxfId="93"/>
    <tableColumn id="39" xr3:uid="{50F33FCD-015C-4123-BD65-3D6DCED82176}" name="total regions" dataDxfId="92"/>
    <tableColumn id="40" xr3:uid="{2F54B383-FC17-4949-8791-FD7E74BDFE38}" name="spreadability" dataDxfId="91"/>
    <tableColumn id="41" xr3:uid="{61E1DCF0-58A3-4D23-A787-6EEBF01EB1F5}" name="cultivation" dataDxfId="90"/>
    <tableColumn id="42" xr3:uid="{7EDC2B02-2EC7-42FF-AF1C-C41910A953C8}" name="color" dataDxfId="89"/>
    <tableColumn id="43" xr3:uid="{6886025F-EA53-4D8C-8909-E25EC35306F1}" name="taste/smell" dataDxfId="88"/>
    <tableColumn id="44" xr3:uid="{443903D6-004C-4B00-9DC0-D4AE71C411B7}" name="heat" dataDxfId="87"/>
    <tableColumn id="45" xr3:uid="{C1D23B42-B542-428B-90AD-A519B0B31013}" name="major uses" dataDxfId="86"/>
    <tableColumn id="93" xr3:uid="{D7914B9A-5F4B-41D5-8155-6892487F2542}" name="usage" dataDxfId="85"/>
    <tableColumn id="54" xr3:uid="{C4133FFC-F810-4F98-A6F8-D85FE5EE3528}" name="Köhler" dataDxfId="84"/>
    <tableColumn id="56" xr3:uid="{1F18689E-5F09-4A15-8B27-F3DD532CE0CD}" name="image source" dataDxfId="83"/>
    <tableColumn id="57" xr3:uid="{95C1B9F7-78FE-4061-9F8C-FD5BE1E7DC77}" name="image link" dataDxfId="82"/>
    <tableColumn id="55" xr3:uid="{C6639BE5-D4B3-486B-82C8-A1AB6938090C}" name="Wyk" dataDxfId="81"/>
    <tableColumn id="53" xr3:uid="{6762470D-18DF-4DAB-BD38-C8CDA99DC7E1}" name="words" dataDxfId="80"/>
    <tableColumn id="60" xr3:uid="{C772F0EF-A558-4C6C-8E76-8360ED466E8F}" name="English" dataDxfId="79"/>
    <tableColumn id="61" xr3:uid="{95AD1DCC-3E50-4D07-87B8-29A561098D33}" name="En alt" dataDxfId="78"/>
    <tableColumn id="63" xr3:uid="{189240FF-DF03-495E-9ECA-DE8760CA9F29}" name="Chinese WN" dataDxfId="77"/>
    <tableColumn id="65" xr3:uid="{B04DBE54-88FF-44CD-A3A7-F381CF72EE8D}" name="Chinese simplified" dataDxfId="76"/>
    <tableColumn id="52" xr3:uid="{410425D2-6945-41D9-9CFD-FC706FE3D32F}" name="Hu zh" dataDxfId="75"/>
    <tableColumn id="67" xr3:uid="{098780E5-1BA4-4299-9F11-73FE3CC13B08}" name="Chinese" dataDxfId="74"/>
    <tableColumn id="68" xr3:uid="{CE57E500-4B2D-45FD-AF03-EE93037D583C}" name="pinyin" dataDxfId="73"/>
    <tableColumn id="2" xr3:uid="{10BB9174-14A4-4422-B89F-4D9D4710C370}" name="jyutping" dataDxfId="72"/>
    <tableColumn id="69" xr3:uid="{C9EF238E-9481-41DD-9A0F-BA88A54DE55D}" name="Ch literal" dataDxfId="71"/>
    <tableColumn id="70" xr3:uid="{5A0F276E-B4D1-40E0-83C7-C0DC47A93907}" name="Ch alt" dataDxfId="70"/>
    <tableColumn id="71" xr3:uid="{C1A913D5-66B2-4102-AE0E-124AE33C3714}" name="Arabic" dataDxfId="69"/>
    <tableColumn id="72" xr3:uid="{EAA9A05F-9FA6-4307-8154-C94E5E32FD94}" name="Ar transliteration" dataDxfId="68"/>
    <tableColumn id="73" xr3:uid="{B0B1E5F0-B55B-483A-84EF-5EEACE1BB41E}" name="Ar literal" dataDxfId="67"/>
    <tableColumn id="74" xr3:uid="{B1D6045C-584B-4E3C-B5F4-6D6D161F29F3}" name="Ar alt" dataDxfId="66"/>
    <tableColumn id="75" xr3:uid="{C6DE3DD0-D317-45E8-A791-8E005390B905}" name="Hungarian" dataDxfId="65"/>
    <tableColumn id="76" xr3:uid="{8A383CD6-3E9C-466F-AD0B-EC736A195490}" name="Hu literal" dataDxfId="64"/>
    <tableColumn id="77" xr3:uid="{F6EBAC9A-CA95-41FE-AB1E-3C5D00A3ED7A}" name="Hu alt" dataDxfId="63"/>
    <tableColumn id="78" xr3:uid="{E7EA89D0-D415-4941-9440-794DC6A46F8E}" name="Hu notes" dataDxfId="62"/>
    <tableColumn id="58" xr3:uid="{B024DF9D-2AC1-4E31-BD1D-57ABDAB8C77E}" name="notes" dataDxfId="61"/>
    <tableColumn id="59" xr3:uid="{50527434-417B-4A3C-BD9E-2C565F12ADA5}" name="Britannica" dataDxfId="60"/>
    <tableColumn id="102" xr3:uid="{EC9D3840-5884-4D0C-B165-4B3E8BCBAF55}" name="FOC" dataDxfId="59"/>
    <tableColumn id="94" xr3:uid="{83230265-73AE-4022-AA3B-0DBDA4D7AAB3}" name="TCM" dataDxfId="58"/>
    <tableColumn id="10" xr3:uid="{BB9E9DDB-20E0-4CC9-8B9B-B99824FD91F9}" name="TCM DB" dataDxfId="57"/>
    <tableColumn id="50" xr3:uid="{48F7F22E-4A62-4AB7-8EB4-0D48732DDCB9}" name="TCM name" dataDxfId="56"/>
    <tableColumn id="51" xr3:uid="{F4A0725B-7C83-4FA9-9BED-7B5DCF9CD0D0}" name="TCM pinyin" dataDxfId="55"/>
    <tableColumn id="89" xr3:uid="{0DD87D3C-E645-40F8-AADA-11945D042386}" name="TCM desc" dataDxfId="54"/>
    <tableColumn id="48" xr3:uid="{7F5D4C6A-B4E6-4B31-9585-FA22803A1712}" name="pharmaceutical" dataDxfId="53"/>
    <tableColumn id="49" xr3:uid="{21DAA2DF-D625-4C42-8A84-1B7DA5A4A8C2}" name="pharma en" dataDxfId="52"/>
    <tableColumn id="92" xr3:uid="{22E2F004-24D8-4BA2-A99A-A9CC3B3A9CA2}" name="medicinal group" dataDxfId="51"/>
    <tableColumn id="91" xr3:uid="{7428E7BA-CE59-45F5-9E60-491BEE4DD9F3}" name="meridian" dataDxfId="50"/>
    <tableColumn id="90" xr3:uid="{496E5246-76FB-40C8-B27B-E22179FC4931}" name="action" dataDxfId="49"/>
    <tableColumn id="95" xr3:uid="{2C039625-8AFE-4CA1-8F19-5F766C7C6332}" name="Ayurveda" dataDxfId="48"/>
    <tableColumn id="88" xr3:uid="{F3198077-79FA-47F5-B0B5-621CF84ABF3A}" name="symposium" dataDxfId="47"/>
    <tableColumn id="96" xr3:uid="{E8F18346-D761-4925-B97B-7E06818B122A}" name="hu_history_1990" dataDxfId="46"/>
    <tableColumn id="11" xr3:uid="{9FD13932-64C8-45F9-B8DE-CE66FC875FD6}" name="year recorded in TCM" dataDxfId="45"/>
    <tableColumn id="14" xr3:uid="{DC2FC933-87CF-4C37-9FDC-95DEA2A836CF}" name="IPNI" dataDxfId="44"/>
    <tableColumn id="16" xr3:uid="{1D5F7FF3-CC3C-40D6-8946-D67EBD4D6AE9}" name="GBIF" dataDxfId="43"/>
    <tableColumn id="15" xr3:uid="{0FB5F1C2-8876-4AF9-B2F9-0F603465AA45}" name="TPL" dataDxfId="42"/>
    <tableColumn id="17" xr3:uid="{C4ADCB19-9C00-4FF8-B0E1-75C491F66DA2}" name="TROP" dataDxfId="41"/>
    <tableColumn id="19" xr3:uid="{B4B3EA8F-3B66-444A-BF9C-84B80C1D29B1}" name="WFO" dataDxfId="40"/>
    <tableColumn id="20" xr3:uid="{66EBB366-4E73-467A-9867-5E56FDE6CFF8}" name="NCBI" dataDxfId="39"/>
    <tableColumn id="21" xr3:uid="{5E82126E-66D6-4902-ADD1-AB67CD9F6C61}" name="NCBI id" dataDxfId="38"/>
    <tableColumn id="18" xr3:uid="{9D4C5FBC-0D75-4481-B658-CDFE06CDC5FB}" name="EOL" dataDxfId="37"/>
    <tableColumn id="79" xr3:uid="{FF8836D8-FC1E-4A89-AD42-2616F2ADB016}" name="Hindi" dataDxfId="36"/>
    <tableColumn id="80" xr3:uid="{DB412D1D-F588-4B53-A386-C555649620BC}" name="Hi transliteration" dataDxfId="35"/>
    <tableColumn id="81" xr3:uid="{E8240B1A-D0B3-4BCE-B4FF-5A68A4A90CA7}" name="Hi literal" dataDxfId="34"/>
    <tableColumn id="82" xr3:uid="{11CA109E-6015-4A22-AF47-6225BD8B2137}" name="Hi alt " dataDxfId="33"/>
    <tableColumn id="84" xr3:uid="{4E812760-ACAB-4854-A30C-43E66AD6B2FF}" name="Indonesian" dataDxfId="32"/>
    <tableColumn id="85" xr3:uid="{345BE24E-AEE6-4D85-8A76-15FB24B7F814}" name="Malay" dataDxfId="31"/>
    <tableColumn id="86" xr3:uid="{C0712850-CBE6-4B85-B797-3222FB919690}" name="Persian" dataDxfId="3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hyperlink" Target="https://www.calabrianfood.com/black-anise-seed"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printerSettings" Target="../printerSettings/printerSettings1.bin"/><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141" Type="http://schemas.openxmlformats.org/officeDocument/2006/relationships/table" Target="../tables/table1.xm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 Id="rId16" Type="http://schemas.openxmlformats.org/officeDocument/2006/relationships/hyperlink" Target="https://powo.science.kew.org/taxon/45226-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P1453"/>
  <sheetViews>
    <sheetView tabSelected="1" zoomScaleNormal="100" workbookViewId="0">
      <selection activeCell="DW3" sqref="DW3"/>
    </sheetView>
  </sheetViews>
  <sheetFormatPr defaultColWidth="9.1796875" defaultRowHeight="14.5" x14ac:dyDescent="0.35"/>
  <cols>
    <col min="1" max="1" width="8.6328125" style="16" customWidth="1"/>
    <col min="2" max="2" width="7.6328125" style="16" bestFit="1" customWidth="1"/>
    <col min="3" max="3" width="10.6328125" style="16" bestFit="1" customWidth="1"/>
    <col min="4" max="4" width="13.6328125" style="16" bestFit="1" customWidth="1"/>
    <col min="5" max="5" width="17.26953125" customWidth="1"/>
    <col min="6" max="6" width="5.36328125" customWidth="1"/>
    <col min="7" max="7" width="14.08984375" style="32" customWidth="1"/>
    <col min="8" max="8" width="20.36328125" style="16" customWidth="1"/>
    <col min="9" max="9" width="12" customWidth="1"/>
    <col min="10" max="10" width="5.7265625" style="16" customWidth="1"/>
    <col min="11" max="11" width="7.36328125" customWidth="1"/>
    <col min="12" max="12" width="10.453125" style="16" bestFit="1" customWidth="1"/>
    <col min="13" max="13" width="7.6328125" customWidth="1"/>
    <col min="14" max="14" width="6.26953125" customWidth="1"/>
    <col min="15" max="15" width="10.81640625" customWidth="1"/>
    <col min="16" max="16" width="8.1796875" customWidth="1"/>
    <col min="17" max="17" width="10.08984375" customWidth="1"/>
    <col min="18" max="18" width="12.7265625" customWidth="1"/>
    <col min="19" max="19" width="11.81640625" customWidth="1"/>
    <col min="20" max="20" width="9.36328125" customWidth="1"/>
    <col min="21" max="21" width="12.1796875" customWidth="1"/>
    <col min="22" max="22" width="18.453125" customWidth="1"/>
    <col min="23" max="23" width="8.90625" customWidth="1"/>
    <col min="24" max="24" width="11.54296875" customWidth="1"/>
    <col min="25" max="25" width="16" style="16" customWidth="1"/>
    <col min="26" max="26" width="14.08984375" style="16" customWidth="1"/>
    <col min="27" max="27" width="11.26953125" style="16" customWidth="1"/>
    <col min="28" max="28" width="10.1796875" style="16" customWidth="1"/>
    <col min="29" max="29" width="16.90625" style="16" customWidth="1"/>
    <col min="30" max="30" width="12" customWidth="1"/>
    <col min="31" max="31" width="11.7265625" style="16" customWidth="1"/>
    <col min="32" max="32" width="17.7265625" style="16" customWidth="1"/>
    <col min="33" max="33" width="13.08984375" style="16" customWidth="1"/>
    <col min="34" max="34" width="12.453125" style="16" customWidth="1"/>
    <col min="35" max="36" width="12.6328125" style="16" customWidth="1"/>
    <col min="37" max="37" width="14.81640625" style="16" customWidth="1"/>
    <col min="38" max="38" width="28.453125" style="16" customWidth="1"/>
    <col min="39" max="39" width="15.453125" style="41" customWidth="1"/>
    <col min="40" max="40" width="12.36328125" style="40" customWidth="1"/>
    <col min="41" max="41" width="9.1796875" style="16" customWidth="1"/>
    <col min="42" max="42" width="9.08984375" style="16" customWidth="1"/>
    <col min="43" max="43" width="5.81640625" style="16" customWidth="1"/>
    <col min="44" max="44" width="5.08984375" style="16" customWidth="1"/>
    <col min="45" max="45" width="12" style="16" customWidth="1"/>
    <col min="46" max="46" width="11.453125" style="16" customWidth="1"/>
    <col min="47" max="47" width="13" style="16" customWidth="1"/>
    <col min="48" max="48" width="14.90625" style="16" customWidth="1"/>
    <col min="49" max="49" width="5.26953125" style="16" customWidth="1"/>
    <col min="50" max="50" width="18.08984375" style="16" customWidth="1"/>
    <col min="51" max="51" width="5.1796875" style="16" customWidth="1"/>
    <col min="52" max="52" width="6.81640625" style="16" customWidth="1"/>
    <col min="53" max="53" width="10.7265625" style="16" customWidth="1"/>
    <col min="54" max="54" width="11.6328125" style="16" customWidth="1"/>
    <col min="55" max="55" width="10.7265625" style="16" customWidth="1"/>
    <col min="56" max="56" width="18.1796875" style="16" customWidth="1"/>
    <col min="57" max="57" width="6.90625" style="16" customWidth="1"/>
    <col min="58" max="58" width="12.54296875" style="16" customWidth="1"/>
    <col min="59" max="59" width="8.7265625" style="16" customWidth="1"/>
    <col min="60" max="60" width="16.54296875" style="16" customWidth="1"/>
    <col min="61" max="61" width="13.6328125" style="16" customWidth="1"/>
    <col min="62" max="62" width="6.81640625" bestFit="1" customWidth="1"/>
    <col min="63" max="63" width="7.90625" customWidth="1"/>
    <col min="64" max="64" width="39" style="43" customWidth="1"/>
    <col min="65" max="65" width="10.90625" style="16" customWidth="1"/>
    <col min="66" max="66" width="22.7265625" style="16" customWidth="1"/>
    <col min="67" max="67" width="12" style="16" bestFit="1" customWidth="1"/>
    <col min="68" max="68" width="20.7265625" style="16" customWidth="1"/>
    <col min="69" max="69" width="11.36328125" style="16" customWidth="1"/>
    <col min="70" max="70" width="11.453125" style="44" customWidth="1"/>
    <col min="71" max="71" width="17.1796875" style="44" customWidth="1"/>
    <col min="72" max="72" width="13.7265625" style="16" customWidth="1"/>
    <col min="73" max="73" width="11.36328125" style="26" customWidth="1"/>
    <col min="74" max="74" width="8.6328125" style="16" customWidth="1"/>
    <col min="75" max="75" width="11.6328125" style="16" customWidth="1"/>
    <col min="76" max="76" width="17.36328125" style="16" customWidth="1"/>
    <col min="77" max="77" width="10.453125" style="16" customWidth="1"/>
    <col min="78" max="78" width="8" style="16" customWidth="1"/>
    <col min="79" max="79" width="11.453125" style="16" customWidth="1"/>
    <col min="80" max="80" width="10.6328125" style="16" customWidth="1"/>
    <col min="81" max="81" width="8.6328125" style="16" customWidth="1"/>
    <col min="82" max="83" width="24.7265625" style="19" customWidth="1"/>
    <col min="84" max="84" width="12.08984375" style="16" customWidth="1"/>
    <col min="85" max="85" width="11.1796875" style="16" customWidth="1"/>
    <col min="86" max="86" width="7.90625" style="16" customWidth="1"/>
    <col min="87" max="87" width="9.81640625" style="16" customWidth="1"/>
    <col min="88" max="89" width="11" style="16" customWidth="1"/>
    <col min="90" max="90" width="13.81640625" style="16" customWidth="1"/>
    <col min="91" max="92" width="14.453125" style="16" customWidth="1"/>
    <col min="93" max="93" width="23.26953125" style="16" customWidth="1"/>
    <col min="94" max="94" width="36.453125" style="16" customWidth="1"/>
    <col min="95" max="95" width="13.453125" style="16" customWidth="1"/>
    <col min="96" max="96" width="44" style="16" customWidth="1"/>
    <col min="97" max="97" width="26.1796875" style="16" customWidth="1"/>
    <col min="98" max="99" width="34.453125" style="16" customWidth="1"/>
    <col min="100" max="100" width="11" style="16" bestFit="1" customWidth="1"/>
    <col min="101" max="101" width="9.1796875" style="16"/>
    <col min="102" max="102" width="17.6328125" style="16" customWidth="1"/>
    <col min="103" max="103" width="21.453125" style="16" customWidth="1"/>
    <col min="104" max="104" width="20.453125" style="16" customWidth="1"/>
    <col min="105" max="105" width="7.90625" style="16" customWidth="1"/>
    <col min="106" max="106" width="11.7265625" style="16" customWidth="1"/>
    <col min="107" max="107" width="16.453125" style="16" customWidth="1"/>
    <col min="109" max="109" width="8.36328125" style="16" bestFit="1" customWidth="1"/>
    <col min="110" max="110" width="7.6328125" style="16" bestFit="1" customWidth="1"/>
    <col min="112" max="112" width="10.453125" bestFit="1" customWidth="1"/>
    <col min="114" max="114" width="6.453125" style="16" bestFit="1" customWidth="1"/>
    <col min="116" max="116" width="9.90625" style="16" customWidth="1"/>
    <col min="117" max="117" width="13.08984375" style="16" customWidth="1"/>
    <col min="118" max="118" width="8.54296875" style="16" customWidth="1"/>
    <col min="119" max="119" width="9.1796875" style="16" customWidth="1"/>
    <col min="120" max="120" width="6.81640625" style="19" customWidth="1"/>
    <col min="121" max="121" width="6.7265625" style="16" customWidth="1"/>
    <col min="122" max="122" width="8.26953125" style="16" customWidth="1"/>
    <col min="123" max="123" width="6.54296875" style="16" customWidth="1"/>
    <col min="124" max="124" width="7.26953125" style="16" customWidth="1"/>
    <col min="125" max="125" width="8.1796875" style="16" customWidth="1"/>
    <col min="126" max="126" width="6.54296875" style="16" customWidth="1"/>
    <col min="127" max="127" width="8.1796875" style="16" customWidth="1"/>
    <col min="128" max="128" width="7.7265625" style="16" customWidth="1"/>
    <col min="129" max="129" width="8.26953125" style="16" customWidth="1"/>
    <col min="130" max="130" width="8.7265625" style="16" customWidth="1"/>
    <col min="131" max="131" width="6.54296875" style="16" customWidth="1"/>
    <col min="132" max="132" width="7.81640625" style="16" customWidth="1"/>
    <col min="133" max="133" width="6.81640625" style="16" customWidth="1"/>
    <col min="134" max="134" width="8.26953125" style="16" customWidth="1"/>
    <col min="135" max="135" width="9.1796875" style="16"/>
    <col min="136" max="137" width="8.7265625" style="16" customWidth="1"/>
    <col min="138" max="138" width="9.1796875" style="16"/>
    <col min="139" max="139" width="13.7265625" style="16" customWidth="1"/>
    <col min="140" max="140" width="12.7265625" style="16" customWidth="1"/>
    <col min="141" max="141" width="17.453125" style="16" customWidth="1"/>
    <col min="142" max="142" width="16.26953125" style="16" customWidth="1"/>
    <col min="143" max="143" width="13.1796875" style="16" customWidth="1"/>
    <col min="144" max="144" width="8.7265625" style="16" customWidth="1"/>
    <col min="145" max="145" width="9.81640625" style="16" customWidth="1"/>
    <col min="146" max="146" width="7.1796875" style="16" customWidth="1"/>
    <col min="147" max="155" width="9.1796875" style="16"/>
    <col min="156" max="156" width="13.453125" style="16" customWidth="1"/>
    <col min="157" max="166" width="9.1796875" style="16"/>
    <col min="167" max="167" width="15.1796875" style="16" customWidth="1"/>
    <col min="168" max="168" width="12" style="16" customWidth="1"/>
    <col min="169" max="169" width="14.453125" style="16" customWidth="1"/>
    <col min="170" max="170" width="20" style="16" customWidth="1"/>
    <col min="171" max="171" width="16.26953125" style="16" customWidth="1"/>
    <col min="172" max="172" width="69.1796875" style="16" customWidth="1"/>
    <col min="173" max="173" width="17.81640625" style="16" customWidth="1"/>
    <col min="174" max="174" width="10.1796875" style="16" bestFit="1" customWidth="1"/>
    <col min="175" max="175" width="13.54296875" style="16" bestFit="1" customWidth="1"/>
    <col min="176" max="176" width="14.7265625" style="16" customWidth="1"/>
    <col min="177" max="177" width="10.54296875" style="16" customWidth="1"/>
    <col min="178" max="178" width="14.81640625" style="16" customWidth="1"/>
    <col min="179" max="179" width="9.81640625" style="16" customWidth="1"/>
    <col min="180" max="180" width="12" style="16" bestFit="1" customWidth="1"/>
    <col min="181" max="181" width="24.81640625" style="16" customWidth="1"/>
    <col min="182" max="182" width="8" style="16" customWidth="1"/>
    <col min="183" max="183" width="12" style="16" bestFit="1" customWidth="1"/>
    <col min="184" max="189" width="9.1796875" style="16"/>
    <col min="190" max="190" width="12" style="16" customWidth="1"/>
    <col min="191" max="191" width="11" style="16" bestFit="1" customWidth="1"/>
    <col min="192" max="192" width="12.453125" style="16" customWidth="1"/>
    <col min="193" max="193" width="12.81640625" style="16" customWidth="1"/>
    <col min="194" max="194" width="12.1796875" style="16" customWidth="1"/>
    <col min="195" max="195" width="14.453125" style="16" customWidth="1"/>
    <col min="196" max="196" width="9.1796875" style="16"/>
    <col min="197" max="197" width="15.453125" style="16" customWidth="1"/>
    <col min="198" max="198" width="10.54296875" style="16" customWidth="1"/>
    <col min="199" max="199" width="12.7265625" style="16" customWidth="1"/>
    <col min="200" max="200" width="13.81640625" style="16" customWidth="1"/>
    <col min="201" max="201" width="14.7265625" style="16" customWidth="1"/>
    <col min="202" max="202" width="9.1796875" style="16"/>
    <col min="203" max="203" width="17.54296875" style="16" customWidth="1"/>
    <col min="204" max="204" width="16.54296875" style="16" customWidth="1"/>
    <col min="205" max="205" width="13.26953125" style="16" customWidth="1"/>
    <col min="206" max="211" width="9.1796875" style="16"/>
    <col min="212" max="212" width="22.453125" style="16" customWidth="1"/>
    <col min="213" max="213" width="6.453125" style="16" customWidth="1"/>
    <col min="214" max="214" width="5.453125" style="16" customWidth="1"/>
    <col min="215" max="215" width="6.54296875" style="16" customWidth="1"/>
    <col min="216" max="216" width="47.1796875" style="16" bestFit="1" customWidth="1"/>
    <col min="217" max="217" width="38.453125" style="16" bestFit="1" customWidth="1"/>
    <col min="218" max="218" width="11.1796875" style="16" bestFit="1" customWidth="1"/>
    <col min="219" max="221" width="9.1796875" style="16"/>
    <col min="222" max="222" width="13.54296875" style="16" bestFit="1" customWidth="1"/>
    <col min="223" max="223" width="11.54296875" style="16" bestFit="1" customWidth="1"/>
    <col min="224" max="224" width="13.54296875" style="16" bestFit="1" customWidth="1"/>
    <col min="225" max="225" width="8.453125" style="16" bestFit="1" customWidth="1"/>
    <col min="226" max="226" width="9.1796875" style="16"/>
    <col min="227" max="227" width="34.453125" style="16" bestFit="1" customWidth="1"/>
    <col min="228" max="228" width="52.1796875" style="16" customWidth="1"/>
    <col min="229" max="229" width="9.1796875" style="16"/>
    <col min="230" max="230" width="6.81640625" style="16" customWidth="1"/>
    <col min="231" max="233" width="13.54296875" style="16" customWidth="1"/>
    <col min="234" max="234" width="12.54296875" style="16" bestFit="1" customWidth="1"/>
    <col min="235" max="235" width="12" style="16" bestFit="1" customWidth="1"/>
    <col min="236" max="238" width="13.54296875" style="16" customWidth="1"/>
    <col min="239" max="239" width="10.453125" style="16" bestFit="1" customWidth="1"/>
    <col min="240" max="240" width="12" style="16" bestFit="1" customWidth="1"/>
    <col min="241" max="245" width="9.1796875" style="16"/>
    <col min="246" max="246" width="9.54296875" style="16" bestFit="1" customWidth="1"/>
    <col min="247" max="247" width="6.54296875" style="16" bestFit="1" customWidth="1"/>
    <col min="248" max="248" width="8.1796875" style="16" bestFit="1" customWidth="1"/>
    <col min="249" max="249" width="12.26953125" style="16" bestFit="1" customWidth="1"/>
    <col min="250" max="250" width="15" style="16" bestFit="1" customWidth="1"/>
    <col min="251" max="251" width="8.81640625" style="16" bestFit="1" customWidth="1"/>
    <col min="252" max="252" width="12.7265625" style="16" bestFit="1" customWidth="1"/>
    <col min="253" max="253" width="17.1796875" style="16" bestFit="1" customWidth="1"/>
    <col min="254" max="254" width="15.453125" style="16" bestFit="1" customWidth="1"/>
    <col min="255" max="256" width="22.26953125" style="16" bestFit="1" customWidth="1"/>
    <col min="257" max="258" width="41.7265625" style="16" bestFit="1" customWidth="1"/>
    <col min="259" max="259" width="13.54296875" style="16" bestFit="1" customWidth="1"/>
    <col min="260" max="265" width="9.1796875" style="16"/>
    <col min="266" max="266" width="12" style="16" bestFit="1" customWidth="1"/>
    <col min="267" max="267" width="15.26953125" style="16" bestFit="1" customWidth="1"/>
    <col min="268" max="271" width="13.54296875" style="16" bestFit="1" customWidth="1"/>
    <col min="272" max="16384" width="9.1796875" style="16"/>
  </cols>
  <sheetData>
    <row r="1" spans="1:120" x14ac:dyDescent="0.35">
      <c r="A1" s="16" t="s">
        <v>602</v>
      </c>
      <c r="B1" s="16" t="s">
        <v>7329</v>
      </c>
      <c r="C1" s="16" t="s">
        <v>7330</v>
      </c>
      <c r="D1" s="16" t="s">
        <v>7331</v>
      </c>
      <c r="E1" t="s">
        <v>603</v>
      </c>
      <c r="F1" s="32" t="s">
        <v>6511</v>
      </c>
      <c r="G1" s="16" t="s">
        <v>6454</v>
      </c>
      <c r="H1" s="16" t="s">
        <v>6</v>
      </c>
      <c r="I1" s="16" t="s">
        <v>7199</v>
      </c>
      <c r="J1" s="16" t="s">
        <v>7204</v>
      </c>
      <c r="K1" t="s">
        <v>7198</v>
      </c>
      <c r="L1" s="16" t="s">
        <v>7197</v>
      </c>
      <c r="M1" s="16" t="s">
        <v>7200</v>
      </c>
      <c r="N1" s="16" t="s">
        <v>6353</v>
      </c>
      <c r="O1" s="16" t="s">
        <v>7208</v>
      </c>
      <c r="P1" s="16" t="s">
        <v>6214</v>
      </c>
      <c r="Q1" s="16" t="s">
        <v>6201</v>
      </c>
      <c r="R1" s="16" t="s">
        <v>6436</v>
      </c>
      <c r="S1" s="16" t="s">
        <v>7203</v>
      </c>
      <c r="T1" s="16" t="s">
        <v>7202</v>
      </c>
      <c r="U1" s="16" t="s">
        <v>6234</v>
      </c>
      <c r="V1" s="16" t="s">
        <v>604</v>
      </c>
      <c r="W1" s="16" t="s">
        <v>6225</v>
      </c>
      <c r="X1" s="16" t="s">
        <v>6209</v>
      </c>
      <c r="Y1" s="16" t="s">
        <v>6226</v>
      </c>
      <c r="Z1" s="16" t="s">
        <v>6227</v>
      </c>
      <c r="AA1" s="16" t="s">
        <v>6228</v>
      </c>
      <c r="AB1" s="16" t="s">
        <v>6208</v>
      </c>
      <c r="AC1" s="16" t="s">
        <v>587</v>
      </c>
      <c r="AD1" s="16" t="s">
        <v>6219</v>
      </c>
      <c r="AE1" s="16" t="s">
        <v>7109</v>
      </c>
      <c r="AF1" s="16" t="s">
        <v>6297</v>
      </c>
      <c r="AG1" s="16" t="s">
        <v>6218</v>
      </c>
      <c r="AH1" s="16" t="s">
        <v>6217</v>
      </c>
      <c r="AI1" s="16" t="s">
        <v>6216</v>
      </c>
      <c r="AJ1" s="16" t="s">
        <v>615</v>
      </c>
      <c r="AK1" s="16" t="s">
        <v>6215</v>
      </c>
      <c r="AL1" s="16" t="s">
        <v>616</v>
      </c>
      <c r="AM1" s="16" t="s">
        <v>7114</v>
      </c>
      <c r="AN1" s="16" t="s">
        <v>7134</v>
      </c>
      <c r="AO1" s="16" t="s">
        <v>7136</v>
      </c>
      <c r="AP1" s="16" t="s">
        <v>7135</v>
      </c>
      <c r="AQ1" s="16" t="s">
        <v>617</v>
      </c>
      <c r="AR1" s="16" t="s">
        <v>618</v>
      </c>
      <c r="AS1" s="16" t="s">
        <v>619</v>
      </c>
      <c r="AT1" s="16" t="s">
        <v>606</v>
      </c>
      <c r="AU1" s="16" t="s">
        <v>7315</v>
      </c>
      <c r="AV1" s="16" t="s">
        <v>620</v>
      </c>
      <c r="AW1" s="16" t="s">
        <v>621</v>
      </c>
      <c r="AX1" s="16" t="s">
        <v>622</v>
      </c>
      <c r="AY1" s="16" t="s">
        <v>623</v>
      </c>
      <c r="AZ1" s="16" t="s">
        <v>624</v>
      </c>
      <c r="BA1" s="30" t="s">
        <v>625</v>
      </c>
      <c r="BB1" s="16" t="s">
        <v>626</v>
      </c>
      <c r="BC1" s="16" t="s">
        <v>627</v>
      </c>
      <c r="BD1" s="16" t="s">
        <v>5829</v>
      </c>
      <c r="BE1" s="24" t="s">
        <v>5830</v>
      </c>
      <c r="BF1" s="16" t="s">
        <v>6352</v>
      </c>
      <c r="BG1" s="16" t="s">
        <v>7318</v>
      </c>
      <c r="BH1" s="16" t="s">
        <v>6503</v>
      </c>
      <c r="BI1" s="16" t="s">
        <v>6504</v>
      </c>
      <c r="BJ1" s="16" t="s">
        <v>6223</v>
      </c>
      <c r="BK1" s="16" t="s">
        <v>7332</v>
      </c>
      <c r="BL1" s="16" t="s">
        <v>6477</v>
      </c>
      <c r="BM1" s="16" t="s">
        <v>7319</v>
      </c>
      <c r="BN1" s="16" t="s">
        <v>7320</v>
      </c>
      <c r="BO1" s="16" t="s">
        <v>7328</v>
      </c>
      <c r="BP1" s="16" t="s">
        <v>629</v>
      </c>
      <c r="BQ1" s="16" t="s">
        <v>7321</v>
      </c>
      <c r="BR1" s="16" t="s">
        <v>6246</v>
      </c>
      <c r="BS1" s="16" t="s">
        <v>6247</v>
      </c>
      <c r="BT1" s="16" t="s">
        <v>7322</v>
      </c>
      <c r="BU1" s="16" t="s">
        <v>7323</v>
      </c>
      <c r="BV1" s="16" t="s">
        <v>7324</v>
      </c>
      <c r="BW1" s="16" t="s">
        <v>7325</v>
      </c>
      <c r="BX1" s="16" t="s">
        <v>7326</v>
      </c>
      <c r="BY1" s="16" t="s">
        <v>7327</v>
      </c>
      <c r="BZ1" s="16" t="s">
        <v>6230</v>
      </c>
      <c r="CA1" s="16" t="s">
        <v>7335</v>
      </c>
      <c r="CB1" s="16" t="s">
        <v>7336</v>
      </c>
      <c r="CC1" s="16" t="s">
        <v>7337</v>
      </c>
      <c r="CD1" s="16" t="s">
        <v>66</v>
      </c>
      <c r="CE1" s="16" t="s">
        <v>7338</v>
      </c>
      <c r="CF1" s="16" t="s">
        <v>632</v>
      </c>
      <c r="CG1" s="16" t="s">
        <v>635</v>
      </c>
      <c r="CH1" s="16" t="s">
        <v>605</v>
      </c>
      <c r="CI1" s="16" t="s">
        <v>5846</v>
      </c>
      <c r="CJ1" s="16" t="s">
        <v>7342</v>
      </c>
      <c r="CK1" s="16" t="s">
        <v>7341</v>
      </c>
      <c r="CL1" s="16" t="s">
        <v>5841</v>
      </c>
      <c r="CM1" s="16" t="s">
        <v>5878</v>
      </c>
      <c r="CN1" s="16" t="s">
        <v>7343</v>
      </c>
      <c r="CO1" s="16" t="s">
        <v>6235</v>
      </c>
      <c r="CP1" s="16" t="s">
        <v>628</v>
      </c>
      <c r="CQ1" s="16" t="s">
        <v>5825</v>
      </c>
      <c r="CR1" s="16" t="s">
        <v>5822</v>
      </c>
      <c r="CS1" s="16" t="s">
        <v>5823</v>
      </c>
      <c r="CT1" s="16" t="s">
        <v>7344</v>
      </c>
      <c r="CU1" s="16" t="s">
        <v>5824</v>
      </c>
      <c r="CV1" s="16" t="s">
        <v>5828</v>
      </c>
      <c r="CW1" s="16" t="s">
        <v>6351</v>
      </c>
      <c r="CX1" s="16" t="s">
        <v>5868</v>
      </c>
      <c r="CY1" s="29" t="s">
        <v>6221</v>
      </c>
      <c r="CZ1" s="16" t="s">
        <v>607</v>
      </c>
      <c r="DA1" s="16" t="s">
        <v>609</v>
      </c>
      <c r="DB1" s="16" t="s">
        <v>608</v>
      </c>
      <c r="DC1" s="16" t="s">
        <v>610</v>
      </c>
      <c r="DD1" s="16" t="s">
        <v>612</v>
      </c>
      <c r="DE1" s="16" t="s">
        <v>613</v>
      </c>
      <c r="DF1" s="16" t="s">
        <v>614</v>
      </c>
      <c r="DG1" s="16" t="s">
        <v>611</v>
      </c>
      <c r="DH1" s="16" t="s">
        <v>644</v>
      </c>
      <c r="DI1" s="16" t="s">
        <v>645</v>
      </c>
      <c r="DJ1" s="16" t="s">
        <v>646</v>
      </c>
      <c r="DK1" s="16" t="s">
        <v>647</v>
      </c>
      <c r="DL1" s="16" t="s">
        <v>648</v>
      </c>
      <c r="DM1" s="16" t="s">
        <v>649</v>
      </c>
      <c r="DN1" s="16" t="s">
        <v>27</v>
      </c>
      <c r="DP1" s="16"/>
    </row>
    <row r="2" spans="1:120" x14ac:dyDescent="0.35">
      <c r="A2" s="16" t="s">
        <v>7347</v>
      </c>
      <c r="B2" s="16" t="s">
        <v>7349</v>
      </c>
      <c r="C2" s="16" t="s">
        <v>7348</v>
      </c>
      <c r="D2" s="16" t="s">
        <v>7350</v>
      </c>
      <c r="E2" t="s">
        <v>7352</v>
      </c>
      <c r="F2" s="50" t="s">
        <v>7351</v>
      </c>
      <c r="G2" s="16" t="s">
        <v>7353</v>
      </c>
      <c r="H2" s="16" t="s">
        <v>6</v>
      </c>
      <c r="I2" s="16"/>
      <c r="K2" s="16"/>
      <c r="M2" s="16"/>
      <c r="N2" s="16"/>
      <c r="O2" s="51">
        <f>SUM(COUNTIF(I2:N2,"yes"))</f>
        <v>0</v>
      </c>
      <c r="P2" s="16" t="s">
        <v>7354</v>
      </c>
      <c r="Q2" s="16" t="s">
        <v>7355</v>
      </c>
      <c r="R2" s="16" t="s">
        <v>7356</v>
      </c>
      <c r="S2" s="16" t="s">
        <v>7357</v>
      </c>
      <c r="T2" s="16" t="s">
        <v>7358</v>
      </c>
      <c r="U2" s="16" t="s">
        <v>7359</v>
      </c>
      <c r="V2" s="16" t="s">
        <v>7360</v>
      </c>
      <c r="W2" s="16" t="s">
        <v>7361</v>
      </c>
      <c r="X2" s="16" t="s">
        <v>7362</v>
      </c>
      <c r="Y2" s="16" t="s">
        <v>7363</v>
      </c>
      <c r="Z2" s="16" t="s">
        <v>7364</v>
      </c>
      <c r="AA2" s="16" t="s">
        <v>7365</v>
      </c>
      <c r="AB2" s="16" t="s">
        <v>7366</v>
      </c>
      <c r="AC2" s="16" t="s">
        <v>7367</v>
      </c>
      <c r="AD2" s="16"/>
      <c r="AN2" s="16"/>
      <c r="BA2" s="30"/>
      <c r="BE2" s="26"/>
      <c r="BJ2" s="16"/>
      <c r="BK2" s="16"/>
      <c r="BL2" s="41"/>
      <c r="BU2" s="16"/>
      <c r="CD2" s="16"/>
      <c r="CE2" s="16"/>
      <c r="CY2" s="19"/>
      <c r="DD2" s="16"/>
      <c r="DG2" s="16"/>
      <c r="DH2" s="16"/>
      <c r="DI2" s="16"/>
      <c r="DK2" s="16"/>
      <c r="DP2" s="16"/>
    </row>
    <row r="3" spans="1:120" x14ac:dyDescent="0.35">
      <c r="A3" s="17" t="s">
        <v>650</v>
      </c>
      <c r="B3" s="17" t="s">
        <v>7291</v>
      </c>
      <c r="C3" s="17">
        <v>1</v>
      </c>
      <c r="D3" s="17">
        <v>1</v>
      </c>
      <c r="E3" s="34" t="s">
        <v>149</v>
      </c>
      <c r="F3" s="38" t="s">
        <v>7170</v>
      </c>
      <c r="G3" s="39" t="s">
        <v>7196</v>
      </c>
      <c r="H3" s="17" t="s">
        <v>732</v>
      </c>
      <c r="I3" s="17" t="s">
        <v>119</v>
      </c>
      <c r="J3" s="17" t="s">
        <v>119</v>
      </c>
      <c r="K3" s="34" t="s">
        <v>119</v>
      </c>
      <c r="L3" s="17" t="s">
        <v>119</v>
      </c>
      <c r="M3" s="17" t="s">
        <v>119</v>
      </c>
      <c r="N3" s="17" t="s">
        <v>119</v>
      </c>
      <c r="O3" s="17">
        <f>SUM(COUNTIF(I3:N3,"yes"))</f>
        <v>6</v>
      </c>
      <c r="P3" s="38" t="s">
        <v>6324</v>
      </c>
      <c r="Q3" s="17" t="s">
        <v>651</v>
      </c>
      <c r="R3" s="17" t="s">
        <v>7201</v>
      </c>
      <c r="S3" s="17"/>
      <c r="T3" s="34" t="s">
        <v>7125</v>
      </c>
      <c r="U3" s="17" t="s">
        <v>670</v>
      </c>
      <c r="V3" s="17" t="s">
        <v>169</v>
      </c>
      <c r="W3" s="17" t="s">
        <v>652</v>
      </c>
      <c r="X3" s="17"/>
      <c r="Y3" s="17" t="s">
        <v>6202</v>
      </c>
      <c r="Z3" s="17" t="s">
        <v>653</v>
      </c>
      <c r="AA3" s="17"/>
      <c r="AB3" s="17" t="s">
        <v>6212</v>
      </c>
      <c r="AC3" s="17" t="s">
        <v>7316</v>
      </c>
      <c r="AD3" s="17" t="s">
        <v>657</v>
      </c>
      <c r="AE3" s="34" t="s">
        <v>6521</v>
      </c>
      <c r="AF3" s="17" t="s">
        <v>7317</v>
      </c>
      <c r="AG3" s="17"/>
      <c r="AH3" s="17"/>
      <c r="AI3" s="17"/>
      <c r="AJ3" s="38" t="s">
        <v>656</v>
      </c>
      <c r="AK3" s="17" t="s">
        <v>658</v>
      </c>
      <c r="AL3" s="17" t="s">
        <v>659</v>
      </c>
      <c r="AN3" s="17" t="s">
        <v>6220</v>
      </c>
      <c r="AO3" s="17"/>
      <c r="AP3" s="17"/>
      <c r="AQ3" s="17">
        <v>18</v>
      </c>
      <c r="AR3" s="17">
        <v>-77</v>
      </c>
      <c r="AS3" s="17" t="s">
        <v>660</v>
      </c>
      <c r="AT3" s="17" t="s">
        <v>654</v>
      </c>
      <c r="AU3" s="17" t="s">
        <v>7311</v>
      </c>
      <c r="AV3" s="17" t="s">
        <v>662</v>
      </c>
      <c r="AW3" s="17">
        <f>LEN(AV3)-LEN(SUBSTITUTE(AV3,",",""))+1</f>
        <v>13</v>
      </c>
      <c r="AX3" s="17" t="s">
        <v>663</v>
      </c>
      <c r="AY3" s="17">
        <f>LEN(AX3)-LEN(SUBSTITUTE(AX3,",",""))+1</f>
        <v>11</v>
      </c>
      <c r="AZ3" s="17">
        <f>Table1[[#This Row], [no. of native regions]]+Table1[[#This Row], [no. of introduced regions]]</f>
        <v>24</v>
      </c>
      <c r="BA3" s="31">
        <f>Table1[[#This Row], [no. of introduced regions]]/Table1[[#This Row], [no. of native regions]]</f>
        <v>0.84615384615384615</v>
      </c>
      <c r="BB3" s="17" t="s">
        <v>6440</v>
      </c>
      <c r="BC3" s="17" t="s">
        <v>664</v>
      </c>
      <c r="BD3" s="17" t="s">
        <v>665</v>
      </c>
      <c r="BE3" s="25">
        <v>4</v>
      </c>
      <c r="BF3" s="17" t="s">
        <v>7306</v>
      </c>
      <c r="BG3" s="17" t="s">
        <v>667</v>
      </c>
      <c r="BH3" s="17" t="s">
        <v>6510</v>
      </c>
      <c r="BI3" s="17"/>
      <c r="BJ3" s="17">
        <v>210</v>
      </c>
      <c r="BK3" s="18" t="s">
        <v>7298</v>
      </c>
      <c r="BL3" s="41" t="s">
        <v>6478</v>
      </c>
      <c r="BM3" s="17" t="s">
        <v>149</v>
      </c>
      <c r="BN3" s="17" t="s">
        <v>669</v>
      </c>
      <c r="BO3" s="17" t="s">
        <v>7333</v>
      </c>
      <c r="BP3" s="17"/>
      <c r="BQ3" s="17" t="s">
        <v>458</v>
      </c>
      <c r="BR3" s="44" t="s">
        <v>459</v>
      </c>
      <c r="BS3" s="44" t="s">
        <v>6248</v>
      </c>
      <c r="BT3" s="17" t="s">
        <v>671</v>
      </c>
      <c r="BU3" s="17"/>
      <c r="BV3" s="17" t="s">
        <v>460</v>
      </c>
      <c r="BW3" s="17" t="s">
        <v>672</v>
      </c>
      <c r="BX3" s="17" t="s">
        <v>6424</v>
      </c>
      <c r="BY3" s="17"/>
      <c r="BZ3" s="17" t="s">
        <v>673</v>
      </c>
      <c r="CA3" s="17" t="s">
        <v>674</v>
      </c>
      <c r="CB3" s="17" t="s">
        <v>675</v>
      </c>
      <c r="CC3" s="17" t="s">
        <v>676</v>
      </c>
      <c r="CD3" s="17" t="s">
        <v>7111</v>
      </c>
      <c r="CE3" s="17" t="s">
        <v>7339</v>
      </c>
      <c r="CF3" s="17" t="s">
        <v>668</v>
      </c>
      <c r="CG3" s="17"/>
      <c r="CH3" s="17"/>
      <c r="CI3" s="17"/>
      <c r="CJ3" s="17"/>
      <c r="CK3" s="17"/>
      <c r="CL3" s="17"/>
      <c r="CM3" s="17"/>
      <c r="CN3" s="17"/>
      <c r="CO3" s="17"/>
      <c r="CP3" s="17" t="s">
        <v>6338</v>
      </c>
      <c r="CQ3" s="17"/>
      <c r="CR3" s="17" t="s">
        <v>666</v>
      </c>
      <c r="CS3" s="17" t="s">
        <v>666</v>
      </c>
      <c r="CT3" s="17" t="s">
        <v>666</v>
      </c>
      <c r="CU3" s="17"/>
      <c r="CV3" s="17"/>
      <c r="CW3" s="17"/>
      <c r="CX3" s="17"/>
      <c r="CY3" s="28"/>
      <c r="CZ3" s="17" t="s">
        <v>6426</v>
      </c>
      <c r="DA3" s="17" t="s">
        <v>6213</v>
      </c>
      <c r="DB3" s="17" t="s">
        <v>655</v>
      </c>
      <c r="DC3" s="17" t="s">
        <v>6428</v>
      </c>
      <c r="DD3" s="17" t="s">
        <v>6427</v>
      </c>
      <c r="DE3" s="17" t="s">
        <v>6429</v>
      </c>
      <c r="DF3" s="17">
        <v>375272</v>
      </c>
      <c r="DG3" s="17"/>
      <c r="DH3" s="17" t="s">
        <v>677</v>
      </c>
      <c r="DI3" s="17" t="s">
        <v>6425</v>
      </c>
      <c r="DJ3" s="17"/>
      <c r="DK3" s="17"/>
      <c r="DL3" s="17"/>
      <c r="DM3" s="17"/>
      <c r="DN3" s="17"/>
      <c r="DP3" s="16"/>
    </row>
    <row r="4" spans="1:120" s="17" customFormat="1" x14ac:dyDescent="0.35">
      <c r="A4" s="16" t="s">
        <v>6245</v>
      </c>
      <c r="B4" s="16"/>
      <c r="C4" s="16"/>
      <c r="D4" s="16"/>
      <c r="E4" t="s">
        <v>247</v>
      </c>
      <c r="F4" s="46" t="s">
        <v>7178</v>
      </c>
      <c r="G4" t="s">
        <v>7276</v>
      </c>
      <c r="H4" s="16" t="s">
        <v>732</v>
      </c>
      <c r="I4" s="16" t="s">
        <v>119</v>
      </c>
      <c r="J4" s="16" t="s">
        <v>119</v>
      </c>
      <c r="K4" t="s">
        <v>119</v>
      </c>
      <c r="L4" s="16" t="s">
        <v>119</v>
      </c>
      <c r="M4" s="16" t="s">
        <v>119</v>
      </c>
      <c r="N4" s="16" t="s">
        <v>119</v>
      </c>
      <c r="O4" s="16">
        <f>SUM(COUNTIF(I4:N4,"yes"))</f>
        <v>6</v>
      </c>
      <c r="P4" s="20" t="s">
        <v>6324</v>
      </c>
      <c r="Q4" s="16" t="s">
        <v>651</v>
      </c>
      <c r="R4" s="16" t="s">
        <v>6298</v>
      </c>
      <c r="S4" s="16"/>
      <c r="T4" s="16"/>
      <c r="U4" s="16" t="s">
        <v>850</v>
      </c>
      <c r="V4" s="16" t="s">
        <v>248</v>
      </c>
      <c r="W4" s="16" t="s">
        <v>833</v>
      </c>
      <c r="X4" s="16"/>
      <c r="Y4" s="16" t="s">
        <v>834</v>
      </c>
      <c r="Z4" s="16" t="s">
        <v>835</v>
      </c>
      <c r="AA4" s="16" t="s">
        <v>7303</v>
      </c>
      <c r="AB4" s="21" t="s">
        <v>6307</v>
      </c>
      <c r="AC4" s="21"/>
      <c r="AD4" s="16" t="s">
        <v>838</v>
      </c>
      <c r="AE4" s="16" t="s">
        <v>7277</v>
      </c>
      <c r="AF4" s="16"/>
      <c r="AG4" s="16"/>
      <c r="AH4" s="16"/>
      <c r="AI4" s="16"/>
      <c r="AJ4" s="20" t="s">
        <v>656</v>
      </c>
      <c r="AK4" s="16" t="s">
        <v>5844</v>
      </c>
      <c r="AL4" s="16" t="s">
        <v>839</v>
      </c>
      <c r="AM4" s="41" t="s">
        <v>6619</v>
      </c>
      <c r="AN4" s="16" t="s">
        <v>7137</v>
      </c>
      <c r="AO4" s="16"/>
      <c r="AP4" s="16"/>
      <c r="AQ4" s="16">
        <v>0</v>
      </c>
      <c r="AR4" s="16">
        <v>127</v>
      </c>
      <c r="AS4" s="16" t="s">
        <v>709</v>
      </c>
      <c r="AT4" s="21" t="s">
        <v>836</v>
      </c>
      <c r="AU4" s="16" t="s">
        <v>840</v>
      </c>
      <c r="AV4" s="16" t="s">
        <v>841</v>
      </c>
      <c r="AW4" s="16">
        <f>LEN(AV4)-LEN(SUBSTITUTE(AV4,",",""))+1</f>
        <v>1</v>
      </c>
      <c r="AX4" s="16" t="s">
        <v>842</v>
      </c>
      <c r="AY4" s="16">
        <f>LEN(AX4)-LEN(SUBSTITUTE(AX4,",",""))+1</f>
        <v>9</v>
      </c>
      <c r="AZ4" s="16">
        <f>Table1[[#This Row], [no. of native regions]]+Table1[[#This Row], [no. of introduced regions]]</f>
        <v>10</v>
      </c>
      <c r="BA4" s="30">
        <f>Table1[[#This Row], [no. of introduced regions]]/Table1[[#This Row], [no. of native regions]]</f>
        <v>9</v>
      </c>
      <c r="BB4" s="16" t="s">
        <v>6444</v>
      </c>
      <c r="BC4" s="16" t="s">
        <v>843</v>
      </c>
      <c r="BD4" s="16" t="s">
        <v>844</v>
      </c>
      <c r="BE4" s="26">
        <v>5</v>
      </c>
      <c r="BF4" s="16" t="s">
        <v>845</v>
      </c>
      <c r="BG4" s="16" t="s">
        <v>848</v>
      </c>
      <c r="BH4" s="16" t="s">
        <v>6510</v>
      </c>
      <c r="BI4" s="16"/>
      <c r="BJ4" s="16">
        <v>266</v>
      </c>
      <c r="BK4" s="16"/>
      <c r="BL4" s="41" t="s">
        <v>6486</v>
      </c>
      <c r="BM4" s="16" t="s">
        <v>247</v>
      </c>
      <c r="BN4" s="16"/>
      <c r="BO4" s="16"/>
      <c r="BP4" s="16" t="s">
        <v>847</v>
      </c>
      <c r="BQ4" s="16" t="s">
        <v>492</v>
      </c>
      <c r="BR4" s="44" t="s">
        <v>493</v>
      </c>
      <c r="BS4" s="44" t="s">
        <v>6359</v>
      </c>
      <c r="BT4" s="16" t="s">
        <v>851</v>
      </c>
      <c r="BU4" s="16"/>
      <c r="BV4" s="16" t="s">
        <v>494</v>
      </c>
      <c r="BW4" s="16" t="s">
        <v>495</v>
      </c>
      <c r="BX4" s="16"/>
      <c r="BY4" s="16"/>
      <c r="BZ4" s="16" t="s">
        <v>852</v>
      </c>
      <c r="CA4" s="16" t="s">
        <v>853</v>
      </c>
      <c r="CB4" s="16"/>
      <c r="CC4" s="16"/>
      <c r="CD4" s="16"/>
      <c r="CE4" s="16"/>
      <c r="CF4" s="16" t="s">
        <v>849</v>
      </c>
      <c r="CG4" s="16"/>
      <c r="CH4" s="16" t="s">
        <v>119</v>
      </c>
      <c r="CI4" s="16" t="s">
        <v>3176</v>
      </c>
      <c r="CJ4" s="16" t="s">
        <v>119</v>
      </c>
      <c r="CK4" s="16"/>
      <c r="CL4" s="16" t="s">
        <v>492</v>
      </c>
      <c r="CM4" s="16" t="s">
        <v>493</v>
      </c>
      <c r="CN4" s="16"/>
      <c r="CO4" s="16" t="s">
        <v>5834</v>
      </c>
      <c r="CP4" s="16" t="s">
        <v>5835</v>
      </c>
      <c r="CQ4" s="16" t="s">
        <v>846</v>
      </c>
      <c r="CR4" s="16" t="s">
        <v>3495</v>
      </c>
      <c r="CS4" s="16" t="s">
        <v>3383</v>
      </c>
      <c r="CT4" s="16" t="s">
        <v>3802</v>
      </c>
      <c r="CU4" s="16"/>
      <c r="CV4" s="16"/>
      <c r="CW4" s="16" t="s">
        <v>119</v>
      </c>
      <c r="CX4" s="16" t="s">
        <v>119</v>
      </c>
      <c r="CY4" s="19">
        <v>973</v>
      </c>
      <c r="CZ4" s="16"/>
      <c r="DA4" s="16"/>
      <c r="DB4" s="16" t="s">
        <v>837</v>
      </c>
      <c r="DC4" s="16"/>
      <c r="DD4" s="16"/>
      <c r="DE4" s="16"/>
      <c r="DF4" s="16">
        <v>219868</v>
      </c>
      <c r="DG4" s="16"/>
      <c r="DH4" s="16"/>
      <c r="DI4" s="16"/>
      <c r="DJ4" s="16"/>
      <c r="DK4" s="16"/>
      <c r="DL4" s="16"/>
      <c r="DM4" s="16"/>
      <c r="DN4" s="16"/>
    </row>
    <row r="5" spans="1:120" x14ac:dyDescent="0.35">
      <c r="A5" s="16" t="s">
        <v>6245</v>
      </c>
      <c r="E5" t="s">
        <v>271</v>
      </c>
      <c r="F5" s="20" t="s">
        <v>7184</v>
      </c>
      <c r="G5" s="47" t="s">
        <v>7282</v>
      </c>
      <c r="H5" s="16" t="s">
        <v>732</v>
      </c>
      <c r="I5" s="16" t="s">
        <v>119</v>
      </c>
      <c r="J5" s="16" t="s">
        <v>119</v>
      </c>
      <c r="K5" t="s">
        <v>119</v>
      </c>
      <c r="L5" s="16" t="s">
        <v>119</v>
      </c>
      <c r="M5" s="16" t="s">
        <v>119</v>
      </c>
      <c r="N5" s="16" t="s">
        <v>119</v>
      </c>
      <c r="O5" s="16">
        <f>SUM(COUNTIF(I5:N5,"yes"))</f>
        <v>6</v>
      </c>
      <c r="P5" s="20" t="s">
        <v>6324</v>
      </c>
      <c r="Q5" s="16" t="s">
        <v>651</v>
      </c>
      <c r="R5" s="16" t="s">
        <v>6298</v>
      </c>
      <c r="S5" s="16"/>
      <c r="T5" t="s">
        <v>6658</v>
      </c>
      <c r="U5" s="16" t="s">
        <v>6241</v>
      </c>
      <c r="V5" s="16" t="s">
        <v>272</v>
      </c>
      <c r="W5" s="16" t="s">
        <v>931</v>
      </c>
      <c r="X5" s="16"/>
      <c r="AB5" s="21" t="s">
        <v>6313</v>
      </c>
      <c r="AC5" s="21"/>
      <c r="AD5" s="16" t="s">
        <v>934</v>
      </c>
      <c r="AE5" t="s">
        <v>6657</v>
      </c>
      <c r="AJ5" s="20" t="s">
        <v>749</v>
      </c>
      <c r="AK5" s="16" t="s">
        <v>935</v>
      </c>
      <c r="AL5" s="16" t="s">
        <v>936</v>
      </c>
      <c r="AM5" s="42" t="s">
        <v>1041</v>
      </c>
      <c r="AN5" s="16"/>
      <c r="AQ5" s="16">
        <v>24</v>
      </c>
      <c r="AR5" s="16">
        <v>95</v>
      </c>
      <c r="AS5" s="16" t="s">
        <v>709</v>
      </c>
      <c r="AT5" s="21" t="s">
        <v>932</v>
      </c>
      <c r="AU5" s="16" t="s">
        <v>595</v>
      </c>
      <c r="AV5" s="16" t="s">
        <v>937</v>
      </c>
      <c r="AW5" s="16">
        <f>LEN(AV5)-LEN(SUBSTITUTE(AV5,",",""))+1</f>
        <v>4</v>
      </c>
      <c r="AX5" s="16" t="s">
        <v>938</v>
      </c>
      <c r="AY5" s="16">
        <f>LEN(AX5)-LEN(SUBSTITUTE(AX5,",",""))+1</f>
        <v>35</v>
      </c>
      <c r="AZ5" s="16">
        <f>Table1[[#This Row], [no. of native regions]]+Table1[[#This Row], [no. of introduced regions]]</f>
        <v>39</v>
      </c>
      <c r="BA5" s="30">
        <f>Table1[[#This Row], [no. of introduced regions]]/Table1[[#This Row], [no. of native regions]]</f>
        <v>8.75</v>
      </c>
      <c r="BB5" s="16" t="s">
        <v>6448</v>
      </c>
      <c r="BC5" s="16" t="s">
        <v>939</v>
      </c>
      <c r="BD5" s="16" t="s">
        <v>940</v>
      </c>
      <c r="BE5" s="26">
        <v>7</v>
      </c>
      <c r="BF5" s="16" t="s">
        <v>941</v>
      </c>
      <c r="BG5" s="16" t="s">
        <v>945</v>
      </c>
      <c r="BH5" s="16" t="s">
        <v>6510</v>
      </c>
      <c r="BJ5" s="16">
        <v>288</v>
      </c>
      <c r="BK5" s="16"/>
      <c r="BL5" s="41" t="s">
        <v>6492</v>
      </c>
      <c r="BM5" s="16" t="s">
        <v>271</v>
      </c>
      <c r="BQ5" s="16" t="s">
        <v>516</v>
      </c>
      <c r="BR5" s="44" t="s">
        <v>517</v>
      </c>
      <c r="BS5" s="44" t="s">
        <v>6364</v>
      </c>
      <c r="BU5" s="16"/>
      <c r="BV5" s="16" t="s">
        <v>518</v>
      </c>
      <c r="BW5" s="16" t="s">
        <v>519</v>
      </c>
      <c r="BZ5" s="16" t="s">
        <v>947</v>
      </c>
      <c r="CD5" s="16"/>
      <c r="CE5" s="16"/>
      <c r="CF5" s="16" t="s">
        <v>946</v>
      </c>
      <c r="CH5" s="16" t="s">
        <v>119</v>
      </c>
      <c r="CI5" s="16" t="s">
        <v>3176</v>
      </c>
      <c r="CJ5" s="16" t="s">
        <v>119</v>
      </c>
      <c r="CL5" s="16" t="s">
        <v>944</v>
      </c>
      <c r="CM5" s="16" t="s">
        <v>517</v>
      </c>
      <c r="CO5" s="16" t="s">
        <v>5856</v>
      </c>
      <c r="CP5" s="16" t="s">
        <v>942</v>
      </c>
      <c r="CQ5" s="16" t="s">
        <v>943</v>
      </c>
      <c r="CV5" s="16" t="s">
        <v>119</v>
      </c>
      <c r="CW5" s="16" t="s">
        <v>119</v>
      </c>
      <c r="CX5" s="16" t="s">
        <v>1207</v>
      </c>
      <c r="CY5" s="19" t="s">
        <v>14</v>
      </c>
      <c r="DB5" s="16" t="s">
        <v>933</v>
      </c>
      <c r="DD5" s="16"/>
      <c r="DF5" s="16">
        <v>94328</v>
      </c>
      <c r="DG5" s="16"/>
      <c r="DH5" s="16"/>
      <c r="DI5" s="16"/>
      <c r="DK5" s="16"/>
      <c r="DP5" s="16"/>
    </row>
    <row r="6" spans="1:120" x14ac:dyDescent="0.35">
      <c r="A6" s="16" t="s">
        <v>6245</v>
      </c>
      <c r="E6" t="s">
        <v>313</v>
      </c>
      <c r="F6" s="46" t="s">
        <v>7187</v>
      </c>
      <c r="G6" t="s">
        <v>6462</v>
      </c>
      <c r="H6" s="16" t="s">
        <v>732</v>
      </c>
      <c r="I6" s="16" t="s">
        <v>119</v>
      </c>
      <c r="J6" s="16" t="s">
        <v>119</v>
      </c>
      <c r="K6" t="s">
        <v>119</v>
      </c>
      <c r="L6" s="16" t="s">
        <v>119</v>
      </c>
      <c r="M6" s="16" t="s">
        <v>119</v>
      </c>
      <c r="N6" s="16" t="s">
        <v>119</v>
      </c>
      <c r="O6" s="16">
        <f>SUM(COUNTIF(I6:N6,"yes"))</f>
        <v>6</v>
      </c>
      <c r="P6" s="20" t="s">
        <v>6324</v>
      </c>
      <c r="Q6" s="16" t="s">
        <v>651</v>
      </c>
      <c r="R6" s="16" t="s">
        <v>6233</v>
      </c>
      <c r="S6" s="16" t="s">
        <v>307</v>
      </c>
      <c r="T6" s="16"/>
      <c r="U6" s="16" t="s">
        <v>6327</v>
      </c>
      <c r="V6" s="16" t="s">
        <v>308</v>
      </c>
      <c r="W6" s="16" t="s">
        <v>963</v>
      </c>
      <c r="X6" s="16"/>
      <c r="AB6" s="21" t="s">
        <v>6316</v>
      </c>
      <c r="AC6" s="21"/>
      <c r="AD6" s="16" t="s">
        <v>313</v>
      </c>
      <c r="AJ6" s="20" t="s">
        <v>966</v>
      </c>
      <c r="AK6" s="16" t="s">
        <v>985</v>
      </c>
      <c r="AL6" s="16" t="s">
        <v>839</v>
      </c>
      <c r="AN6" s="16" t="s">
        <v>968</v>
      </c>
      <c r="AQ6" s="16">
        <v>-4</v>
      </c>
      <c r="AR6" s="16">
        <v>129</v>
      </c>
      <c r="AS6" s="16" t="s">
        <v>709</v>
      </c>
      <c r="AT6" s="21" t="s">
        <v>964</v>
      </c>
      <c r="AU6" s="16" t="s">
        <v>840</v>
      </c>
      <c r="AV6" s="16" t="s">
        <v>841</v>
      </c>
      <c r="AW6" s="16">
        <f>LEN(AV6)-LEN(SUBSTITUTE(AV6,",",""))+1</f>
        <v>1</v>
      </c>
      <c r="AX6" s="16" t="s">
        <v>969</v>
      </c>
      <c r="AY6" s="16">
        <f>LEN(AX6)-LEN(SUBSTITUTE(AX6,",",""))+1</f>
        <v>14</v>
      </c>
      <c r="AZ6" s="16">
        <f>Table1[[#This Row], [no. of native regions]]+Table1[[#This Row], [no. of introduced regions]]</f>
        <v>15</v>
      </c>
      <c r="BA6" s="30">
        <f>Table1[[#This Row], [no. of introduced regions]]/Table1[[#This Row], [no. of native regions]]</f>
        <v>14</v>
      </c>
      <c r="BB6" s="16" t="s">
        <v>6450</v>
      </c>
      <c r="BC6" s="16" t="s">
        <v>986</v>
      </c>
      <c r="BD6" s="16" t="s">
        <v>971</v>
      </c>
      <c r="BE6" s="26">
        <v>1</v>
      </c>
      <c r="BF6" s="16" t="s">
        <v>972</v>
      </c>
      <c r="BG6" s="16" t="s">
        <v>976</v>
      </c>
      <c r="BH6" s="16" t="s">
        <v>6510</v>
      </c>
      <c r="BJ6" s="16">
        <v>182</v>
      </c>
      <c r="BK6" s="16"/>
      <c r="BL6" s="41" t="s">
        <v>6495</v>
      </c>
      <c r="BM6" s="16" t="s">
        <v>313</v>
      </c>
      <c r="BQ6" s="16" t="s">
        <v>975</v>
      </c>
      <c r="BR6" s="44" t="s">
        <v>530</v>
      </c>
      <c r="BS6" s="44" t="s">
        <v>6377</v>
      </c>
      <c r="BT6" s="16" t="s">
        <v>988</v>
      </c>
      <c r="BU6" s="16"/>
      <c r="BV6" s="16" t="s">
        <v>531</v>
      </c>
      <c r="BW6" s="16" t="s">
        <v>532</v>
      </c>
      <c r="BX6" s="16" t="s">
        <v>989</v>
      </c>
      <c r="BZ6" s="16" t="s">
        <v>990</v>
      </c>
      <c r="CA6" s="16" t="s">
        <v>991</v>
      </c>
      <c r="CB6" s="16" t="s">
        <v>992</v>
      </c>
      <c r="CD6" s="16"/>
      <c r="CE6" s="16"/>
      <c r="CF6" s="16" t="s">
        <v>987</v>
      </c>
      <c r="CH6" s="16" t="s">
        <v>119</v>
      </c>
      <c r="CI6" s="16" t="s">
        <v>3176</v>
      </c>
      <c r="CJ6" s="16" t="s">
        <v>119</v>
      </c>
      <c r="CL6" s="16" t="s">
        <v>975</v>
      </c>
      <c r="CM6" s="16" t="s">
        <v>530</v>
      </c>
      <c r="CO6" s="16" t="s">
        <v>4991</v>
      </c>
      <c r="CP6" s="16" t="s">
        <v>5848</v>
      </c>
      <c r="CQ6" s="16" t="s">
        <v>974</v>
      </c>
      <c r="CR6" s="16" t="s">
        <v>3297</v>
      </c>
      <c r="CS6" s="16" t="s">
        <v>3383</v>
      </c>
      <c r="CT6" s="16" t="s">
        <v>4477</v>
      </c>
      <c r="CW6" s="16" t="s">
        <v>119</v>
      </c>
      <c r="CX6" s="16" t="s">
        <v>119</v>
      </c>
      <c r="CY6" s="19">
        <v>973</v>
      </c>
      <c r="DB6" s="16" t="s">
        <v>965</v>
      </c>
      <c r="DD6" s="16"/>
      <c r="DF6" s="16">
        <v>51089</v>
      </c>
      <c r="DG6" s="16"/>
      <c r="DH6" s="16"/>
      <c r="DI6" s="16"/>
      <c r="DK6" s="16"/>
      <c r="DP6" s="16"/>
    </row>
    <row r="7" spans="1:120" x14ac:dyDescent="0.35">
      <c r="A7" s="16" t="s">
        <v>6245</v>
      </c>
      <c r="E7" t="s">
        <v>143</v>
      </c>
      <c r="F7" s="46" t="s">
        <v>7189</v>
      </c>
      <c r="G7" s="47" t="s">
        <v>7285</v>
      </c>
      <c r="H7" s="16" t="s">
        <v>732</v>
      </c>
      <c r="I7" s="16" t="s">
        <v>119</v>
      </c>
      <c r="J7" s="16" t="s">
        <v>119</v>
      </c>
      <c r="K7" t="s">
        <v>119</v>
      </c>
      <c r="L7" s="16" t="s">
        <v>119</v>
      </c>
      <c r="M7" s="16" t="s">
        <v>119</v>
      </c>
      <c r="N7" s="16" t="s">
        <v>119</v>
      </c>
      <c r="O7" s="16">
        <f>SUM(COUNTIF(I7:N7,"yes"))</f>
        <v>6</v>
      </c>
      <c r="P7" s="20" t="s">
        <v>6324</v>
      </c>
      <c r="Q7" s="16" t="s">
        <v>6299</v>
      </c>
      <c r="R7" s="16" t="s">
        <v>6233</v>
      </c>
      <c r="S7" s="16"/>
      <c r="T7" s="16"/>
      <c r="U7" s="16" t="s">
        <v>1026</v>
      </c>
      <c r="V7" s="16" t="s">
        <v>334</v>
      </c>
      <c r="W7" s="16" t="s">
        <v>678</v>
      </c>
      <c r="X7" s="16"/>
      <c r="AB7" s="21" t="s">
        <v>6318</v>
      </c>
      <c r="AC7" s="21"/>
      <c r="AD7" s="16" t="s">
        <v>143</v>
      </c>
      <c r="AE7" t="s">
        <v>1021</v>
      </c>
      <c r="AJ7" s="46" t="s">
        <v>1014</v>
      </c>
      <c r="AK7" s="16" t="s">
        <v>1015</v>
      </c>
      <c r="AL7" s="16" t="s">
        <v>1016</v>
      </c>
      <c r="AM7" s="42" t="s">
        <v>6519</v>
      </c>
      <c r="AN7" s="16"/>
      <c r="AQ7" s="16">
        <v>39</v>
      </c>
      <c r="AR7" s="16">
        <v>22</v>
      </c>
      <c r="AS7" s="16" t="s">
        <v>6082</v>
      </c>
      <c r="AT7" s="21" t="s">
        <v>1012</v>
      </c>
      <c r="AU7" s="16" t="s">
        <v>1016</v>
      </c>
      <c r="AV7" s="16" t="s">
        <v>1016</v>
      </c>
      <c r="AW7" s="16">
        <f>LEN(AV7)-LEN(SUBSTITUTE(AV7,",",""))+1</f>
        <v>1</v>
      </c>
      <c r="AX7" s="16" t="s">
        <v>1017</v>
      </c>
      <c r="AY7" s="16">
        <f>LEN(AX7)-LEN(SUBSTITUTE(AX7,",",""))+1</f>
        <v>8</v>
      </c>
      <c r="AZ7" s="16">
        <f>Table1[[#This Row], [no. of native regions]]+Table1[[#This Row], [no. of introduced regions]]</f>
        <v>9</v>
      </c>
      <c r="BA7" s="30">
        <f>Table1[[#This Row], [no. of introduced regions]]/Table1[[#This Row], [no. of native regions]]</f>
        <v>8</v>
      </c>
      <c r="BB7" s="16" t="s">
        <v>1018</v>
      </c>
      <c r="BC7" s="16" t="s">
        <v>1019</v>
      </c>
      <c r="BD7" s="16" t="s">
        <v>1020</v>
      </c>
      <c r="BE7" s="26">
        <v>0</v>
      </c>
      <c r="BF7" s="16" t="s">
        <v>7301</v>
      </c>
      <c r="BG7" s="16" t="s">
        <v>1024</v>
      </c>
      <c r="BH7" s="16" t="s">
        <v>6510</v>
      </c>
      <c r="BJ7" s="16">
        <v>124</v>
      </c>
      <c r="BK7" s="16"/>
      <c r="BL7" s="41" t="s">
        <v>6497</v>
      </c>
      <c r="BM7" s="16" t="s">
        <v>143</v>
      </c>
      <c r="BP7" s="16" t="s">
        <v>1023</v>
      </c>
      <c r="BQ7" s="16" t="s">
        <v>1023</v>
      </c>
      <c r="BR7" s="44" t="s">
        <v>1027</v>
      </c>
      <c r="BS7" s="44" t="s">
        <v>6367</v>
      </c>
      <c r="BT7" s="16" t="s">
        <v>1028</v>
      </c>
      <c r="BU7" s="16" t="s">
        <v>6198</v>
      </c>
      <c r="BV7" s="16" t="s">
        <v>144</v>
      </c>
      <c r="BW7" s="16" t="s">
        <v>539</v>
      </c>
      <c r="BZ7" s="16" t="s">
        <v>1029</v>
      </c>
      <c r="CD7" s="16" t="s">
        <v>5854</v>
      </c>
      <c r="CE7" s="16"/>
      <c r="CF7" s="16" t="s">
        <v>1025</v>
      </c>
      <c r="CH7" s="16" t="s">
        <v>119</v>
      </c>
      <c r="CI7" s="16" t="s">
        <v>3176</v>
      </c>
      <c r="CJ7" s="16" t="s">
        <v>119</v>
      </c>
      <c r="CL7" s="16" t="s">
        <v>1022</v>
      </c>
      <c r="CM7" s="16" t="s">
        <v>1027</v>
      </c>
      <c r="CO7" s="16" t="s">
        <v>5362</v>
      </c>
      <c r="CP7" s="16" t="s">
        <v>6339</v>
      </c>
      <c r="CQ7" s="16" t="s">
        <v>1021</v>
      </c>
      <c r="CR7" s="16" t="s">
        <v>3700</v>
      </c>
      <c r="CS7" s="16" t="s">
        <v>3205</v>
      </c>
      <c r="CT7" s="16" t="s">
        <v>3223</v>
      </c>
      <c r="CW7" s="16" t="s">
        <v>119</v>
      </c>
      <c r="CX7" s="16" t="s">
        <v>119</v>
      </c>
      <c r="CY7" s="19">
        <v>1596</v>
      </c>
      <c r="DB7" s="16" t="s">
        <v>1013</v>
      </c>
      <c r="DD7" s="16"/>
      <c r="DF7" s="16">
        <v>82528</v>
      </c>
      <c r="DG7" s="16"/>
      <c r="DH7" s="16" t="s">
        <v>1030</v>
      </c>
      <c r="DI7" s="16" t="s">
        <v>1031</v>
      </c>
      <c r="DJ7" s="16" t="s">
        <v>1032</v>
      </c>
      <c r="DK7" s="16" t="s">
        <v>1033</v>
      </c>
      <c r="DL7" s="16" t="s">
        <v>1034</v>
      </c>
      <c r="DP7" s="16"/>
    </row>
    <row r="8" spans="1:120" s="17" customFormat="1" x14ac:dyDescent="0.35">
      <c r="A8" s="16" t="s">
        <v>6245</v>
      </c>
      <c r="B8" s="16"/>
      <c r="C8" s="16"/>
      <c r="D8" s="16"/>
      <c r="E8" t="s">
        <v>348</v>
      </c>
      <c r="F8" s="20" t="s">
        <v>7191</v>
      </c>
      <c r="G8" s="32" t="s">
        <v>7286</v>
      </c>
      <c r="H8" s="16" t="s">
        <v>732</v>
      </c>
      <c r="I8" s="16" t="s">
        <v>119</v>
      </c>
      <c r="J8" s="16" t="s">
        <v>119</v>
      </c>
      <c r="K8" t="s">
        <v>119</v>
      </c>
      <c r="L8" s="16" t="s">
        <v>119</v>
      </c>
      <c r="M8" s="16" t="s">
        <v>119</v>
      </c>
      <c r="N8" s="16" t="s">
        <v>119</v>
      </c>
      <c r="O8" s="16">
        <f>SUM(COUNTIF(I8:N8,"yes"))</f>
        <v>6</v>
      </c>
      <c r="P8" s="20" t="s">
        <v>6324</v>
      </c>
      <c r="Q8" s="16" t="s">
        <v>651</v>
      </c>
      <c r="R8" s="16" t="s">
        <v>6233</v>
      </c>
      <c r="S8" s="16"/>
      <c r="T8" s="16"/>
      <c r="U8" s="16" t="s">
        <v>6329</v>
      </c>
      <c r="V8" s="16" t="s">
        <v>349</v>
      </c>
      <c r="W8" s="16" t="s">
        <v>1054</v>
      </c>
      <c r="X8" s="16"/>
      <c r="Y8" s="16"/>
      <c r="Z8" s="16"/>
      <c r="AA8" s="16"/>
      <c r="AB8" s="21" t="s">
        <v>6320</v>
      </c>
      <c r="AC8" s="21"/>
      <c r="AD8" s="16" t="s">
        <v>1064</v>
      </c>
      <c r="AE8" t="s">
        <v>6820</v>
      </c>
      <c r="AF8" s="16"/>
      <c r="AG8" s="16"/>
      <c r="AH8" s="16"/>
      <c r="AI8" s="16"/>
      <c r="AJ8" s="20" t="s">
        <v>1063</v>
      </c>
      <c r="AK8" s="16" t="s">
        <v>1040</v>
      </c>
      <c r="AL8" s="16" t="s">
        <v>1065</v>
      </c>
      <c r="AM8" s="42" t="s">
        <v>1041</v>
      </c>
      <c r="AN8" s="16"/>
      <c r="AO8" s="16"/>
      <c r="AP8" s="16"/>
      <c r="AQ8" s="16">
        <v>18</v>
      </c>
      <c r="AR8" s="16">
        <v>106</v>
      </c>
      <c r="AS8" s="16" t="s">
        <v>709</v>
      </c>
      <c r="AT8" s="21" t="s">
        <v>1055</v>
      </c>
      <c r="AU8" s="16" t="s">
        <v>777</v>
      </c>
      <c r="AV8" s="16" t="s">
        <v>1066</v>
      </c>
      <c r="AW8" s="16">
        <f>LEN(AV8)-LEN(SUBSTITUTE(AV8,",",""))+1</f>
        <v>2</v>
      </c>
      <c r="AX8" s="16" t="s">
        <v>1067</v>
      </c>
      <c r="AY8" s="16">
        <f>LEN(AX8)-LEN(SUBSTITUTE(AX8,",",""))+1</f>
        <v>2</v>
      </c>
      <c r="AZ8" s="16">
        <f>Table1[[#This Row], [no. of native regions]]+Table1[[#This Row], [no. of introduced regions]]</f>
        <v>4</v>
      </c>
      <c r="BA8" s="30">
        <f>Table1[[#This Row], [no. of introduced regions]]/Table1[[#This Row], [no. of native regions]]</f>
        <v>1</v>
      </c>
      <c r="BB8" s="16" t="s">
        <v>6451</v>
      </c>
      <c r="BC8" s="16" t="s">
        <v>1068</v>
      </c>
      <c r="BD8" s="16" t="s">
        <v>1069</v>
      </c>
      <c r="BE8" s="26">
        <v>3</v>
      </c>
      <c r="BF8" s="16" t="s">
        <v>1070</v>
      </c>
      <c r="BG8" s="16" t="s">
        <v>6502</v>
      </c>
      <c r="BH8" s="16" t="s">
        <v>6510</v>
      </c>
      <c r="BI8" s="16"/>
      <c r="BJ8" s="16">
        <v>152</v>
      </c>
      <c r="BK8" s="16"/>
      <c r="BL8" s="41" t="s">
        <v>6499</v>
      </c>
      <c r="BM8" s="16" t="s">
        <v>348</v>
      </c>
      <c r="BN8" s="16"/>
      <c r="BO8" s="16"/>
      <c r="BP8" s="16"/>
      <c r="BQ8" s="16" t="s">
        <v>546</v>
      </c>
      <c r="BR8" s="44" t="s">
        <v>547</v>
      </c>
      <c r="BS8" s="44" t="s">
        <v>6369</v>
      </c>
      <c r="BT8" s="16" t="s">
        <v>1074</v>
      </c>
      <c r="BU8" s="16"/>
      <c r="BV8" s="16" t="s">
        <v>1075</v>
      </c>
      <c r="BW8" s="16" t="s">
        <v>1076</v>
      </c>
      <c r="BX8" s="16" t="s">
        <v>348</v>
      </c>
      <c r="BY8" s="16"/>
      <c r="BZ8" s="16" t="s">
        <v>1077</v>
      </c>
      <c r="CA8" s="16" t="s">
        <v>1078</v>
      </c>
      <c r="CB8" s="16"/>
      <c r="CC8" s="16"/>
      <c r="CD8" s="16"/>
      <c r="CE8" s="16"/>
      <c r="CF8" s="16" t="s">
        <v>1073</v>
      </c>
      <c r="CG8" s="16"/>
      <c r="CH8" s="16" t="s">
        <v>119</v>
      </c>
      <c r="CI8" s="16" t="s">
        <v>3176</v>
      </c>
      <c r="CJ8" s="16" t="s">
        <v>119</v>
      </c>
      <c r="CK8" s="16"/>
      <c r="CL8" s="16" t="s">
        <v>1072</v>
      </c>
      <c r="CM8" s="16" t="s">
        <v>3701</v>
      </c>
      <c r="CN8" s="16"/>
      <c r="CO8" s="16" t="s">
        <v>3702</v>
      </c>
      <c r="CP8" s="16" t="s">
        <v>5860</v>
      </c>
      <c r="CQ8" s="16" t="s">
        <v>1071</v>
      </c>
      <c r="CR8" s="16" t="s">
        <v>3495</v>
      </c>
      <c r="CS8" s="16" t="s">
        <v>3383</v>
      </c>
      <c r="CT8" s="16" t="s">
        <v>3703</v>
      </c>
      <c r="CU8" s="16"/>
      <c r="CV8" s="16"/>
      <c r="CW8" s="16" t="s">
        <v>119</v>
      </c>
      <c r="CX8" s="16" t="s">
        <v>1207</v>
      </c>
      <c r="CY8" s="19" t="s">
        <v>14</v>
      </c>
      <c r="CZ8" s="16" t="s">
        <v>1056</v>
      </c>
      <c r="DA8" s="16" t="s">
        <v>1058</v>
      </c>
      <c r="DB8" s="16" t="s">
        <v>1057</v>
      </c>
      <c r="DC8" s="16" t="s">
        <v>1059</v>
      </c>
      <c r="DD8" s="16" t="s">
        <v>1061</v>
      </c>
      <c r="DE8" s="21" t="s">
        <v>1062</v>
      </c>
      <c r="DF8" s="16">
        <v>124778</v>
      </c>
      <c r="DG8" s="21" t="s">
        <v>1060</v>
      </c>
      <c r="DH8" s="16" t="s">
        <v>1079</v>
      </c>
      <c r="DI8" s="16"/>
      <c r="DJ8" s="16"/>
      <c r="DK8" s="16"/>
      <c r="DL8" s="16" t="s">
        <v>1080</v>
      </c>
      <c r="DM8" s="16"/>
      <c r="DN8" s="16"/>
    </row>
    <row r="9" spans="1:120" x14ac:dyDescent="0.35">
      <c r="A9" s="16" t="s">
        <v>6245</v>
      </c>
      <c r="E9" t="s">
        <v>146</v>
      </c>
      <c r="F9" s="20" t="s">
        <v>7192</v>
      </c>
      <c r="G9" s="32" t="s">
        <v>7287</v>
      </c>
      <c r="H9" s="16" t="s">
        <v>732</v>
      </c>
      <c r="I9" s="16" t="s">
        <v>119</v>
      </c>
      <c r="J9" s="16" t="s">
        <v>119</v>
      </c>
      <c r="K9" t="s">
        <v>119</v>
      </c>
      <c r="L9" s="16" t="s">
        <v>119</v>
      </c>
      <c r="M9" s="16" t="s">
        <v>119</v>
      </c>
      <c r="N9" s="16" t="s">
        <v>119</v>
      </c>
      <c r="O9" s="16">
        <f>SUM(COUNTIF(I9:N9,"yes"))</f>
        <v>6</v>
      </c>
      <c r="P9" s="20" t="s">
        <v>6324</v>
      </c>
      <c r="Q9" s="16" t="s">
        <v>6299</v>
      </c>
      <c r="R9" s="16" t="s">
        <v>6330</v>
      </c>
      <c r="S9" s="16"/>
      <c r="T9" t="s">
        <v>6847</v>
      </c>
      <c r="U9" s="16" t="s">
        <v>146</v>
      </c>
      <c r="V9" s="16" t="s">
        <v>360</v>
      </c>
      <c r="W9" s="16" t="s">
        <v>678</v>
      </c>
      <c r="X9" s="16"/>
      <c r="Y9" s="16" t="s">
        <v>6205</v>
      </c>
      <c r="Z9" s="16" t="s">
        <v>1081</v>
      </c>
      <c r="AB9" s="21" t="s">
        <v>6321</v>
      </c>
      <c r="AC9" s="21"/>
      <c r="AD9" s="16" t="s">
        <v>146</v>
      </c>
      <c r="AE9" t="s">
        <v>1088</v>
      </c>
      <c r="AJ9" s="20" t="s">
        <v>749</v>
      </c>
      <c r="AK9" s="16" t="s">
        <v>935</v>
      </c>
      <c r="AL9" s="16" t="s">
        <v>601</v>
      </c>
      <c r="AM9" s="42" t="s">
        <v>6533</v>
      </c>
      <c r="AN9" s="16"/>
      <c r="AQ9" s="16">
        <v>12</v>
      </c>
      <c r="AR9" s="16">
        <v>79</v>
      </c>
      <c r="AS9" s="16" t="s">
        <v>709</v>
      </c>
      <c r="AT9" s="21" t="s">
        <v>1082</v>
      </c>
      <c r="AU9" s="16" t="s">
        <v>601</v>
      </c>
      <c r="AV9" s="16" t="s">
        <v>601</v>
      </c>
      <c r="AW9" s="16">
        <f>LEN(AV9)-LEN(SUBSTITUTE(AV9,",",""))+1</f>
        <v>1</v>
      </c>
      <c r="AX9" s="16" t="s">
        <v>1084</v>
      </c>
      <c r="AY9" s="16">
        <f>LEN(AX9)-LEN(SUBSTITUTE(AX9,",",""))+1</f>
        <v>53</v>
      </c>
      <c r="AZ9" s="16">
        <f>Table1[[#This Row], [no. of native regions]]+Table1[[#This Row], [no. of introduced regions]]</f>
        <v>54</v>
      </c>
      <c r="BA9" s="30">
        <f>Table1[[#This Row], [no. of introduced regions]]/Table1[[#This Row], [no. of native regions]]</f>
        <v>53</v>
      </c>
      <c r="BB9" s="16" t="s">
        <v>6452</v>
      </c>
      <c r="BC9" s="16" t="s">
        <v>1085</v>
      </c>
      <c r="BD9" s="16" t="s">
        <v>1086</v>
      </c>
      <c r="BE9" s="26">
        <v>3</v>
      </c>
      <c r="BF9" s="16" t="s">
        <v>1087</v>
      </c>
      <c r="BG9" s="16" t="s">
        <v>1089</v>
      </c>
      <c r="BH9" s="16" t="s">
        <v>6510</v>
      </c>
      <c r="BJ9" s="16">
        <v>128</v>
      </c>
      <c r="BK9" s="16"/>
      <c r="BL9" s="41" t="s">
        <v>6500</v>
      </c>
      <c r="BM9" s="16" t="s">
        <v>146</v>
      </c>
      <c r="BQ9" s="16" t="s">
        <v>550</v>
      </c>
      <c r="BR9" s="44" t="s">
        <v>551</v>
      </c>
      <c r="BS9" s="44" t="s">
        <v>6370</v>
      </c>
      <c r="BT9" s="16" t="s">
        <v>1091</v>
      </c>
      <c r="BU9" s="16" t="s">
        <v>1092</v>
      </c>
      <c r="BV9" s="16" t="s">
        <v>147</v>
      </c>
      <c r="BW9" s="16" t="s">
        <v>552</v>
      </c>
      <c r="BZ9" s="16" t="s">
        <v>1093</v>
      </c>
      <c r="CD9" s="16"/>
      <c r="CE9" s="16"/>
      <c r="CF9" s="16" t="s">
        <v>1090</v>
      </c>
      <c r="CH9" s="16" t="s">
        <v>119</v>
      </c>
      <c r="CI9" s="16" t="s">
        <v>3176</v>
      </c>
      <c r="CJ9" s="16" t="s">
        <v>119</v>
      </c>
      <c r="CL9" s="16" t="s">
        <v>550</v>
      </c>
      <c r="CM9" s="16" t="s">
        <v>551</v>
      </c>
      <c r="CO9" s="16" t="s">
        <v>5727</v>
      </c>
      <c r="CP9" s="16" t="s">
        <v>5855</v>
      </c>
      <c r="CQ9" s="16" t="s">
        <v>1088</v>
      </c>
      <c r="CR9" s="16" t="s">
        <v>4027</v>
      </c>
      <c r="CS9" s="16" t="s">
        <v>3255</v>
      </c>
      <c r="CT9" s="16" t="s">
        <v>3232</v>
      </c>
      <c r="CV9" s="16" t="s">
        <v>119</v>
      </c>
      <c r="CW9" s="16" t="s">
        <v>119</v>
      </c>
      <c r="CX9" s="16" t="s">
        <v>1207</v>
      </c>
      <c r="CY9" s="19" t="s">
        <v>14</v>
      </c>
      <c r="DB9" s="16" t="s">
        <v>1083</v>
      </c>
      <c r="DD9" s="16"/>
      <c r="DF9" s="16">
        <v>136217</v>
      </c>
      <c r="DG9" s="16"/>
      <c r="DH9" s="16"/>
      <c r="DI9" s="16"/>
      <c r="DK9" s="16"/>
      <c r="DP9" s="16"/>
    </row>
    <row r="10" spans="1:120" x14ac:dyDescent="0.35">
      <c r="A10" s="17" t="s">
        <v>650</v>
      </c>
      <c r="B10" s="17" t="s">
        <v>7292</v>
      </c>
      <c r="C10" s="17"/>
      <c r="D10" s="17"/>
      <c r="E10" s="34" t="s">
        <v>462</v>
      </c>
      <c r="F10" s="33" t="s">
        <v>7171</v>
      </c>
      <c r="G10" s="49" t="s">
        <v>6456</v>
      </c>
      <c r="H10" s="17" t="s">
        <v>732</v>
      </c>
      <c r="I10" s="17" t="s">
        <v>119</v>
      </c>
      <c r="J10" s="17" t="s">
        <v>119</v>
      </c>
      <c r="K10" s="34" t="s">
        <v>119</v>
      </c>
      <c r="L10" s="17" t="s">
        <v>119</v>
      </c>
      <c r="M10" s="17" t="s">
        <v>119</v>
      </c>
      <c r="N10" s="17" t="s">
        <v>119</v>
      </c>
      <c r="O10" s="17">
        <f>SUM(COUNTIF(I10:N10,"yes"))</f>
        <v>6</v>
      </c>
      <c r="P10" s="33" t="s">
        <v>6324</v>
      </c>
      <c r="Q10" s="17" t="s">
        <v>651</v>
      </c>
      <c r="R10" s="17" t="s">
        <v>6233</v>
      </c>
      <c r="S10" s="17" t="s">
        <v>262</v>
      </c>
      <c r="T10" s="34" t="s">
        <v>348</v>
      </c>
      <c r="U10" s="17" t="s">
        <v>462</v>
      </c>
      <c r="V10" s="17" t="s">
        <v>176</v>
      </c>
      <c r="W10" s="17" t="s">
        <v>678</v>
      </c>
      <c r="X10" s="17"/>
      <c r="Y10" s="17"/>
      <c r="Z10" s="17"/>
      <c r="AA10" s="17"/>
      <c r="AB10" s="17" t="s">
        <v>6300</v>
      </c>
      <c r="AC10" s="17"/>
      <c r="AD10" s="17" t="s">
        <v>681</v>
      </c>
      <c r="AE10" s="34" t="s">
        <v>6539</v>
      </c>
      <c r="AF10" s="17"/>
      <c r="AG10" s="17"/>
      <c r="AH10" s="17"/>
      <c r="AI10" s="34" t="s">
        <v>7275</v>
      </c>
      <c r="AJ10" s="33" t="s">
        <v>1217</v>
      </c>
      <c r="AK10" s="17" t="s">
        <v>7314</v>
      </c>
      <c r="AL10" s="17" t="s">
        <v>7112</v>
      </c>
      <c r="AN10" s="17" t="s">
        <v>7312</v>
      </c>
      <c r="AO10" s="17"/>
      <c r="AP10" s="17"/>
      <c r="AQ10" s="17">
        <v>39</v>
      </c>
      <c r="AR10" s="17">
        <v>35</v>
      </c>
      <c r="AS10" s="17" t="s">
        <v>6082</v>
      </c>
      <c r="AT10" s="17" t="s">
        <v>679</v>
      </c>
      <c r="AU10" s="17" t="s">
        <v>683</v>
      </c>
      <c r="AV10" s="17" t="s">
        <v>684</v>
      </c>
      <c r="AW10" s="17">
        <f>LEN(AV10)-LEN(SUBSTITUTE(AV10,",",""))+1</f>
        <v>4</v>
      </c>
      <c r="AX10" s="17" t="s">
        <v>685</v>
      </c>
      <c r="AY10" s="17">
        <f>LEN(AX10)-LEN(SUBSTITUTE(AX10,",",""))+1</f>
        <v>42</v>
      </c>
      <c r="AZ10" s="17">
        <f>Table1[[#This Row], [no. of native regions]]+Table1[[#This Row], [no. of introduced regions]]</f>
        <v>46</v>
      </c>
      <c r="BA10" s="31">
        <f>Table1[[#This Row], [no. of introduced regions]]/Table1[[#This Row], [no. of native regions]]</f>
        <v>10.5</v>
      </c>
      <c r="BB10" s="17" t="s">
        <v>6441</v>
      </c>
      <c r="BC10" s="17" t="s">
        <v>686</v>
      </c>
      <c r="BD10" s="17" t="s">
        <v>687</v>
      </c>
      <c r="BE10" s="25">
        <v>1</v>
      </c>
      <c r="BF10" s="17" t="s">
        <v>688</v>
      </c>
      <c r="BG10" s="17" t="s">
        <v>690</v>
      </c>
      <c r="BH10" s="17" t="s">
        <v>6510</v>
      </c>
      <c r="BI10" s="17"/>
      <c r="BJ10" s="17">
        <v>212</v>
      </c>
      <c r="BK10" s="17"/>
      <c r="BL10" s="41" t="s">
        <v>6479</v>
      </c>
      <c r="BM10" s="17" t="s">
        <v>462</v>
      </c>
      <c r="BN10" s="17" t="s">
        <v>693</v>
      </c>
      <c r="BO10" s="17" t="s">
        <v>7334</v>
      </c>
      <c r="BP10" s="17"/>
      <c r="BQ10" s="17" t="s">
        <v>463</v>
      </c>
      <c r="BR10" s="44" t="s">
        <v>464</v>
      </c>
      <c r="BS10" s="44" t="s">
        <v>6372</v>
      </c>
      <c r="BT10" s="17" t="s">
        <v>694</v>
      </c>
      <c r="BU10" s="17"/>
      <c r="BV10" s="17" t="s">
        <v>695</v>
      </c>
      <c r="BW10" s="17" t="s">
        <v>696</v>
      </c>
      <c r="BX10" s="17"/>
      <c r="BY10" s="17" t="s">
        <v>697</v>
      </c>
      <c r="BZ10" s="17" t="s">
        <v>698</v>
      </c>
      <c r="CA10" s="17"/>
      <c r="CB10" s="17"/>
      <c r="CC10" s="17" t="s">
        <v>699</v>
      </c>
      <c r="CD10" s="17" t="s">
        <v>691</v>
      </c>
      <c r="CE10" s="17"/>
      <c r="CF10" s="17" t="s">
        <v>692</v>
      </c>
      <c r="CG10" s="17"/>
      <c r="CH10" s="17"/>
      <c r="CI10" s="17"/>
      <c r="CJ10" s="17"/>
      <c r="CK10" s="17"/>
      <c r="CL10" s="17"/>
      <c r="CM10" s="17"/>
      <c r="CN10" s="17"/>
      <c r="CO10" s="17"/>
      <c r="CP10" s="17" t="s">
        <v>689</v>
      </c>
      <c r="CQ10" s="17"/>
      <c r="CR10" s="17"/>
      <c r="CS10" s="17"/>
      <c r="CT10" s="17"/>
      <c r="CU10" s="17"/>
      <c r="CV10" s="17"/>
      <c r="CW10" s="17"/>
      <c r="CX10" s="17"/>
      <c r="CY10" s="28"/>
      <c r="CZ10" s="17"/>
      <c r="DA10" s="17"/>
      <c r="DB10" s="17" t="s">
        <v>680</v>
      </c>
      <c r="DC10" s="17"/>
      <c r="DD10" s="17"/>
      <c r="DE10" s="17"/>
      <c r="DF10" s="17">
        <v>271192</v>
      </c>
      <c r="DG10" s="17"/>
      <c r="DH10" s="17" t="s">
        <v>700</v>
      </c>
      <c r="DI10" s="17" t="s">
        <v>701</v>
      </c>
      <c r="DJ10" s="17" t="s">
        <v>702</v>
      </c>
      <c r="DK10" s="17"/>
      <c r="DL10" s="17" t="s">
        <v>703</v>
      </c>
      <c r="DM10" s="17"/>
      <c r="DN10" s="17" t="s">
        <v>7313</v>
      </c>
      <c r="DP10" s="16"/>
    </row>
    <row r="11" spans="1:120" x14ac:dyDescent="0.35">
      <c r="A11" s="16" t="s">
        <v>6245</v>
      </c>
      <c r="E11" t="s">
        <v>178</v>
      </c>
      <c r="F11" s="46" t="s">
        <v>7172</v>
      </c>
      <c r="G11" t="s">
        <v>6455</v>
      </c>
      <c r="H11" s="16" t="s">
        <v>732</v>
      </c>
      <c r="I11" s="16" t="s">
        <v>119</v>
      </c>
      <c r="J11" s="16" t="s">
        <v>119</v>
      </c>
      <c r="K11" t="s">
        <v>119</v>
      </c>
      <c r="L11" s="16" t="s">
        <v>119</v>
      </c>
      <c r="M11" s="16" t="s">
        <v>119</v>
      </c>
      <c r="N11" s="16" t="s">
        <v>119</v>
      </c>
      <c r="O11" s="16">
        <f>SUM(COUNTIF(I11:N11,"yes"))</f>
        <v>6</v>
      </c>
      <c r="P11" s="20" t="s">
        <v>6324</v>
      </c>
      <c r="Q11" s="16" t="s">
        <v>651</v>
      </c>
      <c r="R11" s="16" t="s">
        <v>6298</v>
      </c>
      <c r="S11" s="16"/>
      <c r="T11" s="16"/>
      <c r="U11" s="16" t="s">
        <v>6336</v>
      </c>
      <c r="V11" s="16" t="s">
        <v>704</v>
      </c>
      <c r="W11" s="16" t="s">
        <v>705</v>
      </c>
      <c r="X11" s="16"/>
      <c r="AA11" s="16" t="s">
        <v>7302</v>
      </c>
      <c r="AB11" s="21" t="s">
        <v>6301</v>
      </c>
      <c r="AC11" s="21"/>
      <c r="AD11" s="16" t="s">
        <v>6255</v>
      </c>
      <c r="AH11" s="16" t="s">
        <v>5976</v>
      </c>
      <c r="AJ11" s="46" t="s">
        <v>1217</v>
      </c>
      <c r="AK11" s="16" t="s">
        <v>6199</v>
      </c>
      <c r="AL11" s="16" t="s">
        <v>708</v>
      </c>
      <c r="AN11" s="16" t="s">
        <v>712</v>
      </c>
      <c r="AQ11" s="16">
        <v>35</v>
      </c>
      <c r="AR11" s="16">
        <v>55</v>
      </c>
      <c r="AS11" s="16" t="s">
        <v>709</v>
      </c>
      <c r="AT11" s="21" t="s">
        <v>706</v>
      </c>
      <c r="AU11" s="16" t="s">
        <v>710</v>
      </c>
      <c r="AV11" s="16" t="s">
        <v>711</v>
      </c>
      <c r="AW11" s="16">
        <f>LEN(AV11)-LEN(SUBSTITUTE(AV11,",",""))+1</f>
        <v>8</v>
      </c>
      <c r="AX11" s="16" t="s">
        <v>666</v>
      </c>
      <c r="AY11" s="16">
        <f>LEN(AX11)-LEN(SUBSTITUTE(AX11,",",""))+1</f>
        <v>1</v>
      </c>
      <c r="AZ11" s="16">
        <f>Table1[[#This Row], [no. of native regions]]+Table1[[#This Row], [no. of introduced regions]]</f>
        <v>9</v>
      </c>
      <c r="BA11" s="30">
        <f>Table1[[#This Row], [no. of introduced regions]]/Table1[[#This Row], [no. of native regions]]</f>
        <v>0.125</v>
      </c>
      <c r="BB11" s="16" t="s">
        <v>712</v>
      </c>
      <c r="BC11" s="16" t="s">
        <v>713</v>
      </c>
      <c r="BD11" s="16" t="s">
        <v>714</v>
      </c>
      <c r="BE11" s="26">
        <v>1</v>
      </c>
      <c r="BF11" s="16" t="s">
        <v>715</v>
      </c>
      <c r="BG11" s="16" t="s">
        <v>717</v>
      </c>
      <c r="BH11" s="16" t="s">
        <v>6510</v>
      </c>
      <c r="BJ11" s="16">
        <v>138</v>
      </c>
      <c r="BK11" s="16"/>
      <c r="BL11" s="41" t="s">
        <v>6480</v>
      </c>
      <c r="BM11" s="16" t="s">
        <v>178</v>
      </c>
      <c r="BN11" s="16" t="s">
        <v>719</v>
      </c>
      <c r="BQ11" s="16" t="s">
        <v>467</v>
      </c>
      <c r="BR11" s="44" t="s">
        <v>468</v>
      </c>
      <c r="BS11" s="44" t="s">
        <v>6354</v>
      </c>
      <c r="BU11" s="16"/>
      <c r="BV11" s="16" t="s">
        <v>469</v>
      </c>
      <c r="BW11" s="16" t="s">
        <v>470</v>
      </c>
      <c r="BZ11" s="16" t="s">
        <v>720</v>
      </c>
      <c r="CA11" s="16" t="s">
        <v>721</v>
      </c>
      <c r="CB11" s="16" t="s">
        <v>722</v>
      </c>
      <c r="CC11" s="16" t="s">
        <v>723</v>
      </c>
      <c r="CD11" s="16" t="s">
        <v>726</v>
      </c>
      <c r="CE11" s="16"/>
      <c r="CF11" s="16" t="s">
        <v>718</v>
      </c>
      <c r="CL11" s="16" t="s">
        <v>467</v>
      </c>
      <c r="CM11" s="16" t="s">
        <v>468</v>
      </c>
      <c r="CP11" s="16" t="s">
        <v>6337</v>
      </c>
      <c r="CQ11" s="16" t="s">
        <v>716</v>
      </c>
      <c r="CW11" s="16" t="s">
        <v>119</v>
      </c>
      <c r="CX11" s="16" t="s">
        <v>119</v>
      </c>
      <c r="CY11" s="19">
        <v>659</v>
      </c>
      <c r="DB11" s="16" t="s">
        <v>707</v>
      </c>
      <c r="DD11" s="16"/>
      <c r="DF11" s="16">
        <v>371345</v>
      </c>
      <c r="DG11" s="16"/>
      <c r="DH11" s="16" t="s">
        <v>724</v>
      </c>
      <c r="DI11" s="16" t="s">
        <v>725</v>
      </c>
      <c r="DK11" s="16"/>
      <c r="DP11" s="16"/>
    </row>
    <row r="12" spans="1:120" x14ac:dyDescent="0.35">
      <c r="A12" s="16" t="s">
        <v>6245</v>
      </c>
      <c r="E12" t="s">
        <v>255</v>
      </c>
      <c r="F12" s="46" t="s">
        <v>7180</v>
      </c>
      <c r="G12" s="47" t="s">
        <v>7278</v>
      </c>
      <c r="H12" s="16" t="s">
        <v>732</v>
      </c>
      <c r="I12" s="16" t="s">
        <v>119</v>
      </c>
      <c r="J12" s="16" t="s">
        <v>119</v>
      </c>
      <c r="K12" t="s">
        <v>119</v>
      </c>
      <c r="L12" s="16" t="s">
        <v>119</v>
      </c>
      <c r="M12" s="16" t="s">
        <v>119</v>
      </c>
      <c r="N12" s="16" t="s">
        <v>119</v>
      </c>
      <c r="O12" s="16">
        <f>SUM(COUNTIF(I12:N12,"yes"))</f>
        <v>6</v>
      </c>
      <c r="P12" s="20" t="s">
        <v>6324</v>
      </c>
      <c r="Q12" s="16" t="s">
        <v>651</v>
      </c>
      <c r="R12" s="16" t="s">
        <v>6233</v>
      </c>
      <c r="S12" s="16"/>
      <c r="T12" s="16"/>
      <c r="U12" s="16" t="s">
        <v>255</v>
      </c>
      <c r="V12" s="16" t="s">
        <v>256</v>
      </c>
      <c r="W12" s="16" t="s">
        <v>678</v>
      </c>
      <c r="X12" s="16"/>
      <c r="AB12" s="21" t="s">
        <v>6309</v>
      </c>
      <c r="AC12" s="21"/>
      <c r="AD12" s="16" t="s">
        <v>255</v>
      </c>
      <c r="AE12" t="s">
        <v>6632</v>
      </c>
      <c r="AI12" s="16" t="s">
        <v>7279</v>
      </c>
      <c r="AJ12" s="46" t="s">
        <v>1217</v>
      </c>
      <c r="AK12" s="16" t="s">
        <v>729</v>
      </c>
      <c r="AL12" s="16" t="s">
        <v>875</v>
      </c>
      <c r="AM12" s="42" t="s">
        <v>6598</v>
      </c>
      <c r="AN12" s="16"/>
      <c r="AQ12" s="16">
        <v>32</v>
      </c>
      <c r="AR12" s="16">
        <v>53</v>
      </c>
      <c r="AS12" s="16" t="s">
        <v>709</v>
      </c>
      <c r="AT12" s="21" t="s">
        <v>873</v>
      </c>
      <c r="AU12" s="16" t="s">
        <v>859</v>
      </c>
      <c r="AV12" s="16" t="s">
        <v>876</v>
      </c>
      <c r="AW12" s="16">
        <f>LEN(AV12)-LEN(SUBSTITUTE(AV12,",",""))+1</f>
        <v>3</v>
      </c>
      <c r="AX12" s="16" t="s">
        <v>877</v>
      </c>
      <c r="AY12" s="16">
        <f>LEN(AX12)-LEN(SUBSTITUTE(AX12,",",""))+1</f>
        <v>26</v>
      </c>
      <c r="AZ12" s="16">
        <f>Table1[[#This Row], [no. of native regions]]+Table1[[#This Row], [no. of introduced regions]]</f>
        <v>29</v>
      </c>
      <c r="BA12" s="30">
        <f>Table1[[#This Row], [no. of introduced regions]]/Table1[[#This Row], [no. of native regions]]</f>
        <v>8.6666666666666661</v>
      </c>
      <c r="BB12" s="16" t="s">
        <v>6446</v>
      </c>
      <c r="BC12" s="16" t="s">
        <v>686</v>
      </c>
      <c r="BD12" s="16" t="s">
        <v>878</v>
      </c>
      <c r="BE12" s="26">
        <v>4</v>
      </c>
      <c r="BF12" s="16" t="s">
        <v>879</v>
      </c>
      <c r="BG12" s="16" t="s">
        <v>881</v>
      </c>
      <c r="BH12" s="16" t="s">
        <v>6510</v>
      </c>
      <c r="BJ12" s="16">
        <v>126</v>
      </c>
      <c r="BK12" s="16"/>
      <c r="BL12" s="41" t="s">
        <v>6488</v>
      </c>
      <c r="BM12" s="16" t="s">
        <v>255</v>
      </c>
      <c r="BQ12" s="16" t="s">
        <v>500</v>
      </c>
      <c r="BR12" s="44" t="s">
        <v>501</v>
      </c>
      <c r="BS12" s="44" t="s">
        <v>6361</v>
      </c>
      <c r="BU12" s="16"/>
      <c r="BV12" s="16" t="s">
        <v>502</v>
      </c>
      <c r="BW12" s="16" t="s">
        <v>503</v>
      </c>
      <c r="BZ12" s="16" t="s">
        <v>883</v>
      </c>
      <c r="CA12" s="16" t="s">
        <v>884</v>
      </c>
      <c r="CC12" s="16" t="s">
        <v>885</v>
      </c>
      <c r="CD12" s="16"/>
      <c r="CE12" s="16"/>
      <c r="CF12" s="16" t="s">
        <v>882</v>
      </c>
      <c r="CP12" s="16" t="s">
        <v>880</v>
      </c>
      <c r="CY12" s="19"/>
      <c r="DB12" s="16" t="s">
        <v>874</v>
      </c>
      <c r="DD12" s="16"/>
      <c r="DF12" s="16">
        <v>52462</v>
      </c>
      <c r="DG12" s="16"/>
      <c r="DH12" s="16"/>
      <c r="DI12" s="16"/>
      <c r="DK12" s="16"/>
      <c r="DM12" s="16" t="s">
        <v>886</v>
      </c>
      <c r="DP12" s="16"/>
    </row>
    <row r="13" spans="1:120" x14ac:dyDescent="0.35">
      <c r="A13" s="16" t="s">
        <v>6245</v>
      </c>
      <c r="E13" t="s">
        <v>1433</v>
      </c>
      <c r="F13" s="47"/>
      <c r="G13" s="47" t="s">
        <v>7003</v>
      </c>
      <c r="H13" s="16" t="s">
        <v>732</v>
      </c>
      <c r="I13" s="16" t="s">
        <v>119</v>
      </c>
      <c r="J13" s="16" t="s">
        <v>119</v>
      </c>
      <c r="K13" t="s">
        <v>119</v>
      </c>
      <c r="L13" s="16" t="s">
        <v>119</v>
      </c>
      <c r="M13" s="16" t="s">
        <v>119</v>
      </c>
      <c r="N13" s="16" t="s">
        <v>119</v>
      </c>
      <c r="O13" s="16">
        <f>SUM(COUNTIF(I13:N13,"yes"))</f>
        <v>6</v>
      </c>
      <c r="P13" s="20" t="s">
        <v>6324</v>
      </c>
      <c r="Q13" s="16" t="s">
        <v>1232</v>
      </c>
      <c r="R13" s="16"/>
      <c r="S13" s="16"/>
      <c r="T13" s="16"/>
      <c r="U13" s="16"/>
      <c r="V13" s="16" t="s">
        <v>296</v>
      </c>
      <c r="W13" s="16"/>
      <c r="X13" s="16"/>
      <c r="AD13" s="16" t="s">
        <v>1433</v>
      </c>
      <c r="AJ13" s="20" t="s">
        <v>1432</v>
      </c>
      <c r="AK13" s="16" t="s">
        <v>1235</v>
      </c>
      <c r="AL13" s="16" t="s">
        <v>1434</v>
      </c>
      <c r="AN13" s="16"/>
      <c r="AW13" s="16">
        <f>LEN(AV13)-LEN(SUBSTITUTE(AV13,",",""))+1</f>
        <v>1</v>
      </c>
      <c r="AY13" s="16">
        <f>LEN(AX13)-LEN(SUBSTITUTE(AX13,",",""))+1</f>
        <v>1</v>
      </c>
      <c r="BA13" s="30"/>
      <c r="BD13" s="16" t="s">
        <v>6396</v>
      </c>
      <c r="BE13" s="27">
        <v>1</v>
      </c>
      <c r="BF13" s="16" t="s">
        <v>6397</v>
      </c>
      <c r="BJ13" s="16"/>
      <c r="BK13" s="16"/>
      <c r="BL13" s="41"/>
      <c r="BU13" s="16"/>
      <c r="CD13" s="16"/>
      <c r="CE13" s="16"/>
      <c r="CY13" s="19"/>
      <c r="DD13" s="16"/>
      <c r="DG13" s="16"/>
      <c r="DH13" s="16"/>
      <c r="DI13" s="16"/>
      <c r="DK13" s="16"/>
      <c r="DP13" s="16"/>
    </row>
    <row r="14" spans="1:120" x14ac:dyDescent="0.35">
      <c r="A14" s="16" t="s">
        <v>6245</v>
      </c>
      <c r="E14" t="s">
        <v>307</v>
      </c>
      <c r="F14" s="46" t="s">
        <v>7186</v>
      </c>
      <c r="G14" t="s">
        <v>6463</v>
      </c>
      <c r="H14" s="16" t="s">
        <v>732</v>
      </c>
      <c r="I14" s="16" t="s">
        <v>119</v>
      </c>
      <c r="J14" s="16" t="s">
        <v>119</v>
      </c>
      <c r="K14" t="s">
        <v>119</v>
      </c>
      <c r="L14" s="16" t="s">
        <v>119</v>
      </c>
      <c r="M14" s="16" t="s">
        <v>119</v>
      </c>
      <c r="N14" s="16" t="s">
        <v>119</v>
      </c>
      <c r="O14" s="16">
        <f>SUM(COUNTIF(I14:N14,"yes"))</f>
        <v>6</v>
      </c>
      <c r="P14" s="20" t="s">
        <v>6324</v>
      </c>
      <c r="Q14" s="16" t="s">
        <v>651</v>
      </c>
      <c r="R14" s="16" t="s">
        <v>6233</v>
      </c>
      <c r="S14" s="16" t="s">
        <v>313</v>
      </c>
      <c r="T14" t="s">
        <v>7009</v>
      </c>
      <c r="U14" s="16" t="s">
        <v>6327</v>
      </c>
      <c r="V14" s="16" t="s">
        <v>308</v>
      </c>
      <c r="W14" s="16" t="s">
        <v>963</v>
      </c>
      <c r="X14" s="16"/>
      <c r="AB14" s="21" t="s">
        <v>6315</v>
      </c>
      <c r="AC14" s="21"/>
      <c r="AD14" s="16" t="s">
        <v>307</v>
      </c>
      <c r="AE14" t="s">
        <v>307</v>
      </c>
      <c r="AJ14" s="16" t="s">
        <v>966</v>
      </c>
      <c r="AK14" s="16" t="s">
        <v>967</v>
      </c>
      <c r="AL14" s="16" t="s">
        <v>839</v>
      </c>
      <c r="AN14" s="16" t="s">
        <v>968</v>
      </c>
      <c r="AQ14" s="16">
        <v>-6</v>
      </c>
      <c r="AR14" s="16">
        <v>130</v>
      </c>
      <c r="AS14" s="16" t="s">
        <v>709</v>
      </c>
      <c r="AT14" s="21" t="s">
        <v>964</v>
      </c>
      <c r="AU14" s="16" t="s">
        <v>840</v>
      </c>
      <c r="AV14" s="16" t="s">
        <v>841</v>
      </c>
      <c r="AW14" s="16">
        <f>LEN(AV14)-LEN(SUBSTITUTE(AV14,",",""))+1</f>
        <v>1</v>
      </c>
      <c r="AX14" s="16" t="s">
        <v>969</v>
      </c>
      <c r="AY14" s="16">
        <f>LEN(AX14)-LEN(SUBSTITUTE(AX14,",",""))+1</f>
        <v>14</v>
      </c>
      <c r="AZ14" s="16">
        <f>Table1[[#This Row], [no. of native regions]]+Table1[[#This Row], [no. of introduced regions]]</f>
        <v>15</v>
      </c>
      <c r="BA14" s="30">
        <f>Table1[[#This Row], [no. of introduced regions]]/Table1[[#This Row], [no. of native regions]]</f>
        <v>14</v>
      </c>
      <c r="BB14" s="16" t="s">
        <v>6450</v>
      </c>
      <c r="BC14" s="16" t="s">
        <v>970</v>
      </c>
      <c r="BD14" s="16" t="s">
        <v>6398</v>
      </c>
      <c r="BE14" s="26">
        <v>1</v>
      </c>
      <c r="BF14" s="16" t="s">
        <v>6399</v>
      </c>
      <c r="BG14" s="16" t="s">
        <v>976</v>
      </c>
      <c r="BH14" s="16" t="s">
        <v>6510</v>
      </c>
      <c r="BJ14" s="16">
        <v>182</v>
      </c>
      <c r="BK14" s="16"/>
      <c r="BL14" s="41" t="s">
        <v>6494</v>
      </c>
      <c r="BM14" s="16" t="s">
        <v>307</v>
      </c>
      <c r="BQ14" s="16" t="s">
        <v>978</v>
      </c>
      <c r="BR14" s="44" t="s">
        <v>526</v>
      </c>
      <c r="BS14" s="44" t="s">
        <v>6376</v>
      </c>
      <c r="BT14" s="16" t="s">
        <v>979</v>
      </c>
      <c r="BU14" s="16"/>
      <c r="BV14" s="16" t="s">
        <v>980</v>
      </c>
      <c r="BW14" s="16" t="s">
        <v>981</v>
      </c>
      <c r="BY14" s="16" t="s">
        <v>982</v>
      </c>
      <c r="BZ14" s="16" t="s">
        <v>983</v>
      </c>
      <c r="CA14" s="16" t="s">
        <v>984</v>
      </c>
      <c r="CD14" s="16"/>
      <c r="CE14" s="16"/>
      <c r="CF14" s="16" t="s">
        <v>977</v>
      </c>
      <c r="CP14" s="16" t="s">
        <v>973</v>
      </c>
      <c r="CQ14" s="16" t="s">
        <v>974</v>
      </c>
      <c r="CW14" s="16" t="s">
        <v>119</v>
      </c>
      <c r="CX14" s="16" t="s">
        <v>1207</v>
      </c>
      <c r="CY14" s="19" t="s">
        <v>14</v>
      </c>
      <c r="DB14" s="16" t="s">
        <v>965</v>
      </c>
      <c r="DD14" s="16"/>
      <c r="DF14" s="16">
        <v>51089</v>
      </c>
      <c r="DG14" s="16"/>
      <c r="DH14" s="16"/>
      <c r="DI14" s="16"/>
      <c r="DK14" s="16"/>
      <c r="DP14" s="16"/>
    </row>
    <row r="15" spans="1:120" x14ac:dyDescent="0.35">
      <c r="A15" s="16" t="s">
        <v>6245</v>
      </c>
      <c r="E15" t="s">
        <v>1503</v>
      </c>
      <c r="F15" s="47"/>
      <c r="G15" t="s">
        <v>7024</v>
      </c>
      <c r="H15" s="16" t="s">
        <v>732</v>
      </c>
      <c r="I15" s="16" t="s">
        <v>119</v>
      </c>
      <c r="J15" s="16" t="s">
        <v>119</v>
      </c>
      <c r="K15" t="s">
        <v>119</v>
      </c>
      <c r="L15" s="16" t="s">
        <v>119</v>
      </c>
      <c r="M15" s="16" t="s">
        <v>119</v>
      </c>
      <c r="N15" s="16" t="s">
        <v>119</v>
      </c>
      <c r="O15" s="16">
        <f>SUM(COUNTIF(I15:N15,"yes"))</f>
        <v>6</v>
      </c>
      <c r="P15" s="20" t="s">
        <v>6324</v>
      </c>
      <c r="Q15" s="16" t="s">
        <v>651</v>
      </c>
      <c r="R15" s="16"/>
      <c r="S15" s="16"/>
      <c r="T15" s="16"/>
      <c r="U15" s="16"/>
      <c r="V15" s="16" t="s">
        <v>191</v>
      </c>
      <c r="W15" s="16" t="s">
        <v>678</v>
      </c>
      <c r="X15" s="16"/>
      <c r="AD15" s="16" t="s">
        <v>1506</v>
      </c>
      <c r="AE15" t="s">
        <v>6747</v>
      </c>
      <c r="AI15" s="16" t="s">
        <v>190</v>
      </c>
      <c r="AJ15" s="16" t="s">
        <v>1505</v>
      </c>
      <c r="AK15" s="16" t="s">
        <v>985</v>
      </c>
      <c r="AL15" s="16" t="s">
        <v>1431</v>
      </c>
      <c r="AM15" s="42" t="s">
        <v>6519</v>
      </c>
      <c r="AN15" s="16"/>
      <c r="AT15" s="16" t="s">
        <v>1504</v>
      </c>
      <c r="AV15" s="16" t="s">
        <v>1507</v>
      </c>
      <c r="AW15" s="16">
        <f>LEN(AV15)-LEN(SUBSTITUTE(AV15,",",""))+1</f>
        <v>9</v>
      </c>
      <c r="AX15" s="16" t="s">
        <v>1508</v>
      </c>
      <c r="AY15" s="16">
        <f>LEN(AX15)-LEN(SUBSTITUTE(AX15,",",""))+1</f>
        <v>29</v>
      </c>
      <c r="BA15" s="30"/>
      <c r="BD15" s="16" t="s">
        <v>6410</v>
      </c>
      <c r="BE15" s="27">
        <v>3</v>
      </c>
      <c r="BF15" s="16" t="s">
        <v>6411</v>
      </c>
      <c r="BG15" s="16" t="s">
        <v>1509</v>
      </c>
      <c r="BJ15" s="16" t="s">
        <v>119</v>
      </c>
      <c r="BK15" s="16"/>
      <c r="BL15" s="41"/>
      <c r="BM15" s="16" t="s">
        <v>1503</v>
      </c>
      <c r="BU15" s="16"/>
      <c r="BZ15" s="16" t="s">
        <v>1510</v>
      </c>
      <c r="CD15" s="16"/>
      <c r="CE15" s="16"/>
      <c r="CY15" s="19"/>
      <c r="DD15" s="16"/>
      <c r="DG15" s="16"/>
      <c r="DH15" s="16"/>
      <c r="DI15" s="16"/>
      <c r="DK15" s="16"/>
      <c r="DP15" s="16"/>
    </row>
    <row r="16" spans="1:120" x14ac:dyDescent="0.35">
      <c r="A16" s="16" t="s">
        <v>6245</v>
      </c>
      <c r="E16" t="s">
        <v>262</v>
      </c>
      <c r="F16" s="46" t="s">
        <v>7182</v>
      </c>
      <c r="G16" t="s">
        <v>6465</v>
      </c>
      <c r="H16" s="16" t="s">
        <v>732</v>
      </c>
      <c r="I16" s="16" t="s">
        <v>119</v>
      </c>
      <c r="J16" s="16" t="s">
        <v>119</v>
      </c>
      <c r="L16" s="16" t="s">
        <v>119</v>
      </c>
      <c r="M16" s="16" t="s">
        <v>119</v>
      </c>
      <c r="N16" s="16" t="s">
        <v>119</v>
      </c>
      <c r="O16" s="16">
        <f>SUM(COUNTIF(I16:N16,"yes"))</f>
        <v>5</v>
      </c>
      <c r="P16" s="20" t="s">
        <v>6324</v>
      </c>
      <c r="Q16" s="16" t="s">
        <v>899</v>
      </c>
      <c r="R16" s="16" t="s">
        <v>6233</v>
      </c>
      <c r="S16" s="16"/>
      <c r="T16" s="16"/>
      <c r="U16" s="16" t="s">
        <v>262</v>
      </c>
      <c r="V16" s="16" t="s">
        <v>263</v>
      </c>
      <c r="W16" s="16" t="s">
        <v>900</v>
      </c>
      <c r="X16" s="16"/>
      <c r="AB16" s="21" t="s">
        <v>6311</v>
      </c>
      <c r="AC16" s="21"/>
      <c r="AD16" s="16" t="s">
        <v>262</v>
      </c>
      <c r="AJ16" s="16" t="s">
        <v>1217</v>
      </c>
      <c r="AK16" s="16" t="s">
        <v>858</v>
      </c>
      <c r="AL16" s="16" t="s">
        <v>1239</v>
      </c>
      <c r="AN16" s="16"/>
      <c r="AQ16" s="16">
        <v>29</v>
      </c>
      <c r="AR16" s="16">
        <v>42</v>
      </c>
      <c r="AS16" s="16" t="s">
        <v>891</v>
      </c>
      <c r="AT16" s="21" t="s">
        <v>901</v>
      </c>
      <c r="AU16" s="16" t="s">
        <v>903</v>
      </c>
      <c r="AV16" s="16" t="s">
        <v>904</v>
      </c>
      <c r="AW16" s="16">
        <f>LEN(AV16)-LEN(SUBSTITUTE(AV16,",",""))+1</f>
        <v>45</v>
      </c>
      <c r="AX16" s="16" t="s">
        <v>905</v>
      </c>
      <c r="AY16" s="16">
        <f>LEN(AX16)-LEN(SUBSTITUTE(AX16,",",""))+1</f>
        <v>125</v>
      </c>
      <c r="AZ16" s="16">
        <f>Table1[[#This Row], [no. of native regions]]+Table1[[#This Row], [no. of introduced regions]]</f>
        <v>170</v>
      </c>
      <c r="BA16" s="30">
        <f>Table1[[#This Row], [no. of introduced regions]]/Table1[[#This Row], [no. of native regions]]</f>
        <v>2.7777777777777777</v>
      </c>
      <c r="BB16" s="16" t="s">
        <v>6447</v>
      </c>
      <c r="BC16" s="16" t="s">
        <v>906</v>
      </c>
      <c r="BD16" s="16" t="s">
        <v>907</v>
      </c>
      <c r="BE16" s="26">
        <v>1</v>
      </c>
      <c r="BF16" s="16" t="s">
        <v>908</v>
      </c>
      <c r="BG16" s="16" t="s">
        <v>912</v>
      </c>
      <c r="BH16" s="16" t="s">
        <v>6510</v>
      </c>
      <c r="BJ16" s="16">
        <v>140</v>
      </c>
      <c r="BK16" s="16"/>
      <c r="BL16" s="41" t="s">
        <v>6490</v>
      </c>
      <c r="BM16" s="16" t="s">
        <v>262</v>
      </c>
      <c r="BP16" s="16" t="s">
        <v>911</v>
      </c>
      <c r="BQ16" s="16" t="s">
        <v>508</v>
      </c>
      <c r="BR16" s="44" t="s">
        <v>509</v>
      </c>
      <c r="BS16" s="44" t="s">
        <v>6375</v>
      </c>
      <c r="BT16" s="16" t="s">
        <v>915</v>
      </c>
      <c r="BU16" s="16" t="s">
        <v>6197</v>
      </c>
      <c r="BV16" s="16" t="s">
        <v>510</v>
      </c>
      <c r="BW16" s="16" t="s">
        <v>511</v>
      </c>
      <c r="BZ16" s="16" t="s">
        <v>916</v>
      </c>
      <c r="CA16" s="16" t="s">
        <v>917</v>
      </c>
      <c r="CB16" s="16" t="s">
        <v>918</v>
      </c>
      <c r="CD16" s="16" t="s">
        <v>913</v>
      </c>
      <c r="CE16" s="16"/>
      <c r="CF16" s="16" t="s">
        <v>914</v>
      </c>
      <c r="CH16" s="16" t="s">
        <v>119</v>
      </c>
      <c r="CI16" s="16" t="s">
        <v>3176</v>
      </c>
      <c r="CJ16" s="16" t="s">
        <v>119</v>
      </c>
      <c r="CL16" s="16" t="s">
        <v>910</v>
      </c>
      <c r="CM16" s="16" t="s">
        <v>6344</v>
      </c>
      <c r="CO16" s="16" t="s">
        <v>6132</v>
      </c>
      <c r="CP16" s="16" t="s">
        <v>5836</v>
      </c>
      <c r="CQ16" s="16" t="s">
        <v>909</v>
      </c>
      <c r="CR16" s="16" t="s">
        <v>3495</v>
      </c>
      <c r="CS16" s="16" t="s">
        <v>3383</v>
      </c>
      <c r="CT16" s="16" t="s">
        <v>4182</v>
      </c>
      <c r="CW16" s="16" t="s">
        <v>119</v>
      </c>
      <c r="CX16" s="16" t="s">
        <v>119</v>
      </c>
      <c r="CY16" s="19">
        <v>659</v>
      </c>
      <c r="DB16" s="16" t="s">
        <v>902</v>
      </c>
      <c r="DD16" s="16"/>
      <c r="DF16" s="16">
        <v>2849586</v>
      </c>
      <c r="DG16" s="16"/>
      <c r="DH16" s="16" t="s">
        <v>919</v>
      </c>
      <c r="DI16" s="16" t="s">
        <v>920</v>
      </c>
      <c r="DJ16" s="16" t="s">
        <v>262</v>
      </c>
      <c r="DK16" s="16"/>
      <c r="DL16" s="16" t="s">
        <v>921</v>
      </c>
      <c r="DN16" s="16" t="s">
        <v>5837</v>
      </c>
      <c r="DP16" s="16"/>
    </row>
    <row r="17" spans="1:120" x14ac:dyDescent="0.35">
      <c r="A17" s="16" t="s">
        <v>6245</v>
      </c>
      <c r="E17" t="s">
        <v>214</v>
      </c>
      <c r="F17" s="46" t="s">
        <v>7175</v>
      </c>
      <c r="G17" t="s">
        <v>7117</v>
      </c>
      <c r="H17" s="16" t="s">
        <v>732</v>
      </c>
      <c r="I17" s="16" t="s">
        <v>119</v>
      </c>
      <c r="K17" t="s">
        <v>119</v>
      </c>
      <c r="L17" s="16" t="s">
        <v>119</v>
      </c>
      <c r="M17" s="16" t="s">
        <v>119</v>
      </c>
      <c r="N17" s="16" t="s">
        <v>119</v>
      </c>
      <c r="O17" s="16">
        <f>SUM(COUNTIF(I17:N17,"yes"))</f>
        <v>5</v>
      </c>
      <c r="P17" s="20" t="s">
        <v>6324</v>
      </c>
      <c r="Q17" s="16" t="s">
        <v>651</v>
      </c>
      <c r="R17" s="16" t="s">
        <v>6298</v>
      </c>
      <c r="S17" s="16"/>
      <c r="T17" t="s">
        <v>7116</v>
      </c>
      <c r="U17" s="16" t="s">
        <v>6335</v>
      </c>
      <c r="V17" s="16" t="s">
        <v>215</v>
      </c>
      <c r="W17" s="16" t="s">
        <v>768</v>
      </c>
      <c r="X17" s="16"/>
      <c r="Y17" s="16" t="s">
        <v>6203</v>
      </c>
      <c r="Z17" s="16" t="s">
        <v>769</v>
      </c>
      <c r="AA17" s="16" t="s">
        <v>770</v>
      </c>
      <c r="AB17" s="21" t="s">
        <v>6304</v>
      </c>
      <c r="AC17" s="21"/>
      <c r="AD17" s="16" t="s">
        <v>774</v>
      </c>
      <c r="AE17" t="s">
        <v>214</v>
      </c>
      <c r="AJ17" s="16" t="s">
        <v>773</v>
      </c>
      <c r="AK17" s="16" t="s">
        <v>775</v>
      </c>
      <c r="AM17" s="41" t="s">
        <v>776</v>
      </c>
      <c r="AN17" s="16" t="s">
        <v>776</v>
      </c>
      <c r="AQ17" s="16">
        <v>22</v>
      </c>
      <c r="AR17" s="16">
        <v>111</v>
      </c>
      <c r="AS17" s="16" t="s">
        <v>709</v>
      </c>
      <c r="AT17" s="21" t="s">
        <v>771</v>
      </c>
      <c r="AU17" s="16" t="s">
        <v>777</v>
      </c>
      <c r="AV17" s="16" t="s">
        <v>778</v>
      </c>
      <c r="AW17" s="16">
        <f>LEN(AV17)-LEN(SUBSTITUTE(AV17,",",""))+1</f>
        <v>1</v>
      </c>
      <c r="AX17" s="16" t="s">
        <v>779</v>
      </c>
      <c r="AY17" s="16">
        <f>LEN(AX17)-LEN(SUBSTITUTE(AX17,",",""))+1</f>
        <v>15</v>
      </c>
      <c r="AZ17" s="16">
        <f>Table1[[#This Row], [no. of native regions]]+Table1[[#This Row], [no. of introduced regions]]</f>
        <v>16</v>
      </c>
      <c r="BA17" s="30">
        <f>Table1[[#This Row], [no. of introduced regions]]/Table1[[#This Row], [no. of native regions]]</f>
        <v>15</v>
      </c>
      <c r="BB17" s="16" t="s">
        <v>780</v>
      </c>
      <c r="BC17" s="16" t="s">
        <v>781</v>
      </c>
      <c r="BD17" s="16" t="s">
        <v>782</v>
      </c>
      <c r="BE17" s="26">
        <v>3</v>
      </c>
      <c r="BF17" s="16" t="s">
        <v>783</v>
      </c>
      <c r="BG17" s="16" t="s">
        <v>786</v>
      </c>
      <c r="BH17" s="16" t="s">
        <v>6510</v>
      </c>
      <c r="BJ17" s="16">
        <v>104</v>
      </c>
      <c r="BK17" s="16"/>
      <c r="BL17" s="41" t="s">
        <v>6484</v>
      </c>
      <c r="BM17" s="16" t="s">
        <v>214</v>
      </c>
      <c r="BQ17" s="16" t="s">
        <v>479</v>
      </c>
      <c r="BR17" s="44" t="s">
        <v>480</v>
      </c>
      <c r="BS17" s="44" t="s">
        <v>6356</v>
      </c>
      <c r="BT17" s="16" t="s">
        <v>788</v>
      </c>
      <c r="BU17" s="16"/>
      <c r="BV17" s="16" t="s">
        <v>481</v>
      </c>
      <c r="BW17" s="16" t="s">
        <v>482</v>
      </c>
      <c r="BX17" s="16" t="s">
        <v>789</v>
      </c>
      <c r="BZ17" s="16" t="s">
        <v>790</v>
      </c>
      <c r="CA17" s="16" t="s">
        <v>791</v>
      </c>
      <c r="CD17" s="16"/>
      <c r="CE17" s="16"/>
      <c r="CF17" s="16" t="s">
        <v>787</v>
      </c>
      <c r="CH17" s="16" t="s">
        <v>119</v>
      </c>
      <c r="CI17" s="16" t="s">
        <v>3176</v>
      </c>
      <c r="CJ17" s="16" t="s">
        <v>119</v>
      </c>
      <c r="CK17" s="16" t="s">
        <v>7346</v>
      </c>
      <c r="CL17" s="16" t="s">
        <v>479</v>
      </c>
      <c r="CM17" s="16" t="s">
        <v>480</v>
      </c>
      <c r="CN17" t="s">
        <v>785</v>
      </c>
      <c r="CO17" t="s">
        <v>3493</v>
      </c>
      <c r="CP17" s="16" t="s">
        <v>784</v>
      </c>
      <c r="CQ17" s="16" t="s">
        <v>785</v>
      </c>
      <c r="CR17" t="s">
        <v>3495</v>
      </c>
      <c r="CS17" t="s">
        <v>3496</v>
      </c>
      <c r="CT17" t="s">
        <v>3497</v>
      </c>
      <c r="CU17" t="s">
        <v>7345</v>
      </c>
      <c r="CW17" s="16" t="s">
        <v>119</v>
      </c>
      <c r="CX17" s="16" t="s">
        <v>1207</v>
      </c>
      <c r="CY17" s="19" t="s">
        <v>14</v>
      </c>
      <c r="DB17" s="16" t="s">
        <v>772</v>
      </c>
      <c r="DD17" s="16"/>
      <c r="DF17" s="16">
        <v>119260</v>
      </c>
      <c r="DG17" s="16"/>
      <c r="DH17" s="16"/>
      <c r="DI17" s="16"/>
      <c r="DK17" s="16"/>
      <c r="DP17" s="16"/>
    </row>
    <row r="18" spans="1:120" x14ac:dyDescent="0.35">
      <c r="A18" s="16" t="s">
        <v>6245</v>
      </c>
      <c r="E18" t="s">
        <v>8</v>
      </c>
      <c r="F18" s="46" t="s">
        <v>7188</v>
      </c>
      <c r="G18" t="s">
        <v>6460</v>
      </c>
      <c r="H18" s="16" t="s">
        <v>732</v>
      </c>
      <c r="I18" s="16" t="s">
        <v>119</v>
      </c>
      <c r="K18" t="s">
        <v>119</v>
      </c>
      <c r="L18" s="16" t="s">
        <v>119</v>
      </c>
      <c r="M18" s="16" t="s">
        <v>119</v>
      </c>
      <c r="N18" s="16" t="s">
        <v>119</v>
      </c>
      <c r="O18" s="16">
        <f>SUM(COUNTIF(I18:N18,"yes"))</f>
        <v>5</v>
      </c>
      <c r="P18" s="20" t="s">
        <v>6324</v>
      </c>
      <c r="Q18" s="16" t="s">
        <v>651</v>
      </c>
      <c r="R18" s="16" t="s">
        <v>6298</v>
      </c>
      <c r="S18" s="16"/>
      <c r="T18" s="16"/>
      <c r="U18" s="16" t="s">
        <v>6331</v>
      </c>
      <c r="V18" s="16" t="s">
        <v>197</v>
      </c>
      <c r="W18" s="16" t="s">
        <v>678</v>
      </c>
      <c r="X18" s="16"/>
      <c r="AB18" s="21" t="s">
        <v>6317</v>
      </c>
      <c r="AC18" s="21"/>
      <c r="AD18" s="16" t="s">
        <v>995</v>
      </c>
      <c r="AI18" s="16" t="s">
        <v>6414</v>
      </c>
      <c r="AJ18" s="46" t="s">
        <v>951</v>
      </c>
      <c r="AK18" s="16" t="s">
        <v>729</v>
      </c>
      <c r="AL18" s="16" t="s">
        <v>996</v>
      </c>
      <c r="AN18" s="16"/>
      <c r="AQ18" s="16">
        <v>14</v>
      </c>
      <c r="AR18" s="16">
        <v>76</v>
      </c>
      <c r="AS18" s="16" t="s">
        <v>709</v>
      </c>
      <c r="AT18" s="21" t="s">
        <v>993</v>
      </c>
      <c r="AU18" s="16" t="s">
        <v>601</v>
      </c>
      <c r="AV18" s="16" t="s">
        <v>601</v>
      </c>
      <c r="AW18" s="16">
        <f>LEN(AV18)-LEN(SUBSTITUTE(AV18,",",""))+1</f>
        <v>1</v>
      </c>
      <c r="AX18" s="16" t="s">
        <v>997</v>
      </c>
      <c r="AY18" s="16">
        <f>LEN(AX18)-LEN(SUBSTITUTE(AX18,",",""))+1</f>
        <v>37</v>
      </c>
      <c r="AZ18" s="16">
        <f>Table1[[#This Row], [no. of native regions]]+Table1[[#This Row], [no. of introduced regions]]</f>
        <v>38</v>
      </c>
      <c r="BA18" s="30">
        <f>Table1[[#This Row], [no. of introduced regions]]/Table1[[#This Row], [no. of native regions]]</f>
        <v>37</v>
      </c>
      <c r="BB18" s="16" t="s">
        <v>998</v>
      </c>
      <c r="BC18" s="16" t="s">
        <v>999</v>
      </c>
      <c r="BD18" s="16" t="s">
        <v>1000</v>
      </c>
      <c r="BE18" s="26" t="s">
        <v>1001</v>
      </c>
      <c r="BF18" s="16" t="s">
        <v>7307</v>
      </c>
      <c r="BG18" s="16" t="s">
        <v>1002</v>
      </c>
      <c r="BH18" s="16" t="s">
        <v>6510</v>
      </c>
      <c r="BJ18" s="16">
        <v>216</v>
      </c>
      <c r="BK18" s="16"/>
      <c r="BL18" s="41" t="s">
        <v>6496</v>
      </c>
      <c r="BM18" s="16" t="s">
        <v>8</v>
      </c>
      <c r="BN18" s="16" t="s">
        <v>196</v>
      </c>
      <c r="BQ18" s="16" t="s">
        <v>533</v>
      </c>
      <c r="BR18" s="44" t="s">
        <v>534</v>
      </c>
      <c r="BS18" s="44" t="s">
        <v>6366</v>
      </c>
      <c r="BT18" s="16" t="s">
        <v>1004</v>
      </c>
      <c r="BU18" s="16" t="s">
        <v>1005</v>
      </c>
      <c r="BV18" s="16" t="s">
        <v>535</v>
      </c>
      <c r="BW18" s="16" t="s">
        <v>536</v>
      </c>
      <c r="BY18" s="16" t="s">
        <v>1006</v>
      </c>
      <c r="BZ18" s="16" t="s">
        <v>122</v>
      </c>
      <c r="CA18" s="16" t="s">
        <v>8</v>
      </c>
      <c r="CB18" s="16" t="s">
        <v>1007</v>
      </c>
      <c r="CD18" s="16" t="s">
        <v>6348</v>
      </c>
      <c r="CE18" s="16"/>
      <c r="CF18" s="16" t="s">
        <v>1003</v>
      </c>
      <c r="CH18" s="16" t="s">
        <v>119</v>
      </c>
      <c r="CI18" s="16" t="s">
        <v>3176</v>
      </c>
      <c r="CJ18" s="16" t="s">
        <v>119</v>
      </c>
      <c r="CL18" s="16" t="s">
        <v>533</v>
      </c>
      <c r="CM18" s="16" t="s">
        <v>534</v>
      </c>
      <c r="CO18" s="16" t="s">
        <v>5100</v>
      </c>
      <c r="CP18" s="16" t="s">
        <v>5849</v>
      </c>
      <c r="CQ18" s="16" t="s">
        <v>5099</v>
      </c>
      <c r="CR18" s="16" t="s">
        <v>3495</v>
      </c>
      <c r="CS18" s="16" t="s">
        <v>4709</v>
      </c>
      <c r="CT18" s="16" t="s">
        <v>3256</v>
      </c>
      <c r="CV18" s="16" t="s">
        <v>119</v>
      </c>
      <c r="CW18" s="16" t="s">
        <v>119</v>
      </c>
      <c r="CX18" s="16" t="s">
        <v>119</v>
      </c>
      <c r="CY18" s="19">
        <v>659</v>
      </c>
      <c r="DB18" s="16" t="s">
        <v>994</v>
      </c>
      <c r="DD18" s="16"/>
      <c r="DF18" s="16">
        <v>13216</v>
      </c>
      <c r="DG18" s="16"/>
      <c r="DH18" s="16" t="s">
        <v>1008</v>
      </c>
      <c r="DI18" s="16" t="s">
        <v>1009</v>
      </c>
      <c r="DK18" s="16" t="s">
        <v>1010</v>
      </c>
      <c r="DL18" s="16" t="s">
        <v>1011</v>
      </c>
      <c r="DP18" s="16"/>
    </row>
    <row r="19" spans="1:120" x14ac:dyDescent="0.35">
      <c r="A19" s="16" t="s">
        <v>6245</v>
      </c>
      <c r="E19" t="s">
        <v>208</v>
      </c>
      <c r="F19" s="46" t="s">
        <v>7173</v>
      </c>
      <c r="G19" t="s">
        <v>7113</v>
      </c>
      <c r="H19" s="16" t="s">
        <v>732</v>
      </c>
      <c r="I19" s="16" t="s">
        <v>119</v>
      </c>
      <c r="J19" s="16" t="s">
        <v>119</v>
      </c>
      <c r="K19" t="s">
        <v>119</v>
      </c>
      <c r="L19" s="16" t="s">
        <v>119</v>
      </c>
      <c r="M19" s="16" t="s">
        <v>119</v>
      </c>
      <c r="N19" s="16"/>
      <c r="O19" s="16">
        <f>SUM(COUNTIF(I19:N19,"yes"))</f>
        <v>5</v>
      </c>
      <c r="P19" s="20" t="s">
        <v>6324</v>
      </c>
      <c r="Q19" s="16" t="s">
        <v>651</v>
      </c>
      <c r="R19" s="16" t="s">
        <v>6233</v>
      </c>
      <c r="S19" s="16"/>
      <c r="T19" s="16"/>
      <c r="U19" s="16" t="s">
        <v>208</v>
      </c>
      <c r="V19" s="16" t="s">
        <v>209</v>
      </c>
      <c r="W19" s="16" t="s">
        <v>678</v>
      </c>
      <c r="X19" s="16"/>
      <c r="AB19" s="21" t="s">
        <v>6302</v>
      </c>
      <c r="AC19" s="21"/>
      <c r="AD19" s="16" t="s">
        <v>208</v>
      </c>
      <c r="AE19" t="s">
        <v>6590</v>
      </c>
      <c r="AJ19" s="16" t="s">
        <v>1217</v>
      </c>
      <c r="AK19" s="16" t="s">
        <v>729</v>
      </c>
      <c r="AL19" s="16" t="s">
        <v>730</v>
      </c>
      <c r="AM19" s="42" t="s">
        <v>6591</v>
      </c>
      <c r="AN19" s="16" t="s">
        <v>731</v>
      </c>
      <c r="AQ19" s="16">
        <v>45</v>
      </c>
      <c r="AR19" s="16">
        <v>69</v>
      </c>
      <c r="AS19" s="16" t="s">
        <v>733</v>
      </c>
      <c r="AT19" s="21" t="s">
        <v>727</v>
      </c>
      <c r="AU19" s="16" t="s">
        <v>733</v>
      </c>
      <c r="AV19" s="16" t="s">
        <v>734</v>
      </c>
      <c r="AW19" s="16">
        <f>LEN(AV19)-LEN(SUBSTITUTE(AV19,",",""))+1</f>
        <v>67</v>
      </c>
      <c r="AX19" s="16" t="s">
        <v>735</v>
      </c>
      <c r="AY19" s="16">
        <f>LEN(AX19)-LEN(SUBSTITUTE(AX19,",",""))+1</f>
        <v>57</v>
      </c>
      <c r="AZ19" s="16">
        <f>Table1[[#This Row], [no. of native regions]]+Table1[[#This Row], [no. of introduced regions]]</f>
        <v>124</v>
      </c>
      <c r="BA19" s="30">
        <f>Table1[[#This Row], [no. of introduced regions]]/Table1[[#This Row], [no. of native regions]]</f>
        <v>0.85074626865671643</v>
      </c>
      <c r="BB19" s="16" t="s">
        <v>6442</v>
      </c>
      <c r="BC19" s="16" t="s">
        <v>664</v>
      </c>
      <c r="BD19" s="16" t="s">
        <v>736</v>
      </c>
      <c r="BE19" s="26">
        <v>1</v>
      </c>
      <c r="BF19" s="16" t="s">
        <v>737</v>
      </c>
      <c r="BG19" s="16" t="s">
        <v>740</v>
      </c>
      <c r="BH19" s="16" t="s">
        <v>6510</v>
      </c>
      <c r="BJ19" s="16">
        <v>100</v>
      </c>
      <c r="BK19" s="16"/>
      <c r="BL19" s="41" t="s">
        <v>6481</v>
      </c>
      <c r="BM19" s="16" t="s">
        <v>208</v>
      </c>
      <c r="BP19" s="16" t="s">
        <v>739</v>
      </c>
      <c r="BQ19" s="16" t="s">
        <v>471</v>
      </c>
      <c r="BR19" s="44" t="s">
        <v>472</v>
      </c>
      <c r="BS19" s="44" t="s">
        <v>6355</v>
      </c>
      <c r="BU19" s="16"/>
      <c r="BV19" s="16" t="s">
        <v>473</v>
      </c>
      <c r="BW19" s="16" t="s">
        <v>474</v>
      </c>
      <c r="BZ19" s="16" t="s">
        <v>742</v>
      </c>
      <c r="CA19" s="16" t="s">
        <v>743</v>
      </c>
      <c r="CD19" s="16"/>
      <c r="CE19" s="16"/>
      <c r="CF19" s="16" t="s">
        <v>741</v>
      </c>
      <c r="CM19" s="16">
        <v>1675</v>
      </c>
      <c r="CP19" s="16" t="s">
        <v>738</v>
      </c>
      <c r="CY19" s="19"/>
      <c r="DB19" s="16" t="s">
        <v>728</v>
      </c>
      <c r="DD19" s="16"/>
      <c r="DF19" s="16">
        <v>48032</v>
      </c>
      <c r="DG19" s="16"/>
      <c r="DH19" s="16"/>
      <c r="DI19" s="16"/>
      <c r="DK19" s="16"/>
      <c r="DM19" s="16" t="s">
        <v>744</v>
      </c>
      <c r="DP19" s="16"/>
    </row>
    <row r="20" spans="1:120" x14ac:dyDescent="0.35">
      <c r="A20" s="16" t="s">
        <v>6245</v>
      </c>
      <c r="E20" t="s">
        <v>241</v>
      </c>
      <c r="F20" s="47"/>
      <c r="G20"/>
      <c r="H20" s="16" t="s">
        <v>732</v>
      </c>
      <c r="I20" s="16" t="s">
        <v>119</v>
      </c>
      <c r="J20" s="16" t="s">
        <v>119</v>
      </c>
      <c r="K20" t="s">
        <v>119</v>
      </c>
      <c r="L20" s="16" t="s">
        <v>119</v>
      </c>
      <c r="M20" s="16" t="s">
        <v>119</v>
      </c>
      <c r="N20" s="16"/>
      <c r="O20" s="16">
        <f>SUM(COUNTIF(I20:N20,"yes"))</f>
        <v>5</v>
      </c>
      <c r="P20" s="20" t="s">
        <v>6324</v>
      </c>
      <c r="Q20" s="16" t="s">
        <v>1232</v>
      </c>
      <c r="R20" s="16"/>
      <c r="S20" s="16"/>
      <c r="T20" t="s">
        <v>6934</v>
      </c>
      <c r="U20" s="16"/>
      <c r="V20" s="16"/>
      <c r="W20" s="16"/>
      <c r="X20" s="16"/>
      <c r="AD20" s="16"/>
      <c r="AE20" t="s">
        <v>241</v>
      </c>
      <c r="AN20" s="16"/>
      <c r="BA20" s="30"/>
      <c r="BE20" s="26"/>
      <c r="BH20" s="20"/>
      <c r="BJ20" s="16"/>
      <c r="BK20" s="16"/>
      <c r="BL20" s="41"/>
      <c r="BU20" s="16"/>
      <c r="CD20" s="16"/>
      <c r="CE20" s="16"/>
      <c r="CY20" s="19"/>
      <c r="DD20" s="16"/>
      <c r="DG20" s="16"/>
      <c r="DH20" s="16"/>
      <c r="DI20" s="16"/>
      <c r="DK20" s="16"/>
      <c r="DP20" s="16"/>
    </row>
    <row r="21" spans="1:120" x14ac:dyDescent="0.35">
      <c r="A21" s="16" t="s">
        <v>6245</v>
      </c>
      <c r="E21" t="s">
        <v>283</v>
      </c>
      <c r="F21" s="47"/>
      <c r="G21" t="s">
        <v>6984</v>
      </c>
      <c r="H21" s="16" t="s">
        <v>732</v>
      </c>
      <c r="I21" s="16" t="s">
        <v>119</v>
      </c>
      <c r="J21" s="16" t="s">
        <v>119</v>
      </c>
      <c r="K21" t="s">
        <v>119</v>
      </c>
      <c r="L21" s="16" t="s">
        <v>119</v>
      </c>
      <c r="M21" s="16" t="s">
        <v>119</v>
      </c>
      <c r="N21" s="16"/>
      <c r="O21" s="16">
        <f>SUM(COUNTIF(I21:N21,"yes"))</f>
        <v>5</v>
      </c>
      <c r="P21" s="20" t="s">
        <v>6324</v>
      </c>
      <c r="Q21" s="16"/>
      <c r="R21" s="16"/>
      <c r="S21" s="16"/>
      <c r="T21" s="16"/>
      <c r="U21" s="16"/>
      <c r="V21" s="16" t="s">
        <v>284</v>
      </c>
      <c r="W21" s="16"/>
      <c r="X21" s="16"/>
      <c r="AD21" s="16" t="s">
        <v>283</v>
      </c>
      <c r="AE21" t="s">
        <v>6689</v>
      </c>
      <c r="AJ21" s="16" t="s">
        <v>1264</v>
      </c>
      <c r="AK21" s="16" t="s">
        <v>1391</v>
      </c>
      <c r="AL21" s="16" t="s">
        <v>1179</v>
      </c>
      <c r="AM21" s="42" t="s">
        <v>6690</v>
      </c>
      <c r="AN21" s="16"/>
      <c r="AW21" s="16">
        <f>LEN(AV21)-LEN(SUBSTITUTE(AV21,",",""))+1</f>
        <v>1</v>
      </c>
      <c r="AY21" s="16">
        <f>LEN(AX21)-LEN(SUBSTITUTE(AX21,",",""))+1</f>
        <v>1</v>
      </c>
      <c r="BA21" s="30">
        <f>Table1[[#This Row], [no. of introduced regions]]/Table1[[#This Row], [no. of native regions]]</f>
        <v>1</v>
      </c>
      <c r="BE21" s="26"/>
      <c r="BJ21" s="16"/>
      <c r="BK21" s="16"/>
      <c r="BL21" s="41"/>
      <c r="BU21" s="16"/>
      <c r="CD21" s="16"/>
      <c r="CE21" s="16"/>
      <c r="CY21" s="19"/>
      <c r="DD21" s="16"/>
      <c r="DG21" s="16"/>
      <c r="DH21" s="16"/>
      <c r="DI21" s="16"/>
      <c r="DK21" s="16"/>
      <c r="DP21" s="16"/>
    </row>
    <row r="22" spans="1:120" x14ac:dyDescent="0.35">
      <c r="A22" s="16" t="s">
        <v>6245</v>
      </c>
      <c r="E22" t="s">
        <v>6290</v>
      </c>
      <c r="F22" s="47"/>
      <c r="G22" t="s">
        <v>7065</v>
      </c>
      <c r="H22" s="16" t="s">
        <v>732</v>
      </c>
      <c r="I22" s="16" t="s">
        <v>119</v>
      </c>
      <c r="J22" s="16" t="s">
        <v>119</v>
      </c>
      <c r="K22" t="s">
        <v>119</v>
      </c>
      <c r="L22" s="16" t="s">
        <v>119</v>
      </c>
      <c r="M22" s="16" t="s">
        <v>119</v>
      </c>
      <c r="N22" s="16"/>
      <c r="O22" s="16">
        <f>SUM(COUNTIF(I22:N22,"yes"))</f>
        <v>5</v>
      </c>
      <c r="P22" s="20" t="s">
        <v>6324</v>
      </c>
      <c r="Q22" s="16"/>
      <c r="R22" s="16"/>
      <c r="S22" s="16"/>
      <c r="T22" t="s">
        <v>6807</v>
      </c>
      <c r="U22" s="16"/>
      <c r="V22" s="16" t="s">
        <v>269</v>
      </c>
      <c r="W22" s="16" t="s">
        <v>632</v>
      </c>
      <c r="X22" s="16"/>
      <c r="AD22" s="16" t="s">
        <v>1349</v>
      </c>
      <c r="AE22" t="s">
        <v>6806</v>
      </c>
      <c r="AI22" s="16" t="s">
        <v>268</v>
      </c>
      <c r="AJ22" s="16" t="s">
        <v>773</v>
      </c>
      <c r="AK22" s="16" t="s">
        <v>1235</v>
      </c>
      <c r="AL22" s="16" t="s">
        <v>1350</v>
      </c>
      <c r="AM22" s="42" t="s">
        <v>6535</v>
      </c>
      <c r="AN22" s="16"/>
      <c r="BA22" s="30"/>
      <c r="BE22" s="26"/>
      <c r="BH22" s="46"/>
      <c r="BJ22" s="16"/>
      <c r="BK22" s="16"/>
      <c r="BL22" s="41"/>
      <c r="BU22" s="16"/>
      <c r="CD22" s="16"/>
      <c r="CE22" s="16"/>
      <c r="CY22" s="19"/>
      <c r="DD22" s="16"/>
      <c r="DG22" s="16"/>
      <c r="DH22" s="16"/>
      <c r="DI22" s="16"/>
      <c r="DK22" s="16"/>
      <c r="DP22" s="16"/>
    </row>
    <row r="23" spans="1:120" x14ac:dyDescent="0.35">
      <c r="A23" s="16" t="s">
        <v>6245</v>
      </c>
      <c r="E23" t="s">
        <v>259</v>
      </c>
      <c r="F23" s="46" t="s">
        <v>7181</v>
      </c>
      <c r="G23" t="s">
        <v>6466</v>
      </c>
      <c r="H23" s="16" t="s">
        <v>732</v>
      </c>
      <c r="I23" s="16" t="s">
        <v>119</v>
      </c>
      <c r="J23" s="16" t="s">
        <v>119</v>
      </c>
      <c r="L23" s="16" t="s">
        <v>119</v>
      </c>
      <c r="M23" s="16" t="s">
        <v>119</v>
      </c>
      <c r="N23" s="16" t="s">
        <v>119</v>
      </c>
      <c r="O23" s="16">
        <f>SUM(COUNTIF(I23:N23,"yes"))</f>
        <v>5</v>
      </c>
      <c r="P23" s="20" t="s">
        <v>6324</v>
      </c>
      <c r="Q23" s="16" t="s">
        <v>854</v>
      </c>
      <c r="R23" s="16" t="s">
        <v>6233</v>
      </c>
      <c r="S23" s="16"/>
      <c r="T23" s="16"/>
      <c r="U23" s="16" t="s">
        <v>259</v>
      </c>
      <c r="V23" s="16" t="s">
        <v>260</v>
      </c>
      <c r="W23" s="16" t="s">
        <v>678</v>
      </c>
      <c r="X23" s="16"/>
      <c r="AB23" s="21" t="s">
        <v>6310</v>
      </c>
      <c r="AC23" s="21"/>
      <c r="AD23" s="16" t="s">
        <v>889</v>
      </c>
      <c r="AJ23" s="16" t="s">
        <v>1217</v>
      </c>
      <c r="AK23" s="16" t="s">
        <v>858</v>
      </c>
      <c r="AL23" s="16" t="s">
        <v>890</v>
      </c>
      <c r="AN23" s="16"/>
      <c r="AQ23" s="16">
        <v>28</v>
      </c>
      <c r="AR23" s="16">
        <v>30</v>
      </c>
      <c r="AS23" s="16" t="s">
        <v>891</v>
      </c>
      <c r="AT23" s="21" t="s">
        <v>887</v>
      </c>
      <c r="AU23" s="16" t="s">
        <v>890</v>
      </c>
      <c r="AV23" s="16" t="s">
        <v>892</v>
      </c>
      <c r="AW23" s="16">
        <f>LEN(AV23)-LEN(SUBSTITUTE(AV23,",",""))+1</f>
        <v>11</v>
      </c>
      <c r="AX23" s="16" t="s">
        <v>893</v>
      </c>
      <c r="AY23" s="16">
        <f>LEN(AX23)-LEN(SUBSTITUTE(AX23,",",""))+1</f>
        <v>134</v>
      </c>
      <c r="AZ23" s="16">
        <f>Table1[[#This Row], [no. of native regions]]+Table1[[#This Row], [no. of introduced regions]]</f>
        <v>145</v>
      </c>
      <c r="BA23" s="30">
        <f>Table1[[#This Row], [no. of introduced regions]]/Table1[[#This Row], [no. of native regions]]</f>
        <v>12.181818181818182</v>
      </c>
      <c r="BB23" s="16" t="s">
        <v>601</v>
      </c>
      <c r="BC23" s="16" t="s">
        <v>894</v>
      </c>
      <c r="BD23" s="16" t="s">
        <v>6387</v>
      </c>
      <c r="BE23" s="26">
        <v>1</v>
      </c>
      <c r="BF23" s="16" t="s">
        <v>6388</v>
      </c>
      <c r="BG23" s="16" t="s">
        <v>666</v>
      </c>
      <c r="BH23" s="16" t="s">
        <v>6510</v>
      </c>
      <c r="BJ23" s="16">
        <v>70</v>
      </c>
      <c r="BK23" s="16"/>
      <c r="BL23" s="41" t="s">
        <v>6489</v>
      </c>
      <c r="BM23" s="16" t="s">
        <v>259</v>
      </c>
      <c r="BP23" s="16" t="s">
        <v>896</v>
      </c>
      <c r="BQ23" s="16" t="s">
        <v>504</v>
      </c>
      <c r="BR23" s="44" t="s">
        <v>505</v>
      </c>
      <c r="BS23" s="44" t="s">
        <v>6362</v>
      </c>
      <c r="BU23" s="16"/>
      <c r="BV23" s="16" t="s">
        <v>506</v>
      </c>
      <c r="BW23" s="16" t="s">
        <v>507</v>
      </c>
      <c r="BZ23" s="16" t="s">
        <v>898</v>
      </c>
      <c r="CD23" s="16"/>
      <c r="CE23" s="16"/>
      <c r="CF23" s="16" t="s">
        <v>897</v>
      </c>
      <c r="CM23" s="16">
        <v>1261</v>
      </c>
      <c r="CP23" s="16" t="s">
        <v>895</v>
      </c>
      <c r="CY23" s="19"/>
      <c r="DB23" s="16" t="s">
        <v>888</v>
      </c>
      <c r="DD23" s="16"/>
      <c r="DF23" s="16">
        <v>40922</v>
      </c>
      <c r="DG23" s="16"/>
      <c r="DH23" s="16"/>
      <c r="DI23" s="16"/>
      <c r="DK23" s="16"/>
      <c r="DP23" s="16"/>
    </row>
    <row r="24" spans="1:120" x14ac:dyDescent="0.35">
      <c r="A24" s="16" t="s">
        <v>6245</v>
      </c>
      <c r="E24" t="s">
        <v>265</v>
      </c>
      <c r="F24" s="46" t="s">
        <v>7183</v>
      </c>
      <c r="G24" t="s">
        <v>6464</v>
      </c>
      <c r="H24" s="16" t="s">
        <v>732</v>
      </c>
      <c r="I24" s="16" t="s">
        <v>119</v>
      </c>
      <c r="J24" s="16" t="s">
        <v>119</v>
      </c>
      <c r="L24" s="16" t="s">
        <v>119</v>
      </c>
      <c r="M24" s="16" t="s">
        <v>119</v>
      </c>
      <c r="N24" s="16" t="s">
        <v>119</v>
      </c>
      <c r="O24" s="16">
        <f>SUM(COUNTIF(I24:N24,"yes"))</f>
        <v>5</v>
      </c>
      <c r="P24" s="20" t="s">
        <v>6324</v>
      </c>
      <c r="Q24" s="16" t="s">
        <v>854</v>
      </c>
      <c r="R24" s="16" t="s">
        <v>6233</v>
      </c>
      <c r="S24" s="16"/>
      <c r="T24" s="16"/>
      <c r="U24" s="16" t="s">
        <v>265</v>
      </c>
      <c r="V24" s="16" t="s">
        <v>266</v>
      </c>
      <c r="W24" s="16" t="s">
        <v>678</v>
      </c>
      <c r="X24" s="16"/>
      <c r="AB24" s="21" t="s">
        <v>6312</v>
      </c>
      <c r="AC24" s="21"/>
      <c r="AD24" s="16" t="s">
        <v>265</v>
      </c>
      <c r="AJ24" s="16" t="s">
        <v>5885</v>
      </c>
      <c r="AK24" s="16" t="s">
        <v>924</v>
      </c>
      <c r="AL24" s="16" t="s">
        <v>3061</v>
      </c>
      <c r="AN24" s="16"/>
      <c r="AQ24" s="16">
        <v>33</v>
      </c>
      <c r="AR24" s="16">
        <v>67</v>
      </c>
      <c r="AS24" s="16" t="s">
        <v>709</v>
      </c>
      <c r="AT24" s="21" t="s">
        <v>922</v>
      </c>
      <c r="AU24" s="16" t="s">
        <v>859</v>
      </c>
      <c r="AV24" s="16" t="s">
        <v>925</v>
      </c>
      <c r="AW24" s="16">
        <f>LEN(AV24)-LEN(SUBSTITUTE(AV24,",",""))+1</f>
        <v>4</v>
      </c>
      <c r="AX24" s="16" t="s">
        <v>926</v>
      </c>
      <c r="AY24" s="16">
        <f>LEN(AX24)-LEN(SUBSTITUTE(AX24,",",""))+1</f>
        <v>68</v>
      </c>
      <c r="AZ24" s="16">
        <f>Table1[[#This Row], [no. of native regions]]+Table1[[#This Row], [no. of introduced regions]]</f>
        <v>72</v>
      </c>
      <c r="BA24" s="30">
        <f>Table1[[#This Row], [no. of introduced regions]]/Table1[[#This Row], [no. of native regions]]</f>
        <v>17</v>
      </c>
      <c r="BB24" s="16" t="s">
        <v>601</v>
      </c>
      <c r="BC24" s="16" t="s">
        <v>6340</v>
      </c>
      <c r="BD24" s="16" t="s">
        <v>6389</v>
      </c>
      <c r="BE24" s="26">
        <v>2</v>
      </c>
      <c r="BF24" s="16" t="s">
        <v>6390</v>
      </c>
      <c r="BG24" s="16" t="s">
        <v>927</v>
      </c>
      <c r="BH24" s="16" t="s">
        <v>6510</v>
      </c>
      <c r="BJ24" s="16">
        <v>278</v>
      </c>
      <c r="BK24" s="16"/>
      <c r="BL24" s="41" t="s">
        <v>6491</v>
      </c>
      <c r="BM24" s="16" t="s">
        <v>265</v>
      </c>
      <c r="BQ24" s="16" t="s">
        <v>512</v>
      </c>
      <c r="BR24" s="44" t="s">
        <v>513</v>
      </c>
      <c r="BS24" s="44" t="s">
        <v>6363</v>
      </c>
      <c r="BU24" s="16"/>
      <c r="BV24" s="16" t="s">
        <v>514</v>
      </c>
      <c r="BW24" s="16" t="s">
        <v>515</v>
      </c>
      <c r="BZ24" s="16" t="s">
        <v>929</v>
      </c>
      <c r="CA24" s="16" t="s">
        <v>930</v>
      </c>
      <c r="CD24" s="16"/>
      <c r="CE24" s="16"/>
      <c r="CF24" s="16" t="s">
        <v>928</v>
      </c>
      <c r="CG24" s="21" t="s">
        <v>6341</v>
      </c>
      <c r="CW24" s="16" t="s">
        <v>119</v>
      </c>
      <c r="CX24" s="16" t="s">
        <v>119</v>
      </c>
      <c r="CY24" s="19">
        <v>1061</v>
      </c>
      <c r="DB24" s="16" t="s">
        <v>923</v>
      </c>
      <c r="DD24" s="16"/>
      <c r="DF24" s="16">
        <v>78534</v>
      </c>
      <c r="DG24" s="16"/>
      <c r="DH24" s="16"/>
      <c r="DI24" s="16"/>
      <c r="DK24" s="16"/>
      <c r="DL24" s="16" t="s">
        <v>5839</v>
      </c>
      <c r="DP24" s="16"/>
    </row>
    <row r="25" spans="1:120" x14ac:dyDescent="0.35">
      <c r="A25" s="16" t="s">
        <v>6245</v>
      </c>
      <c r="E25" t="s">
        <v>73</v>
      </c>
      <c r="F25" s="47"/>
      <c r="G25"/>
      <c r="H25" s="16" t="s">
        <v>732</v>
      </c>
      <c r="I25" s="16" t="s">
        <v>119</v>
      </c>
      <c r="J25" s="16" t="s">
        <v>119</v>
      </c>
      <c r="L25" s="16" t="s">
        <v>119</v>
      </c>
      <c r="M25" s="16" t="s">
        <v>119</v>
      </c>
      <c r="N25" s="16" t="s">
        <v>119</v>
      </c>
      <c r="O25" s="16">
        <f>SUM(COUNTIF(I25:N25,"yes"))</f>
        <v>5</v>
      </c>
      <c r="P25" s="20" t="s">
        <v>6324</v>
      </c>
      <c r="Q25" s="16" t="s">
        <v>651</v>
      </c>
      <c r="R25" s="16" t="s">
        <v>651</v>
      </c>
      <c r="S25" s="16"/>
      <c r="T25" s="16" t="s">
        <v>483</v>
      </c>
      <c r="U25" s="16"/>
      <c r="V25" s="16" t="s">
        <v>221</v>
      </c>
      <c r="W25" s="16" t="s">
        <v>678</v>
      </c>
      <c r="X25" s="16"/>
      <c r="AB25" s="21" t="s">
        <v>6240</v>
      </c>
      <c r="AC25" s="21"/>
      <c r="AD25" s="16"/>
      <c r="AN25" s="16"/>
      <c r="AT25" s="21" t="s">
        <v>792</v>
      </c>
      <c r="BA25" s="30"/>
      <c r="BD25" s="16" t="s">
        <v>6412</v>
      </c>
      <c r="BE25" s="27" t="s">
        <v>6393</v>
      </c>
      <c r="BF25" s="16" t="s">
        <v>6413</v>
      </c>
      <c r="BJ25" s="16"/>
      <c r="BK25" s="16"/>
      <c r="BL25" s="41"/>
      <c r="BU25" s="16"/>
      <c r="CD25" s="16" t="s">
        <v>483</v>
      </c>
      <c r="CE25" s="16"/>
      <c r="CF25" s="21" t="s">
        <v>6239</v>
      </c>
      <c r="CY25" s="19"/>
      <c r="DD25" s="16"/>
      <c r="DG25" s="16"/>
      <c r="DH25" s="16"/>
      <c r="DI25" s="16"/>
      <c r="DK25" s="16"/>
      <c r="DP25" s="16"/>
    </row>
    <row r="26" spans="1:120" x14ac:dyDescent="0.35">
      <c r="A26" s="16" t="s">
        <v>6245</v>
      </c>
      <c r="E26" t="s">
        <v>211</v>
      </c>
      <c r="F26" s="46" t="s">
        <v>7174</v>
      </c>
      <c r="G26" t="s">
        <v>7115</v>
      </c>
      <c r="H26" s="16" t="s">
        <v>732</v>
      </c>
      <c r="I26" s="16" t="s">
        <v>119</v>
      </c>
      <c r="K26" t="s">
        <v>119</v>
      </c>
      <c r="L26" s="16" t="s">
        <v>119</v>
      </c>
      <c r="M26" s="16" t="s">
        <v>119</v>
      </c>
      <c r="N26" s="16" t="s">
        <v>119</v>
      </c>
      <c r="O26" s="16">
        <f>SUM(COUNTIF(I26:N26,"yes"))</f>
        <v>5</v>
      </c>
      <c r="P26" s="20" t="s">
        <v>6324</v>
      </c>
      <c r="Q26" s="16" t="s">
        <v>651</v>
      </c>
      <c r="R26" s="16" t="s">
        <v>6233</v>
      </c>
      <c r="S26" s="16"/>
      <c r="T26" t="s">
        <v>6592</v>
      </c>
      <c r="U26" s="16" t="s">
        <v>211</v>
      </c>
      <c r="V26" s="16" t="s">
        <v>212</v>
      </c>
      <c r="W26" s="16" t="s">
        <v>745</v>
      </c>
      <c r="X26" s="16"/>
      <c r="Y26" s="16" t="s">
        <v>746</v>
      </c>
      <c r="Z26" s="16" t="s">
        <v>678</v>
      </c>
      <c r="AB26" s="21" t="s">
        <v>6303</v>
      </c>
      <c r="AC26" s="21"/>
      <c r="AD26" s="16" t="s">
        <v>750</v>
      </c>
      <c r="AE26" t="s">
        <v>760</v>
      </c>
      <c r="AJ26" s="16" t="s">
        <v>749</v>
      </c>
      <c r="AK26" s="16" t="s">
        <v>751</v>
      </c>
      <c r="AL26" s="16" t="s">
        <v>601</v>
      </c>
      <c r="AM26" s="42" t="s">
        <v>6533</v>
      </c>
      <c r="AN26" s="16" t="s">
        <v>752</v>
      </c>
      <c r="AQ26" s="16">
        <v>16</v>
      </c>
      <c r="AR26" s="16">
        <v>75</v>
      </c>
      <c r="AS26" s="16" t="s">
        <v>709</v>
      </c>
      <c r="AT26" s="21" t="s">
        <v>747</v>
      </c>
      <c r="AU26" s="16" t="s">
        <v>601</v>
      </c>
      <c r="AV26" s="16" t="s">
        <v>753</v>
      </c>
      <c r="AW26" s="16">
        <f>LEN(AV26)-LEN(SUBSTITUTE(AV26,",",""))+1</f>
        <v>2</v>
      </c>
      <c r="AX26" s="16" t="s">
        <v>754</v>
      </c>
      <c r="AY26" s="16">
        <f>LEN(AX26)-LEN(SUBSTITUTE(AX26,",",""))+1</f>
        <v>7</v>
      </c>
      <c r="AZ26" s="16">
        <f>Table1[[#This Row], [no. of native regions]]+Table1[[#This Row], [no. of introduced regions]]</f>
        <v>9</v>
      </c>
      <c r="BA26" s="30">
        <f>Table1[[#This Row], [no. of introduced regions]]/Table1[[#This Row], [no. of native regions]]</f>
        <v>3.5</v>
      </c>
      <c r="BB26" s="16" t="s">
        <v>755</v>
      </c>
      <c r="BC26" s="16" t="s">
        <v>756</v>
      </c>
      <c r="BD26" s="16" t="s">
        <v>757</v>
      </c>
      <c r="BE26" s="26">
        <v>2</v>
      </c>
      <c r="BF26" s="16" t="s">
        <v>758</v>
      </c>
      <c r="BG26" s="16" t="s">
        <v>763</v>
      </c>
      <c r="BH26" s="16" t="s">
        <v>6510</v>
      </c>
      <c r="BJ26" s="16">
        <v>132</v>
      </c>
      <c r="BK26" s="16"/>
      <c r="BL26" s="41" t="s">
        <v>6482</v>
      </c>
      <c r="BM26" s="16" t="s">
        <v>211</v>
      </c>
      <c r="BQ26" s="16" t="s">
        <v>762</v>
      </c>
      <c r="BR26" s="44" t="s">
        <v>476</v>
      </c>
      <c r="BS26" s="44" t="s">
        <v>6374</v>
      </c>
      <c r="BT26" s="16" t="s">
        <v>765</v>
      </c>
      <c r="BU26" s="16"/>
      <c r="BV26" s="16" t="s">
        <v>477</v>
      </c>
      <c r="BW26" s="16" t="s">
        <v>478</v>
      </c>
      <c r="BY26" s="16" t="s">
        <v>766</v>
      </c>
      <c r="BZ26" s="16" t="s">
        <v>767</v>
      </c>
      <c r="CD26" s="16" t="s">
        <v>6373</v>
      </c>
      <c r="CE26" s="16"/>
      <c r="CF26" s="16" t="s">
        <v>764</v>
      </c>
      <c r="CL26" s="16" t="s">
        <v>761</v>
      </c>
      <c r="CM26" s="16" t="s">
        <v>6346</v>
      </c>
      <c r="CP26" s="16" t="s">
        <v>759</v>
      </c>
      <c r="CQ26" s="16" t="s">
        <v>760</v>
      </c>
      <c r="CY26" s="19"/>
      <c r="DB26" s="16" t="s">
        <v>748</v>
      </c>
      <c r="DD26" s="16"/>
      <c r="DF26" s="16">
        <v>105181</v>
      </c>
      <c r="DG26" s="16"/>
      <c r="DH26" s="16"/>
      <c r="DI26" s="16"/>
      <c r="DK26" s="16"/>
      <c r="DP26" s="16"/>
    </row>
    <row r="27" spans="1:120" x14ac:dyDescent="0.35">
      <c r="A27" s="16" t="s">
        <v>6245</v>
      </c>
      <c r="E27" t="s">
        <v>483</v>
      </c>
      <c r="F27" s="46" t="s">
        <v>7176</v>
      </c>
      <c r="G27" t="s">
        <v>6457</v>
      </c>
      <c r="H27" s="16" t="s">
        <v>732</v>
      </c>
      <c r="I27" s="16" t="s">
        <v>119</v>
      </c>
      <c r="K27" t="s">
        <v>119</v>
      </c>
      <c r="L27" s="16" t="s">
        <v>119</v>
      </c>
      <c r="M27" s="16" t="s">
        <v>119</v>
      </c>
      <c r="N27" s="16" t="s">
        <v>119</v>
      </c>
      <c r="O27" s="16">
        <f>SUM(COUNTIF(I27:N27,"yes"))</f>
        <v>5</v>
      </c>
      <c r="P27" s="20" t="s">
        <v>6324</v>
      </c>
      <c r="Q27" s="16" t="s">
        <v>651</v>
      </c>
      <c r="R27" s="16" t="s">
        <v>6233</v>
      </c>
      <c r="S27" s="16" t="s">
        <v>73</v>
      </c>
      <c r="T27" s="16"/>
      <c r="U27" s="16" t="s">
        <v>6334</v>
      </c>
      <c r="V27" s="16" t="s">
        <v>221</v>
      </c>
      <c r="W27" s="16" t="s">
        <v>678</v>
      </c>
      <c r="X27" s="16"/>
      <c r="AA27" s="16" t="s">
        <v>6210</v>
      </c>
      <c r="AB27" s="21" t="s">
        <v>6305</v>
      </c>
      <c r="AC27" s="21"/>
      <c r="AD27" s="16" t="s">
        <v>795</v>
      </c>
      <c r="AI27" s="16" t="s">
        <v>232</v>
      </c>
      <c r="AJ27" s="16" t="s">
        <v>794</v>
      </c>
      <c r="AK27" s="16" t="s">
        <v>729</v>
      </c>
      <c r="AL27" s="16" t="s">
        <v>661</v>
      </c>
      <c r="AN27" s="16" t="s">
        <v>661</v>
      </c>
      <c r="AQ27" s="16">
        <v>12</v>
      </c>
      <c r="AR27" s="16">
        <v>-85</v>
      </c>
      <c r="AS27" s="16" t="s">
        <v>660</v>
      </c>
      <c r="AT27" s="21" t="s">
        <v>792</v>
      </c>
      <c r="AU27" s="16" t="s">
        <v>661</v>
      </c>
      <c r="AV27" s="16" t="s">
        <v>796</v>
      </c>
      <c r="AW27" s="16">
        <f>LEN(AV27)-LEN(SUBSTITUTE(AV27,",",""))+1</f>
        <v>7</v>
      </c>
      <c r="AX27" s="16" t="s">
        <v>797</v>
      </c>
      <c r="AY27" s="16">
        <f>LEN(AX27)-LEN(SUBSTITUTE(AX27,",",""))+1</f>
        <v>120</v>
      </c>
      <c r="AZ27" s="16">
        <f>Table1[[#This Row], [no. of native regions]]+Table1[[#This Row], [no. of introduced regions]]</f>
        <v>127</v>
      </c>
      <c r="BA27" s="30">
        <f>Table1[[#This Row], [no. of introduced regions]]/Table1[[#This Row], [no. of native regions]]</f>
        <v>17.142857142857142</v>
      </c>
      <c r="BB27" s="16" t="s">
        <v>6443</v>
      </c>
      <c r="BC27" s="16" t="s">
        <v>798</v>
      </c>
      <c r="BD27" s="16" t="s">
        <v>799</v>
      </c>
      <c r="BE27" s="26" t="s">
        <v>800</v>
      </c>
      <c r="BF27" s="16" t="s">
        <v>801</v>
      </c>
      <c r="BG27" s="16" t="s">
        <v>803</v>
      </c>
      <c r="BH27" s="16" t="s">
        <v>6510</v>
      </c>
      <c r="BJ27" s="16">
        <v>94</v>
      </c>
      <c r="BK27" s="16"/>
      <c r="BL27" s="41" t="s">
        <v>6485</v>
      </c>
      <c r="BM27" s="16" t="s">
        <v>483</v>
      </c>
      <c r="BN27" s="16" t="s">
        <v>6474</v>
      </c>
      <c r="BQ27" s="16" t="s">
        <v>484</v>
      </c>
      <c r="BR27" s="44" t="s">
        <v>485</v>
      </c>
      <c r="BS27" s="44" t="s">
        <v>6357</v>
      </c>
      <c r="BT27" s="16" t="s">
        <v>806</v>
      </c>
      <c r="BU27" s="16"/>
      <c r="BV27" s="16" t="s">
        <v>807</v>
      </c>
      <c r="BW27" s="16" t="s">
        <v>487</v>
      </c>
      <c r="BX27" s="16" t="s">
        <v>808</v>
      </c>
      <c r="BZ27" s="16" t="s">
        <v>73</v>
      </c>
      <c r="CB27" s="16" t="s">
        <v>809</v>
      </c>
      <c r="CD27" s="16" t="s">
        <v>804</v>
      </c>
      <c r="CE27" s="16"/>
      <c r="CF27" s="16" t="s">
        <v>805</v>
      </c>
      <c r="CP27" s="16" t="s">
        <v>802</v>
      </c>
      <c r="CY27" s="19"/>
      <c r="DB27" s="16" t="s">
        <v>793</v>
      </c>
      <c r="DD27" s="16"/>
      <c r="DF27" s="16">
        <v>4072</v>
      </c>
      <c r="DG27" s="16"/>
      <c r="DH27" s="16" t="s">
        <v>810</v>
      </c>
      <c r="DI27" s="16" t="s">
        <v>811</v>
      </c>
      <c r="DK27" s="16"/>
      <c r="DL27" s="16" t="s">
        <v>812</v>
      </c>
      <c r="DP27" s="16"/>
    </row>
    <row r="28" spans="1:120" x14ac:dyDescent="0.35">
      <c r="A28" s="16" t="s">
        <v>6245</v>
      </c>
      <c r="E28" t="s">
        <v>244</v>
      </c>
      <c r="F28" s="46" t="s">
        <v>7177</v>
      </c>
      <c r="G28" t="s">
        <v>6458</v>
      </c>
      <c r="H28" s="16" t="s">
        <v>732</v>
      </c>
      <c r="I28" s="16" t="s">
        <v>119</v>
      </c>
      <c r="K28" t="s">
        <v>119</v>
      </c>
      <c r="L28" s="16" t="s">
        <v>119</v>
      </c>
      <c r="M28" s="16" t="s">
        <v>119</v>
      </c>
      <c r="N28" s="16" t="s">
        <v>119</v>
      </c>
      <c r="O28" s="16">
        <f>SUM(COUNTIF(I28:N28,"yes"))</f>
        <v>5</v>
      </c>
      <c r="P28" s="20" t="s">
        <v>6324</v>
      </c>
      <c r="Q28" s="16" t="s">
        <v>651</v>
      </c>
      <c r="R28" s="16" t="s">
        <v>6298</v>
      </c>
      <c r="S28" s="16" t="s">
        <v>214</v>
      </c>
      <c r="T28" s="16"/>
      <c r="U28" s="16" t="s">
        <v>6328</v>
      </c>
      <c r="V28" s="16" t="s">
        <v>245</v>
      </c>
      <c r="W28" s="16" t="s">
        <v>813</v>
      </c>
      <c r="X28" s="16"/>
      <c r="Y28" s="16" t="s">
        <v>6204</v>
      </c>
      <c r="Z28" s="16" t="s">
        <v>814</v>
      </c>
      <c r="AB28" s="21" t="s">
        <v>6306</v>
      </c>
      <c r="AC28" s="21"/>
      <c r="AD28" s="16" t="s">
        <v>817</v>
      </c>
      <c r="AI28" s="16" t="s">
        <v>6252</v>
      </c>
      <c r="AJ28" s="16" t="s">
        <v>773</v>
      </c>
      <c r="AK28" s="16" t="s">
        <v>818</v>
      </c>
      <c r="AL28" s="16" t="s">
        <v>819</v>
      </c>
      <c r="AN28" s="16" t="s">
        <v>590</v>
      </c>
      <c r="AQ28" s="16">
        <v>7</v>
      </c>
      <c r="AR28" s="16">
        <v>81</v>
      </c>
      <c r="AS28" s="16" t="s">
        <v>709</v>
      </c>
      <c r="AT28" s="21" t="s">
        <v>815</v>
      </c>
      <c r="AU28" s="16" t="s">
        <v>590</v>
      </c>
      <c r="AV28" s="16" t="s">
        <v>590</v>
      </c>
      <c r="AW28" s="16">
        <f>LEN(AV28)-LEN(SUBSTITUTE(AV28,",",""))+1</f>
        <v>1</v>
      </c>
      <c r="AX28" s="16" t="s">
        <v>820</v>
      </c>
      <c r="AY28" s="16">
        <f>LEN(AX28)-LEN(SUBSTITUTE(AX28,",",""))+1</f>
        <v>26</v>
      </c>
      <c r="AZ28" s="16">
        <f>Table1[[#This Row], [no. of native regions]]+Table1[[#This Row], [no. of introduced regions]]</f>
        <v>27</v>
      </c>
      <c r="BA28" s="30">
        <f>Table1[[#This Row], [no. of introduced regions]]/Table1[[#This Row], [no. of native regions]]</f>
        <v>26</v>
      </c>
      <c r="BB28" s="16" t="s">
        <v>821</v>
      </c>
      <c r="BC28" s="16" t="s">
        <v>822</v>
      </c>
      <c r="BD28" s="16" t="s">
        <v>823</v>
      </c>
      <c r="BE28" s="26">
        <v>3</v>
      </c>
      <c r="BF28" s="16" t="s">
        <v>824</v>
      </c>
      <c r="BG28" s="16" t="s">
        <v>826</v>
      </c>
      <c r="BH28" s="16" t="s">
        <v>6510</v>
      </c>
      <c r="BJ28" s="16">
        <v>104</v>
      </c>
      <c r="BK28" s="16"/>
      <c r="BL28" s="41" t="s">
        <v>6483</v>
      </c>
      <c r="BM28" s="16" t="s">
        <v>244</v>
      </c>
      <c r="BQ28" s="16" t="s">
        <v>488</v>
      </c>
      <c r="BR28" s="44" t="s">
        <v>489</v>
      </c>
      <c r="BS28" s="44" t="s">
        <v>6358</v>
      </c>
      <c r="BT28" s="16" t="s">
        <v>828</v>
      </c>
      <c r="BU28" s="16"/>
      <c r="BV28" s="16" t="s">
        <v>490</v>
      </c>
      <c r="BW28" s="16" t="s">
        <v>491</v>
      </c>
      <c r="BX28" s="16" t="s">
        <v>829</v>
      </c>
      <c r="BY28" s="16" t="s">
        <v>830</v>
      </c>
      <c r="BZ28" s="16" t="s">
        <v>831</v>
      </c>
      <c r="CA28" s="16" t="s">
        <v>832</v>
      </c>
      <c r="CD28" s="16"/>
      <c r="CE28" s="16"/>
      <c r="CF28" s="16" t="s">
        <v>827</v>
      </c>
      <c r="CP28" s="16" t="s">
        <v>825</v>
      </c>
      <c r="CY28" s="19"/>
      <c r="DB28" s="16" t="s">
        <v>816</v>
      </c>
      <c r="DD28" s="16"/>
      <c r="DF28" s="16">
        <v>128608</v>
      </c>
      <c r="DG28" s="16"/>
      <c r="DH28" s="16"/>
      <c r="DI28" s="16"/>
      <c r="DK28" s="16"/>
      <c r="DP28" s="16"/>
    </row>
    <row r="29" spans="1:120" x14ac:dyDescent="0.35">
      <c r="A29" s="16" t="s">
        <v>6245</v>
      </c>
      <c r="E29" t="s">
        <v>250</v>
      </c>
      <c r="F29" s="46" t="s">
        <v>7179</v>
      </c>
      <c r="G29" t="s">
        <v>6459</v>
      </c>
      <c r="H29" s="16" t="s">
        <v>732</v>
      </c>
      <c r="I29" s="16" t="s">
        <v>119</v>
      </c>
      <c r="K29" t="s">
        <v>119</v>
      </c>
      <c r="L29" s="16" t="s">
        <v>119</v>
      </c>
      <c r="M29" s="16" t="s">
        <v>119</v>
      </c>
      <c r="N29" s="16" t="s">
        <v>119</v>
      </c>
      <c r="O29" s="16">
        <f>SUM(COUNTIF(I29:N29,"yes"))</f>
        <v>5</v>
      </c>
      <c r="P29" s="46" t="s">
        <v>6324</v>
      </c>
      <c r="Q29" s="16" t="s">
        <v>854</v>
      </c>
      <c r="R29" s="16" t="s">
        <v>6233</v>
      </c>
      <c r="S29" s="16"/>
      <c r="T29" s="16"/>
      <c r="U29" s="16" t="s">
        <v>250</v>
      </c>
      <c r="V29" s="16" t="s">
        <v>242</v>
      </c>
      <c r="W29" s="16" t="s">
        <v>678</v>
      </c>
      <c r="X29" s="16"/>
      <c r="AB29" s="21" t="s">
        <v>6308</v>
      </c>
      <c r="AC29" s="21"/>
      <c r="AD29" s="16" t="s">
        <v>857</v>
      </c>
      <c r="AJ29" s="16" t="s">
        <v>1217</v>
      </c>
      <c r="AK29" s="16" t="s">
        <v>858</v>
      </c>
      <c r="AL29" s="16" t="s">
        <v>5972</v>
      </c>
      <c r="AN29" s="16"/>
      <c r="AQ29" s="16">
        <v>35</v>
      </c>
      <c r="AR29" s="16">
        <v>39</v>
      </c>
      <c r="AS29" s="16" t="s">
        <v>709</v>
      </c>
      <c r="AT29" s="21" t="s">
        <v>855</v>
      </c>
      <c r="AU29" s="16" t="s">
        <v>859</v>
      </c>
      <c r="AV29" s="16" t="s">
        <v>860</v>
      </c>
      <c r="AW29" s="16">
        <f>LEN(AV29)-LEN(SUBSTITUTE(AV29,",",""))+1</f>
        <v>10</v>
      </c>
      <c r="AX29" s="16" t="s">
        <v>861</v>
      </c>
      <c r="AY29" s="16">
        <f>LEN(AX29)-LEN(SUBSTITUTE(AX29,",",""))+1</f>
        <v>150</v>
      </c>
      <c r="AZ29" s="16">
        <f>Table1[[#This Row], [no. of native regions]]+Table1[[#This Row], [no. of introduced regions]]</f>
        <v>160</v>
      </c>
      <c r="BA29" s="30">
        <f>Table1[[#This Row], [no. of introduced regions]]/Table1[[#This Row], [no. of native regions]]</f>
        <v>15</v>
      </c>
      <c r="BB29" s="16" t="s">
        <v>6445</v>
      </c>
      <c r="BC29" s="16" t="s">
        <v>862</v>
      </c>
      <c r="BD29" s="16" t="s">
        <v>863</v>
      </c>
      <c r="BE29" s="26">
        <v>1</v>
      </c>
      <c r="BF29" s="16" t="s">
        <v>864</v>
      </c>
      <c r="BG29" s="16" t="s">
        <v>867</v>
      </c>
      <c r="BH29" s="16" t="s">
        <v>6510</v>
      </c>
      <c r="BJ29" s="16">
        <v>118</v>
      </c>
      <c r="BK29" s="16"/>
      <c r="BL29" s="41" t="s">
        <v>6487</v>
      </c>
      <c r="BM29" s="16" t="s">
        <v>250</v>
      </c>
      <c r="BN29" s="16" t="s">
        <v>869</v>
      </c>
      <c r="BP29" s="16" t="s">
        <v>866</v>
      </c>
      <c r="BQ29" s="16" t="s">
        <v>496</v>
      </c>
      <c r="BR29" s="44" t="s">
        <v>497</v>
      </c>
      <c r="BS29" s="44" t="s">
        <v>6360</v>
      </c>
      <c r="BT29" s="16" t="s">
        <v>870</v>
      </c>
      <c r="BU29" s="16"/>
      <c r="BV29" s="16" t="s">
        <v>498</v>
      </c>
      <c r="BW29" s="16" t="s">
        <v>499</v>
      </c>
      <c r="BZ29" s="16" t="s">
        <v>871</v>
      </c>
      <c r="CB29" s="16" t="s">
        <v>872</v>
      </c>
      <c r="CD29" s="16"/>
      <c r="CE29" s="16"/>
      <c r="CF29" s="16" t="s">
        <v>868</v>
      </c>
      <c r="CL29" s="16" t="s">
        <v>5973</v>
      </c>
      <c r="CM29" s="16" t="s">
        <v>6345</v>
      </c>
      <c r="CP29" s="16" t="s">
        <v>865</v>
      </c>
      <c r="CW29" s="16" t="s">
        <v>119</v>
      </c>
      <c r="CX29" s="16" t="s">
        <v>119</v>
      </c>
      <c r="CY29" s="19">
        <v>1061</v>
      </c>
      <c r="DB29" s="16" t="s">
        <v>856</v>
      </c>
      <c r="DD29" s="16"/>
      <c r="DF29" s="16">
        <v>4047</v>
      </c>
      <c r="DG29" s="16"/>
      <c r="DH29" s="16"/>
      <c r="DI29" s="16"/>
      <c r="DK29" s="16"/>
      <c r="DP29" s="16"/>
    </row>
    <row r="30" spans="1:120" x14ac:dyDescent="0.35">
      <c r="A30" s="16" t="s">
        <v>6245</v>
      </c>
      <c r="E30" t="s">
        <v>6401</v>
      </c>
      <c r="F30" s="47"/>
      <c r="G30"/>
      <c r="H30" s="16" t="s">
        <v>732</v>
      </c>
      <c r="I30" s="16" t="s">
        <v>119</v>
      </c>
      <c r="K30" t="s">
        <v>119</v>
      </c>
      <c r="L30" s="16" t="s">
        <v>119</v>
      </c>
      <c r="M30" s="16" t="s">
        <v>119</v>
      </c>
      <c r="N30" s="16" t="s">
        <v>119</v>
      </c>
      <c r="O30" s="16">
        <f>SUM(COUNTIF(I30:N30,"yes"))</f>
        <v>5</v>
      </c>
      <c r="P30" s="46" t="s">
        <v>6324</v>
      </c>
      <c r="Q30" s="16" t="s">
        <v>651</v>
      </c>
      <c r="R30" s="16"/>
      <c r="S30" s="16"/>
      <c r="T30" t="s">
        <v>6974</v>
      </c>
      <c r="U30" s="16"/>
      <c r="V30" s="16" t="s">
        <v>275</v>
      </c>
      <c r="W30" s="16" t="s">
        <v>1157</v>
      </c>
      <c r="X30" s="16"/>
      <c r="AB30" s="21" t="s">
        <v>6402</v>
      </c>
      <c r="AC30" s="21"/>
      <c r="AD30" s="16" t="s">
        <v>1160</v>
      </c>
      <c r="AE30" t="s">
        <v>6736</v>
      </c>
      <c r="AJ30" s="16" t="s">
        <v>749</v>
      </c>
      <c r="AK30" s="16" t="s">
        <v>985</v>
      </c>
      <c r="AL30" s="16" t="s">
        <v>1161</v>
      </c>
      <c r="AN30" s="16"/>
      <c r="AT30" s="21" t="s">
        <v>1158</v>
      </c>
      <c r="AW30" s="16">
        <f>LEN(AV30)-LEN(SUBSTITUTE(AV30,",",""))+1</f>
        <v>1</v>
      </c>
      <c r="AX30" s="16" t="s">
        <v>1162</v>
      </c>
      <c r="AY30" s="16">
        <f>LEN(AX30)-LEN(SUBSTITUTE(AX30,",",""))+1</f>
        <v>4</v>
      </c>
      <c r="AZ30" s="16">
        <f>Table1[[#This Row], [no. of native regions]]+Table1[[#This Row], [no. of introduced regions]]</f>
        <v>5</v>
      </c>
      <c r="BA30" s="30">
        <f>Table1[[#This Row], [no. of introduced regions]]/Table1[[#This Row], [no. of native regions]]</f>
        <v>4</v>
      </c>
      <c r="BD30" s="16" t="s">
        <v>6400</v>
      </c>
      <c r="BE30" s="27">
        <v>5</v>
      </c>
      <c r="BF30" s="16" t="s">
        <v>1163</v>
      </c>
      <c r="BJ30" s="16" t="s">
        <v>666</v>
      </c>
      <c r="BK30" s="16"/>
      <c r="BL30" s="41"/>
      <c r="BQ30" s="16" t="s">
        <v>1165</v>
      </c>
      <c r="BR30" s="44" t="s">
        <v>1166</v>
      </c>
      <c r="BT30" s="16" t="s">
        <v>1167</v>
      </c>
      <c r="BU30" s="16" t="s">
        <v>1168</v>
      </c>
      <c r="CA30" s="16" t="s">
        <v>1169</v>
      </c>
      <c r="CD30" s="16"/>
      <c r="CE30" s="16"/>
      <c r="CQ30" s="16" t="s">
        <v>1164</v>
      </c>
      <c r="CY30" s="19"/>
      <c r="DA30" s="16" t="s">
        <v>1159</v>
      </c>
      <c r="DD30" s="16"/>
      <c r="DF30" s="16">
        <v>637930</v>
      </c>
      <c r="DG30" s="16"/>
      <c r="DH30" s="16"/>
      <c r="DI30" s="16"/>
      <c r="DK30" s="16"/>
      <c r="DP30" s="16"/>
    </row>
    <row r="31" spans="1:120" x14ac:dyDescent="0.35">
      <c r="A31" s="16" t="s">
        <v>6245</v>
      </c>
      <c r="E31" t="s">
        <v>362</v>
      </c>
      <c r="F31" s="20" t="s">
        <v>7193</v>
      </c>
      <c r="G31" t="s">
        <v>7288</v>
      </c>
      <c r="H31" s="16" t="s">
        <v>732</v>
      </c>
      <c r="I31" s="16" t="s">
        <v>119</v>
      </c>
      <c r="K31" t="s">
        <v>119</v>
      </c>
      <c r="L31" s="16" t="s">
        <v>119</v>
      </c>
      <c r="M31" s="16" t="s">
        <v>119</v>
      </c>
      <c r="N31" s="16" t="s">
        <v>119</v>
      </c>
      <c r="O31" s="16">
        <f>SUM(COUNTIF(I31:N31,"yes"))</f>
        <v>5</v>
      </c>
      <c r="P31" s="20" t="s">
        <v>6324</v>
      </c>
      <c r="Q31" s="16" t="s">
        <v>651</v>
      </c>
      <c r="R31" s="16" t="s">
        <v>6233</v>
      </c>
      <c r="S31" s="16"/>
      <c r="T31" t="s">
        <v>6854</v>
      </c>
      <c r="U31" s="16" t="s">
        <v>1119</v>
      </c>
      <c r="V31" s="16" t="s">
        <v>553</v>
      </c>
      <c r="W31" s="16" t="s">
        <v>1094</v>
      </c>
      <c r="X31" s="16"/>
      <c r="Y31" s="16" t="s">
        <v>6206</v>
      </c>
      <c r="Z31" s="16" t="s">
        <v>1095</v>
      </c>
      <c r="AA31" s="16" t="s">
        <v>1096</v>
      </c>
      <c r="AB31" s="21" t="s">
        <v>6322</v>
      </c>
      <c r="AC31" s="21"/>
      <c r="AD31" s="16" t="s">
        <v>1106</v>
      </c>
      <c r="AE31" t="s">
        <v>6853</v>
      </c>
      <c r="AJ31" s="16" t="s">
        <v>1105</v>
      </c>
      <c r="AK31" s="16" t="s">
        <v>729</v>
      </c>
      <c r="AL31" s="16" t="s">
        <v>1107</v>
      </c>
      <c r="AM31" s="42" t="s">
        <v>661</v>
      </c>
      <c r="AN31" s="16"/>
      <c r="AQ31" s="16">
        <v>-10</v>
      </c>
      <c r="AR31" s="16">
        <v>-55</v>
      </c>
      <c r="AS31" s="16" t="s">
        <v>660</v>
      </c>
      <c r="AT31" s="21" t="s">
        <v>1097</v>
      </c>
      <c r="AU31" s="16" t="s">
        <v>1108</v>
      </c>
      <c r="AV31" s="16" t="s">
        <v>1109</v>
      </c>
      <c r="AW31" s="16">
        <f>LEN(AV31)-LEN(SUBSTITUTE(AV31,",",""))+1</f>
        <v>14</v>
      </c>
      <c r="AX31" s="16" t="s">
        <v>1110</v>
      </c>
      <c r="AY31" s="16">
        <f>LEN(AX31)-LEN(SUBSTITUTE(AX31,",",""))+1</f>
        <v>37</v>
      </c>
      <c r="AZ31" s="16">
        <f>Table1[[#This Row], [no. of native regions]]+Table1[[#This Row], [no. of introduced regions]]</f>
        <v>51</v>
      </c>
      <c r="BA31" s="30">
        <f>Table1[[#This Row], [no. of introduced regions]]/Table1[[#This Row], [no. of native regions]]</f>
        <v>2.6428571428571428</v>
      </c>
      <c r="BB31" s="16" t="s">
        <v>1111</v>
      </c>
      <c r="BC31" s="16" t="s">
        <v>1112</v>
      </c>
      <c r="BD31" s="16" t="s">
        <v>1113</v>
      </c>
      <c r="BE31" s="26">
        <v>1</v>
      </c>
      <c r="BF31" s="16" t="s">
        <v>1114</v>
      </c>
      <c r="BG31" s="16" t="s">
        <v>1116</v>
      </c>
      <c r="BH31" s="16" t="s">
        <v>6510</v>
      </c>
      <c r="BJ31" s="16">
        <v>282</v>
      </c>
      <c r="BK31" s="16"/>
      <c r="BL31" s="41" t="s">
        <v>6501</v>
      </c>
      <c r="BM31" s="16" t="s">
        <v>362</v>
      </c>
      <c r="BQ31" s="16" t="s">
        <v>142</v>
      </c>
      <c r="BR31" s="44" t="s">
        <v>554</v>
      </c>
      <c r="BS31" s="44" t="s">
        <v>6371</v>
      </c>
      <c r="BT31" s="16" t="s">
        <v>1120</v>
      </c>
      <c r="BU31" s="16" t="s">
        <v>6200</v>
      </c>
      <c r="BV31" s="16" t="s">
        <v>555</v>
      </c>
      <c r="BW31" s="16" t="s">
        <v>556</v>
      </c>
      <c r="BZ31" s="16" t="s">
        <v>75</v>
      </c>
      <c r="CD31" s="16" t="s">
        <v>1117</v>
      </c>
      <c r="CE31" s="16"/>
      <c r="CF31" s="16" t="s">
        <v>1118</v>
      </c>
      <c r="CP31" s="16" t="s">
        <v>1115</v>
      </c>
      <c r="CY31" s="19"/>
      <c r="CZ31" s="16" t="s">
        <v>1098</v>
      </c>
      <c r="DA31" s="16" t="s">
        <v>1100</v>
      </c>
      <c r="DB31" s="16" t="s">
        <v>1099</v>
      </c>
      <c r="DC31" s="16" t="s">
        <v>1101</v>
      </c>
      <c r="DD31" s="16" t="s">
        <v>1103</v>
      </c>
      <c r="DE31" s="16" t="s">
        <v>1104</v>
      </c>
      <c r="DF31" s="16">
        <v>51239</v>
      </c>
      <c r="DG31" s="16" t="s">
        <v>1102</v>
      </c>
      <c r="DH31" s="16" t="s">
        <v>1121</v>
      </c>
      <c r="DI31" s="16" t="s">
        <v>1122</v>
      </c>
      <c r="DK31" s="16"/>
      <c r="DL31" s="16" t="s">
        <v>1123</v>
      </c>
      <c r="DN31" s="16" t="s">
        <v>1124</v>
      </c>
      <c r="DP31" s="16"/>
    </row>
    <row r="32" spans="1:120" x14ac:dyDescent="0.35">
      <c r="A32" s="16" t="s">
        <v>6245</v>
      </c>
      <c r="E32" t="s">
        <v>7205</v>
      </c>
      <c r="F32" s="32"/>
      <c r="G32" t="s">
        <v>6875</v>
      </c>
      <c r="H32" s="16" t="s">
        <v>732</v>
      </c>
      <c r="I32" s="16"/>
      <c r="J32" s="16" t="s">
        <v>119</v>
      </c>
      <c r="K32" t="s">
        <v>119</v>
      </c>
      <c r="L32" s="16" t="s">
        <v>119</v>
      </c>
      <c r="M32" s="16" t="s">
        <v>119</v>
      </c>
      <c r="N32" s="16" t="s">
        <v>119</v>
      </c>
      <c r="O32" s="16">
        <f>SUM(COUNTIF(I32:N32,"yes"))</f>
        <v>5</v>
      </c>
      <c r="P32" s="20" t="s">
        <v>6324</v>
      </c>
      <c r="Q32" s="16" t="s">
        <v>651</v>
      </c>
      <c r="R32" s="16"/>
      <c r="S32" s="16"/>
      <c r="T32" s="16"/>
      <c r="U32" s="16"/>
      <c r="V32" s="16" t="s">
        <v>1188</v>
      </c>
      <c r="W32" s="16" t="s">
        <v>1189</v>
      </c>
      <c r="X32" s="16"/>
      <c r="Y32" s="16" t="s">
        <v>1190</v>
      </c>
      <c r="Z32" s="16" t="s">
        <v>1191</v>
      </c>
      <c r="AA32" s="16" t="s">
        <v>7110</v>
      </c>
      <c r="AD32" s="16" t="s">
        <v>1193</v>
      </c>
      <c r="AE32" t="s">
        <v>6518</v>
      </c>
      <c r="AJ32" s="16" t="s">
        <v>1217</v>
      </c>
      <c r="AK32" s="16" t="s">
        <v>729</v>
      </c>
      <c r="AM32" s="42" t="s">
        <v>6519</v>
      </c>
      <c r="AN32" s="16" t="s">
        <v>1194</v>
      </c>
      <c r="AT32" s="16" t="s">
        <v>1192</v>
      </c>
      <c r="BA32" s="30"/>
      <c r="BD32" s="16" t="s">
        <v>6380</v>
      </c>
      <c r="BE32" s="26">
        <v>5</v>
      </c>
      <c r="BF32" s="16" t="s">
        <v>6381</v>
      </c>
      <c r="BJ32" s="16"/>
      <c r="BK32" s="16"/>
      <c r="BL32" s="41"/>
      <c r="BM32" s="16" t="s">
        <v>1187</v>
      </c>
      <c r="BU32" s="16"/>
      <c r="CD32" s="16"/>
      <c r="CE32" s="16"/>
      <c r="CY32" s="19"/>
      <c r="DD32" s="16"/>
      <c r="DG32" s="16"/>
      <c r="DH32" s="16"/>
      <c r="DI32" s="16"/>
      <c r="DK32" s="16"/>
      <c r="DP32" s="16"/>
    </row>
    <row r="33" spans="1:120" x14ac:dyDescent="0.35">
      <c r="A33" s="16" t="s">
        <v>6245</v>
      </c>
      <c r="E33" t="s">
        <v>1335</v>
      </c>
      <c r="F33" s="32"/>
      <c r="G33" t="s">
        <v>6949</v>
      </c>
      <c r="H33" s="16" t="s">
        <v>732</v>
      </c>
      <c r="I33" s="16"/>
      <c r="J33" s="16" t="s">
        <v>119</v>
      </c>
      <c r="K33" t="s">
        <v>119</v>
      </c>
      <c r="L33" s="16" t="s">
        <v>119</v>
      </c>
      <c r="M33" s="16" t="s">
        <v>119</v>
      </c>
      <c r="N33" s="16" t="s">
        <v>119</v>
      </c>
      <c r="O33" s="16">
        <f>SUM(COUNTIF(I33:N33,"yes"))</f>
        <v>5</v>
      </c>
      <c r="P33" s="20" t="s">
        <v>6324</v>
      </c>
      <c r="Q33" s="16" t="s">
        <v>651</v>
      </c>
      <c r="R33" s="16"/>
      <c r="S33" s="16"/>
      <c r="T33" t="s">
        <v>6631</v>
      </c>
      <c r="U33" s="16"/>
      <c r="V33" s="16" t="s">
        <v>1336</v>
      </c>
      <c r="W33" s="16"/>
      <c r="X33" s="16"/>
      <c r="Y33" s="16" t="s">
        <v>1337</v>
      </c>
      <c r="Z33" s="16" t="s">
        <v>1338</v>
      </c>
      <c r="AD33" s="16" t="s">
        <v>1339</v>
      </c>
      <c r="AE33" t="s">
        <v>6630</v>
      </c>
      <c r="AI33" s="16" t="s">
        <v>6262</v>
      </c>
      <c r="AJ33" s="16" t="s">
        <v>951</v>
      </c>
      <c r="AK33" s="16" t="s">
        <v>1340</v>
      </c>
      <c r="AL33" s="16" t="s">
        <v>840</v>
      </c>
      <c r="AN33" s="16"/>
      <c r="BA33" s="30"/>
      <c r="BD33" s="16" t="s">
        <v>6385</v>
      </c>
      <c r="BE33" s="26">
        <v>3</v>
      </c>
      <c r="BF33" s="16" t="s">
        <v>6386</v>
      </c>
      <c r="BG33" s="16" t="s">
        <v>1341</v>
      </c>
      <c r="BJ33" s="16"/>
      <c r="BK33" s="16"/>
      <c r="BL33" s="41"/>
      <c r="BU33" s="16"/>
      <c r="CD33" s="16"/>
      <c r="CE33" s="16"/>
      <c r="CY33" s="19"/>
      <c r="DD33" s="16"/>
      <c r="DG33" s="16"/>
      <c r="DH33" s="16"/>
      <c r="DI33" s="16"/>
      <c r="DK33" s="16"/>
      <c r="DP33" s="16"/>
    </row>
    <row r="34" spans="1:120" x14ac:dyDescent="0.35">
      <c r="A34" s="16" t="s">
        <v>6245</v>
      </c>
      <c r="E34" t="s">
        <v>541</v>
      </c>
      <c r="F34" s="20" t="s">
        <v>7190</v>
      </c>
      <c r="G34" t="s">
        <v>6461</v>
      </c>
      <c r="H34" s="16" t="s">
        <v>732</v>
      </c>
      <c r="I34" s="16"/>
      <c r="J34" s="16" t="s">
        <v>119</v>
      </c>
      <c r="K34" t="s">
        <v>119</v>
      </c>
      <c r="L34" s="16" t="s">
        <v>119</v>
      </c>
      <c r="M34" s="16" t="s">
        <v>119</v>
      </c>
      <c r="N34" s="16" t="s">
        <v>119</v>
      </c>
      <c r="O34" s="16">
        <f>SUM(COUNTIF(I34:N34,"yes"))</f>
        <v>5</v>
      </c>
      <c r="P34" s="20" t="s">
        <v>6324</v>
      </c>
      <c r="Q34" s="16" t="s">
        <v>651</v>
      </c>
      <c r="R34" s="16" t="s">
        <v>6233</v>
      </c>
      <c r="S34" s="16" t="s">
        <v>1603</v>
      </c>
      <c r="T34" s="16"/>
      <c r="U34" s="16" t="s">
        <v>6332</v>
      </c>
      <c r="V34" s="16" t="s">
        <v>540</v>
      </c>
      <c r="W34" s="16" t="s">
        <v>1035</v>
      </c>
      <c r="X34" s="16"/>
      <c r="AA34" s="16" t="s">
        <v>6211</v>
      </c>
      <c r="AB34" s="21" t="s">
        <v>6319</v>
      </c>
      <c r="AC34" s="21"/>
      <c r="AD34" s="16" t="s">
        <v>1039</v>
      </c>
      <c r="AI34" s="16" t="s">
        <v>6417</v>
      </c>
      <c r="AJ34" s="16" t="s">
        <v>1038</v>
      </c>
      <c r="AK34" s="16" t="s">
        <v>1040</v>
      </c>
      <c r="AL34" s="16" t="s">
        <v>1041</v>
      </c>
      <c r="AN34" s="16"/>
      <c r="AQ34" s="16">
        <v>35</v>
      </c>
      <c r="AR34" s="16">
        <v>105</v>
      </c>
      <c r="AS34" s="16" t="s">
        <v>709</v>
      </c>
      <c r="AT34" s="21" t="s">
        <v>1036</v>
      </c>
      <c r="AU34" s="16" t="s">
        <v>1041</v>
      </c>
      <c r="AV34" s="16" t="s">
        <v>1042</v>
      </c>
      <c r="AW34" s="16">
        <f>LEN(AV34)-LEN(SUBSTITUTE(AV34,",",""))+1</f>
        <v>10</v>
      </c>
      <c r="AX34" s="16" t="s">
        <v>1043</v>
      </c>
      <c r="AY34" s="16">
        <f>LEN(AX34)-LEN(SUBSTITUTE(AX34,",",""))+1</f>
        <v>1</v>
      </c>
      <c r="AZ34" s="16">
        <f>Table1[[#This Row], [no. of native regions]]+Table1[[#This Row], [no. of introduced regions]]</f>
        <v>11</v>
      </c>
      <c r="BA34" s="30">
        <f>Table1[[#This Row], [no. of introduced regions]]/Table1[[#This Row], [no. of native regions]]</f>
        <v>0.1</v>
      </c>
      <c r="BB34" s="16" t="s">
        <v>1041</v>
      </c>
      <c r="BC34" s="16" t="s">
        <v>1044</v>
      </c>
      <c r="BD34" s="16" t="s">
        <v>1045</v>
      </c>
      <c r="BE34" s="26">
        <v>3</v>
      </c>
      <c r="BF34" s="16" t="s">
        <v>1046</v>
      </c>
      <c r="BG34" s="16" t="s">
        <v>666</v>
      </c>
      <c r="BH34" s="16" t="s">
        <v>6505</v>
      </c>
      <c r="BI34" s="21" t="s">
        <v>6506</v>
      </c>
      <c r="BJ34" s="16">
        <v>286</v>
      </c>
      <c r="BK34" s="16"/>
      <c r="BL34" s="41" t="s">
        <v>6498</v>
      </c>
      <c r="BM34" s="16" t="s">
        <v>541</v>
      </c>
      <c r="BP34" s="16" t="s">
        <v>1049</v>
      </c>
      <c r="BQ34" s="16" t="s">
        <v>542</v>
      </c>
      <c r="BR34" s="44" t="s">
        <v>543</v>
      </c>
      <c r="BS34" s="44" t="s">
        <v>6368</v>
      </c>
      <c r="BT34" s="16" t="s">
        <v>1051</v>
      </c>
      <c r="BU34" s="16"/>
      <c r="BV34" s="16" t="s">
        <v>544</v>
      </c>
      <c r="BW34" s="16" t="s">
        <v>1052</v>
      </c>
      <c r="BX34" s="16" t="s">
        <v>541</v>
      </c>
      <c r="BZ34" s="16" t="s">
        <v>1053</v>
      </c>
      <c r="CA34" s="16" t="s">
        <v>541</v>
      </c>
      <c r="CD34" s="16" t="s">
        <v>6347</v>
      </c>
      <c r="CE34" s="16"/>
      <c r="CF34" s="16" t="s">
        <v>1050</v>
      </c>
      <c r="CL34" s="16" t="s">
        <v>542</v>
      </c>
      <c r="CM34" s="16">
        <v>528</v>
      </c>
      <c r="CP34" s="16" t="s">
        <v>1047</v>
      </c>
      <c r="CQ34" s="16" t="s">
        <v>1048</v>
      </c>
      <c r="CY34" s="19"/>
      <c r="DB34" s="16" t="s">
        <v>1037</v>
      </c>
      <c r="DD34" s="16"/>
      <c r="DF34" s="16">
        <v>328401</v>
      </c>
      <c r="DG34" s="16"/>
      <c r="DH34" s="16"/>
      <c r="DI34" s="16"/>
      <c r="DK34" s="16"/>
      <c r="DP34" s="16"/>
    </row>
    <row r="35" spans="1:120" x14ac:dyDescent="0.35">
      <c r="A35" s="16" t="s">
        <v>6245</v>
      </c>
      <c r="E35" t="s">
        <v>342</v>
      </c>
      <c r="F35" s="32"/>
      <c r="G35" s="47"/>
      <c r="H35" s="16" t="s">
        <v>732</v>
      </c>
      <c r="I35" s="16" t="s">
        <v>119</v>
      </c>
      <c r="L35" s="16" t="s">
        <v>119</v>
      </c>
      <c r="M35" s="16" t="s">
        <v>119</v>
      </c>
      <c r="N35" s="16" t="s">
        <v>119</v>
      </c>
      <c r="O35" s="16">
        <f>SUM(COUNTIF(I35:N35,"yes"))</f>
        <v>4</v>
      </c>
      <c r="P35" s="20" t="s">
        <v>6324</v>
      </c>
      <c r="Q35" s="16" t="s">
        <v>3167</v>
      </c>
      <c r="R35" s="16"/>
      <c r="S35" s="16"/>
      <c r="T35" s="16"/>
      <c r="U35" s="16"/>
      <c r="V35" s="16" t="s">
        <v>343</v>
      </c>
      <c r="W35" s="16" t="s">
        <v>678</v>
      </c>
      <c r="X35" s="16"/>
      <c r="Y35" s="16" t="s">
        <v>6076</v>
      </c>
      <c r="Z35" s="16" t="s">
        <v>678</v>
      </c>
      <c r="AD35" s="16" t="s">
        <v>1634</v>
      </c>
      <c r="AI35" s="16" t="s">
        <v>3163</v>
      </c>
      <c r="AJ35" s="16" t="s">
        <v>1633</v>
      </c>
      <c r="AK35" s="16" t="s">
        <v>3154</v>
      </c>
      <c r="AL35" s="16" t="s">
        <v>1635</v>
      </c>
      <c r="AN35" s="16"/>
      <c r="AQ35" s="16">
        <v>10</v>
      </c>
      <c r="AR35" s="16">
        <v>76</v>
      </c>
      <c r="AS35" s="16" t="s">
        <v>709</v>
      </c>
      <c r="AT35" s="21" t="s">
        <v>1632</v>
      </c>
      <c r="AU35" s="16" t="s">
        <v>601</v>
      </c>
      <c r="AV35" s="16" t="s">
        <v>1636</v>
      </c>
      <c r="AW35" s="16">
        <f>LEN(AV35)-LEN(SUBSTITUTE(AV35,",",""))+1</f>
        <v>4</v>
      </c>
      <c r="AX35" s="16" t="s">
        <v>1637</v>
      </c>
      <c r="AY35" s="16">
        <f>LEN(AX35)-LEN(SUBSTITUTE(AX35,",",""))+1</f>
        <v>121</v>
      </c>
      <c r="AZ35" s="16">
        <f>Table1[[#This Row], [no. of native regions]]+Table1[[#This Row], [no. of introduced regions]]</f>
        <v>125</v>
      </c>
      <c r="BA35" s="30">
        <f>Table1[[#This Row], [no. of introduced regions]]/Table1[[#This Row], [no. of native regions]]</f>
        <v>30.25</v>
      </c>
      <c r="BB35" s="16" t="s">
        <v>6453</v>
      </c>
      <c r="BD35" s="16" t="s">
        <v>6418</v>
      </c>
      <c r="BE35" s="16">
        <v>0</v>
      </c>
      <c r="BF35" s="16" t="s">
        <v>6419</v>
      </c>
      <c r="BG35" s="16" t="s">
        <v>1638</v>
      </c>
      <c r="BJ35" s="16" t="s">
        <v>119</v>
      </c>
      <c r="BK35" s="16"/>
      <c r="BL35" s="41"/>
      <c r="BM35" s="16" t="s">
        <v>342</v>
      </c>
      <c r="BQ35" s="16" t="s">
        <v>373</v>
      </c>
      <c r="BR35" s="44" t="s">
        <v>3164</v>
      </c>
      <c r="BS35" s="44" t="s">
        <v>3401</v>
      </c>
      <c r="BT35" s="16" t="s">
        <v>3165</v>
      </c>
      <c r="BU35" s="16"/>
      <c r="BZ35" s="16" t="s">
        <v>1639</v>
      </c>
      <c r="CD35" s="16"/>
      <c r="CE35" s="16"/>
      <c r="CH35" s="16" t="s">
        <v>119</v>
      </c>
      <c r="CI35" s="16" t="s">
        <v>3176</v>
      </c>
      <c r="CJ35" s="16" t="s">
        <v>119</v>
      </c>
      <c r="CL35" s="16" t="s">
        <v>373</v>
      </c>
      <c r="CM35" s="16" t="s">
        <v>3164</v>
      </c>
      <c r="CO35" s="16" t="s">
        <v>3402</v>
      </c>
      <c r="CP35" s="16" t="s">
        <v>5859</v>
      </c>
      <c r="CQ35" s="16" t="s">
        <v>386</v>
      </c>
      <c r="CR35" s="16" t="s">
        <v>3343</v>
      </c>
      <c r="CS35" s="16" t="s">
        <v>3205</v>
      </c>
      <c r="CT35" s="16" t="s">
        <v>3403</v>
      </c>
      <c r="CW35" s="16" t="s">
        <v>119</v>
      </c>
      <c r="CX35" s="16" t="s">
        <v>119</v>
      </c>
      <c r="CY35" s="19">
        <v>100</v>
      </c>
      <c r="DD35" s="16"/>
      <c r="DG35" s="16"/>
      <c r="DH35" s="16"/>
      <c r="DI35" s="16"/>
      <c r="DK35" s="16"/>
      <c r="DP35" s="16"/>
    </row>
    <row r="36" spans="1:120" x14ac:dyDescent="0.35">
      <c r="A36" s="16" t="s">
        <v>6245</v>
      </c>
      <c r="E36" t="s">
        <v>1591</v>
      </c>
      <c r="F36" s="32"/>
      <c r="G36" s="47" t="s">
        <v>1592</v>
      </c>
      <c r="H36" s="16" t="s">
        <v>732</v>
      </c>
      <c r="I36" s="16"/>
      <c r="J36" s="16" t="s">
        <v>119</v>
      </c>
      <c r="K36" t="s">
        <v>119</v>
      </c>
      <c r="L36" s="16" t="s">
        <v>119</v>
      </c>
      <c r="M36" s="16" t="s">
        <v>119</v>
      </c>
      <c r="N36" s="16"/>
      <c r="O36" s="16">
        <f>SUM(COUNTIF(I36:N36,"yes"))</f>
        <v>4</v>
      </c>
      <c r="P36" s="20" t="s">
        <v>6324</v>
      </c>
      <c r="Q36" s="16" t="s">
        <v>651</v>
      </c>
      <c r="R36" s="16"/>
      <c r="S36" s="16"/>
      <c r="T36" s="16"/>
      <c r="U36" s="16"/>
      <c r="V36" s="16" t="s">
        <v>1592</v>
      </c>
      <c r="W36" s="16" t="s">
        <v>678</v>
      </c>
      <c r="X36" s="16"/>
      <c r="AD36" s="16" t="s">
        <v>1593</v>
      </c>
      <c r="AE36" t="s">
        <v>1591</v>
      </c>
      <c r="AJ36" s="16" t="s">
        <v>1332</v>
      </c>
      <c r="AK36" s="16" t="s">
        <v>5957</v>
      </c>
      <c r="AL36" s="16" t="s">
        <v>5956</v>
      </c>
      <c r="AM36" s="42" t="s">
        <v>6791</v>
      </c>
      <c r="AN36" s="16"/>
      <c r="AQ36" s="16">
        <v>38</v>
      </c>
      <c r="AR36" s="16">
        <v>46</v>
      </c>
      <c r="AS36" s="16" t="s">
        <v>1239</v>
      </c>
      <c r="AT36" s="21" t="s">
        <v>5955</v>
      </c>
      <c r="AU36" s="16" t="s">
        <v>6016</v>
      </c>
      <c r="AV36" s="16" t="s">
        <v>6017</v>
      </c>
      <c r="AW36" s="16">
        <f>LEN(AV36)-LEN(SUBSTITUTE(AV36,",",""))+1</f>
        <v>2</v>
      </c>
      <c r="AX36" s="16" t="s">
        <v>6018</v>
      </c>
      <c r="AY36" s="16">
        <f>LEN(AX36)-LEN(SUBSTITUTE(AX36,",",""))+1</f>
        <v>132</v>
      </c>
      <c r="AZ36" s="16">
        <f>Table1[[#This Row], [no. of native regions]]+Table1[[#This Row], [no. of introduced regions]]</f>
        <v>134</v>
      </c>
      <c r="BA36" s="30">
        <f>Table1[[#This Row], [no. of introduced regions]]/Table1[[#This Row], [no. of native regions]]</f>
        <v>66</v>
      </c>
      <c r="BE36" s="26"/>
      <c r="BF36" s="16" t="s">
        <v>5853</v>
      </c>
      <c r="BJ36" s="16"/>
      <c r="BK36" s="16"/>
      <c r="BL36" s="41"/>
      <c r="BM36" s="16" t="s">
        <v>1591</v>
      </c>
      <c r="BQ36" s="16" t="s">
        <v>374</v>
      </c>
      <c r="BR36" s="44" t="s">
        <v>5359</v>
      </c>
      <c r="BS36" s="44" t="s">
        <v>5360</v>
      </c>
      <c r="BU36" s="16"/>
      <c r="CD36" s="16" t="s">
        <v>1596</v>
      </c>
      <c r="CE36" s="16"/>
      <c r="CH36" s="16" t="s">
        <v>119</v>
      </c>
      <c r="CI36" s="16" t="s">
        <v>3176</v>
      </c>
      <c r="CJ36" s="16" t="s">
        <v>119</v>
      </c>
      <c r="CL36" s="16" t="s">
        <v>374</v>
      </c>
      <c r="CM36" s="16" t="s">
        <v>5359</v>
      </c>
      <c r="CO36" s="16" t="s">
        <v>5361</v>
      </c>
      <c r="CP36" s="16" t="s">
        <v>400</v>
      </c>
      <c r="CR36" s="16" t="s">
        <v>3700</v>
      </c>
      <c r="CS36" s="16" t="s">
        <v>3383</v>
      </c>
      <c r="CT36" s="16" t="s">
        <v>3223</v>
      </c>
      <c r="CW36" s="16" t="s">
        <v>119</v>
      </c>
      <c r="CX36" s="16" t="s">
        <v>119</v>
      </c>
      <c r="CY36" s="19">
        <v>973</v>
      </c>
      <c r="DD36" s="16"/>
      <c r="DG36" s="16"/>
      <c r="DH36" s="16"/>
      <c r="DI36" s="16"/>
      <c r="DK36" s="16"/>
      <c r="DP36" s="16"/>
    </row>
    <row r="37" spans="1:120" x14ac:dyDescent="0.35">
      <c r="A37" s="16" t="s">
        <v>6245</v>
      </c>
      <c r="E37" t="s">
        <v>1703</v>
      </c>
      <c r="F37" s="32"/>
      <c r="G37" s="47"/>
      <c r="H37" s="16" t="s">
        <v>732</v>
      </c>
      <c r="I37" s="16"/>
      <c r="J37" s="16" t="s">
        <v>119</v>
      </c>
      <c r="L37" s="16" t="s">
        <v>119</v>
      </c>
      <c r="M37" s="16" t="s">
        <v>119</v>
      </c>
      <c r="N37" s="16" t="s">
        <v>119</v>
      </c>
      <c r="O37" s="16">
        <f>SUM(COUNTIF(I37:N37,"yes"))</f>
        <v>4</v>
      </c>
      <c r="P37" s="46" t="s">
        <v>6324</v>
      </c>
      <c r="Q37" s="16" t="s">
        <v>5826</v>
      </c>
      <c r="R37" s="16"/>
      <c r="S37" s="16"/>
      <c r="T37" s="16"/>
      <c r="U37" s="16"/>
      <c r="V37" s="16" t="s">
        <v>1704</v>
      </c>
      <c r="W37" s="16" t="s">
        <v>6049</v>
      </c>
      <c r="X37" s="16"/>
      <c r="AD37" s="16" t="s">
        <v>1705</v>
      </c>
      <c r="AG37" s="16" t="s">
        <v>1706</v>
      </c>
      <c r="AJ37" s="16" t="s">
        <v>749</v>
      </c>
      <c r="AK37" s="16" t="s">
        <v>935</v>
      </c>
      <c r="AL37" s="16" t="s">
        <v>6054</v>
      </c>
      <c r="AN37" s="16"/>
      <c r="AQ37" s="16">
        <v>26</v>
      </c>
      <c r="AR37" s="16">
        <v>93</v>
      </c>
      <c r="AS37" s="16" t="s">
        <v>709</v>
      </c>
      <c r="AT37" s="21" t="s">
        <v>6050</v>
      </c>
      <c r="AU37" s="16" t="s">
        <v>6051</v>
      </c>
      <c r="AV37" s="16" t="s">
        <v>6052</v>
      </c>
      <c r="AW37" s="16">
        <f>LEN(AV37)-LEN(SUBSTITUTE(AV37,",",""))+1</f>
        <v>3</v>
      </c>
      <c r="AX37" s="16" t="s">
        <v>6053</v>
      </c>
      <c r="AY37" s="16">
        <f>LEN(AX37)-LEN(SUBSTITUTE(AX37,",",""))+1</f>
        <v>10</v>
      </c>
      <c r="AZ37" s="16">
        <f>Table1[[#This Row], [no. of native regions]]+Table1[[#This Row], [no. of introduced regions]]</f>
        <v>13</v>
      </c>
      <c r="BA37" s="30">
        <f>Table1[[#This Row], [no. of introduced regions]]/Table1[[#This Row], [no. of native regions]]</f>
        <v>3.3333333333333335</v>
      </c>
      <c r="BD37" s="16" t="s">
        <v>6394</v>
      </c>
      <c r="BE37" s="16">
        <v>4</v>
      </c>
      <c r="BF37" s="16" t="s">
        <v>6423</v>
      </c>
      <c r="BG37" s="16" t="s">
        <v>1708</v>
      </c>
      <c r="BJ37" s="16"/>
      <c r="BK37" s="16"/>
      <c r="BL37" s="41"/>
      <c r="BQ37" s="16" t="s">
        <v>1709</v>
      </c>
      <c r="BR37" s="44" t="s">
        <v>1710</v>
      </c>
      <c r="BT37" s="16" t="s">
        <v>1711</v>
      </c>
      <c r="BU37" s="16" t="s">
        <v>5814</v>
      </c>
      <c r="BV37" s="16" t="s">
        <v>1712</v>
      </c>
      <c r="BW37" s="16" t="s">
        <v>1713</v>
      </c>
      <c r="CD37" s="16"/>
      <c r="CE37" s="16"/>
      <c r="CH37" s="16" t="s">
        <v>119</v>
      </c>
      <c r="CI37" s="16" t="s">
        <v>3176</v>
      </c>
      <c r="CJ37" s="16" t="s">
        <v>119</v>
      </c>
      <c r="CL37" s="16" t="s">
        <v>1709</v>
      </c>
      <c r="CM37" s="16" t="s">
        <v>1710</v>
      </c>
      <c r="CO37" s="16" t="s">
        <v>5815</v>
      </c>
      <c r="CP37" s="16" t="s">
        <v>5816</v>
      </c>
      <c r="CQ37" s="16" t="s">
        <v>5813</v>
      </c>
      <c r="CR37" s="16" t="s">
        <v>3879</v>
      </c>
      <c r="CS37" s="16" t="s">
        <v>3255</v>
      </c>
      <c r="CT37" s="16" t="s">
        <v>3232</v>
      </c>
      <c r="CW37" s="16" t="s">
        <v>119</v>
      </c>
      <c r="CX37" s="16" t="s">
        <v>1207</v>
      </c>
      <c r="CY37" s="19" t="s">
        <v>14</v>
      </c>
      <c r="DD37" s="16"/>
      <c r="DG37" s="16"/>
      <c r="DH37" s="16"/>
      <c r="DI37" s="16"/>
      <c r="DK37" s="16"/>
      <c r="DP37" s="16"/>
    </row>
    <row r="38" spans="1:120" x14ac:dyDescent="0.35">
      <c r="A38" s="16" t="s">
        <v>6245</v>
      </c>
      <c r="E38" t="s">
        <v>181</v>
      </c>
      <c r="F38" s="32"/>
      <c r="G38"/>
      <c r="H38" s="16" t="s">
        <v>732</v>
      </c>
      <c r="I38" s="16" t="s">
        <v>119</v>
      </c>
      <c r="J38" s="16" t="s">
        <v>119</v>
      </c>
      <c r="L38" s="16" t="s">
        <v>119</v>
      </c>
      <c r="M38" s="16" t="s">
        <v>119</v>
      </c>
      <c r="N38" s="16"/>
      <c r="O38" s="16">
        <f>SUM(COUNTIF(I38:N38,"yes"))</f>
        <v>4</v>
      </c>
      <c r="P38" s="20" t="s">
        <v>6324</v>
      </c>
      <c r="Q38" s="16" t="s">
        <v>1232</v>
      </c>
      <c r="R38" s="16"/>
      <c r="S38" s="16"/>
      <c r="T38" s="16"/>
      <c r="U38" s="16"/>
      <c r="V38" s="16" t="s">
        <v>182</v>
      </c>
      <c r="W38" s="16" t="s">
        <v>678</v>
      </c>
      <c r="X38" s="16"/>
      <c r="AD38" s="16" t="s">
        <v>1234</v>
      </c>
      <c r="AJ38" s="16" t="s">
        <v>1233</v>
      </c>
      <c r="AK38" s="16" t="s">
        <v>1235</v>
      </c>
      <c r="AL38" s="16" t="s">
        <v>1236</v>
      </c>
      <c r="AN38" s="16" t="s">
        <v>6088</v>
      </c>
      <c r="AQ38" s="16">
        <v>19</v>
      </c>
      <c r="AR38" s="16">
        <v>99</v>
      </c>
      <c r="AS38" s="16" t="s">
        <v>709</v>
      </c>
      <c r="AT38" s="16" t="s">
        <v>6087</v>
      </c>
      <c r="AU38" s="16" t="s">
        <v>6089</v>
      </c>
      <c r="AV38" s="16" t="s">
        <v>6090</v>
      </c>
      <c r="AW38" s="16">
        <f>LEN(AV38)-LEN(SUBSTITUTE(AV38,",",""))+1</f>
        <v>29</v>
      </c>
      <c r="AX38" s="16" t="s">
        <v>6091</v>
      </c>
      <c r="AY38" s="16">
        <f>LEN(AX38)-LEN(SUBSTITUTE(AX38,",",""))+1</f>
        <v>97</v>
      </c>
      <c r="AZ38" s="16">
        <f>Table1[[#This Row], [no. of native regions]]+Table1[[#This Row], [no. of introduced regions]]</f>
        <v>126</v>
      </c>
      <c r="BA38" s="30">
        <f>Table1[[#This Row], [no. of introduced regions]]/Table1[[#This Row], [no. of native regions]]</f>
        <v>3.3448275862068964</v>
      </c>
      <c r="BE38" s="26"/>
      <c r="BJ38" s="16"/>
      <c r="BK38" s="16"/>
      <c r="BL38" s="41"/>
      <c r="BQ38" s="16" t="s">
        <v>6176</v>
      </c>
      <c r="BR38" s="44" t="s">
        <v>6177</v>
      </c>
      <c r="BS38" s="44" t="s">
        <v>6178</v>
      </c>
      <c r="BU38" s="16"/>
      <c r="CD38" s="16"/>
      <c r="CE38" s="16"/>
      <c r="CW38" s="16" t="s">
        <v>119</v>
      </c>
      <c r="CX38" s="16" t="s">
        <v>119</v>
      </c>
      <c r="CY38" s="19">
        <v>1061</v>
      </c>
      <c r="DD38" s="16"/>
      <c r="DG38" s="16"/>
      <c r="DH38" s="16"/>
      <c r="DI38" s="16"/>
      <c r="DK38" s="16"/>
      <c r="DP38" s="16"/>
    </row>
    <row r="39" spans="1:120" x14ac:dyDescent="0.35">
      <c r="A39" s="16" t="s">
        <v>6245</v>
      </c>
      <c r="E39" t="s">
        <v>199</v>
      </c>
      <c r="F39" s="32"/>
      <c r="G39"/>
      <c r="H39" s="16" t="s">
        <v>732</v>
      </c>
      <c r="I39" s="16" t="s">
        <v>119</v>
      </c>
      <c r="J39" s="16" t="s">
        <v>119</v>
      </c>
      <c r="L39" s="16" t="s">
        <v>119</v>
      </c>
      <c r="M39" s="16" t="s">
        <v>119</v>
      </c>
      <c r="N39" s="16"/>
      <c r="O39" s="16">
        <f>SUM(COUNTIF(I39:N39,"yes"))</f>
        <v>4</v>
      </c>
      <c r="P39" s="20" t="s">
        <v>6324</v>
      </c>
      <c r="Q39" s="16"/>
      <c r="R39" s="16"/>
      <c r="S39" s="16"/>
      <c r="T39" s="16"/>
      <c r="U39" s="16"/>
      <c r="V39" s="16" t="s">
        <v>200</v>
      </c>
      <c r="W39" s="16"/>
      <c r="X39" s="16"/>
      <c r="AD39" s="16" t="s">
        <v>199</v>
      </c>
      <c r="AJ39" s="16" t="s">
        <v>1265</v>
      </c>
      <c r="AK39" s="16" t="s">
        <v>1266</v>
      </c>
      <c r="AL39" s="16" t="s">
        <v>1267</v>
      </c>
      <c r="AN39" s="16"/>
      <c r="AW39" s="16">
        <f>LEN(AV39)-LEN(SUBSTITUTE(AV39,",",""))+1</f>
        <v>1</v>
      </c>
      <c r="AY39" s="16">
        <f>LEN(AX39)-LEN(SUBSTITUTE(AX39,",",""))+1</f>
        <v>1</v>
      </c>
      <c r="BA39" s="30"/>
      <c r="BE39" s="26"/>
      <c r="BJ39" s="16"/>
      <c r="BK39" s="16"/>
      <c r="BL39" s="41"/>
      <c r="BU39" s="16"/>
      <c r="CD39" s="16"/>
      <c r="CE39" s="16"/>
      <c r="CY39" s="19"/>
      <c r="DD39" s="16"/>
      <c r="DG39" s="16"/>
      <c r="DH39" s="16"/>
      <c r="DI39" s="16"/>
      <c r="DK39" s="16"/>
      <c r="DP39" s="16"/>
    </row>
    <row r="40" spans="1:120" x14ac:dyDescent="0.35">
      <c r="A40" s="16" t="s">
        <v>6245</v>
      </c>
      <c r="E40" t="s">
        <v>226</v>
      </c>
      <c r="F40" s="32"/>
      <c r="G40"/>
      <c r="H40" s="16" t="s">
        <v>732</v>
      </c>
      <c r="I40" s="16" t="s">
        <v>119</v>
      </c>
      <c r="J40" s="16" t="s">
        <v>119</v>
      </c>
      <c r="L40" s="16" t="s">
        <v>119</v>
      </c>
      <c r="M40" s="16" t="s">
        <v>119</v>
      </c>
      <c r="N40" s="16"/>
      <c r="O40" s="16">
        <f>SUM(COUNTIF(I40:N40,"yes"))</f>
        <v>4</v>
      </c>
      <c r="P40" s="20" t="s">
        <v>6324</v>
      </c>
      <c r="Q40" s="16"/>
      <c r="R40" s="16"/>
      <c r="S40" s="16"/>
      <c r="T40" s="16"/>
      <c r="U40" s="16"/>
      <c r="V40" s="16" t="s">
        <v>227</v>
      </c>
      <c r="W40" s="16"/>
      <c r="X40" s="16"/>
      <c r="AD40" s="16" t="s">
        <v>1305</v>
      </c>
      <c r="AJ40" s="16" t="s">
        <v>1217</v>
      </c>
      <c r="AK40" s="16" t="s">
        <v>1235</v>
      </c>
      <c r="AL40" s="16" t="s">
        <v>1306</v>
      </c>
      <c r="AN40" s="16"/>
      <c r="AW40" s="16">
        <f>LEN(AV40)-LEN(SUBSTITUTE(AV40,",",""))+1</f>
        <v>1</v>
      </c>
      <c r="AY40" s="16">
        <f>LEN(AX40)-LEN(SUBSTITUTE(AX40,",",""))+1</f>
        <v>1</v>
      </c>
      <c r="BA40" s="30">
        <f>Table1[[#This Row], [no. of introduced regions]]/Table1[[#This Row], [no. of native regions]]</f>
        <v>1</v>
      </c>
      <c r="BE40" s="26"/>
      <c r="BJ40" s="16"/>
      <c r="BK40" s="16"/>
      <c r="BL40" s="41"/>
      <c r="BU40" s="16"/>
      <c r="CD40" s="16"/>
      <c r="CE40" s="16"/>
      <c r="CY40" s="19"/>
      <c r="DD40" s="16"/>
      <c r="DG40" s="16"/>
      <c r="DH40" s="16"/>
      <c r="DI40" s="16"/>
      <c r="DK40" s="16"/>
      <c r="DP40" s="16"/>
    </row>
    <row r="41" spans="1:120" x14ac:dyDescent="0.35">
      <c r="A41" s="16" t="s">
        <v>6245</v>
      </c>
      <c r="E41" t="s">
        <v>238</v>
      </c>
      <c r="F41" s="32"/>
      <c r="G41"/>
      <c r="H41" s="16" t="s">
        <v>732</v>
      </c>
      <c r="I41" s="16" t="s">
        <v>119</v>
      </c>
      <c r="J41" s="16" t="s">
        <v>119</v>
      </c>
      <c r="L41" s="16" t="s">
        <v>119</v>
      </c>
      <c r="M41" s="16" t="s">
        <v>119</v>
      </c>
      <c r="N41" s="16"/>
      <c r="O41" s="16">
        <f>SUM(COUNTIF(I41:N41,"yes"))</f>
        <v>4</v>
      </c>
      <c r="P41" s="20" t="s">
        <v>6324</v>
      </c>
      <c r="Q41" s="16"/>
      <c r="R41" s="16"/>
      <c r="S41" s="16"/>
      <c r="T41" s="16"/>
      <c r="U41" s="16"/>
      <c r="V41" s="16" t="s">
        <v>239</v>
      </c>
      <c r="W41" s="16"/>
      <c r="X41" s="16"/>
      <c r="AD41" s="16" t="s">
        <v>1321</v>
      </c>
      <c r="AJ41" s="16" t="s">
        <v>1217</v>
      </c>
      <c r="AK41" s="16" t="s">
        <v>1322</v>
      </c>
      <c r="AL41" s="16" t="s">
        <v>1323</v>
      </c>
      <c r="AN41" s="16"/>
      <c r="AW41" s="16">
        <f>LEN(AV41)-LEN(SUBSTITUTE(AV41,",",""))+1</f>
        <v>1</v>
      </c>
      <c r="BA41" s="30"/>
      <c r="BE41" s="26"/>
      <c r="BJ41" s="16"/>
      <c r="BK41" s="16"/>
      <c r="BL41" s="41"/>
      <c r="BU41" s="16"/>
      <c r="CD41" s="16"/>
      <c r="CE41" s="16"/>
      <c r="CY41" s="19"/>
      <c r="DD41" s="16"/>
      <c r="DG41" s="16"/>
      <c r="DH41" s="16"/>
      <c r="DI41" s="16"/>
      <c r="DK41" s="16"/>
      <c r="DP41" s="16"/>
    </row>
    <row r="42" spans="1:120" x14ac:dyDescent="0.35">
      <c r="A42" s="16" t="s">
        <v>6245</v>
      </c>
      <c r="E42" t="s">
        <v>286</v>
      </c>
      <c r="F42" s="32"/>
      <c r="G42"/>
      <c r="H42" s="16" t="s">
        <v>732</v>
      </c>
      <c r="I42" s="16" t="s">
        <v>119</v>
      </c>
      <c r="J42" s="16" t="s">
        <v>119</v>
      </c>
      <c r="L42" s="16" t="s">
        <v>119</v>
      </c>
      <c r="M42" s="16" t="s">
        <v>119</v>
      </c>
      <c r="N42" s="16"/>
      <c r="O42" s="16">
        <f>SUM(COUNTIF(I42:N42,"yes"))</f>
        <v>4</v>
      </c>
      <c r="P42" s="20" t="s">
        <v>6324</v>
      </c>
      <c r="Q42" s="16"/>
      <c r="R42" s="16"/>
      <c r="S42" s="16"/>
      <c r="T42" s="16"/>
      <c r="U42" s="16"/>
      <c r="V42" s="16" t="s">
        <v>287</v>
      </c>
      <c r="W42" s="16"/>
      <c r="X42" s="16"/>
      <c r="AD42" s="16" t="s">
        <v>286</v>
      </c>
      <c r="AJ42" s="16" t="s">
        <v>1233</v>
      </c>
      <c r="AK42" s="16" t="s">
        <v>1232</v>
      </c>
      <c r="AL42" s="16" t="s">
        <v>1392</v>
      </c>
      <c r="AN42" s="16"/>
      <c r="AW42" s="16">
        <f>LEN(AV42)-LEN(SUBSTITUTE(AV42,",",""))+1</f>
        <v>1</v>
      </c>
      <c r="BA42" s="30"/>
      <c r="BE42" s="26"/>
      <c r="BJ42" s="16"/>
      <c r="BK42" s="16"/>
      <c r="BL42" s="41"/>
      <c r="BU42" s="16"/>
      <c r="CD42" s="16"/>
      <c r="CE42" s="16"/>
      <c r="CY42" s="19"/>
      <c r="DD42" s="16"/>
      <c r="DG42" s="16"/>
      <c r="DH42" s="16"/>
      <c r="DI42" s="16"/>
      <c r="DK42" s="16"/>
      <c r="DP42" s="16"/>
    </row>
    <row r="43" spans="1:120" x14ac:dyDescent="0.35">
      <c r="A43" s="16" t="s">
        <v>6245</v>
      </c>
      <c r="E43" t="s">
        <v>289</v>
      </c>
      <c r="F43" s="32"/>
      <c r="G43"/>
      <c r="H43" s="16" t="s">
        <v>732</v>
      </c>
      <c r="I43" s="16" t="s">
        <v>119</v>
      </c>
      <c r="J43" s="16" t="s">
        <v>119</v>
      </c>
      <c r="L43" s="16" t="s">
        <v>119</v>
      </c>
      <c r="M43" s="16" t="s">
        <v>119</v>
      </c>
      <c r="N43" s="16"/>
      <c r="O43" s="16">
        <f>SUM(COUNTIF(I43:N43,"yes"))</f>
        <v>4</v>
      </c>
      <c r="P43" s="20" t="s">
        <v>6324</v>
      </c>
      <c r="Q43" s="16"/>
      <c r="R43" s="16"/>
      <c r="S43" s="16"/>
      <c r="T43" s="16"/>
      <c r="U43" s="16"/>
      <c r="V43" s="16" t="s">
        <v>1428</v>
      </c>
      <c r="W43" s="16"/>
      <c r="X43" s="16"/>
      <c r="AD43" s="16" t="s">
        <v>1429</v>
      </c>
      <c r="AJ43" s="16" t="s">
        <v>1233</v>
      </c>
      <c r="AK43" s="16" t="s">
        <v>1232</v>
      </c>
      <c r="AL43" s="16" t="s">
        <v>1239</v>
      </c>
      <c r="AN43" s="16"/>
      <c r="AW43" s="16">
        <f>LEN(AV43)-LEN(SUBSTITUTE(AV43,",",""))+1</f>
        <v>1</v>
      </c>
      <c r="AY43" s="16">
        <f>LEN(AX43)-LEN(SUBSTITUTE(AX43,",",""))+1</f>
        <v>1</v>
      </c>
      <c r="BA43" s="30"/>
      <c r="BE43" s="26"/>
      <c r="BJ43" s="16"/>
      <c r="BK43" s="16"/>
      <c r="BL43" s="41"/>
      <c r="BR43" s="45"/>
      <c r="BU43" s="16"/>
      <c r="CD43" s="16"/>
      <c r="CE43" s="16"/>
      <c r="CY43" s="19"/>
      <c r="DD43" s="16"/>
      <c r="DG43" s="16"/>
      <c r="DH43" s="16"/>
      <c r="DI43" s="16"/>
      <c r="DK43" s="16"/>
      <c r="DP43" s="16"/>
    </row>
    <row r="44" spans="1:120" x14ac:dyDescent="0.35">
      <c r="A44" s="16" t="s">
        <v>6245</v>
      </c>
      <c r="E44" t="s">
        <v>298</v>
      </c>
      <c r="F44" s="32"/>
      <c r="G44"/>
      <c r="H44" s="16" t="s">
        <v>732</v>
      </c>
      <c r="I44" s="16" t="s">
        <v>119</v>
      </c>
      <c r="J44" s="16" t="s">
        <v>119</v>
      </c>
      <c r="L44" s="16" t="s">
        <v>119</v>
      </c>
      <c r="M44" s="16" t="s">
        <v>119</v>
      </c>
      <c r="N44" s="16"/>
      <c r="O44" s="16">
        <f>SUM(COUNTIF(I44:N44,"yes"))</f>
        <v>4</v>
      </c>
      <c r="P44" s="20" t="s">
        <v>6324</v>
      </c>
      <c r="Q44" s="16"/>
      <c r="R44" s="16"/>
      <c r="S44" s="16"/>
      <c r="T44" s="16"/>
      <c r="U44" s="16"/>
      <c r="V44" s="16" t="s">
        <v>299</v>
      </c>
      <c r="W44" s="16"/>
      <c r="X44" s="16"/>
      <c r="Y44" s="16" t="s">
        <v>1435</v>
      </c>
      <c r="AD44" s="16" t="s">
        <v>1437</v>
      </c>
      <c r="AJ44" s="16" t="s">
        <v>1436</v>
      </c>
      <c r="AK44" s="16" t="s">
        <v>1319</v>
      </c>
      <c r="AL44" s="16" t="s">
        <v>1438</v>
      </c>
      <c r="AN44" s="16"/>
      <c r="AW44" s="16">
        <f>LEN(AV44)-LEN(SUBSTITUTE(AV44,",",""))+1</f>
        <v>1</v>
      </c>
      <c r="AY44" s="16">
        <f>LEN(AX44)-LEN(SUBSTITUTE(AX44,",",""))+1</f>
        <v>1</v>
      </c>
      <c r="BA44" s="30">
        <f>Table1[[#This Row], [no. of introduced regions]]/Table1[[#This Row], [no. of native regions]]</f>
        <v>1</v>
      </c>
      <c r="BE44" s="26"/>
      <c r="BJ44" s="16"/>
      <c r="BK44" s="16"/>
      <c r="BL44" s="41"/>
      <c r="BR44" s="45"/>
      <c r="BU44" s="16"/>
      <c r="CD44" s="16"/>
      <c r="CE44" s="16"/>
      <c r="CY44" s="19"/>
      <c r="DD44" s="16"/>
      <c r="DG44" s="16"/>
      <c r="DH44" s="16"/>
      <c r="DI44" s="16"/>
      <c r="DK44" s="16"/>
      <c r="DP44" s="16"/>
    </row>
    <row r="45" spans="1:120" x14ac:dyDescent="0.35">
      <c r="A45" s="16" t="s">
        <v>6245</v>
      </c>
      <c r="E45" t="s">
        <v>319</v>
      </c>
      <c r="F45" s="32"/>
      <c r="G45"/>
      <c r="H45" s="16" t="s">
        <v>732</v>
      </c>
      <c r="I45" s="16" t="s">
        <v>119</v>
      </c>
      <c r="J45" s="16" t="s">
        <v>119</v>
      </c>
      <c r="L45" s="16" t="s">
        <v>119</v>
      </c>
      <c r="M45" s="16" t="s">
        <v>119</v>
      </c>
      <c r="N45" s="16"/>
      <c r="O45" s="16">
        <f>SUM(COUNTIF(I45:N45,"yes"))</f>
        <v>4</v>
      </c>
      <c r="P45" s="20" t="s">
        <v>6324</v>
      </c>
      <c r="Q45" s="16" t="s">
        <v>1232</v>
      </c>
      <c r="R45" s="16"/>
      <c r="S45" s="16"/>
      <c r="T45" s="16"/>
      <c r="U45" s="16"/>
      <c r="V45" s="16" t="s">
        <v>320</v>
      </c>
      <c r="W45" s="16"/>
      <c r="X45" s="16"/>
      <c r="AD45" s="16" t="s">
        <v>319</v>
      </c>
      <c r="AJ45" s="16" t="s">
        <v>6133</v>
      </c>
      <c r="AK45" s="16" t="s">
        <v>1235</v>
      </c>
      <c r="AL45" s="16" t="s">
        <v>1534</v>
      </c>
      <c r="AN45" s="16"/>
      <c r="AW45" s="16">
        <f>LEN(AV45)-LEN(SUBSTITUTE(AV45,",",""))+1</f>
        <v>1</v>
      </c>
      <c r="AY45" s="16">
        <f>LEN(AX45)-LEN(SUBSTITUTE(AX45,",",""))+1</f>
        <v>1</v>
      </c>
      <c r="BA45" s="30"/>
      <c r="BE45" s="26"/>
      <c r="BG45" s="16" t="s">
        <v>1535</v>
      </c>
      <c r="BJ45" s="16"/>
      <c r="BK45" s="16"/>
      <c r="BL45" s="41"/>
      <c r="BQ45" s="16" t="s">
        <v>1536</v>
      </c>
      <c r="BR45" s="48" t="s">
        <v>1537</v>
      </c>
      <c r="BT45" s="16" t="s">
        <v>1538</v>
      </c>
      <c r="BU45" s="16"/>
      <c r="CD45" s="16"/>
      <c r="CE45" s="16"/>
      <c r="CY45" s="19"/>
      <c r="DD45" s="16"/>
      <c r="DG45" s="16"/>
      <c r="DH45" s="16"/>
      <c r="DI45" s="16"/>
      <c r="DK45" s="16"/>
      <c r="DP45" s="16"/>
    </row>
    <row r="46" spans="1:120" x14ac:dyDescent="0.35">
      <c r="A46" s="16" t="s">
        <v>6245</v>
      </c>
      <c r="E46" t="s">
        <v>328</v>
      </c>
      <c r="F46" s="32"/>
      <c r="H46" s="16" t="s">
        <v>732</v>
      </c>
      <c r="I46" s="16" t="s">
        <v>119</v>
      </c>
      <c r="J46" s="16" t="s">
        <v>119</v>
      </c>
      <c r="L46" s="16" t="s">
        <v>119</v>
      </c>
      <c r="M46" s="16" t="s">
        <v>119</v>
      </c>
      <c r="N46" s="16"/>
      <c r="O46" s="16">
        <f>SUM(COUNTIF(I46:N46,"yes"))</f>
        <v>4</v>
      </c>
      <c r="P46" s="20" t="s">
        <v>6324</v>
      </c>
      <c r="Q46" s="16" t="s">
        <v>1232</v>
      </c>
      <c r="R46" s="16"/>
      <c r="S46" s="16"/>
      <c r="T46" s="16"/>
      <c r="U46" s="16"/>
      <c r="V46" s="16" t="s">
        <v>6078</v>
      </c>
      <c r="W46" s="16" t="s">
        <v>6079</v>
      </c>
      <c r="X46" s="16"/>
      <c r="Y46" s="16" t="s">
        <v>1570</v>
      </c>
      <c r="Z46" s="16" t="s">
        <v>678</v>
      </c>
      <c r="AD46" s="16" t="s">
        <v>328</v>
      </c>
      <c r="AJ46" s="16" t="s">
        <v>1233</v>
      </c>
      <c r="AK46" s="16" t="s">
        <v>1389</v>
      </c>
      <c r="AL46" s="16" t="s">
        <v>6081</v>
      </c>
      <c r="AN46" s="16"/>
      <c r="AQ46" s="16">
        <v>38</v>
      </c>
      <c r="AR46" s="16">
        <v>14</v>
      </c>
      <c r="AS46" s="16" t="s">
        <v>1239</v>
      </c>
      <c r="AT46" s="21" t="s">
        <v>6080</v>
      </c>
      <c r="AU46" s="16" t="s">
        <v>6082</v>
      </c>
      <c r="AV46" s="16" t="s">
        <v>6083</v>
      </c>
      <c r="AW46" s="16">
        <f>LEN(AV46)-LEN(SUBSTITUTE(AV46,",",""))+1</f>
        <v>19</v>
      </c>
      <c r="AX46" s="16" t="s">
        <v>6084</v>
      </c>
      <c r="AY46" s="16">
        <f>LEN(AX46)-LEN(SUBSTITUTE(AX46,",",""))+1</f>
        <v>14</v>
      </c>
      <c r="AZ46" s="16">
        <f>Table1[[#This Row], [no. of native regions]]+Table1[[#This Row], [no. of introduced regions]]</f>
        <v>33</v>
      </c>
      <c r="BA46" s="30">
        <f>Table1[[#This Row], [no. of introduced regions]]/Table1[[#This Row], [no. of native regions]]</f>
        <v>0.73684210526315785</v>
      </c>
      <c r="BE46" s="26"/>
      <c r="BG46" s="16" t="s">
        <v>1571</v>
      </c>
      <c r="BJ46" s="16"/>
      <c r="BK46" s="16"/>
      <c r="BL46" s="41"/>
      <c r="BQ46" s="16" t="s">
        <v>6085</v>
      </c>
      <c r="BR46" s="48" t="s">
        <v>6086</v>
      </c>
      <c r="BU46" s="16"/>
      <c r="CD46" s="16"/>
      <c r="CE46" s="16"/>
      <c r="CW46" s="16" t="s">
        <v>119</v>
      </c>
      <c r="CX46" s="16" t="s">
        <v>119</v>
      </c>
      <c r="CY46" s="19">
        <v>739</v>
      </c>
      <c r="DD46" s="16"/>
      <c r="DG46" s="16"/>
      <c r="DH46" s="16"/>
      <c r="DI46" s="16"/>
      <c r="DK46" s="16"/>
      <c r="DP46" s="16"/>
    </row>
    <row r="47" spans="1:120" x14ac:dyDescent="0.35">
      <c r="A47" s="16" t="s">
        <v>6245</v>
      </c>
      <c r="E47" t="s">
        <v>336</v>
      </c>
      <c r="F47" s="32"/>
      <c r="H47" s="16" t="s">
        <v>732</v>
      </c>
      <c r="I47" s="16" t="s">
        <v>119</v>
      </c>
      <c r="J47" s="16" t="s">
        <v>119</v>
      </c>
      <c r="L47" s="16" t="s">
        <v>119</v>
      </c>
      <c r="M47" s="16" t="s">
        <v>119</v>
      </c>
      <c r="N47" s="16"/>
      <c r="O47" s="16">
        <f>SUM(COUNTIF(I47:N47,"yes"))</f>
        <v>4</v>
      </c>
      <c r="P47" s="20" t="s">
        <v>6324</v>
      </c>
      <c r="Q47" s="16"/>
      <c r="R47" s="16"/>
      <c r="S47" s="16"/>
      <c r="T47" s="16"/>
      <c r="U47" s="16"/>
      <c r="V47" s="16" t="s">
        <v>337</v>
      </c>
      <c r="W47" s="16" t="s">
        <v>632</v>
      </c>
      <c r="X47" s="16"/>
      <c r="AD47" s="16" t="s">
        <v>1597</v>
      </c>
      <c r="AJ47" s="16" t="s">
        <v>1233</v>
      </c>
      <c r="AK47" s="16" t="s">
        <v>1235</v>
      </c>
      <c r="AL47" s="16" t="s">
        <v>1598</v>
      </c>
      <c r="AN47" s="16"/>
      <c r="BA47" s="30"/>
      <c r="BE47" s="26"/>
      <c r="BG47" s="16" t="s">
        <v>1599</v>
      </c>
      <c r="BJ47" s="16"/>
      <c r="BK47" s="16"/>
      <c r="BL47" s="41"/>
      <c r="BU47" s="16"/>
      <c r="CD47" s="16"/>
      <c r="CE47" s="16"/>
      <c r="CY47" s="19"/>
      <c r="DD47" s="16"/>
      <c r="DG47" s="16"/>
      <c r="DH47" s="16"/>
      <c r="DI47" s="16"/>
      <c r="DK47" s="16"/>
      <c r="DP47" s="16"/>
    </row>
    <row r="48" spans="1:120" x14ac:dyDescent="0.35">
      <c r="A48" s="16" t="s">
        <v>6245</v>
      </c>
      <c r="E48" t="s">
        <v>354</v>
      </c>
      <c r="F48" s="32"/>
      <c r="H48" s="16" t="s">
        <v>732</v>
      </c>
      <c r="I48" s="16" t="s">
        <v>119</v>
      </c>
      <c r="J48" s="16" t="s">
        <v>119</v>
      </c>
      <c r="L48" s="16" t="s">
        <v>119</v>
      </c>
      <c r="M48" s="16" t="s">
        <v>119</v>
      </c>
      <c r="N48" s="16"/>
      <c r="O48" s="16">
        <f>SUM(COUNTIF(I48:N48,"yes"))</f>
        <v>4</v>
      </c>
      <c r="P48" s="20" t="s">
        <v>6324</v>
      </c>
      <c r="Q48" s="16"/>
      <c r="R48" s="16"/>
      <c r="S48" s="16"/>
      <c r="T48" s="16"/>
      <c r="U48" s="16"/>
      <c r="V48" s="16" t="s">
        <v>355</v>
      </c>
      <c r="W48" s="16" t="s">
        <v>632</v>
      </c>
      <c r="X48" s="16"/>
      <c r="AD48" s="16" t="s">
        <v>1661</v>
      </c>
      <c r="AJ48" s="16" t="s">
        <v>1332</v>
      </c>
      <c r="AK48" s="16" t="s">
        <v>1319</v>
      </c>
      <c r="AL48" s="16" t="s">
        <v>1231</v>
      </c>
      <c r="AN48" s="16"/>
      <c r="AW48" s="16">
        <f>LEN(AV48)-LEN(SUBSTITUTE(AV48,",",""))+1</f>
        <v>1</v>
      </c>
      <c r="AY48" s="16">
        <f>LEN(AX48)-LEN(SUBSTITUTE(AX48,",",""))+1</f>
        <v>1</v>
      </c>
      <c r="BA48" s="30">
        <f>Table1[[#This Row], [no. of introduced regions]]/Table1[[#This Row], [no. of native regions]]</f>
        <v>1</v>
      </c>
      <c r="BE48" s="26"/>
      <c r="BJ48" s="16"/>
      <c r="BK48" s="16"/>
      <c r="BL48" s="41"/>
      <c r="BU48" s="16"/>
      <c r="BZ48" s="16" t="s">
        <v>1662</v>
      </c>
      <c r="CD48" s="16"/>
      <c r="CE48" s="16"/>
      <c r="CY48" s="19"/>
      <c r="DD48" s="16"/>
      <c r="DG48" s="16"/>
      <c r="DH48" s="16"/>
      <c r="DI48" s="16"/>
      <c r="DK48" s="16"/>
      <c r="DP48" s="16"/>
    </row>
    <row r="49" spans="1:120" x14ac:dyDescent="0.35">
      <c r="A49" s="16" t="s">
        <v>6245</v>
      </c>
      <c r="E49" t="s">
        <v>357</v>
      </c>
      <c r="F49" s="32"/>
      <c r="H49" s="16" t="s">
        <v>732</v>
      </c>
      <c r="I49" s="16" t="s">
        <v>119</v>
      </c>
      <c r="J49" s="16" t="s">
        <v>119</v>
      </c>
      <c r="L49" s="16" t="s">
        <v>119</v>
      </c>
      <c r="M49" s="16" t="s">
        <v>119</v>
      </c>
      <c r="N49" s="16"/>
      <c r="O49" s="16">
        <f>SUM(COUNTIF(I49:N49,"yes"))</f>
        <v>4</v>
      </c>
      <c r="P49" s="20" t="s">
        <v>6324</v>
      </c>
      <c r="Q49" s="16" t="s">
        <v>1232</v>
      </c>
      <c r="R49" s="16"/>
      <c r="S49" s="16"/>
      <c r="T49" s="16"/>
      <c r="U49" s="16"/>
      <c r="V49" s="16" t="s">
        <v>1675</v>
      </c>
      <c r="W49" s="16"/>
      <c r="X49" s="16"/>
      <c r="AD49" s="16" t="s">
        <v>3047</v>
      </c>
      <c r="AJ49" s="16" t="s">
        <v>1233</v>
      </c>
      <c r="AK49" s="16" t="s">
        <v>1389</v>
      </c>
      <c r="AL49" s="16" t="s">
        <v>1676</v>
      </c>
      <c r="AN49" s="16"/>
      <c r="AW49" s="16">
        <f>LEN(AV49)-LEN(SUBSTITUTE(AV49,",",""))+1</f>
        <v>1</v>
      </c>
      <c r="AY49" s="16">
        <f>LEN(AX49)-LEN(SUBSTITUTE(AX49,",",""))+1</f>
        <v>1</v>
      </c>
      <c r="BA49" s="30"/>
      <c r="BE49" s="26"/>
      <c r="BG49" s="16" t="s">
        <v>1677</v>
      </c>
      <c r="BJ49" s="16"/>
      <c r="BK49" s="16"/>
      <c r="BL49" s="41"/>
      <c r="BM49" s="16" t="s">
        <v>357</v>
      </c>
      <c r="BQ49" s="16" t="s">
        <v>1678</v>
      </c>
      <c r="BR49" s="44" t="s">
        <v>1679</v>
      </c>
      <c r="BT49" s="16" t="s">
        <v>1680</v>
      </c>
      <c r="BU49" s="16" t="s">
        <v>1681</v>
      </c>
      <c r="CD49" s="16"/>
      <c r="CE49" s="16"/>
      <c r="CY49" s="19"/>
      <c r="DD49" s="16"/>
      <c r="DG49" s="16"/>
      <c r="DH49" s="16"/>
      <c r="DI49" s="16"/>
      <c r="DK49" s="16"/>
      <c r="DP49" s="16"/>
    </row>
    <row r="50" spans="1:120" x14ac:dyDescent="0.35">
      <c r="A50" s="16" t="s">
        <v>6245</v>
      </c>
      <c r="E50" t="s">
        <v>365</v>
      </c>
      <c r="F50" s="32"/>
      <c r="H50" s="16" t="s">
        <v>732</v>
      </c>
      <c r="I50" s="16" t="s">
        <v>119</v>
      </c>
      <c r="J50" s="16" t="s">
        <v>119</v>
      </c>
      <c r="L50" s="16" t="s">
        <v>119</v>
      </c>
      <c r="M50" s="16" t="s">
        <v>119</v>
      </c>
      <c r="N50" s="16"/>
      <c r="O50" s="16">
        <f>SUM(COUNTIF(I50:N50,"yes"))</f>
        <v>4</v>
      </c>
      <c r="P50" s="20" t="s">
        <v>6324</v>
      </c>
      <c r="Q50" s="16"/>
      <c r="R50" s="16"/>
      <c r="S50" s="16"/>
      <c r="T50" s="16"/>
      <c r="U50" s="16"/>
      <c r="V50" s="16" t="s">
        <v>366</v>
      </c>
      <c r="W50" s="16"/>
      <c r="X50" s="16"/>
      <c r="Y50" s="16" t="s">
        <v>3098</v>
      </c>
      <c r="AD50" s="16" t="s">
        <v>3099</v>
      </c>
      <c r="AJ50" s="16" t="s">
        <v>1264</v>
      </c>
      <c r="AK50" s="16" t="s">
        <v>3100</v>
      </c>
      <c r="AL50" s="16" t="s">
        <v>3101</v>
      </c>
      <c r="AN50" s="16"/>
      <c r="AW50" s="16" t="e">
        <f>LEN(#REF!)-LEN(SUBSTITUTE(#REF!,",",""))+1</f>
        <v>#REF!</v>
      </c>
      <c r="BA50" s="30"/>
      <c r="BE50" s="26"/>
      <c r="BJ50" s="16"/>
      <c r="BK50" s="16"/>
      <c r="BL50" s="41"/>
      <c r="BU50" s="16"/>
      <c r="CD50" s="16"/>
      <c r="CE50" s="16"/>
      <c r="CY50" s="19"/>
      <c r="DD50" s="16"/>
      <c r="DG50" s="16"/>
      <c r="DH50" s="16"/>
      <c r="DI50" s="16"/>
      <c r="DK50" s="16"/>
      <c r="DP50" s="16"/>
    </row>
    <row r="51" spans="1:120" x14ac:dyDescent="0.35">
      <c r="A51" s="16" t="s">
        <v>6245</v>
      </c>
      <c r="E51" t="s">
        <v>193</v>
      </c>
      <c r="F51" s="32"/>
      <c r="H51" s="16" t="s">
        <v>732</v>
      </c>
      <c r="I51" s="16" t="s">
        <v>119</v>
      </c>
      <c r="L51" s="16" t="s">
        <v>119</v>
      </c>
      <c r="M51" s="16" t="s">
        <v>119</v>
      </c>
      <c r="N51" s="16" t="s">
        <v>119</v>
      </c>
      <c r="O51" s="16">
        <f>SUM(COUNTIF(I51:N51,"yes"))</f>
        <v>4</v>
      </c>
      <c r="P51" s="20" t="s">
        <v>6324</v>
      </c>
      <c r="Q51" s="16" t="s">
        <v>651</v>
      </c>
      <c r="R51" s="16"/>
      <c r="S51" s="16"/>
      <c r="T51" s="16"/>
      <c r="U51" s="16"/>
      <c r="V51" s="16" t="s">
        <v>1263</v>
      </c>
      <c r="W51" s="16"/>
      <c r="X51" s="16"/>
      <c r="AD51" s="16" t="s">
        <v>193</v>
      </c>
      <c r="AJ51" s="16" t="s">
        <v>1264</v>
      </c>
      <c r="AK51" s="16" t="s">
        <v>985</v>
      </c>
      <c r="AL51" s="16" t="s">
        <v>1198</v>
      </c>
      <c r="AN51" s="16"/>
      <c r="AW51" s="16">
        <f>LEN(AV51)-LEN(SUBSTITUTE(AV51,",",""))+1</f>
        <v>1</v>
      </c>
      <c r="AY51" s="16">
        <f>LEN(AX51)-LEN(SUBSTITUTE(AX51,",",""))+1</f>
        <v>1</v>
      </c>
      <c r="BA51" s="30"/>
      <c r="BD51" s="16" t="s">
        <v>6407</v>
      </c>
      <c r="BE51" s="26" t="s">
        <v>1001</v>
      </c>
      <c r="BF51" s="16" t="s">
        <v>6408</v>
      </c>
      <c r="BJ51" s="16"/>
      <c r="BK51" s="16"/>
      <c r="BL51" s="41"/>
      <c r="BU51" s="16"/>
      <c r="CD51" s="16"/>
      <c r="CE51" s="16"/>
      <c r="CY51" s="19"/>
      <c r="DD51" s="16"/>
      <c r="DG51" s="16"/>
      <c r="DH51" s="16"/>
      <c r="DI51" s="16"/>
      <c r="DK51" s="16"/>
      <c r="DP51" s="16"/>
    </row>
    <row r="52" spans="1:120" x14ac:dyDescent="0.35">
      <c r="A52" s="16" t="s">
        <v>6245</v>
      </c>
      <c r="E52" t="s">
        <v>1443</v>
      </c>
      <c r="F52" s="32"/>
      <c r="H52" s="16" t="s">
        <v>732</v>
      </c>
      <c r="I52" s="16" t="s">
        <v>119</v>
      </c>
      <c r="L52" s="16" t="s">
        <v>119</v>
      </c>
      <c r="M52" s="16" t="s">
        <v>119</v>
      </c>
      <c r="N52" s="16" t="s">
        <v>119</v>
      </c>
      <c r="O52" s="16">
        <f>SUM(COUNTIF(I52:N52,"yes"))</f>
        <v>4</v>
      </c>
      <c r="P52" s="20" t="s">
        <v>6324</v>
      </c>
      <c r="Q52" s="16"/>
      <c r="R52" s="16"/>
      <c r="S52" s="16"/>
      <c r="T52" s="16"/>
      <c r="U52" s="16"/>
      <c r="V52" s="16" t="s">
        <v>302</v>
      </c>
      <c r="W52" s="16" t="s">
        <v>678</v>
      </c>
      <c r="X52" s="16"/>
      <c r="AD52" s="16" t="s">
        <v>1445</v>
      </c>
      <c r="AI52" s="16" t="s">
        <v>6243</v>
      </c>
      <c r="AJ52" s="16" t="s">
        <v>5885</v>
      </c>
      <c r="AK52" s="16" t="s">
        <v>935</v>
      </c>
      <c r="AL52" s="16" t="s">
        <v>1446</v>
      </c>
      <c r="AN52" s="16"/>
      <c r="AT52" s="16" t="s">
        <v>1444</v>
      </c>
      <c r="AV52" s="16" t="s">
        <v>1447</v>
      </c>
      <c r="AW52" s="16">
        <f>LEN(AV52)-LEN(SUBSTITUTE(AV52,",",""))+1</f>
        <v>34</v>
      </c>
      <c r="AX52" s="16" t="s">
        <v>1448</v>
      </c>
      <c r="AY52" s="16">
        <f>LEN(AX52)-LEN(SUBSTITUTE(AX52,",",""))+1</f>
        <v>15</v>
      </c>
      <c r="BA52" s="30"/>
      <c r="BD52" s="16" t="s">
        <v>6398</v>
      </c>
      <c r="BE52" s="27">
        <v>1</v>
      </c>
      <c r="BF52" s="16" t="s">
        <v>6399</v>
      </c>
      <c r="BG52" s="16" t="s">
        <v>1449</v>
      </c>
      <c r="BJ52" s="16" t="s">
        <v>119</v>
      </c>
      <c r="BK52" s="16"/>
      <c r="BL52" s="41"/>
      <c r="BM52" s="16" t="s">
        <v>1443</v>
      </c>
      <c r="BU52" s="16"/>
      <c r="BZ52" s="16" t="s">
        <v>1450</v>
      </c>
      <c r="CD52" s="16"/>
      <c r="CE52" s="16"/>
      <c r="CY52" s="19"/>
      <c r="DD52" s="16"/>
      <c r="DG52" s="16"/>
      <c r="DH52" s="16"/>
      <c r="DI52" s="16"/>
      <c r="DK52" s="16"/>
      <c r="DP52" s="16"/>
    </row>
    <row r="53" spans="1:120" x14ac:dyDescent="0.35">
      <c r="A53" s="16" t="s">
        <v>6245</v>
      </c>
      <c r="E53" t="s">
        <v>368</v>
      </c>
      <c r="F53" s="32"/>
      <c r="H53" s="16" t="s">
        <v>732</v>
      </c>
      <c r="I53" s="16" t="s">
        <v>119</v>
      </c>
      <c r="L53" s="16" t="s">
        <v>119</v>
      </c>
      <c r="M53" s="16" t="s">
        <v>119</v>
      </c>
      <c r="N53" s="16" t="s">
        <v>119</v>
      </c>
      <c r="O53" s="16">
        <f>SUM(COUNTIF(I53:N53,"yes"))</f>
        <v>4</v>
      </c>
      <c r="P53" s="20" t="s">
        <v>6324</v>
      </c>
      <c r="Q53" s="16"/>
      <c r="R53" s="16"/>
      <c r="S53" s="16"/>
      <c r="T53" s="16"/>
      <c r="U53" s="16"/>
      <c r="V53" s="16" t="s">
        <v>369</v>
      </c>
      <c r="W53" s="16" t="s">
        <v>678</v>
      </c>
      <c r="X53" s="16" t="s">
        <v>5935</v>
      </c>
      <c r="Y53" s="16" t="s">
        <v>5932</v>
      </c>
      <c r="Z53" s="16" t="s">
        <v>5933</v>
      </c>
      <c r="AD53" s="16" t="s">
        <v>1484</v>
      </c>
      <c r="AI53" s="16" t="s">
        <v>1483</v>
      </c>
      <c r="AJ53" s="16" t="s">
        <v>1264</v>
      </c>
      <c r="AK53" s="16" t="s">
        <v>985</v>
      </c>
      <c r="AL53" s="16" t="s">
        <v>1267</v>
      </c>
      <c r="AN53" s="16"/>
      <c r="AQ53" s="16">
        <v>44</v>
      </c>
      <c r="AR53" s="16">
        <v>45</v>
      </c>
      <c r="AS53" s="16" t="s">
        <v>733</v>
      </c>
      <c r="AT53" s="21" t="s">
        <v>5934</v>
      </c>
      <c r="AU53" s="16" t="s">
        <v>6042</v>
      </c>
      <c r="AV53" s="16" t="s">
        <v>6043</v>
      </c>
      <c r="AW53" s="16">
        <f>LEN(AV53)-LEN(SUBSTITUTE(AV53,",",""))+1</f>
        <v>62</v>
      </c>
      <c r="AX53" s="16" t="s">
        <v>6044</v>
      </c>
      <c r="AY53" s="16">
        <f>LEN(AX53)-LEN(SUBSTITUTE(AX53,",",""))+1</f>
        <v>82</v>
      </c>
      <c r="AZ53" s="16">
        <f>Table1[[#This Row], [no. of native regions]]+Table1[[#This Row], [no. of introduced regions]]</f>
        <v>144</v>
      </c>
      <c r="BA53" s="30">
        <f>Table1[[#This Row], [no. of introduced regions]]/Table1[[#This Row], [no. of native regions]]</f>
        <v>1.3225806451612903</v>
      </c>
      <c r="BD53" s="16" t="s">
        <v>6407</v>
      </c>
      <c r="BE53" s="27" t="s">
        <v>1001</v>
      </c>
      <c r="BF53" s="16" t="s">
        <v>6408</v>
      </c>
      <c r="BG53" s="16" t="s">
        <v>1485</v>
      </c>
      <c r="BJ53" s="16"/>
      <c r="BK53" s="16"/>
      <c r="BL53" s="41"/>
      <c r="BM53" s="16" t="s">
        <v>1483</v>
      </c>
      <c r="BQ53" s="16" t="s">
        <v>6190</v>
      </c>
      <c r="BR53" s="44" t="s">
        <v>6191</v>
      </c>
      <c r="BT53" s="16" t="s">
        <v>6192</v>
      </c>
      <c r="BU53" s="16"/>
      <c r="BZ53" s="16" t="s">
        <v>1486</v>
      </c>
      <c r="CD53" s="16"/>
      <c r="CE53" s="16"/>
      <c r="CW53" s="16" t="s">
        <v>119</v>
      </c>
      <c r="CX53" s="16" t="s">
        <v>119</v>
      </c>
      <c r="CY53" s="19">
        <v>540</v>
      </c>
      <c r="DD53" s="16"/>
      <c r="DG53" s="16"/>
      <c r="DH53" s="16"/>
      <c r="DI53" s="16"/>
      <c r="DK53" s="16"/>
      <c r="DP53" s="16"/>
    </row>
    <row r="54" spans="1:120" x14ac:dyDescent="0.35">
      <c r="A54" s="16" t="s">
        <v>6245</v>
      </c>
      <c r="E54" t="s">
        <v>1375</v>
      </c>
      <c r="F54" s="32"/>
      <c r="H54" s="16" t="s">
        <v>732</v>
      </c>
      <c r="I54" s="16"/>
      <c r="J54" s="16" t="s">
        <v>119</v>
      </c>
      <c r="L54" s="16" t="s">
        <v>119</v>
      </c>
      <c r="M54" s="16" t="s">
        <v>119</v>
      </c>
      <c r="N54" s="16" t="s">
        <v>119</v>
      </c>
      <c r="O54" s="16">
        <f>SUM(COUNTIF(I54:N54,"yes"))</f>
        <v>4</v>
      </c>
      <c r="P54" s="20" t="s">
        <v>6324</v>
      </c>
      <c r="Q54" s="16"/>
      <c r="R54" s="16"/>
      <c r="S54" s="16"/>
      <c r="T54" s="16"/>
      <c r="U54" s="16"/>
      <c r="V54" s="16" t="s">
        <v>1376</v>
      </c>
      <c r="W54" s="16"/>
      <c r="X54" s="16"/>
      <c r="AD54" s="16" t="s">
        <v>1375</v>
      </c>
      <c r="AJ54" s="16" t="s">
        <v>1317</v>
      </c>
      <c r="AK54" s="16" t="s">
        <v>1377</v>
      </c>
      <c r="AL54" s="16" t="s">
        <v>1378</v>
      </c>
      <c r="AN54" s="16"/>
      <c r="AW54" s="16">
        <f>LEN(AV54)-LEN(SUBSTITUTE(AV54,",",""))+1</f>
        <v>1</v>
      </c>
      <c r="AY54" s="16">
        <f>LEN(AX54)-LEN(SUBSTITUTE(AX54,",",""))+1</f>
        <v>1</v>
      </c>
      <c r="BA54" s="30">
        <f>Table1[[#This Row], [no. of introduced regions]]/Table1[[#This Row], [no. of native regions]]</f>
        <v>1</v>
      </c>
      <c r="BD54" s="16" t="s">
        <v>6391</v>
      </c>
      <c r="BE54" s="26" t="s">
        <v>6393</v>
      </c>
      <c r="BF54" s="16" t="s">
        <v>6392</v>
      </c>
      <c r="BJ54" s="16"/>
      <c r="BK54" s="16"/>
      <c r="BL54" s="41"/>
      <c r="BU54" s="16"/>
      <c r="CD54" s="16"/>
      <c r="CE54" s="16"/>
      <c r="CY54" s="19"/>
      <c r="DD54" s="16"/>
      <c r="DG54" s="16"/>
      <c r="DH54" s="16"/>
      <c r="DI54" s="16"/>
      <c r="DK54" s="16"/>
      <c r="DP54" s="16"/>
    </row>
    <row r="55" spans="1:120" x14ac:dyDescent="0.35">
      <c r="A55" s="16" t="s">
        <v>6245</v>
      </c>
      <c r="E55" t="s">
        <v>1654</v>
      </c>
      <c r="F55" s="32"/>
      <c r="H55" s="16" t="s">
        <v>732</v>
      </c>
      <c r="I55" s="16"/>
      <c r="J55" s="16" t="s">
        <v>119</v>
      </c>
      <c r="L55" s="16" t="s">
        <v>119</v>
      </c>
      <c r="M55" s="16" t="s">
        <v>119</v>
      </c>
      <c r="N55" s="16" t="s">
        <v>119</v>
      </c>
      <c r="O55" s="16">
        <f>SUM(COUNTIF(I55:N55,"yes"))</f>
        <v>4</v>
      </c>
      <c r="P55" s="20" t="s">
        <v>6324</v>
      </c>
      <c r="Q55" s="16"/>
      <c r="R55" s="16"/>
      <c r="S55" s="16"/>
      <c r="T55" s="16"/>
      <c r="U55" s="16"/>
      <c r="V55" s="16" t="s">
        <v>1655</v>
      </c>
      <c r="W55" s="16"/>
      <c r="X55" s="16"/>
      <c r="AD55" s="16" t="s">
        <v>1656</v>
      </c>
      <c r="AJ55" s="16" t="s">
        <v>1473</v>
      </c>
      <c r="AK55" s="16" t="s">
        <v>729</v>
      </c>
      <c r="AL55" s="16" t="s">
        <v>1392</v>
      </c>
      <c r="AN55" s="16"/>
      <c r="BA55" s="30"/>
      <c r="BD55" s="16" t="s">
        <v>6420</v>
      </c>
      <c r="BE55" s="16">
        <v>1</v>
      </c>
      <c r="BF55" s="16" t="s">
        <v>6421</v>
      </c>
      <c r="BJ55" s="16"/>
      <c r="BK55" s="16"/>
      <c r="BL55" s="41"/>
      <c r="BU55" s="16"/>
      <c r="CD55" s="16"/>
      <c r="CE55" s="16"/>
      <c r="CY55" s="19"/>
      <c r="DD55" s="16"/>
      <c r="DG55" s="16"/>
      <c r="DH55" s="16"/>
      <c r="DI55" s="16"/>
      <c r="DK55" s="16"/>
      <c r="DP55" s="16"/>
    </row>
    <row r="56" spans="1:120" x14ac:dyDescent="0.35">
      <c r="A56" s="16" t="s">
        <v>6245</v>
      </c>
      <c r="E56" t="s">
        <v>6065</v>
      </c>
      <c r="F56" s="32"/>
      <c r="H56" s="16" t="s">
        <v>732</v>
      </c>
      <c r="I56" s="16"/>
      <c r="J56" s="16" t="s">
        <v>119</v>
      </c>
      <c r="L56" s="16" t="s">
        <v>119</v>
      </c>
      <c r="M56" s="16" t="s">
        <v>119</v>
      </c>
      <c r="N56" s="16" t="s">
        <v>119</v>
      </c>
      <c r="O56" s="16">
        <f>SUM(COUNTIF(I56:N56,"yes"))</f>
        <v>4</v>
      </c>
      <c r="P56" s="20" t="s">
        <v>6324</v>
      </c>
      <c r="Q56" s="16" t="s">
        <v>729</v>
      </c>
      <c r="R56" s="16"/>
      <c r="S56" s="16"/>
      <c r="T56" s="16"/>
      <c r="U56" s="16"/>
      <c r="V56" s="16" t="s">
        <v>6064</v>
      </c>
      <c r="W56" s="16" t="s">
        <v>678</v>
      </c>
      <c r="X56" s="16"/>
      <c r="AD56" s="16" t="s">
        <v>3007</v>
      </c>
      <c r="AJ56" s="16" t="s">
        <v>5885</v>
      </c>
      <c r="AK56" s="16" t="s">
        <v>3008</v>
      </c>
      <c r="AL56" s="16" t="s">
        <v>6067</v>
      </c>
      <c r="AN56" s="16" t="s">
        <v>6067</v>
      </c>
      <c r="AQ56" s="16">
        <v>-19</v>
      </c>
      <c r="AR56" s="16">
        <v>47</v>
      </c>
      <c r="AS56" s="16" t="s">
        <v>5967</v>
      </c>
      <c r="AT56" s="21" t="s">
        <v>6066</v>
      </c>
      <c r="AU56" s="16" t="s">
        <v>6068</v>
      </c>
      <c r="AV56" s="16" t="s">
        <v>6068</v>
      </c>
      <c r="AW56" s="16">
        <f>LEN(AV56)-LEN(SUBSTITUTE(AV56,",",""))+1</f>
        <v>2</v>
      </c>
      <c r="AX56" s="16" t="s">
        <v>6069</v>
      </c>
      <c r="AY56" s="16">
        <f>LEN(AX56)-LEN(SUBSTITUTE(AX56,",",""))+1</f>
        <v>117</v>
      </c>
      <c r="AZ56" s="16">
        <f>Table1[[#This Row], [no. of native regions]]+Table1[[#This Row], [no. of introduced regions]]</f>
        <v>119</v>
      </c>
      <c r="BA56" s="30">
        <f>Table1[[#This Row], [no. of introduced regions]]/Table1[[#This Row], [no. of native regions]]</f>
        <v>58.5</v>
      </c>
      <c r="BD56" s="16" t="s">
        <v>6420</v>
      </c>
      <c r="BE56" s="16">
        <v>1</v>
      </c>
      <c r="BF56" s="16" t="s">
        <v>6422</v>
      </c>
      <c r="BJ56" s="16"/>
      <c r="BK56" s="16"/>
      <c r="BL56" s="41"/>
      <c r="BQ56" s="16" t="s">
        <v>6185</v>
      </c>
      <c r="BR56" s="44" t="s">
        <v>6186</v>
      </c>
      <c r="BU56" s="16"/>
      <c r="CD56" s="16"/>
      <c r="CE56" s="16"/>
      <c r="CW56" s="16" t="s">
        <v>119</v>
      </c>
      <c r="CX56" s="16" t="s">
        <v>119</v>
      </c>
      <c r="CY56" s="19">
        <v>1370</v>
      </c>
      <c r="DD56" s="16"/>
      <c r="DG56" s="16"/>
      <c r="DH56" s="16"/>
      <c r="DI56" s="16"/>
      <c r="DK56" s="16"/>
      <c r="DP56" s="16"/>
    </row>
    <row r="57" spans="1:120" x14ac:dyDescent="0.35">
      <c r="A57" s="16" t="s">
        <v>6245</v>
      </c>
      <c r="E57" t="s">
        <v>322</v>
      </c>
      <c r="F57" s="32"/>
      <c r="H57" s="16" t="s">
        <v>732</v>
      </c>
      <c r="I57" s="16" t="s">
        <v>119</v>
      </c>
      <c r="L57" s="16" t="s">
        <v>119</v>
      </c>
      <c r="M57" s="16" t="s">
        <v>119</v>
      </c>
      <c r="N57" s="16"/>
      <c r="O57" s="16">
        <f>SUM(COUNTIF(I57:N57,"yes"))</f>
        <v>3</v>
      </c>
      <c r="P57" s="20" t="s">
        <v>6324</v>
      </c>
      <c r="Q57" s="16" t="s">
        <v>1232</v>
      </c>
      <c r="R57" s="16"/>
      <c r="S57" s="16"/>
      <c r="T57" s="16"/>
      <c r="U57" s="16"/>
      <c r="V57" s="16" t="s">
        <v>323</v>
      </c>
      <c r="W57" s="16"/>
      <c r="X57" s="16"/>
      <c r="AB57" s="21" t="s">
        <v>6403</v>
      </c>
      <c r="AC57" s="21"/>
      <c r="AD57" s="16" t="s">
        <v>322</v>
      </c>
      <c r="AJ57" s="16" t="s">
        <v>1233</v>
      </c>
      <c r="AK57" s="16" t="s">
        <v>1389</v>
      </c>
      <c r="AL57" s="16" t="s">
        <v>1542</v>
      </c>
      <c r="AN57" s="16"/>
      <c r="AW57" s="16">
        <f>LEN(AV57)-LEN(SUBSTITUTE(AV57,",",""))+1</f>
        <v>1</v>
      </c>
      <c r="BA57" s="30"/>
      <c r="BE57" s="26"/>
      <c r="BG57" s="16" t="s">
        <v>1543</v>
      </c>
      <c r="BJ57" s="16"/>
      <c r="BK57" s="16"/>
      <c r="BL57" s="41"/>
      <c r="BQ57" s="16" t="s">
        <v>378</v>
      </c>
      <c r="BR57" s="44" t="s">
        <v>5101</v>
      </c>
      <c r="BS57" s="44" t="s">
        <v>5102</v>
      </c>
      <c r="BU57" s="16"/>
      <c r="CD57" s="16"/>
      <c r="CE57" s="16"/>
      <c r="CH57" s="16" t="s">
        <v>119</v>
      </c>
      <c r="CI57" s="16" t="s">
        <v>3176</v>
      </c>
      <c r="CJ57" s="16" t="s">
        <v>119</v>
      </c>
      <c r="CL57" s="16" t="s">
        <v>378</v>
      </c>
      <c r="CM57" s="16" t="s">
        <v>5101</v>
      </c>
      <c r="CO57" s="16" t="s">
        <v>5103</v>
      </c>
      <c r="CP57" s="16" t="s">
        <v>404</v>
      </c>
      <c r="CQ57" s="16" t="s">
        <v>322</v>
      </c>
      <c r="CR57" s="16" t="s">
        <v>3732</v>
      </c>
      <c r="CS57" s="16" t="s">
        <v>5104</v>
      </c>
      <c r="CT57" s="16" t="s">
        <v>3525</v>
      </c>
      <c r="CY57" s="19"/>
      <c r="DD57" s="16"/>
      <c r="DG57" s="16"/>
      <c r="DH57" s="16"/>
      <c r="DI57" s="16"/>
      <c r="DK57" s="16"/>
      <c r="DP57" s="16"/>
    </row>
    <row r="58" spans="1:120" x14ac:dyDescent="0.35">
      <c r="A58" s="16" t="s">
        <v>6245</v>
      </c>
      <c r="E58" t="s">
        <v>33</v>
      </c>
      <c r="F58" s="20" t="s">
        <v>7185</v>
      </c>
      <c r="G58" s="32" t="s">
        <v>7284</v>
      </c>
      <c r="H58" s="16" t="s">
        <v>732</v>
      </c>
      <c r="I58" s="16"/>
      <c r="K58" t="s">
        <v>119</v>
      </c>
      <c r="L58" s="16" t="s">
        <v>119</v>
      </c>
      <c r="M58" s="16" t="s">
        <v>119</v>
      </c>
      <c r="N58" s="16"/>
      <c r="O58" s="16">
        <f>SUM(COUNTIF(I58:N58,"yes"))</f>
        <v>3</v>
      </c>
      <c r="P58" s="20" t="s">
        <v>6324</v>
      </c>
      <c r="Q58" s="16" t="s">
        <v>651</v>
      </c>
      <c r="R58" s="16" t="s">
        <v>6298</v>
      </c>
      <c r="S58" s="16"/>
      <c r="T58" t="s">
        <v>6730</v>
      </c>
      <c r="U58" s="16" t="s">
        <v>6333</v>
      </c>
      <c r="V58" s="16" t="s">
        <v>520</v>
      </c>
      <c r="W58" s="16" t="s">
        <v>678</v>
      </c>
      <c r="X58" s="16"/>
      <c r="AA58" s="16" t="s">
        <v>948</v>
      </c>
      <c r="AB58" s="21" t="s">
        <v>6314</v>
      </c>
      <c r="AC58" s="21"/>
      <c r="AD58" s="16" t="s">
        <v>952</v>
      </c>
      <c r="AE58" t="s">
        <v>6729</v>
      </c>
      <c r="AJ58" s="16" t="s">
        <v>951</v>
      </c>
      <c r="AK58" s="16" t="s">
        <v>729</v>
      </c>
      <c r="AL58" s="16" t="s">
        <v>953</v>
      </c>
      <c r="AM58" s="42" t="s">
        <v>601</v>
      </c>
      <c r="AN58" s="16"/>
      <c r="AQ58" s="16">
        <v>23</v>
      </c>
      <c r="AR58" s="16">
        <v>80</v>
      </c>
      <c r="AS58" s="16" t="s">
        <v>709</v>
      </c>
      <c r="AT58" s="21" t="s">
        <v>949</v>
      </c>
      <c r="AU58" s="16" t="s">
        <v>601</v>
      </c>
      <c r="AV58" s="16" t="s">
        <v>954</v>
      </c>
      <c r="AW58" s="16">
        <f>LEN(AV58)-LEN(SUBSTITUTE(AV58,",",""))+1</f>
        <v>10</v>
      </c>
      <c r="AX58" s="16" t="s">
        <v>955</v>
      </c>
      <c r="AY58" s="16">
        <f>LEN(AX58)-LEN(SUBSTITUTE(AX58,",",""))+1</f>
        <v>7</v>
      </c>
      <c r="AZ58" s="16">
        <f>Table1[[#This Row], [no. of native regions]]+Table1[[#This Row], [no. of introduced regions]]</f>
        <v>17</v>
      </c>
      <c r="BA58" s="30">
        <f>Table1[[#This Row], [no. of introduced regions]]/Table1[[#This Row], [no. of native regions]]</f>
        <v>0.7</v>
      </c>
      <c r="BB58" s="16" t="s">
        <v>6449</v>
      </c>
      <c r="BC58" s="16" t="s">
        <v>956</v>
      </c>
      <c r="BD58" s="16" t="s">
        <v>6437</v>
      </c>
      <c r="BE58" s="26" t="s">
        <v>6438</v>
      </c>
      <c r="BF58" s="16" t="s">
        <v>6439</v>
      </c>
      <c r="BG58" s="16" t="s">
        <v>666</v>
      </c>
      <c r="BH58" t="s">
        <v>6508</v>
      </c>
      <c r="BI58" s="21" t="s">
        <v>6509</v>
      </c>
      <c r="BJ58" s="16">
        <v>216</v>
      </c>
      <c r="BK58" s="16"/>
      <c r="BL58" s="41" t="s">
        <v>6493</v>
      </c>
      <c r="BM58" s="16" t="s">
        <v>33</v>
      </c>
      <c r="BQ58" s="16" t="s">
        <v>521</v>
      </c>
      <c r="BR58" s="44" t="s">
        <v>522</v>
      </c>
      <c r="BS58" s="44" t="s">
        <v>6365</v>
      </c>
      <c r="BU58" s="16"/>
      <c r="BV58" s="16" t="s">
        <v>959</v>
      </c>
      <c r="BW58" s="16" t="s">
        <v>960</v>
      </c>
      <c r="BZ58" s="16" t="s">
        <v>961</v>
      </c>
      <c r="CA58" s="16" t="s">
        <v>962</v>
      </c>
      <c r="CD58" s="16"/>
      <c r="CE58" s="16"/>
      <c r="CF58" s="16" t="s">
        <v>666</v>
      </c>
      <c r="CH58" s="16" t="s">
        <v>119</v>
      </c>
      <c r="CI58" s="16" t="s">
        <v>3176</v>
      </c>
      <c r="CJ58" s="16" t="s">
        <v>119</v>
      </c>
      <c r="CL58" s="16" t="s">
        <v>958</v>
      </c>
      <c r="CM58" s="16" t="s">
        <v>6343</v>
      </c>
      <c r="CO58" s="16" t="s">
        <v>4760</v>
      </c>
      <c r="CP58" s="16" t="s">
        <v>5840</v>
      </c>
      <c r="CQ58" s="16" t="s">
        <v>957</v>
      </c>
      <c r="CR58" s="16" t="s">
        <v>3495</v>
      </c>
      <c r="CS58" s="16" t="s">
        <v>4761</v>
      </c>
      <c r="CT58" s="16" t="s">
        <v>3256</v>
      </c>
      <c r="CV58" s="16" t="s">
        <v>119</v>
      </c>
      <c r="CW58" s="16" t="s">
        <v>119</v>
      </c>
      <c r="CX58" s="16" t="s">
        <v>119</v>
      </c>
      <c r="CY58" s="19">
        <v>973</v>
      </c>
      <c r="DB58" s="16" t="s">
        <v>950</v>
      </c>
      <c r="DD58" s="16"/>
      <c r="DF58" s="16">
        <v>49511</v>
      </c>
      <c r="DG58" s="16"/>
      <c r="DH58" s="16"/>
      <c r="DI58" s="16"/>
      <c r="DK58" s="16"/>
      <c r="DP58" s="16"/>
    </row>
    <row r="59" spans="1:120" x14ac:dyDescent="0.35">
      <c r="A59" s="16" t="s">
        <v>6245</v>
      </c>
      <c r="E59" t="s">
        <v>1379</v>
      </c>
      <c r="F59" s="32"/>
      <c r="H59" s="16" t="s">
        <v>732</v>
      </c>
      <c r="I59" s="16"/>
      <c r="L59" s="16" t="s">
        <v>119</v>
      </c>
      <c r="M59" s="16" t="s">
        <v>119</v>
      </c>
      <c r="N59" s="16" t="s">
        <v>119</v>
      </c>
      <c r="O59" s="16">
        <f>SUM(COUNTIF(I59:N59,"yes"))</f>
        <v>3</v>
      </c>
      <c r="P59" s="20" t="s">
        <v>6324</v>
      </c>
      <c r="Q59" s="16" t="s">
        <v>651</v>
      </c>
      <c r="R59" s="16"/>
      <c r="S59" s="16"/>
      <c r="T59" s="16"/>
      <c r="U59" s="16"/>
      <c r="V59" s="16" t="s">
        <v>1380</v>
      </c>
      <c r="W59" s="16"/>
      <c r="X59" s="16"/>
      <c r="AD59" s="16" t="s">
        <v>1381</v>
      </c>
      <c r="AG59" s="16" t="s">
        <v>1382</v>
      </c>
      <c r="AJ59" s="16" t="s">
        <v>749</v>
      </c>
      <c r="AK59" s="16" t="s">
        <v>5864</v>
      </c>
      <c r="AL59" s="16" t="s">
        <v>1236</v>
      </c>
      <c r="AN59" s="16"/>
      <c r="AT59" s="21" t="s">
        <v>5861</v>
      </c>
      <c r="AV59" s="16" t="s">
        <v>5862</v>
      </c>
      <c r="AW59" s="16">
        <f>LEN(AV59)-LEN(SUBSTITUTE(AV59,",",""))+1</f>
        <v>14</v>
      </c>
      <c r="AX59" s="16" t="s">
        <v>5863</v>
      </c>
      <c r="AY59" s="16">
        <f>LEN(AX59)-LEN(SUBSTITUTE(AX59,",",""))+1</f>
        <v>3</v>
      </c>
      <c r="AZ59" s="16">
        <f>Table1[[#This Row], [no. of native regions]]+Table1[[#This Row], [no. of introduced regions]]</f>
        <v>17</v>
      </c>
      <c r="BA59" s="30">
        <f>Table1[[#This Row], [no. of introduced regions]]/Table1[[#This Row], [no. of native regions]]</f>
        <v>0.21428571428571427</v>
      </c>
      <c r="BD59" s="16" t="s">
        <v>6394</v>
      </c>
      <c r="BE59" s="27">
        <v>5</v>
      </c>
      <c r="BF59" s="16" t="s">
        <v>6395</v>
      </c>
      <c r="BJ59" s="16"/>
      <c r="BK59" s="16"/>
      <c r="BL59" s="41"/>
      <c r="BQ59" s="16" t="s">
        <v>1383</v>
      </c>
      <c r="BR59" s="44" t="s">
        <v>1384</v>
      </c>
      <c r="BS59" s="44" t="s">
        <v>4290</v>
      </c>
      <c r="BU59" s="16"/>
      <c r="BV59" s="16" t="s">
        <v>1385</v>
      </c>
      <c r="BW59" s="16" t="s">
        <v>1386</v>
      </c>
      <c r="BX59" s="16" t="s">
        <v>1255</v>
      </c>
      <c r="CD59" s="16"/>
      <c r="CE59" s="16"/>
      <c r="CH59" s="16" t="s">
        <v>119</v>
      </c>
      <c r="CI59" s="16" t="s">
        <v>3176</v>
      </c>
      <c r="CJ59" s="16" t="s">
        <v>119</v>
      </c>
      <c r="CL59" s="16" t="s">
        <v>1383</v>
      </c>
      <c r="CM59" s="16" t="s">
        <v>1384</v>
      </c>
      <c r="CO59" s="16" t="s">
        <v>4291</v>
      </c>
      <c r="CP59" s="16" t="s">
        <v>402</v>
      </c>
      <c r="CQ59" s="16" t="s">
        <v>389</v>
      </c>
      <c r="CR59" s="16" t="s">
        <v>3313</v>
      </c>
      <c r="CS59" s="16" t="s">
        <v>3383</v>
      </c>
      <c r="CT59" s="16" t="s">
        <v>4110</v>
      </c>
      <c r="CY59" s="19"/>
      <c r="DD59" s="16"/>
      <c r="DG59" s="16"/>
      <c r="DH59" s="16"/>
      <c r="DI59" s="16"/>
      <c r="DK59" s="16"/>
      <c r="DP59" s="16"/>
    </row>
    <row r="60" spans="1:120" x14ac:dyDescent="0.35">
      <c r="A60" s="16" t="s">
        <v>6245</v>
      </c>
      <c r="E60" t="s">
        <v>6595</v>
      </c>
      <c r="F60" s="32"/>
      <c r="H60" t="s">
        <v>6871</v>
      </c>
      <c r="I60" s="16" t="s">
        <v>119</v>
      </c>
      <c r="J60" s="16" t="s">
        <v>119</v>
      </c>
      <c r="K60" t="s">
        <v>119</v>
      </c>
      <c r="M60" s="16"/>
      <c r="N60" s="16"/>
      <c r="O60" s="16">
        <f>SUM(COUNTIF(I60:N60,"yes"))</f>
        <v>3</v>
      </c>
      <c r="P60" s="20" t="s">
        <v>6324</v>
      </c>
      <c r="Q60" s="16"/>
      <c r="R60" s="16"/>
      <c r="S60" s="16"/>
      <c r="T60" t="s">
        <v>6887</v>
      </c>
      <c r="U60" s="16"/>
      <c r="V60" s="16"/>
      <c r="W60" s="16"/>
      <c r="X60" s="16"/>
      <c r="AD60" s="16"/>
      <c r="AE60" t="s">
        <v>6595</v>
      </c>
      <c r="AM60" s="42" t="s">
        <v>6516</v>
      </c>
      <c r="AN60" s="16"/>
      <c r="BA60" s="30"/>
      <c r="BE60" s="26"/>
      <c r="BJ60" s="16"/>
      <c r="BK60" s="16"/>
      <c r="BL60" s="41"/>
      <c r="BU60" s="16"/>
      <c r="BW60" s="19"/>
      <c r="CD60" s="16"/>
      <c r="CE60" s="16"/>
      <c r="CY60" s="19"/>
      <c r="DA60" s="19"/>
      <c r="DD60" s="16"/>
      <c r="DG60" s="16"/>
      <c r="DH60" s="16"/>
      <c r="DI60" s="16"/>
      <c r="DK60" s="16"/>
      <c r="DP60" s="16"/>
    </row>
    <row r="61" spans="1:120" x14ac:dyDescent="0.35">
      <c r="A61" s="16" t="s">
        <v>6245</v>
      </c>
      <c r="E61" t="s">
        <v>172</v>
      </c>
      <c r="F61" s="32"/>
      <c r="H61" s="16" t="s">
        <v>732</v>
      </c>
      <c r="I61" s="16" t="s">
        <v>119</v>
      </c>
      <c r="J61" s="16" t="s">
        <v>119</v>
      </c>
      <c r="L61" s="16" t="s">
        <v>119</v>
      </c>
      <c r="M61" s="16"/>
      <c r="N61" s="16"/>
      <c r="O61" s="16">
        <f>SUM(COUNTIF(I61:N61,"yes"))</f>
        <v>3</v>
      </c>
      <c r="P61" s="20" t="s">
        <v>6324</v>
      </c>
      <c r="Q61" s="16"/>
      <c r="R61" s="16"/>
      <c r="S61" s="16"/>
      <c r="T61" s="16"/>
      <c r="U61" s="16"/>
      <c r="V61" s="16" t="s">
        <v>173</v>
      </c>
      <c r="W61" s="16"/>
      <c r="X61" s="16"/>
      <c r="AD61" s="16" t="s">
        <v>1229</v>
      </c>
      <c r="AJ61" s="16" t="s">
        <v>1217</v>
      </c>
      <c r="AK61" s="16" t="s">
        <v>1230</v>
      </c>
      <c r="AL61" s="16" t="s">
        <v>1231</v>
      </c>
      <c r="AN61" s="16"/>
      <c r="AW61" s="16">
        <f>LEN(AV61)-LEN(SUBSTITUTE(AV61,",",""))+1</f>
        <v>1</v>
      </c>
      <c r="AY61" s="16">
        <f>LEN(AX61)-LEN(SUBSTITUTE(AX61,",",""))+1</f>
        <v>1</v>
      </c>
      <c r="BA61" s="30">
        <f>Table1[[#This Row], [no. of introduced regions]]/Table1[[#This Row], [no. of native regions]]</f>
        <v>1</v>
      </c>
      <c r="BE61" s="26"/>
      <c r="BJ61" s="16"/>
      <c r="BK61" s="16"/>
      <c r="BL61" s="41"/>
      <c r="BU61" s="16"/>
      <c r="CD61" s="16"/>
      <c r="CE61" s="16"/>
      <c r="CY61" s="19"/>
      <c r="DD61" s="16"/>
      <c r="DG61" s="16"/>
      <c r="DH61" s="16"/>
      <c r="DI61" s="16"/>
      <c r="DK61" s="16"/>
      <c r="DP61" s="16"/>
    </row>
    <row r="62" spans="1:120" x14ac:dyDescent="0.35">
      <c r="A62" s="16" t="s">
        <v>6245</v>
      </c>
      <c r="E62" t="s">
        <v>217</v>
      </c>
      <c r="F62" s="32"/>
      <c r="H62" s="16" t="s">
        <v>732</v>
      </c>
      <c r="I62" s="16" t="s">
        <v>119</v>
      </c>
      <c r="J62" s="16" t="s">
        <v>119</v>
      </c>
      <c r="L62" s="16" t="s">
        <v>119</v>
      </c>
      <c r="M62" s="16"/>
      <c r="N62" s="16"/>
      <c r="O62" s="16">
        <f>SUM(COUNTIF(I62:N62,"yes"))</f>
        <v>3</v>
      </c>
      <c r="P62" s="20" t="s">
        <v>6324</v>
      </c>
      <c r="Q62" s="16"/>
      <c r="R62" s="16"/>
      <c r="S62" s="16"/>
      <c r="T62" s="16"/>
      <c r="U62" s="16"/>
      <c r="V62" s="16" t="s">
        <v>218</v>
      </c>
      <c r="W62" s="16"/>
      <c r="X62" s="16"/>
      <c r="AD62" s="16" t="s">
        <v>1299</v>
      </c>
      <c r="AJ62" s="16" t="s">
        <v>1233</v>
      </c>
      <c r="AK62" s="16" t="s">
        <v>1232</v>
      </c>
      <c r="AL62" s="16" t="s">
        <v>1300</v>
      </c>
      <c r="AN62" s="16"/>
      <c r="AW62" s="16">
        <f>LEN(AV62)-LEN(SUBSTITUTE(AV62,",",""))+1</f>
        <v>1</v>
      </c>
      <c r="BA62" s="30"/>
      <c r="BE62" s="26"/>
      <c r="BJ62" s="16"/>
      <c r="BK62" s="16"/>
      <c r="BL62" s="41"/>
      <c r="BU62" s="16"/>
      <c r="CD62" s="16"/>
      <c r="CE62" s="16"/>
      <c r="CY62" s="19"/>
      <c r="DD62" s="16"/>
      <c r="DG62" s="16"/>
      <c r="DH62" s="16"/>
      <c r="DI62" s="16"/>
      <c r="DK62" s="16"/>
      <c r="DP62" s="16"/>
    </row>
    <row r="63" spans="1:120" x14ac:dyDescent="0.35">
      <c r="A63" s="16" t="s">
        <v>6245</v>
      </c>
      <c r="E63" t="s">
        <v>310</v>
      </c>
      <c r="F63" s="32"/>
      <c r="H63" s="16" t="s">
        <v>6251</v>
      </c>
      <c r="I63" s="16" t="s">
        <v>119</v>
      </c>
      <c r="J63" s="16" t="s">
        <v>119</v>
      </c>
      <c r="M63" s="16" t="s">
        <v>119</v>
      </c>
      <c r="N63" s="16"/>
      <c r="O63" s="16">
        <f>SUM(COUNTIF(I63:N63,"yes"))</f>
        <v>3</v>
      </c>
      <c r="P63" s="20" t="s">
        <v>6324</v>
      </c>
      <c r="Q63" s="16" t="s">
        <v>1232</v>
      </c>
      <c r="R63" s="16"/>
      <c r="S63" s="16"/>
      <c r="T63" s="16"/>
      <c r="U63" s="16"/>
      <c r="V63" s="16" t="s">
        <v>1467</v>
      </c>
      <c r="W63" s="16"/>
      <c r="X63" s="16"/>
      <c r="AD63" s="16"/>
      <c r="AJ63" s="16" t="s">
        <v>1233</v>
      </c>
      <c r="AK63" s="16" t="s">
        <v>1232</v>
      </c>
      <c r="AL63" s="16" t="s">
        <v>1468</v>
      </c>
      <c r="AN63" s="16"/>
      <c r="AW63" s="16">
        <f>LEN(AV63)-LEN(SUBSTITUTE(AV63,",",""))+1</f>
        <v>1</v>
      </c>
      <c r="AY63" s="16">
        <f>LEN(AX63)-LEN(SUBSTITUTE(AX63,",",""))+1</f>
        <v>1</v>
      </c>
      <c r="BA63" s="30"/>
      <c r="BE63" s="26"/>
      <c r="BJ63" s="16"/>
      <c r="BK63" s="16"/>
      <c r="BL63" s="41"/>
      <c r="BU63" s="16"/>
      <c r="CD63" s="16"/>
      <c r="CE63" s="16"/>
      <c r="CY63" s="19"/>
      <c r="DD63" s="16"/>
      <c r="DG63" s="16"/>
      <c r="DH63" s="16"/>
      <c r="DI63" s="16"/>
      <c r="DK63" s="16"/>
      <c r="DP63" s="16"/>
    </row>
    <row r="64" spans="1:120" x14ac:dyDescent="0.35">
      <c r="A64" s="16" t="s">
        <v>6245</v>
      </c>
      <c r="E64" t="s">
        <v>252</v>
      </c>
      <c r="F64" s="32"/>
      <c r="G64" s="32" t="s">
        <v>6946</v>
      </c>
      <c r="H64" s="16" t="s">
        <v>732</v>
      </c>
      <c r="I64" s="16" t="s">
        <v>119</v>
      </c>
      <c r="K64" t="s">
        <v>119</v>
      </c>
      <c r="L64" s="16" t="s">
        <v>119</v>
      </c>
      <c r="M64" s="16"/>
      <c r="N64" s="16"/>
      <c r="O64" s="16">
        <f>SUM(COUNTIF(I64:N64,"yes"))</f>
        <v>3</v>
      </c>
      <c r="P64" s="20" t="s">
        <v>6324</v>
      </c>
      <c r="Q64" s="16"/>
      <c r="R64" s="16"/>
      <c r="S64" s="16"/>
      <c r="T64" s="16"/>
      <c r="U64" s="16"/>
      <c r="V64" s="16" t="s">
        <v>253</v>
      </c>
      <c r="W64" s="16"/>
      <c r="X64" s="16"/>
      <c r="AD64" s="16" t="s">
        <v>1333</v>
      </c>
      <c r="AE64" t="s">
        <v>6627</v>
      </c>
      <c r="AJ64" s="16" t="s">
        <v>1332</v>
      </c>
      <c r="AK64" s="16" t="s">
        <v>1232</v>
      </c>
      <c r="AL64" s="16" t="s">
        <v>1334</v>
      </c>
      <c r="AM64" s="42" t="s">
        <v>6628</v>
      </c>
      <c r="AN64" s="16"/>
      <c r="BA64" s="30"/>
      <c r="BE64" s="26"/>
      <c r="BJ64" s="16"/>
      <c r="BK64" s="16"/>
      <c r="BL64" s="41"/>
      <c r="BU64" s="16"/>
      <c r="CD64" s="16"/>
      <c r="CE64" s="16"/>
      <c r="CY64" s="19"/>
      <c r="DD64" s="16"/>
      <c r="DG64" s="16"/>
      <c r="DH64" s="16"/>
      <c r="DI64" s="16"/>
      <c r="DK64" s="16"/>
      <c r="DP64" s="16"/>
    </row>
    <row r="65" spans="1:120" x14ac:dyDescent="0.35">
      <c r="A65" s="16" t="s">
        <v>6245</v>
      </c>
      <c r="E65" t="s">
        <v>6260</v>
      </c>
      <c r="F65" s="32"/>
      <c r="H65" s="16" t="s">
        <v>732</v>
      </c>
      <c r="I65" s="16" t="s">
        <v>119</v>
      </c>
      <c r="L65" s="16" t="s">
        <v>119</v>
      </c>
      <c r="M65" s="16" t="s">
        <v>119</v>
      </c>
      <c r="N65" s="16"/>
      <c r="O65" s="16">
        <f>SUM(COUNTIF(I65:N65,"yes"))</f>
        <v>3</v>
      </c>
      <c r="P65" s="20" t="s">
        <v>6324</v>
      </c>
      <c r="Q65" s="16"/>
      <c r="R65" s="16"/>
      <c r="S65" s="16"/>
      <c r="T65" s="16"/>
      <c r="U65" s="16"/>
      <c r="V65" s="16" t="s">
        <v>236</v>
      </c>
      <c r="W65" s="16"/>
      <c r="X65" s="16"/>
      <c r="AD65" s="16" t="s">
        <v>1318</v>
      </c>
      <c r="AJ65" s="16" t="s">
        <v>1317</v>
      </c>
      <c r="AK65" s="16" t="s">
        <v>1319</v>
      </c>
      <c r="AL65" s="16" t="s">
        <v>1320</v>
      </c>
      <c r="AN65" s="16"/>
      <c r="AW65" s="16">
        <f>LEN(AV65)-LEN(SUBSTITUTE(AV65,",",""))+1</f>
        <v>1</v>
      </c>
      <c r="AY65" s="16">
        <f>LEN(AX65)-LEN(SUBSTITUTE(AX65,",",""))+1</f>
        <v>1</v>
      </c>
      <c r="BA65" s="30">
        <f>Table1[[#This Row], [no. of introduced regions]]/Table1[[#This Row], [no. of native regions]]</f>
        <v>1</v>
      </c>
      <c r="BE65" s="26"/>
      <c r="BJ65" s="16"/>
      <c r="BK65" s="16"/>
      <c r="BL65" s="41"/>
      <c r="BU65" s="16"/>
      <c r="CD65" s="16"/>
      <c r="CE65" s="16"/>
      <c r="CY65" s="19"/>
      <c r="DD65" s="16"/>
      <c r="DG65" s="16"/>
      <c r="DH65" s="16"/>
      <c r="DI65" s="16"/>
      <c r="DK65" s="16"/>
      <c r="DP65" s="16"/>
    </row>
    <row r="66" spans="1:120" x14ac:dyDescent="0.35">
      <c r="A66" s="16" t="s">
        <v>6245</v>
      </c>
      <c r="E66" t="s">
        <v>292</v>
      </c>
      <c r="F66" s="32"/>
      <c r="H66" s="16" t="s">
        <v>732</v>
      </c>
      <c r="I66" s="16" t="s">
        <v>119</v>
      </c>
      <c r="L66" s="16" t="s">
        <v>119</v>
      </c>
      <c r="M66" s="16" t="s">
        <v>119</v>
      </c>
      <c r="N66" s="16"/>
      <c r="O66" s="16">
        <f>SUM(COUNTIF(I66:N66,"yes"))</f>
        <v>3</v>
      </c>
      <c r="P66" s="20" t="s">
        <v>6324</v>
      </c>
      <c r="Q66" s="16"/>
      <c r="R66" s="16"/>
      <c r="S66" s="16"/>
      <c r="T66" s="16"/>
      <c r="U66" s="16"/>
      <c r="V66" s="16" t="s">
        <v>293</v>
      </c>
      <c r="W66" s="16"/>
      <c r="X66" s="16"/>
      <c r="AD66" s="16" t="s">
        <v>1430</v>
      </c>
      <c r="AJ66" s="16" t="s">
        <v>1233</v>
      </c>
      <c r="AK66" s="16" t="s">
        <v>1389</v>
      </c>
      <c r="AL66" s="16" t="s">
        <v>1431</v>
      </c>
      <c r="AN66" s="16"/>
      <c r="AW66" s="16">
        <f>LEN(AV66)-LEN(SUBSTITUTE(AV66,",",""))+1</f>
        <v>1</v>
      </c>
      <c r="BA66" s="30"/>
      <c r="BE66" s="26"/>
      <c r="BJ66" s="16"/>
      <c r="BK66" s="16"/>
      <c r="BL66" s="41"/>
      <c r="BU66" s="16"/>
      <c r="CD66" s="16"/>
      <c r="CE66" s="16"/>
      <c r="CY66" s="19"/>
      <c r="DD66" s="16"/>
      <c r="DG66" s="16"/>
      <c r="DH66" s="16"/>
      <c r="DI66" s="16"/>
      <c r="DK66" s="16"/>
      <c r="DP66" s="16"/>
    </row>
    <row r="67" spans="1:120" x14ac:dyDescent="0.35">
      <c r="A67" s="16" t="s">
        <v>6245</v>
      </c>
      <c r="E67" t="s">
        <v>304</v>
      </c>
      <c r="F67" s="32"/>
      <c r="H67" s="16" t="s">
        <v>732</v>
      </c>
      <c r="I67" s="16" t="s">
        <v>119</v>
      </c>
      <c r="L67" s="16" t="s">
        <v>119</v>
      </c>
      <c r="M67" s="16" t="s">
        <v>119</v>
      </c>
      <c r="N67" s="16"/>
      <c r="O67" s="16">
        <f>SUM(COUNTIF(I67:N67,"yes"))</f>
        <v>3</v>
      </c>
      <c r="P67" s="20" t="s">
        <v>6324</v>
      </c>
      <c r="Q67" s="16"/>
      <c r="R67" s="16"/>
      <c r="S67" s="16"/>
      <c r="T67" s="16"/>
      <c r="U67" s="16"/>
      <c r="V67" s="16" t="s">
        <v>305</v>
      </c>
      <c r="W67" s="16"/>
      <c r="X67" s="16"/>
      <c r="AD67" s="16" t="s">
        <v>1451</v>
      </c>
      <c r="AJ67" s="16" t="s">
        <v>1217</v>
      </c>
      <c r="AK67" s="16" t="s">
        <v>1452</v>
      </c>
      <c r="AL67" s="16" t="s">
        <v>1453</v>
      </c>
      <c r="AN67" s="16"/>
      <c r="AW67" s="16">
        <f>LEN(AV67)-LEN(SUBSTITUTE(AV67,",",""))+1</f>
        <v>1</v>
      </c>
      <c r="BA67" s="30"/>
      <c r="BE67" s="26"/>
      <c r="BJ67" s="16"/>
      <c r="BK67" s="16"/>
      <c r="BL67" s="41"/>
      <c r="BU67" s="16"/>
      <c r="CD67" s="16"/>
      <c r="CE67" s="16"/>
      <c r="CY67" s="19"/>
      <c r="DD67" s="16"/>
      <c r="DG67" s="16"/>
      <c r="DH67" s="16"/>
      <c r="DI67" s="16"/>
      <c r="DK67" s="16"/>
      <c r="DP67" s="16"/>
    </row>
    <row r="68" spans="1:120" x14ac:dyDescent="0.35">
      <c r="A68" s="16" t="s">
        <v>6245</v>
      </c>
      <c r="E68" t="s">
        <v>315</v>
      </c>
      <c r="F68" s="32"/>
      <c r="H68" s="16" t="s">
        <v>732</v>
      </c>
      <c r="I68" s="16" t="s">
        <v>119</v>
      </c>
      <c r="L68" s="16" t="s">
        <v>119</v>
      </c>
      <c r="M68" s="16" t="s">
        <v>119</v>
      </c>
      <c r="N68" s="16"/>
      <c r="O68" s="16">
        <f>SUM(COUNTIF(I68:N68,"yes"))</f>
        <v>3</v>
      </c>
      <c r="P68" s="20" t="s">
        <v>6324</v>
      </c>
      <c r="Q68" s="16" t="s">
        <v>1232</v>
      </c>
      <c r="R68" s="16"/>
      <c r="S68" s="16"/>
      <c r="T68" s="16"/>
      <c r="U68" s="16"/>
      <c r="V68" s="16" t="s">
        <v>316</v>
      </c>
      <c r="W68" s="16"/>
      <c r="X68" s="16"/>
      <c r="AD68" s="16" t="s">
        <v>1515</v>
      </c>
      <c r="AJ68" s="16" t="s">
        <v>1233</v>
      </c>
      <c r="AK68" s="16" t="s">
        <v>1232</v>
      </c>
      <c r="AL68" s="16" t="s">
        <v>1334</v>
      </c>
      <c r="AN68" s="16"/>
      <c r="AW68" s="16">
        <f>LEN(AV68)-LEN(SUBSTITUTE(AV68,",",""))+1</f>
        <v>1</v>
      </c>
      <c r="AY68" s="16">
        <f>LEN(AX68)-LEN(SUBSTITUTE(AX68,",",""))+1</f>
        <v>1</v>
      </c>
      <c r="BA68" s="30"/>
      <c r="BE68" s="26"/>
      <c r="BJ68" s="16"/>
      <c r="BK68" s="16"/>
      <c r="BL68" s="41"/>
      <c r="BU68" s="16"/>
      <c r="CD68" s="16"/>
      <c r="CE68" s="16"/>
      <c r="CY68" s="19"/>
      <c r="DD68" s="16"/>
      <c r="DG68" s="16"/>
      <c r="DH68" s="16"/>
      <c r="DI68" s="16"/>
      <c r="DK68" s="16"/>
      <c r="DP68" s="16"/>
    </row>
    <row r="69" spans="1:120" x14ac:dyDescent="0.35">
      <c r="A69" s="16" t="s">
        <v>6245</v>
      </c>
      <c r="E69" t="s">
        <v>331</v>
      </c>
      <c r="F69" s="32"/>
      <c r="H69" s="16" t="s">
        <v>732</v>
      </c>
      <c r="I69" s="16" t="s">
        <v>119</v>
      </c>
      <c r="L69" s="16" t="s">
        <v>119</v>
      </c>
      <c r="M69" s="16" t="s">
        <v>119</v>
      </c>
      <c r="N69" s="16"/>
      <c r="O69" s="16">
        <f>SUM(COUNTIF(I69:N69,"yes"))</f>
        <v>3</v>
      </c>
      <c r="P69" s="20" t="s">
        <v>6324</v>
      </c>
      <c r="Q69" s="16"/>
      <c r="R69" s="16"/>
      <c r="S69" s="16"/>
      <c r="T69" s="16"/>
      <c r="U69" s="16"/>
      <c r="V69" s="16" t="s">
        <v>332</v>
      </c>
      <c r="W69" s="16"/>
      <c r="X69" s="16"/>
      <c r="AD69" s="16" t="s">
        <v>1590</v>
      </c>
      <c r="AJ69" s="16" t="s">
        <v>1038</v>
      </c>
      <c r="AK69" s="16" t="s">
        <v>1389</v>
      </c>
      <c r="AL69" s="16" t="s">
        <v>1323</v>
      </c>
      <c r="AN69" s="16"/>
      <c r="BA69" s="30"/>
      <c r="BE69" s="26"/>
      <c r="BJ69" s="16"/>
      <c r="BK69" s="16"/>
      <c r="BL69" s="41"/>
      <c r="BU69" s="16"/>
      <c r="CD69" s="16"/>
      <c r="CE69" s="16"/>
      <c r="CY69" s="19"/>
      <c r="DD69" s="16"/>
      <c r="DG69" s="16"/>
      <c r="DH69" s="16"/>
      <c r="DI69" s="16"/>
      <c r="DK69" s="16"/>
      <c r="DP69" s="16"/>
    </row>
    <row r="70" spans="1:120" x14ac:dyDescent="0.35">
      <c r="A70" s="16" t="s">
        <v>6245</v>
      </c>
      <c r="E70" t="s">
        <v>339</v>
      </c>
      <c r="F70" s="32"/>
      <c r="H70" s="16" t="s">
        <v>732</v>
      </c>
      <c r="I70" s="16" t="s">
        <v>119</v>
      </c>
      <c r="L70" s="16" t="s">
        <v>119</v>
      </c>
      <c r="M70" s="16" t="s">
        <v>119</v>
      </c>
      <c r="N70" s="16"/>
      <c r="O70" s="16">
        <f>SUM(COUNTIF(I70:N70,"yes"))</f>
        <v>3</v>
      </c>
      <c r="P70" s="20" t="s">
        <v>6324</v>
      </c>
      <c r="Q70" s="16"/>
      <c r="R70" s="16"/>
      <c r="S70" s="16"/>
      <c r="T70" s="16"/>
      <c r="U70" s="16"/>
      <c r="V70" s="16" t="s">
        <v>1629</v>
      </c>
      <c r="W70" s="16"/>
      <c r="X70" s="16"/>
      <c r="AD70" s="16" t="s">
        <v>1630</v>
      </c>
      <c r="AJ70" s="16" t="s">
        <v>1233</v>
      </c>
      <c r="AK70" s="16" t="s">
        <v>1389</v>
      </c>
      <c r="AL70" s="16" t="s">
        <v>1239</v>
      </c>
      <c r="AN70" s="16"/>
      <c r="BA70" s="30"/>
      <c r="BE70" s="26"/>
      <c r="BJ70" s="16"/>
      <c r="BK70" s="16"/>
      <c r="BL70" s="41"/>
      <c r="BU70" s="16"/>
      <c r="CD70" s="16"/>
      <c r="CE70" s="16"/>
      <c r="CY70" s="19"/>
      <c r="DD70" s="16"/>
      <c r="DG70" s="16"/>
      <c r="DH70" s="16"/>
      <c r="DI70" s="16"/>
      <c r="DK70" s="16"/>
      <c r="DP70" s="16"/>
    </row>
    <row r="71" spans="1:120" x14ac:dyDescent="0.35">
      <c r="A71" s="16" t="s">
        <v>6245</v>
      </c>
      <c r="E71" t="s">
        <v>184</v>
      </c>
      <c r="F71" s="32"/>
      <c r="H71" s="16" t="s">
        <v>732</v>
      </c>
      <c r="I71" s="16" t="s">
        <v>119</v>
      </c>
      <c r="L71" s="16" t="s">
        <v>119</v>
      </c>
      <c r="M71" s="16"/>
      <c r="N71" s="16" t="s">
        <v>119</v>
      </c>
      <c r="O71" s="16">
        <f>SUM(COUNTIF(I71:N71,"yes"))</f>
        <v>3</v>
      </c>
      <c r="P71" s="20" t="s">
        <v>6324</v>
      </c>
      <c r="Q71" s="16"/>
      <c r="R71" s="16"/>
      <c r="S71" s="16"/>
      <c r="T71" s="16"/>
      <c r="U71" s="16"/>
      <c r="V71" s="16" t="s">
        <v>185</v>
      </c>
      <c r="W71" s="16" t="s">
        <v>678</v>
      </c>
      <c r="X71" s="16"/>
      <c r="AD71" s="16" t="s">
        <v>1237</v>
      </c>
      <c r="AI71" s="16" t="s">
        <v>6384</v>
      </c>
      <c r="AJ71" s="16" t="s">
        <v>773</v>
      </c>
      <c r="AK71" s="16" t="s">
        <v>1238</v>
      </c>
      <c r="AL71" s="16" t="s">
        <v>1239</v>
      </c>
      <c r="AN71" s="16"/>
      <c r="AW71" s="16">
        <f>LEN(AV71)-LEN(SUBSTITUTE(AV71,",",""))+1</f>
        <v>1</v>
      </c>
      <c r="AY71" s="16">
        <f>LEN(AX71)-LEN(SUBSTITUTE(AX71,",",""))+1</f>
        <v>1</v>
      </c>
      <c r="BA71" s="30"/>
      <c r="BD71" s="16" t="s">
        <v>6382</v>
      </c>
      <c r="BE71" s="26">
        <v>2</v>
      </c>
      <c r="BF71" s="16" t="s">
        <v>6383</v>
      </c>
      <c r="BG71" s="16" t="s">
        <v>1240</v>
      </c>
      <c r="BJ71" s="16"/>
      <c r="BK71" s="16"/>
      <c r="BL71" s="41"/>
      <c r="BU71" s="16"/>
      <c r="CD71" s="16"/>
      <c r="CE71" s="16"/>
      <c r="CY71" s="19"/>
      <c r="DD71" s="16"/>
      <c r="DG71" s="16"/>
      <c r="DH71" s="16"/>
      <c r="DI71" s="16"/>
      <c r="DK71" s="16"/>
      <c r="DP71" s="16"/>
    </row>
    <row r="72" spans="1:120" x14ac:dyDescent="0.35">
      <c r="A72" s="16" t="s">
        <v>6245</v>
      </c>
      <c r="E72" t="s">
        <v>1301</v>
      </c>
      <c r="F72" s="32"/>
      <c r="H72" s="16" t="s">
        <v>732</v>
      </c>
      <c r="I72" s="16"/>
      <c r="J72" s="16" t="s">
        <v>119</v>
      </c>
      <c r="L72" s="16" t="s">
        <v>119</v>
      </c>
      <c r="M72" s="16" t="s">
        <v>119</v>
      </c>
      <c r="N72" s="16"/>
      <c r="O72" s="16">
        <f>SUM(COUNTIF(I72:N72,"yes"))</f>
        <v>3</v>
      </c>
      <c r="P72" s="20" t="s">
        <v>6324</v>
      </c>
      <c r="Q72" s="16"/>
      <c r="R72" s="16"/>
      <c r="S72" s="16"/>
      <c r="T72" s="16"/>
      <c r="U72" s="16"/>
      <c r="V72" s="16" t="s">
        <v>1302</v>
      </c>
      <c r="W72" s="16"/>
      <c r="X72" s="16"/>
      <c r="AD72" s="16" t="s">
        <v>1301</v>
      </c>
      <c r="AJ72" s="16" t="s">
        <v>1217</v>
      </c>
      <c r="AK72" s="16" t="s">
        <v>1303</v>
      </c>
      <c r="AL72" s="16" t="s">
        <v>1231</v>
      </c>
      <c r="AN72" s="16"/>
      <c r="AW72" s="16">
        <f>LEN(AV72)-LEN(SUBSTITUTE(AV72,",",""))+1</f>
        <v>1</v>
      </c>
      <c r="AY72" s="16">
        <f>LEN(AX72)-LEN(SUBSTITUTE(AX72,",",""))+1</f>
        <v>1</v>
      </c>
      <c r="BA72" s="30">
        <f>Table1[[#This Row], [no. of introduced regions]]/Table1[[#This Row], [no. of native regions]]</f>
        <v>1</v>
      </c>
      <c r="BE72" s="26"/>
      <c r="BJ72" s="16"/>
      <c r="BK72" s="16"/>
      <c r="BL72" s="41"/>
      <c r="BU72" s="16"/>
      <c r="CD72" s="16"/>
      <c r="CE72" s="16"/>
      <c r="CY72" s="19"/>
      <c r="DD72" s="16"/>
      <c r="DG72" s="16"/>
      <c r="DH72" s="16"/>
      <c r="DI72" s="16"/>
      <c r="DK72" s="16"/>
      <c r="DP72" s="16"/>
    </row>
    <row r="73" spans="1:120" x14ac:dyDescent="0.35">
      <c r="A73" s="16" t="s">
        <v>6245</v>
      </c>
      <c r="E73" t="s">
        <v>1342</v>
      </c>
      <c r="F73" s="32"/>
      <c r="H73" s="16" t="s">
        <v>732</v>
      </c>
      <c r="I73" s="16"/>
      <c r="J73" s="16" t="s">
        <v>119</v>
      </c>
      <c r="L73" s="16" t="s">
        <v>119</v>
      </c>
      <c r="M73" s="16" t="s">
        <v>119</v>
      </c>
      <c r="N73" s="16"/>
      <c r="O73" s="16">
        <f>SUM(COUNTIF(I73:N73,"yes"))</f>
        <v>3</v>
      </c>
      <c r="P73" s="20" t="s">
        <v>6324</v>
      </c>
      <c r="Q73" s="16"/>
      <c r="R73" s="16"/>
      <c r="S73" s="16"/>
      <c r="T73" s="16"/>
      <c r="U73" s="16"/>
      <c r="V73" s="16" t="s">
        <v>1343</v>
      </c>
      <c r="W73" s="16"/>
      <c r="X73" s="16"/>
      <c r="AD73" s="16" t="s">
        <v>1342</v>
      </c>
      <c r="AJ73" s="16" t="s">
        <v>1038</v>
      </c>
      <c r="AK73" s="16" t="s">
        <v>1235</v>
      </c>
      <c r="AL73" s="16" t="s">
        <v>1344</v>
      </c>
      <c r="AN73" s="16"/>
      <c r="AW73" s="16">
        <f>LEN(AV73)-LEN(SUBSTITUTE(AV73,",",""))+1</f>
        <v>1</v>
      </c>
      <c r="BA73" s="30"/>
      <c r="BE73" s="26"/>
      <c r="BJ73" s="16"/>
      <c r="BK73" s="16"/>
      <c r="BL73" s="41"/>
      <c r="BU73" s="16"/>
      <c r="CD73" s="16"/>
      <c r="CE73" s="16"/>
      <c r="CY73" s="19"/>
      <c r="DD73" s="16"/>
      <c r="DG73" s="16"/>
      <c r="DH73" s="16"/>
      <c r="DI73" s="16"/>
      <c r="DK73" s="16"/>
      <c r="DP73" s="16"/>
    </row>
    <row r="74" spans="1:120" x14ac:dyDescent="0.35">
      <c r="A74" s="16" t="s">
        <v>6245</v>
      </c>
      <c r="E74" t="s">
        <v>1421</v>
      </c>
      <c r="F74" s="32"/>
      <c r="H74" s="16" t="s">
        <v>732</v>
      </c>
      <c r="I74" s="16"/>
      <c r="J74" s="16" t="s">
        <v>119</v>
      </c>
      <c r="L74" s="16" t="s">
        <v>119</v>
      </c>
      <c r="M74" s="16" t="s">
        <v>119</v>
      </c>
      <c r="N74" s="16"/>
      <c r="O74" s="16">
        <f>SUM(COUNTIF(I74:N74,"yes"))</f>
        <v>3</v>
      </c>
      <c r="P74" s="20" t="s">
        <v>6324</v>
      </c>
      <c r="Q74" s="16"/>
      <c r="R74" s="16"/>
      <c r="S74" s="16"/>
      <c r="T74" s="16"/>
      <c r="U74" s="16"/>
      <c r="V74" s="16" t="s">
        <v>2394</v>
      </c>
      <c r="W74" s="16"/>
      <c r="X74" s="16"/>
      <c r="AD74" s="16" t="s">
        <v>1421</v>
      </c>
      <c r="AJ74" s="16" t="s">
        <v>1422</v>
      </c>
      <c r="AK74" s="16" t="s">
        <v>729</v>
      </c>
      <c r="AL74" s="16" t="s">
        <v>1423</v>
      </c>
      <c r="AN74" s="16"/>
      <c r="AW74" s="16">
        <f>LEN(AV74)-LEN(SUBSTITUTE(AV74,",",""))+1</f>
        <v>1</v>
      </c>
      <c r="BA74" s="30"/>
      <c r="BE74" s="26"/>
      <c r="BG74" s="16" t="s">
        <v>1424</v>
      </c>
      <c r="BJ74" s="16"/>
      <c r="BK74" s="16"/>
      <c r="BL74" s="41"/>
      <c r="BU74" s="16"/>
      <c r="CD74" s="16"/>
      <c r="CE74" s="16"/>
      <c r="CY74" s="19"/>
      <c r="DD74" s="16"/>
      <c r="DG74" s="16"/>
      <c r="DH74" s="16"/>
      <c r="DI74" s="16"/>
      <c r="DK74" s="16"/>
      <c r="DP74" s="16"/>
    </row>
    <row r="75" spans="1:120" x14ac:dyDescent="0.35">
      <c r="A75" s="16" t="s">
        <v>6245</v>
      </c>
      <c r="E75" t="s">
        <v>1454</v>
      </c>
      <c r="F75" s="32"/>
      <c r="H75" s="16" t="s">
        <v>732</v>
      </c>
      <c r="I75" s="16"/>
      <c r="J75" s="16" t="s">
        <v>119</v>
      </c>
      <c r="L75" s="16" t="s">
        <v>119</v>
      </c>
      <c r="M75" s="16" t="s">
        <v>119</v>
      </c>
      <c r="N75" s="16"/>
      <c r="O75" s="16">
        <f>SUM(COUNTIF(I75:N75,"yes"))</f>
        <v>3</v>
      </c>
      <c r="P75" s="20" t="s">
        <v>6324</v>
      </c>
      <c r="Q75" s="16"/>
      <c r="R75" s="16"/>
      <c r="S75" s="16"/>
      <c r="T75" s="16"/>
      <c r="U75" s="16"/>
      <c r="V75" s="16" t="s">
        <v>1455</v>
      </c>
      <c r="W75" s="16"/>
      <c r="X75" s="16"/>
      <c r="AD75" s="16" t="s">
        <v>1456</v>
      </c>
      <c r="AG75" s="16" t="s">
        <v>1457</v>
      </c>
      <c r="AI75" s="16" t="s">
        <v>1460</v>
      </c>
      <c r="AJ75" s="16" t="s">
        <v>1197</v>
      </c>
      <c r="AK75" s="16" t="s">
        <v>1458</v>
      </c>
      <c r="AL75" s="16" t="s">
        <v>1231</v>
      </c>
      <c r="AN75" s="16"/>
      <c r="BA75" s="30"/>
      <c r="BE75" s="26"/>
      <c r="BJ75" s="16"/>
      <c r="BK75" s="16"/>
      <c r="BL75" s="41"/>
      <c r="BU75" s="16"/>
      <c r="BW75" s="16" t="s">
        <v>1459</v>
      </c>
      <c r="CD75" s="16"/>
      <c r="CE75" s="16"/>
      <c r="CY75" s="19"/>
      <c r="DD75" s="16"/>
      <c r="DG75" s="16"/>
      <c r="DH75" s="16"/>
      <c r="DI75" s="16"/>
      <c r="DK75" s="16"/>
      <c r="DP75" s="16"/>
    </row>
    <row r="76" spans="1:120" x14ac:dyDescent="0.35">
      <c r="A76" s="16" t="s">
        <v>6245</v>
      </c>
      <c r="E76" t="s">
        <v>6277</v>
      </c>
      <c r="F76" s="32"/>
      <c r="H76" s="16" t="s">
        <v>732</v>
      </c>
      <c r="I76" s="16"/>
      <c r="J76" s="16" t="s">
        <v>119</v>
      </c>
      <c r="L76" s="16" t="s">
        <v>119</v>
      </c>
      <c r="M76" s="16" t="s">
        <v>119</v>
      </c>
      <c r="N76" s="16"/>
      <c r="O76" s="16">
        <f>SUM(COUNTIF(I76:N76,"yes"))</f>
        <v>3</v>
      </c>
      <c r="P76" s="20" t="s">
        <v>6324</v>
      </c>
      <c r="Q76" s="16"/>
      <c r="R76" s="16"/>
      <c r="S76" s="16"/>
      <c r="T76" s="16"/>
      <c r="U76" s="16"/>
      <c r="V76" s="16" t="s">
        <v>1980</v>
      </c>
      <c r="W76" s="16"/>
      <c r="X76" s="16"/>
      <c r="AD76" s="16" t="s">
        <v>1981</v>
      </c>
      <c r="AJ76" s="16" t="s">
        <v>1332</v>
      </c>
      <c r="AK76" s="16" t="s">
        <v>1319</v>
      </c>
      <c r="AL76" s="16" t="s">
        <v>1982</v>
      </c>
      <c r="AN76" s="16"/>
      <c r="AW76" s="16">
        <f>LEN(AV76)-LEN(SUBSTITUTE(AV76,",",""))+1</f>
        <v>1</v>
      </c>
      <c r="AY76" s="16">
        <f>LEN(AX76)-LEN(SUBSTITUTE(AX76,",",""))+1</f>
        <v>1</v>
      </c>
      <c r="BA76" s="30"/>
      <c r="BE76" s="26"/>
      <c r="BJ76" s="16"/>
      <c r="BK76" s="16"/>
      <c r="BL76" s="41"/>
      <c r="BU76" s="16"/>
      <c r="CD76" s="16"/>
      <c r="CE76" s="16"/>
      <c r="CY76" s="19"/>
      <c r="DD76" s="16"/>
      <c r="DG76" s="16"/>
      <c r="DH76" s="16"/>
      <c r="DI76" s="16"/>
      <c r="DK76" s="16"/>
      <c r="DP76" s="16"/>
    </row>
    <row r="77" spans="1:120" x14ac:dyDescent="0.35">
      <c r="A77" s="16" t="s">
        <v>6245</v>
      </c>
      <c r="E77" t="s">
        <v>1499</v>
      </c>
      <c r="F77" s="32"/>
      <c r="G77" s="32" t="s">
        <v>7019</v>
      </c>
      <c r="H77" s="16" t="s">
        <v>732</v>
      </c>
      <c r="I77" s="16"/>
      <c r="K77" t="s">
        <v>119</v>
      </c>
      <c r="L77" s="16" t="s">
        <v>119</v>
      </c>
      <c r="M77" s="16" t="s">
        <v>119</v>
      </c>
      <c r="N77" s="16"/>
      <c r="O77" s="16">
        <f>SUM(COUNTIF(I77:N77,"yes"))</f>
        <v>3</v>
      </c>
      <c r="P77" s="20" t="s">
        <v>6324</v>
      </c>
      <c r="Q77" s="16"/>
      <c r="R77" s="16"/>
      <c r="S77" s="16"/>
      <c r="T77" s="16"/>
      <c r="U77" s="16"/>
      <c r="V77" s="16" t="s">
        <v>1500</v>
      </c>
      <c r="W77" s="16"/>
      <c r="X77" s="16"/>
      <c r="AD77" s="16" t="s">
        <v>1501</v>
      </c>
      <c r="AE77" t="s">
        <v>6742</v>
      </c>
      <c r="AJ77" s="16" t="s">
        <v>656</v>
      </c>
      <c r="AK77" s="16" t="s">
        <v>1502</v>
      </c>
      <c r="AL77" s="16" t="s">
        <v>1239</v>
      </c>
      <c r="AM77" s="42" t="s">
        <v>6598</v>
      </c>
      <c r="AN77" s="16"/>
      <c r="AW77" s="16">
        <f>LEN(AV77)-LEN(SUBSTITUTE(AV77,",",""))+1</f>
        <v>1</v>
      </c>
      <c r="AY77" s="16">
        <f>LEN(AX77)-LEN(SUBSTITUTE(AX77,",",""))+1</f>
        <v>1</v>
      </c>
      <c r="BA77" s="30"/>
      <c r="BE77" s="26"/>
      <c r="BJ77" s="16">
        <v>186</v>
      </c>
      <c r="BK77" s="16"/>
      <c r="BL77" s="41"/>
      <c r="BU77" s="16"/>
      <c r="CD77" s="16"/>
      <c r="CE77" s="16"/>
      <c r="CY77" s="19"/>
      <c r="DD77" s="16"/>
      <c r="DG77" s="16"/>
      <c r="DH77" s="16"/>
      <c r="DI77" s="16"/>
      <c r="DK77" s="16"/>
      <c r="DP77" s="16"/>
    </row>
    <row r="78" spans="1:120" x14ac:dyDescent="0.35">
      <c r="A78" s="16" t="s">
        <v>6245</v>
      </c>
      <c r="E78" t="s">
        <v>1224</v>
      </c>
      <c r="F78" s="32"/>
      <c r="H78" s="16" t="s">
        <v>732</v>
      </c>
      <c r="I78" s="16"/>
      <c r="L78" s="16" t="s">
        <v>119</v>
      </c>
      <c r="M78" s="16" t="s">
        <v>119</v>
      </c>
      <c r="N78" s="16" t="s">
        <v>119</v>
      </c>
      <c r="O78" s="16">
        <f>SUM(COUNTIF(I78:N78,"yes"))</f>
        <v>3</v>
      </c>
      <c r="P78" s="20" t="s">
        <v>6324</v>
      </c>
      <c r="Q78" s="16" t="s">
        <v>6299</v>
      </c>
      <c r="R78" s="16"/>
      <c r="S78" s="16"/>
      <c r="T78" s="16"/>
      <c r="U78" s="16"/>
      <c r="V78" s="16" t="s">
        <v>1225</v>
      </c>
      <c r="W78" s="16"/>
      <c r="X78" s="16"/>
      <c r="AD78" s="16" t="s">
        <v>1227</v>
      </c>
      <c r="AI78" s="16" t="s">
        <v>6249</v>
      </c>
      <c r="AJ78" s="16" t="s">
        <v>1226</v>
      </c>
      <c r="AK78" s="16" t="s">
        <v>985</v>
      </c>
      <c r="AL78" s="16" t="s">
        <v>1228</v>
      </c>
      <c r="AN78" s="16"/>
      <c r="AW78" s="16">
        <f>LEN(AV78)-LEN(SUBSTITUTE(AV78,",",""))+1</f>
        <v>1</v>
      </c>
      <c r="AY78" s="16">
        <f>LEN(AX78)-LEN(SUBSTITUTE(AX78,",",""))+1</f>
        <v>1</v>
      </c>
      <c r="BA78" s="30"/>
      <c r="BD78" s="16" t="s">
        <v>6379</v>
      </c>
      <c r="BE78" s="26">
        <v>2</v>
      </c>
      <c r="BF78" s="16" t="s">
        <v>7308</v>
      </c>
      <c r="BJ78" s="16"/>
      <c r="BK78" s="16"/>
      <c r="BL78" s="41"/>
      <c r="BM78" s="16" t="s">
        <v>1224</v>
      </c>
      <c r="BU78" s="16"/>
      <c r="CD78" s="16"/>
      <c r="CE78" s="16"/>
      <c r="CY78" s="19"/>
      <c r="DD78" s="16"/>
      <c r="DG78" s="16"/>
      <c r="DH78" s="16"/>
      <c r="DI78" s="16"/>
      <c r="DK78" s="16"/>
      <c r="DP78" s="16"/>
    </row>
    <row r="79" spans="1:120" x14ac:dyDescent="0.35">
      <c r="A79" s="16" t="s">
        <v>6245</v>
      </c>
      <c r="E79" t="s">
        <v>325</v>
      </c>
      <c r="F79" s="32"/>
      <c r="H79" s="16" t="s">
        <v>732</v>
      </c>
      <c r="I79" s="16"/>
      <c r="L79" s="16" t="s">
        <v>119</v>
      </c>
      <c r="M79" s="16" t="s">
        <v>119</v>
      </c>
      <c r="N79" s="16" t="s">
        <v>119</v>
      </c>
      <c r="O79" s="16">
        <f>SUM(COUNTIF(I79:N79,"yes"))</f>
        <v>3</v>
      </c>
      <c r="P79" s="20" t="s">
        <v>6324</v>
      </c>
      <c r="Q79" s="16"/>
      <c r="R79" s="16"/>
      <c r="S79" s="16"/>
      <c r="T79" s="16"/>
      <c r="U79" s="16" t="s">
        <v>6093</v>
      </c>
      <c r="V79" s="16" t="s">
        <v>326</v>
      </c>
      <c r="W79" s="16" t="s">
        <v>678</v>
      </c>
      <c r="X79" s="16"/>
      <c r="AD79" s="16" t="s">
        <v>1566</v>
      </c>
      <c r="AJ79" s="16" t="s">
        <v>1565</v>
      </c>
      <c r="AK79" s="16" t="s">
        <v>985</v>
      </c>
      <c r="AL79" s="16" t="s">
        <v>1239</v>
      </c>
      <c r="AN79" s="16"/>
      <c r="AQ79" s="16">
        <v>42</v>
      </c>
      <c r="AR79" s="16">
        <v>9</v>
      </c>
      <c r="AT79" s="21" t="s">
        <v>6092</v>
      </c>
      <c r="AU79" s="16" t="s">
        <v>6094</v>
      </c>
      <c r="AV79" s="16" t="s">
        <v>6095</v>
      </c>
      <c r="AW79" s="16">
        <f>LEN(AV79)-LEN(SUBSTITUTE(AV79,",",""))+1</f>
        <v>14</v>
      </c>
      <c r="AX79" s="16" t="s">
        <v>6096</v>
      </c>
      <c r="AY79" s="16">
        <f>LEN(AX79)-LEN(SUBSTITUTE(AX79,",",""))+1</f>
        <v>129</v>
      </c>
      <c r="AZ79" s="16">
        <f>Table1[[#This Row], [no. of native regions]]+Table1[[#This Row], [no. of introduced regions]]</f>
        <v>143</v>
      </c>
      <c r="BA79" s="30">
        <f>Table1[[#This Row], [no. of introduced regions]]/Table1[[#This Row], [no. of native regions]]</f>
        <v>9.2142857142857135</v>
      </c>
      <c r="BD79" s="16" t="s">
        <v>6415</v>
      </c>
      <c r="BE79" s="16">
        <v>0</v>
      </c>
      <c r="BF79" s="16" t="s">
        <v>6416</v>
      </c>
      <c r="BG79" s="16" t="s">
        <v>1567</v>
      </c>
      <c r="BJ79" s="16"/>
      <c r="BK79" s="16"/>
      <c r="BL79" s="41"/>
      <c r="BM79" s="16" t="s">
        <v>1568</v>
      </c>
      <c r="BQ79" s="16" t="s">
        <v>6181</v>
      </c>
      <c r="BR79" s="44" t="s">
        <v>6179</v>
      </c>
      <c r="BS79" s="44" t="s">
        <v>6180</v>
      </c>
      <c r="BU79" s="16"/>
      <c r="BZ79" s="16" t="s">
        <v>1569</v>
      </c>
      <c r="CD79" s="16"/>
      <c r="CE79" s="16"/>
      <c r="CW79" s="16" t="s">
        <v>119</v>
      </c>
      <c r="CX79" s="16" t="s">
        <v>119</v>
      </c>
      <c r="CY79" s="19">
        <v>973</v>
      </c>
      <c r="DD79" s="16"/>
      <c r="DG79" s="16"/>
      <c r="DH79" s="16"/>
      <c r="DI79" s="16"/>
      <c r="DK79" s="16"/>
      <c r="DP79" s="16"/>
    </row>
    <row r="80" spans="1:120" x14ac:dyDescent="0.35">
      <c r="A80" s="16" t="s">
        <v>6245</v>
      </c>
      <c r="E80" t="s">
        <v>229</v>
      </c>
      <c r="F80" s="32"/>
      <c r="I80" s="16" t="s">
        <v>119</v>
      </c>
      <c r="J80" s="16" t="s">
        <v>119</v>
      </c>
      <c r="M80" s="16"/>
      <c r="N80" s="16"/>
      <c r="O80" s="16">
        <f>SUM(COUNTIF(I80:N80,"yes"))</f>
        <v>2</v>
      </c>
      <c r="P80" s="20" t="s">
        <v>6324</v>
      </c>
      <c r="Q80" s="16"/>
      <c r="R80" s="16"/>
      <c r="S80" s="16"/>
      <c r="T80" s="16"/>
      <c r="U80" s="16"/>
      <c r="V80" s="16" t="s">
        <v>230</v>
      </c>
      <c r="W80" s="16"/>
      <c r="X80" s="16"/>
      <c r="AD80" s="16"/>
      <c r="AN80" s="16"/>
      <c r="AW80" s="16">
        <f>LEN(AV80)-LEN(SUBSTITUTE(AV80,",",""))+1</f>
        <v>1</v>
      </c>
      <c r="BA80" s="30"/>
      <c r="BE80" s="26"/>
      <c r="BJ80" s="16"/>
      <c r="BK80" s="16"/>
      <c r="BL80" s="41"/>
      <c r="BU80" s="16"/>
      <c r="CD80" s="16"/>
      <c r="CE80" s="16"/>
      <c r="CY80" s="19"/>
      <c r="DD80" s="16"/>
      <c r="DG80" s="16"/>
      <c r="DH80" s="16"/>
      <c r="DI80" s="16"/>
      <c r="DK80" s="16"/>
      <c r="DP80" s="16"/>
    </row>
    <row r="81" spans="1:120" x14ac:dyDescent="0.35">
      <c r="A81" s="16" t="s">
        <v>6245</v>
      </c>
      <c r="E81" t="s">
        <v>202</v>
      </c>
      <c r="F81" s="32"/>
      <c r="H81" s="16" t="s">
        <v>732</v>
      </c>
      <c r="I81" s="16" t="s">
        <v>119</v>
      </c>
      <c r="L81" s="16" t="s">
        <v>119</v>
      </c>
      <c r="M81" s="16"/>
      <c r="N81" s="16"/>
      <c r="O81" s="16">
        <f>SUM(COUNTIF(I81:N81,"yes"))</f>
        <v>2</v>
      </c>
      <c r="P81" s="20" t="s">
        <v>6324</v>
      </c>
      <c r="Q81" s="16" t="s">
        <v>651</v>
      </c>
      <c r="R81" s="16"/>
      <c r="S81" s="16"/>
      <c r="T81" s="16"/>
      <c r="U81" s="16"/>
      <c r="V81" s="16" t="s">
        <v>203</v>
      </c>
      <c r="W81" s="16"/>
      <c r="X81" s="16"/>
      <c r="AD81" s="16" t="s">
        <v>1268</v>
      </c>
      <c r="AJ81" s="16" t="s">
        <v>1264</v>
      </c>
      <c r="AK81" s="16" t="s">
        <v>924</v>
      </c>
      <c r="AL81" s="16" t="s">
        <v>1269</v>
      </c>
      <c r="AN81" s="16"/>
      <c r="AW81" s="16">
        <f>LEN(AV81)-LEN(SUBSTITUTE(AV81,",",""))+1</f>
        <v>1</v>
      </c>
      <c r="AY81" s="16">
        <f>LEN(AX81)-LEN(SUBSTITUTE(AX81,",",""))+1</f>
        <v>1</v>
      </c>
      <c r="BA81" s="30"/>
      <c r="BE81" s="26"/>
      <c r="BJ81" s="16"/>
      <c r="BK81" s="16"/>
      <c r="BL81" s="41"/>
      <c r="BU81" s="16"/>
      <c r="CD81" s="16"/>
      <c r="CE81" s="16"/>
      <c r="CY81" s="19"/>
      <c r="DD81" s="16"/>
      <c r="DG81" s="16"/>
      <c r="DH81" s="16"/>
      <c r="DI81" s="16"/>
      <c r="DK81" s="16"/>
      <c r="DP81" s="16"/>
    </row>
    <row r="82" spans="1:120" x14ac:dyDescent="0.35">
      <c r="A82" s="16" t="s">
        <v>6245</v>
      </c>
      <c r="E82" t="s">
        <v>277</v>
      </c>
      <c r="F82" s="32"/>
      <c r="H82" s="16" t="s">
        <v>732</v>
      </c>
      <c r="I82" s="16" t="s">
        <v>119</v>
      </c>
      <c r="L82" s="16" t="s">
        <v>119</v>
      </c>
      <c r="M82" s="16"/>
      <c r="N82" s="16"/>
      <c r="O82" s="16">
        <f>SUM(COUNTIF(I82:N82,"yes"))</f>
        <v>2</v>
      </c>
      <c r="P82" s="20" t="s">
        <v>6324</v>
      </c>
      <c r="Q82" s="16" t="s">
        <v>1232</v>
      </c>
      <c r="R82" s="16"/>
      <c r="S82" s="16"/>
      <c r="T82" s="16"/>
      <c r="U82" s="16"/>
      <c r="V82" s="16" t="s">
        <v>278</v>
      </c>
      <c r="W82" s="16"/>
      <c r="X82" s="16"/>
      <c r="Y82" s="16" t="s">
        <v>1387</v>
      </c>
      <c r="AD82" s="16" t="s">
        <v>1388</v>
      </c>
      <c r="AJ82" s="16" t="s">
        <v>1233</v>
      </c>
      <c r="AK82" s="16" t="s">
        <v>1389</v>
      </c>
      <c r="AL82" s="16" t="s">
        <v>1236</v>
      </c>
      <c r="AN82" s="16"/>
      <c r="AW82" s="16">
        <f>LEN(AV82)-LEN(SUBSTITUTE(AV82,",",""))+1</f>
        <v>1</v>
      </c>
      <c r="AY82" s="16">
        <f>LEN(AX82)-LEN(SUBSTITUTE(AX82,",",""))+1</f>
        <v>1</v>
      </c>
      <c r="BA82" s="30"/>
      <c r="BE82" s="26"/>
      <c r="BJ82" s="16"/>
      <c r="BK82" s="16"/>
      <c r="BL82" s="41"/>
      <c r="BU82" s="16"/>
      <c r="CD82" s="16"/>
      <c r="CE82" s="16"/>
      <c r="CY82" s="19"/>
      <c r="DD82" s="16"/>
      <c r="DG82" s="16"/>
      <c r="DH82" s="16"/>
      <c r="DI82" s="16"/>
      <c r="DK82" s="16"/>
      <c r="DP82" s="16"/>
    </row>
    <row r="83" spans="1:120" x14ac:dyDescent="0.35">
      <c r="A83" s="16" t="s">
        <v>6245</v>
      </c>
      <c r="E83" t="s">
        <v>280</v>
      </c>
      <c r="F83" s="32"/>
      <c r="H83" s="16" t="s">
        <v>732</v>
      </c>
      <c r="I83" s="16" t="s">
        <v>119</v>
      </c>
      <c r="L83" s="16" t="s">
        <v>119</v>
      </c>
      <c r="M83" s="16"/>
      <c r="N83" s="16"/>
      <c r="O83" s="16">
        <f>SUM(COUNTIF(I83:N83,"yes"))</f>
        <v>2</v>
      </c>
      <c r="P83" s="20" t="s">
        <v>6324</v>
      </c>
      <c r="Q83" s="16"/>
      <c r="R83" s="16"/>
      <c r="S83" s="16"/>
      <c r="T83" s="16"/>
      <c r="U83" s="16"/>
      <c r="V83" s="16" t="s">
        <v>281</v>
      </c>
      <c r="W83" s="16"/>
      <c r="X83" s="16"/>
      <c r="AD83" s="16" t="s">
        <v>1390</v>
      </c>
      <c r="AJ83" s="16" t="s">
        <v>1233</v>
      </c>
      <c r="AK83" s="16" t="s">
        <v>1235</v>
      </c>
      <c r="AL83" s="16" t="s">
        <v>1323</v>
      </c>
      <c r="AN83" s="16"/>
      <c r="AW83" s="16">
        <f>LEN(AV83)-LEN(SUBSTITUTE(AV83,",",""))+1</f>
        <v>1</v>
      </c>
      <c r="BA83" s="30"/>
      <c r="BE83" s="26"/>
      <c r="BJ83" s="16"/>
      <c r="BK83" s="16"/>
      <c r="BL83" s="41"/>
      <c r="BU83" s="16"/>
      <c r="CD83" s="16"/>
      <c r="CE83" s="16"/>
      <c r="CY83" s="19"/>
      <c r="DD83" s="16"/>
      <c r="DG83" s="16"/>
      <c r="DH83" s="16"/>
      <c r="DI83" s="16"/>
      <c r="DK83" s="16"/>
      <c r="DP83" s="16"/>
    </row>
    <row r="84" spans="1:120" x14ac:dyDescent="0.35">
      <c r="A84" s="16" t="s">
        <v>6245</v>
      </c>
      <c r="E84" t="s">
        <v>351</v>
      </c>
      <c r="F84" s="32"/>
      <c r="H84" s="16" t="s">
        <v>732</v>
      </c>
      <c r="I84" s="16" t="s">
        <v>119</v>
      </c>
      <c r="L84" s="16" t="s">
        <v>119</v>
      </c>
      <c r="M84" s="16"/>
      <c r="N84" s="16" t="s">
        <v>6406</v>
      </c>
      <c r="O84" s="16">
        <f>SUM(COUNTIF(I84:N84,"yes"))</f>
        <v>2</v>
      </c>
      <c r="P84" s="20" t="s">
        <v>6324</v>
      </c>
      <c r="Q84" s="16" t="s">
        <v>1232</v>
      </c>
      <c r="R84" s="16"/>
      <c r="S84" s="16"/>
      <c r="T84" s="16"/>
      <c r="U84" s="16"/>
      <c r="V84" s="16" t="s">
        <v>1645</v>
      </c>
      <c r="W84" s="16"/>
      <c r="X84" s="16"/>
      <c r="AD84" s="16" t="s">
        <v>2502</v>
      </c>
      <c r="AJ84" s="16" t="s">
        <v>1233</v>
      </c>
      <c r="AK84" s="16" t="s">
        <v>1389</v>
      </c>
      <c r="AL84" s="16" t="s">
        <v>1323</v>
      </c>
      <c r="AN84" s="16"/>
      <c r="AW84" s="16">
        <f>LEN(AV84)-LEN(SUBSTITUTE(AV84,",",""))+1</f>
        <v>1</v>
      </c>
      <c r="AY84" s="16">
        <f>LEN(AX84)-LEN(SUBSTITUTE(AX84,",",""))+1</f>
        <v>1</v>
      </c>
      <c r="BA84" s="30"/>
      <c r="BD84" s="16" t="s">
        <v>6404</v>
      </c>
      <c r="BE84" s="27">
        <v>1</v>
      </c>
      <c r="BF84" s="16" t="s">
        <v>6405</v>
      </c>
      <c r="BJ84" s="16"/>
      <c r="BK84" s="16"/>
      <c r="BL84" s="41"/>
      <c r="BU84" s="16"/>
      <c r="CD84" s="16"/>
      <c r="CE84" s="16"/>
      <c r="CY84" s="19"/>
      <c r="DD84" s="16"/>
      <c r="DG84" s="16"/>
      <c r="DH84" s="16"/>
      <c r="DI84" s="16"/>
      <c r="DK84" s="16"/>
      <c r="DP84" s="16"/>
    </row>
    <row r="85" spans="1:120" x14ac:dyDescent="0.35">
      <c r="A85" s="16" t="s">
        <v>6245</v>
      </c>
      <c r="E85" t="s">
        <v>6249</v>
      </c>
      <c r="F85" s="32"/>
      <c r="G85" s="32" t="s">
        <v>6888</v>
      </c>
      <c r="H85" t="s">
        <v>6871</v>
      </c>
      <c r="I85" s="16"/>
      <c r="J85" s="16" t="s">
        <v>119</v>
      </c>
      <c r="K85" t="s">
        <v>119</v>
      </c>
      <c r="M85" s="16"/>
      <c r="N85" s="16"/>
      <c r="O85" s="16">
        <f>SUM(COUNTIF(I85:N85,"yes"))</f>
        <v>2</v>
      </c>
      <c r="P85" s="20" t="s">
        <v>6324</v>
      </c>
      <c r="Q85" s="16"/>
      <c r="R85" s="16"/>
      <c r="S85" s="16"/>
      <c r="T85" t="s">
        <v>6516</v>
      </c>
      <c r="U85" s="16"/>
      <c r="V85" s="16"/>
      <c r="W85" s="16"/>
      <c r="X85" s="16"/>
      <c r="AD85" s="16"/>
      <c r="AE85" t="s">
        <v>6540</v>
      </c>
      <c r="AM85" s="42" t="s">
        <v>661</v>
      </c>
      <c r="AN85" s="16"/>
      <c r="BA85" s="30"/>
      <c r="BE85" s="26"/>
      <c r="BJ85" s="16"/>
      <c r="BK85" s="16"/>
      <c r="BL85" s="41"/>
      <c r="BU85" s="16"/>
      <c r="BW85" s="19"/>
      <c r="CD85" s="16"/>
      <c r="CE85" s="16"/>
      <c r="CY85" s="19"/>
      <c r="DA85" s="19"/>
      <c r="DD85" s="16"/>
      <c r="DG85" s="16"/>
      <c r="DH85" s="16"/>
      <c r="DI85" s="16"/>
      <c r="DK85" s="16"/>
      <c r="DP85" s="16"/>
    </row>
    <row r="86" spans="1:120" x14ac:dyDescent="0.35">
      <c r="A86" s="16" t="s">
        <v>6245</v>
      </c>
      <c r="E86" t="s">
        <v>6709</v>
      </c>
      <c r="F86" s="32"/>
      <c r="H86" t="s">
        <v>6871</v>
      </c>
      <c r="I86" s="16"/>
      <c r="J86" s="16" t="s">
        <v>119</v>
      </c>
      <c r="K86" t="s">
        <v>119</v>
      </c>
      <c r="M86" s="16"/>
      <c r="N86" s="16"/>
      <c r="O86" s="16">
        <f>SUM(COUNTIF(I86:N86,"yes"))</f>
        <v>2</v>
      </c>
      <c r="P86" s="20" t="s">
        <v>6324</v>
      </c>
      <c r="Q86" s="16"/>
      <c r="R86" s="16"/>
      <c r="S86" s="16"/>
      <c r="T86" t="s">
        <v>6996</v>
      </c>
      <c r="U86" s="16"/>
      <c r="V86" s="16"/>
      <c r="W86" s="16"/>
      <c r="X86" s="16"/>
      <c r="AD86" s="16"/>
      <c r="AE86" t="s">
        <v>6709</v>
      </c>
      <c r="AL86" t="s">
        <v>6516</v>
      </c>
      <c r="AM86" s="42"/>
      <c r="AN86" s="16"/>
      <c r="BA86" s="30"/>
      <c r="BE86" s="26"/>
      <c r="BJ86" s="16"/>
      <c r="BK86" s="16"/>
      <c r="BL86" s="41"/>
      <c r="BU86" s="16"/>
      <c r="BW86" s="19"/>
      <c r="CD86" s="16"/>
      <c r="CE86" s="16"/>
      <c r="CY86" s="19"/>
      <c r="DA86" s="19"/>
      <c r="DD86" s="16"/>
      <c r="DG86" s="16"/>
      <c r="DH86" s="16"/>
      <c r="DI86" s="16"/>
      <c r="DK86" s="16"/>
      <c r="DP86" s="16"/>
    </row>
    <row r="87" spans="1:120" x14ac:dyDescent="0.35">
      <c r="A87" s="16" t="s">
        <v>6245</v>
      </c>
      <c r="E87" t="s">
        <v>6723</v>
      </c>
      <c r="F87" s="32"/>
      <c r="G87" s="32" t="s">
        <v>7006</v>
      </c>
      <c r="H87" t="s">
        <v>6871</v>
      </c>
      <c r="I87" s="16"/>
      <c r="J87" s="16" t="s">
        <v>119</v>
      </c>
      <c r="K87" t="s">
        <v>119</v>
      </c>
      <c r="M87" s="16"/>
      <c r="N87" s="16"/>
      <c r="O87" s="16">
        <f>SUM(COUNTIF(I87:N87,"yes"))</f>
        <v>2</v>
      </c>
      <c r="P87" s="20" t="s">
        <v>6324</v>
      </c>
      <c r="Q87" s="16"/>
      <c r="R87" s="16"/>
      <c r="S87" s="16"/>
      <c r="T87" t="s">
        <v>6725</v>
      </c>
      <c r="U87" s="16"/>
      <c r="V87" s="16"/>
      <c r="W87" s="16"/>
      <c r="X87" s="16"/>
      <c r="AD87" s="16"/>
      <c r="AE87" t="s">
        <v>6723</v>
      </c>
      <c r="AL87" t="s">
        <v>6724</v>
      </c>
      <c r="AM87" s="42"/>
      <c r="AN87" s="16"/>
      <c r="BA87" s="30"/>
      <c r="BE87" s="26"/>
      <c r="BJ87" s="16"/>
      <c r="BK87" s="16"/>
      <c r="BL87" s="41"/>
      <c r="BU87" s="16"/>
      <c r="BW87" s="19"/>
      <c r="CD87" s="16"/>
      <c r="CE87" s="16"/>
      <c r="CY87" s="19"/>
      <c r="DA87" s="19"/>
      <c r="DD87" s="16"/>
      <c r="DG87" s="16"/>
      <c r="DH87" s="16"/>
      <c r="DI87" s="16"/>
      <c r="DK87" s="16"/>
      <c r="DP87" s="16"/>
    </row>
    <row r="88" spans="1:120" x14ac:dyDescent="0.35">
      <c r="A88" s="16" t="s">
        <v>6245</v>
      </c>
      <c r="E88" t="s">
        <v>6826</v>
      </c>
      <c r="F88" s="32"/>
      <c r="G88" s="32" t="s">
        <v>7080</v>
      </c>
      <c r="H88" t="s">
        <v>6871</v>
      </c>
      <c r="I88" s="16"/>
      <c r="J88" s="16" t="s">
        <v>119</v>
      </c>
      <c r="K88" t="s">
        <v>119</v>
      </c>
      <c r="M88" s="16"/>
      <c r="N88" s="16"/>
      <c r="O88" s="16">
        <f>SUM(COUNTIF(I88:N88,"yes"))</f>
        <v>2</v>
      </c>
      <c r="P88" s="20" t="s">
        <v>6324</v>
      </c>
      <c r="Q88" s="16"/>
      <c r="R88" s="16"/>
      <c r="S88" s="16"/>
      <c r="T88" t="s">
        <v>6516</v>
      </c>
      <c r="U88" s="16"/>
      <c r="V88" s="16"/>
      <c r="W88" s="16"/>
      <c r="X88" s="16"/>
      <c r="AD88" s="16"/>
      <c r="AE88" t="s">
        <v>6826</v>
      </c>
      <c r="AL88" t="s">
        <v>6661</v>
      </c>
      <c r="AM88" s="42"/>
      <c r="AN88" s="16"/>
      <c r="BA88" s="30"/>
      <c r="BE88" s="26"/>
      <c r="BJ88" s="16"/>
      <c r="BK88" s="16"/>
      <c r="BL88" s="41"/>
      <c r="BU88" s="16"/>
      <c r="BW88" s="19"/>
      <c r="CD88" s="16"/>
      <c r="CE88" s="16"/>
      <c r="CY88" s="19"/>
      <c r="DA88" s="19"/>
      <c r="DD88" s="16"/>
      <c r="DG88" s="16"/>
      <c r="DH88" s="16"/>
      <c r="DI88" s="16"/>
      <c r="DK88" s="16"/>
      <c r="DP88" s="16"/>
    </row>
    <row r="89" spans="1:120" x14ac:dyDescent="0.35">
      <c r="A89" s="16" t="s">
        <v>6245</v>
      </c>
      <c r="E89" t="s">
        <v>7206</v>
      </c>
      <c r="F89" s="32"/>
      <c r="H89" s="16" t="s">
        <v>732</v>
      </c>
      <c r="I89" s="16"/>
      <c r="J89" s="16" t="s">
        <v>119</v>
      </c>
      <c r="L89" s="16" t="s">
        <v>119</v>
      </c>
      <c r="M89" s="16"/>
      <c r="N89" s="16"/>
      <c r="O89" s="16">
        <f>SUM(COUNTIF(I89:N89,"yes"))</f>
        <v>2</v>
      </c>
      <c r="P89" s="20"/>
      <c r="Q89" s="16"/>
      <c r="R89" s="16"/>
      <c r="S89" s="16"/>
      <c r="T89" s="16"/>
      <c r="U89" s="16"/>
      <c r="V89" s="16" t="s">
        <v>2464</v>
      </c>
      <c r="W89" s="16"/>
      <c r="X89" s="16"/>
      <c r="AD89" s="16" t="s">
        <v>2465</v>
      </c>
      <c r="AJ89" s="16" t="s">
        <v>1473</v>
      </c>
      <c r="AK89" s="16" t="s">
        <v>729</v>
      </c>
      <c r="AL89" s="16" t="s">
        <v>2466</v>
      </c>
      <c r="AN89" s="16"/>
      <c r="AW89" s="16">
        <f>LEN(AV89)-LEN(SUBSTITUTE(AV89,",",""))+1</f>
        <v>1</v>
      </c>
      <c r="BA89" s="30"/>
      <c r="BE89" s="26"/>
      <c r="BJ89" s="16"/>
      <c r="BK89" s="16"/>
      <c r="BL89" s="41"/>
      <c r="BU89" s="16"/>
      <c r="CD89" s="16"/>
      <c r="CE89" s="16"/>
      <c r="CY89" s="19"/>
      <c r="DD89" s="16"/>
      <c r="DG89" s="16"/>
      <c r="DH89" s="16"/>
      <c r="DI89" s="16"/>
      <c r="DK89" s="16"/>
      <c r="DP89" s="16"/>
    </row>
    <row r="90" spans="1:120" x14ac:dyDescent="0.35">
      <c r="A90" s="16" t="s">
        <v>6245</v>
      </c>
      <c r="E90" t="s">
        <v>1257</v>
      </c>
      <c r="F90" s="32"/>
      <c r="H90" s="16" t="s">
        <v>732</v>
      </c>
      <c r="I90" s="16"/>
      <c r="J90" s="16" t="s">
        <v>119</v>
      </c>
      <c r="L90" s="16" t="s">
        <v>119</v>
      </c>
      <c r="M90" s="16"/>
      <c r="N90" s="16"/>
      <c r="O90" s="16">
        <f>SUM(COUNTIF(I90:N90,"yes"))</f>
        <v>2</v>
      </c>
      <c r="P90" s="20" t="s">
        <v>6324</v>
      </c>
      <c r="Q90" s="16" t="s">
        <v>651</v>
      </c>
      <c r="R90" s="16"/>
      <c r="S90" s="16"/>
      <c r="T90" s="16"/>
      <c r="U90" s="16"/>
      <c r="V90" s="16" t="s">
        <v>1258</v>
      </c>
      <c r="W90" s="16" t="s">
        <v>1259</v>
      </c>
      <c r="X90" s="16"/>
      <c r="Y90" s="16" t="s">
        <v>1260</v>
      </c>
      <c r="Z90" s="16" t="s">
        <v>1261</v>
      </c>
      <c r="AD90" s="16" t="s">
        <v>1262</v>
      </c>
      <c r="AI90" s="16" t="s">
        <v>7280</v>
      </c>
      <c r="AJ90" s="16" t="s">
        <v>1217</v>
      </c>
      <c r="AK90" s="16" t="s">
        <v>729</v>
      </c>
      <c r="AL90" s="16" t="s">
        <v>1231</v>
      </c>
      <c r="AN90" s="16"/>
      <c r="AW90" s="16">
        <f>LEN(AV90)-LEN(SUBSTITUTE(AV90,",",""))+1</f>
        <v>1</v>
      </c>
      <c r="AY90" s="16">
        <f>LEN(AX90)-LEN(SUBSTITUTE(AX90,",",""))+1</f>
        <v>1</v>
      </c>
      <c r="BA90" s="30"/>
      <c r="BE90" s="26"/>
      <c r="BJ90" s="16"/>
      <c r="BK90" s="16"/>
      <c r="BL90" s="41"/>
      <c r="BU90" s="16"/>
      <c r="CD90" s="16"/>
      <c r="CE90" s="16"/>
      <c r="CY90" s="19"/>
      <c r="DD90" s="16"/>
      <c r="DG90" s="16"/>
      <c r="DH90" s="16"/>
      <c r="DI90" s="16"/>
      <c r="DK90" s="16"/>
      <c r="DP90" s="16"/>
    </row>
    <row r="91" spans="1:120" x14ac:dyDescent="0.35">
      <c r="A91" s="16" t="s">
        <v>6245</v>
      </c>
      <c r="E91" t="s">
        <v>274</v>
      </c>
      <c r="F91" s="32"/>
      <c r="H91" s="16" t="s">
        <v>732</v>
      </c>
      <c r="I91" s="16"/>
      <c r="J91" s="16" t="s">
        <v>119</v>
      </c>
      <c r="L91" s="16" t="s">
        <v>119</v>
      </c>
      <c r="M91" s="16"/>
      <c r="N91" s="16"/>
      <c r="O91" s="16">
        <f>SUM(COUNTIF(I91:N91,"yes"))</f>
        <v>2</v>
      </c>
      <c r="P91" s="20" t="s">
        <v>6324</v>
      </c>
      <c r="Q91" s="16" t="s">
        <v>651</v>
      </c>
      <c r="R91" s="16"/>
      <c r="S91" s="16"/>
      <c r="T91" s="16"/>
      <c r="U91" s="16"/>
      <c r="V91" s="16" t="s">
        <v>1769</v>
      </c>
      <c r="W91" s="16"/>
      <c r="X91" s="16"/>
      <c r="Y91" s="16" t="s">
        <v>749</v>
      </c>
      <c r="AD91" s="16" t="s">
        <v>274</v>
      </c>
      <c r="AJ91" s="16" t="s">
        <v>749</v>
      </c>
      <c r="AK91" s="16" t="s">
        <v>985</v>
      </c>
      <c r="AL91" s="16" t="s">
        <v>1719</v>
      </c>
      <c r="AN91" s="16"/>
      <c r="BA91" s="30"/>
      <c r="BD91" s="24"/>
      <c r="BE91" s="26"/>
      <c r="BJ91" s="16"/>
      <c r="BK91" s="16"/>
      <c r="BL91" s="41"/>
      <c r="BQ91" s="19"/>
      <c r="BU91" s="16"/>
      <c r="CD91" s="16"/>
      <c r="CE91" s="16"/>
      <c r="CY91" s="19"/>
      <c r="DD91" s="16"/>
      <c r="DG91" s="16"/>
      <c r="DH91" s="16"/>
      <c r="DI91" s="16"/>
      <c r="DK91" s="16"/>
      <c r="DP91" s="16"/>
    </row>
    <row r="92" spans="1:120" x14ac:dyDescent="0.35">
      <c r="A92" s="16" t="s">
        <v>6245</v>
      </c>
      <c r="E92" t="s">
        <v>6263</v>
      </c>
      <c r="F92" s="32"/>
      <c r="H92" s="16" t="s">
        <v>6251</v>
      </c>
      <c r="I92" s="16"/>
      <c r="J92" s="16" t="s">
        <v>119</v>
      </c>
      <c r="M92" s="16" t="s">
        <v>119</v>
      </c>
      <c r="N92" s="16"/>
      <c r="O92" s="16">
        <f>SUM(COUNTIF(I92:N92,"yes"))</f>
        <v>2</v>
      </c>
      <c r="P92" s="20" t="s">
        <v>6324</v>
      </c>
      <c r="Q92" s="16"/>
      <c r="R92" s="16"/>
      <c r="S92" s="16"/>
      <c r="T92" s="16"/>
      <c r="U92" s="16"/>
      <c r="V92" s="16"/>
      <c r="W92" s="16"/>
      <c r="X92" s="16"/>
      <c r="AD92" s="16"/>
      <c r="AN92" s="16"/>
      <c r="AT92" s="21"/>
      <c r="BA92" s="30"/>
      <c r="BE92" s="26"/>
      <c r="BJ92" s="16"/>
      <c r="BK92" s="16"/>
      <c r="BL92" s="41"/>
      <c r="BU92" s="16"/>
      <c r="CD92" s="16"/>
      <c r="CE92" s="16"/>
      <c r="CY92" s="19"/>
      <c r="DD92" s="16"/>
      <c r="DG92" s="16"/>
      <c r="DH92" s="16"/>
      <c r="DI92" s="16"/>
      <c r="DK92" s="16"/>
      <c r="DP92" s="16"/>
    </row>
    <row r="93" spans="1:120" x14ac:dyDescent="0.35">
      <c r="A93" s="16" t="s">
        <v>6245</v>
      </c>
      <c r="E93" t="s">
        <v>6265</v>
      </c>
      <c r="F93" s="32"/>
      <c r="H93" s="16" t="s">
        <v>6251</v>
      </c>
      <c r="I93" s="16"/>
      <c r="J93" s="16" t="s">
        <v>119</v>
      </c>
      <c r="M93" s="16" t="s">
        <v>119</v>
      </c>
      <c r="N93" s="16"/>
      <c r="O93" s="16">
        <f>SUM(COUNTIF(I93:N93,"yes"))</f>
        <v>2</v>
      </c>
      <c r="P93" s="20" t="s">
        <v>6324</v>
      </c>
      <c r="Q93" s="16"/>
      <c r="R93" s="16"/>
      <c r="S93" s="16"/>
      <c r="T93" s="16"/>
      <c r="U93" s="16"/>
      <c r="V93" s="16"/>
      <c r="W93" s="16"/>
      <c r="X93" s="16"/>
      <c r="AD93" s="16"/>
      <c r="AN93" s="16"/>
      <c r="BA93" s="30"/>
      <c r="BE93" s="26"/>
      <c r="BJ93" s="16"/>
      <c r="BK93" s="16"/>
      <c r="BL93" s="41"/>
      <c r="BU93" s="16"/>
      <c r="CD93" s="16"/>
      <c r="CE93" s="16"/>
      <c r="CY93" s="19"/>
      <c r="DD93" s="16"/>
      <c r="DG93" s="16"/>
      <c r="DH93" s="16"/>
      <c r="DI93" s="16"/>
      <c r="DK93" s="16"/>
      <c r="DP93" s="16"/>
    </row>
    <row r="94" spans="1:120" x14ac:dyDescent="0.35">
      <c r="A94" s="16" t="s">
        <v>6245</v>
      </c>
      <c r="E94" t="s">
        <v>6268</v>
      </c>
      <c r="F94" s="32"/>
      <c r="H94" s="16" t="s">
        <v>6251</v>
      </c>
      <c r="I94" s="16"/>
      <c r="J94" s="16" t="s">
        <v>119</v>
      </c>
      <c r="M94" s="16" t="s">
        <v>119</v>
      </c>
      <c r="N94" s="16"/>
      <c r="O94" s="16">
        <f>SUM(COUNTIF(I94:N94,"yes"))</f>
        <v>2</v>
      </c>
      <c r="P94" s="20" t="s">
        <v>6324</v>
      </c>
      <c r="Q94" s="16"/>
      <c r="R94" s="16"/>
      <c r="S94" s="16"/>
      <c r="T94" s="16"/>
      <c r="U94" s="16"/>
      <c r="V94" s="16"/>
      <c r="W94" s="16"/>
      <c r="X94" s="16"/>
      <c r="AD94" s="16"/>
      <c r="AI94" s="16" t="s">
        <v>1425</v>
      </c>
      <c r="AN94" s="16"/>
      <c r="BA94" s="30"/>
      <c r="BE94" s="26"/>
      <c r="BJ94" s="16"/>
      <c r="BK94" s="16"/>
      <c r="BL94" s="41"/>
      <c r="BU94" s="16"/>
      <c r="CD94" s="16"/>
      <c r="CE94" s="16"/>
      <c r="CY94" s="19"/>
      <c r="DD94" s="16"/>
      <c r="DG94" s="16"/>
      <c r="DH94" s="16"/>
      <c r="DI94" s="16"/>
      <c r="DK94" s="16"/>
      <c r="DP94" s="16"/>
    </row>
    <row r="95" spans="1:120" x14ac:dyDescent="0.35">
      <c r="A95" s="16" t="s">
        <v>6245</v>
      </c>
      <c r="E95" t="s">
        <v>6270</v>
      </c>
      <c r="F95" s="32"/>
      <c r="H95" s="16" t="s">
        <v>6251</v>
      </c>
      <c r="I95" s="16"/>
      <c r="J95" s="16" t="s">
        <v>119</v>
      </c>
      <c r="M95" s="16" t="s">
        <v>119</v>
      </c>
      <c r="N95" s="16"/>
      <c r="O95" s="16">
        <f>SUM(COUNTIF(I95:N95,"yes"))</f>
        <v>2</v>
      </c>
      <c r="P95" s="20" t="s">
        <v>6324</v>
      </c>
      <c r="Q95" s="16"/>
      <c r="R95" s="16"/>
      <c r="S95" s="16"/>
      <c r="T95" s="16"/>
      <c r="U95" s="16"/>
      <c r="V95" s="16"/>
      <c r="W95" s="16"/>
      <c r="X95" s="16"/>
      <c r="AD95" s="16"/>
      <c r="AN95" s="16"/>
      <c r="BA95" s="30"/>
      <c r="BE95" s="26"/>
      <c r="BJ95" s="16"/>
      <c r="BK95" s="16"/>
      <c r="BL95" s="41"/>
      <c r="BU95" s="16"/>
      <c r="CD95" s="16"/>
      <c r="CE95" s="16"/>
      <c r="CY95" s="19"/>
      <c r="DD95" s="16"/>
      <c r="DG95" s="16"/>
      <c r="DH95" s="16"/>
      <c r="DI95" s="16"/>
      <c r="DK95" s="16"/>
      <c r="DP95" s="16"/>
    </row>
    <row r="96" spans="1:120" x14ac:dyDescent="0.35">
      <c r="A96" s="16" t="s">
        <v>6245</v>
      </c>
      <c r="E96" t="s">
        <v>2619</v>
      </c>
      <c r="F96" s="32"/>
      <c r="G96" s="32" t="s">
        <v>6921</v>
      </c>
      <c r="H96" t="s">
        <v>6871</v>
      </c>
      <c r="I96" s="16"/>
      <c r="K96" t="s">
        <v>119</v>
      </c>
      <c r="L96" s="16" t="s">
        <v>119</v>
      </c>
      <c r="M96" s="16"/>
      <c r="N96" s="16"/>
      <c r="O96" s="16">
        <f>SUM(COUNTIF(I96:N96,"yes"))</f>
        <v>2</v>
      </c>
      <c r="P96" s="20" t="s">
        <v>6324</v>
      </c>
      <c r="Q96" s="16"/>
      <c r="R96" s="16"/>
      <c r="S96" s="16"/>
      <c r="T96" t="s">
        <v>6516</v>
      </c>
      <c r="U96" s="16"/>
      <c r="V96" s="16" t="s">
        <v>2618</v>
      </c>
      <c r="W96" s="16"/>
      <c r="X96" s="16"/>
      <c r="AD96" s="16" t="s">
        <v>2619</v>
      </c>
      <c r="AE96" t="s">
        <v>6583</v>
      </c>
      <c r="AJ96" s="16" t="s">
        <v>773</v>
      </c>
      <c r="AK96" s="16" t="s">
        <v>2620</v>
      </c>
      <c r="AL96" s="16" t="s">
        <v>2621</v>
      </c>
      <c r="AM96" s="42" t="s">
        <v>6584</v>
      </c>
      <c r="AN96" s="16"/>
      <c r="AW96" s="16" t="e">
        <f>LEN(#REF!)-LEN(SUBSTITUTE(#REF!,",",""))+1</f>
        <v>#REF!</v>
      </c>
      <c r="BA96" s="30"/>
      <c r="BE96" s="26"/>
      <c r="BJ96" s="16"/>
      <c r="BK96" s="16"/>
      <c r="BL96" s="41"/>
      <c r="BU96" s="16"/>
      <c r="BW96" s="19"/>
      <c r="CD96" s="16"/>
      <c r="CE96" s="16"/>
      <c r="CY96" s="19"/>
      <c r="DA96" s="19"/>
      <c r="DD96" s="16"/>
      <c r="DG96" s="16"/>
      <c r="DH96" s="16"/>
      <c r="DI96" s="16"/>
      <c r="DK96" s="16"/>
      <c r="DP96" s="16"/>
    </row>
    <row r="97" spans="1:120" x14ac:dyDescent="0.35">
      <c r="A97" s="16" t="s">
        <v>6245</v>
      </c>
      <c r="E97" t="s">
        <v>1757</v>
      </c>
      <c r="F97" s="32"/>
      <c r="G97" s="32" t="s">
        <v>6916</v>
      </c>
      <c r="H97" s="16" t="s">
        <v>732</v>
      </c>
      <c r="I97" s="16"/>
      <c r="K97" t="s">
        <v>119</v>
      </c>
      <c r="L97" s="16" t="s">
        <v>119</v>
      </c>
      <c r="M97" s="16"/>
      <c r="N97" s="16"/>
      <c r="O97" s="16">
        <f>SUM(COUNTIF(I97:N97,"yes"))</f>
        <v>2</v>
      </c>
      <c r="P97" s="20" t="s">
        <v>6324</v>
      </c>
      <c r="Q97" s="16"/>
      <c r="R97" s="16"/>
      <c r="S97" s="16"/>
      <c r="T97" t="s">
        <v>6516</v>
      </c>
      <c r="U97" s="16"/>
      <c r="V97" s="16" t="s">
        <v>1756</v>
      </c>
      <c r="W97" s="16"/>
      <c r="X97" s="16"/>
      <c r="AD97" s="16" t="s">
        <v>1757</v>
      </c>
      <c r="AE97" t="s">
        <v>1757</v>
      </c>
      <c r="AJ97" s="16" t="s">
        <v>749</v>
      </c>
      <c r="AK97" s="16" t="s">
        <v>1235</v>
      </c>
      <c r="AL97" s="16" t="s">
        <v>1758</v>
      </c>
      <c r="AM97" s="42" t="s">
        <v>6577</v>
      </c>
      <c r="AN97" s="16"/>
      <c r="AW97" s="16" t="e">
        <f>LEN(#REF!)-LEN(SUBSTITUTE(#REF!,",",""))+1</f>
        <v>#REF!</v>
      </c>
      <c r="AY97" s="16" t="e">
        <f>LEN(#REF!)-LEN(SUBSTITUTE(#REF!,",",""))+1</f>
        <v>#REF!</v>
      </c>
      <c r="AZ97" s="16" t="e">
        <f>Table1[[#This Row], [no. of native regions]]+Table1[[#This Row], [no. of introduced regions]]</f>
        <v>#REF!</v>
      </c>
      <c r="BA97" s="30" t="e">
        <f>Table1[[#This Row], [no. of introduced regions]]/Table1[[#This Row], [no. of native regions]]</f>
        <v>#REF!</v>
      </c>
      <c r="BE97" s="26"/>
      <c r="BJ97" s="16"/>
      <c r="BK97" s="16"/>
      <c r="BL97" s="41"/>
      <c r="BU97" s="16"/>
      <c r="BW97" s="19"/>
      <c r="CD97" s="16"/>
      <c r="CE97" s="16"/>
      <c r="CY97" s="19"/>
      <c r="DA97" s="19"/>
      <c r="DD97" s="16"/>
      <c r="DG97" s="16"/>
      <c r="DH97" s="16"/>
      <c r="DI97" s="16"/>
      <c r="DK97" s="16"/>
      <c r="DP97" s="16"/>
    </row>
    <row r="98" spans="1:120" x14ac:dyDescent="0.35">
      <c r="A98" s="16" t="s">
        <v>6245</v>
      </c>
      <c r="E98" t="s">
        <v>2932</v>
      </c>
      <c r="F98" s="32"/>
      <c r="H98" s="16" t="s">
        <v>732</v>
      </c>
      <c r="I98" s="16"/>
      <c r="K98" t="s">
        <v>119</v>
      </c>
      <c r="L98" s="16" t="s">
        <v>119</v>
      </c>
      <c r="M98" s="16"/>
      <c r="N98" s="16"/>
      <c r="O98" s="16">
        <f>SUM(COUNTIF(I98:N98,"yes"))</f>
        <v>2</v>
      </c>
      <c r="P98" s="20" t="s">
        <v>6324</v>
      </c>
      <c r="Q98" s="16"/>
      <c r="R98" s="16"/>
      <c r="S98" s="16"/>
      <c r="T98" t="s">
        <v>6947</v>
      </c>
      <c r="U98" s="16"/>
      <c r="V98" s="16" t="s">
        <v>2931</v>
      </c>
      <c r="W98" s="16"/>
      <c r="X98" s="16"/>
      <c r="AD98" s="16" t="s">
        <v>2932</v>
      </c>
      <c r="AE98" t="s">
        <v>2932</v>
      </c>
      <c r="AJ98" s="16" t="s">
        <v>1332</v>
      </c>
      <c r="AK98" s="16" t="s">
        <v>1391</v>
      </c>
      <c r="AL98" s="16" t="s">
        <v>2933</v>
      </c>
      <c r="AN98" s="16"/>
      <c r="BA98" s="30"/>
      <c r="BE98" s="26"/>
      <c r="BJ98" s="16"/>
      <c r="BK98" s="16"/>
      <c r="BL98" s="41"/>
      <c r="BU98" s="16"/>
      <c r="CD98" s="16"/>
      <c r="CE98" s="16"/>
      <c r="CY98" s="19"/>
      <c r="DD98" s="16"/>
      <c r="DG98" s="16"/>
      <c r="DH98" s="16"/>
      <c r="DI98" s="16"/>
      <c r="DK98" s="16"/>
      <c r="DP98" s="16"/>
    </row>
    <row r="99" spans="1:120" x14ac:dyDescent="0.35">
      <c r="A99" s="16" t="s">
        <v>6245</v>
      </c>
      <c r="E99" t="s">
        <v>1371</v>
      </c>
      <c r="F99" s="32"/>
      <c r="G99" s="32" t="s">
        <v>6960</v>
      </c>
      <c r="H99" s="16" t="s">
        <v>732</v>
      </c>
      <c r="I99" s="16"/>
      <c r="K99" t="s">
        <v>119</v>
      </c>
      <c r="L99" s="16" t="s">
        <v>119</v>
      </c>
      <c r="M99" s="16"/>
      <c r="N99" s="16"/>
      <c r="O99" s="16">
        <f>SUM(COUNTIF(I99:N99,"yes"))</f>
        <v>2</v>
      </c>
      <c r="P99" s="20" t="s">
        <v>6324</v>
      </c>
      <c r="Q99" s="16"/>
      <c r="R99" s="16"/>
      <c r="S99" s="16"/>
      <c r="T99" s="16"/>
      <c r="U99" s="16"/>
      <c r="V99" s="16" t="s">
        <v>1372</v>
      </c>
      <c r="W99" s="16" t="s">
        <v>1373</v>
      </c>
      <c r="X99" s="16"/>
      <c r="Y99" s="16" t="s">
        <v>2262</v>
      </c>
      <c r="AD99" s="16" t="s">
        <v>1371</v>
      </c>
      <c r="AE99" t="s">
        <v>6651</v>
      </c>
      <c r="AJ99" s="16" t="s">
        <v>1217</v>
      </c>
      <c r="AK99" s="16" t="s">
        <v>2260</v>
      </c>
      <c r="AL99" s="16" t="s">
        <v>2261</v>
      </c>
      <c r="AM99" s="42" t="s">
        <v>2354</v>
      </c>
      <c r="AN99" s="16"/>
      <c r="AW99" s="16">
        <f>LEN(AV99)-LEN(SUBSTITUTE(AV99,",",""))+1</f>
        <v>1</v>
      </c>
      <c r="BA99" s="30"/>
      <c r="BE99" s="26"/>
      <c r="BG99" s="16" t="s">
        <v>1374</v>
      </c>
      <c r="BJ99" s="16"/>
      <c r="BK99" s="16"/>
      <c r="BL99" s="41"/>
      <c r="BU99" s="16"/>
      <c r="CD99" s="16"/>
      <c r="CE99" s="16"/>
      <c r="CY99" s="19"/>
      <c r="DD99" s="16"/>
      <c r="DG99" s="16"/>
      <c r="DH99" s="16"/>
      <c r="DI99" s="16"/>
      <c r="DK99" s="16"/>
      <c r="DP99" s="16"/>
    </row>
    <row r="100" spans="1:120" x14ac:dyDescent="0.35">
      <c r="A100" s="16" t="s">
        <v>6245</v>
      </c>
      <c r="E100" t="s">
        <v>1760</v>
      </c>
      <c r="F100" s="32"/>
      <c r="G100" s="32" t="s">
        <v>7010</v>
      </c>
      <c r="H100" s="16" t="s">
        <v>732</v>
      </c>
      <c r="I100" s="16"/>
      <c r="K100" t="s">
        <v>119</v>
      </c>
      <c r="L100" s="16" t="s">
        <v>119</v>
      </c>
      <c r="M100" s="16"/>
      <c r="N100" s="16"/>
      <c r="O100" s="16">
        <f>SUM(COUNTIF(I100:N100,"yes"))</f>
        <v>2</v>
      </c>
      <c r="P100" s="20" t="s">
        <v>6324</v>
      </c>
      <c r="Q100" s="16"/>
      <c r="R100" s="16"/>
      <c r="S100" s="16"/>
      <c r="T100" t="s">
        <v>6516</v>
      </c>
      <c r="U100" s="16"/>
      <c r="V100" s="16" t="s">
        <v>1759</v>
      </c>
      <c r="W100" s="16"/>
      <c r="X100" s="16"/>
      <c r="AD100" s="16" t="s">
        <v>1760</v>
      </c>
      <c r="AE100" t="s">
        <v>1760</v>
      </c>
      <c r="AJ100" s="16" t="s">
        <v>749</v>
      </c>
      <c r="AK100" s="16" t="s">
        <v>985</v>
      </c>
      <c r="AL100" t="s">
        <v>6067</v>
      </c>
      <c r="AM100" s="42"/>
      <c r="AN100" s="16"/>
      <c r="AW100" s="16" t="e">
        <f>LEN(#REF!)-LEN(SUBSTITUTE(#REF!,",",""))+1</f>
        <v>#REF!</v>
      </c>
      <c r="AY100" s="16">
        <f>LEN(AX100)-LEN(SUBSTITUTE(AX100,",",""))+1</f>
        <v>1</v>
      </c>
      <c r="AZ100" s="16" t="e">
        <f>Table1[[#This Row], [no. of native regions]]+Table1[[#This Row], [no. of introduced regions]]</f>
        <v>#REF!</v>
      </c>
      <c r="BA100" s="30" t="e">
        <f>Table1[[#This Row], [no. of introduced regions]]/Table1[[#This Row], [no. of native regions]]</f>
        <v>#REF!</v>
      </c>
      <c r="BE100" s="26"/>
      <c r="BJ100" s="16"/>
      <c r="BK100" s="16"/>
      <c r="BL100" s="41"/>
      <c r="BU100" s="16"/>
      <c r="CD100" s="16"/>
      <c r="CE100" s="16"/>
      <c r="CY100" s="19"/>
      <c r="DD100" s="16"/>
      <c r="DG100" s="16"/>
      <c r="DH100" s="16"/>
      <c r="DI100" s="16"/>
      <c r="DK100" s="16"/>
      <c r="DP100" s="16"/>
    </row>
    <row r="101" spans="1:120" x14ac:dyDescent="0.35">
      <c r="A101" s="16" t="s">
        <v>6245</v>
      </c>
      <c r="E101" t="s">
        <v>1469</v>
      </c>
      <c r="F101" s="32"/>
      <c r="G101" s="32" t="s">
        <v>7012</v>
      </c>
      <c r="H101" s="16" t="s">
        <v>732</v>
      </c>
      <c r="I101" s="16"/>
      <c r="K101" t="s">
        <v>119</v>
      </c>
      <c r="L101" s="16" t="s">
        <v>119</v>
      </c>
      <c r="M101" s="16"/>
      <c r="N101" s="16"/>
      <c r="O101" s="16">
        <f>SUM(COUNTIF(I101:N101,"yes"))</f>
        <v>2</v>
      </c>
      <c r="P101" s="20" t="s">
        <v>6324</v>
      </c>
      <c r="Q101" s="16" t="s">
        <v>1470</v>
      </c>
      <c r="R101" s="16"/>
      <c r="S101" s="16"/>
      <c r="T101" t="s">
        <v>6734</v>
      </c>
      <c r="U101" s="16"/>
      <c r="V101" s="16" t="s">
        <v>1471</v>
      </c>
      <c r="W101" s="16" t="s">
        <v>678</v>
      </c>
      <c r="X101" s="16"/>
      <c r="AD101" s="16" t="s">
        <v>1474</v>
      </c>
      <c r="AE101" t="s">
        <v>6733</v>
      </c>
      <c r="AJ101" s="16" t="s">
        <v>1473</v>
      </c>
      <c r="AK101" s="16" t="s">
        <v>1243</v>
      </c>
      <c r="AL101" s="16" t="s">
        <v>1239</v>
      </c>
      <c r="AM101" s="42" t="s">
        <v>1016</v>
      </c>
      <c r="AN101" s="16"/>
      <c r="AT101" s="16" t="s">
        <v>1472</v>
      </c>
      <c r="BA101" s="30"/>
      <c r="BE101" s="26"/>
      <c r="BG101" s="16" t="s">
        <v>1475</v>
      </c>
      <c r="BJ101" s="16"/>
      <c r="BK101" s="16"/>
      <c r="BL101" s="41"/>
      <c r="BU101" s="16"/>
      <c r="CD101" s="16"/>
      <c r="CE101" s="16"/>
      <c r="CY101" s="19"/>
      <c r="DD101" s="16"/>
      <c r="DG101" s="16"/>
      <c r="DH101" s="16"/>
      <c r="DI101" s="16"/>
      <c r="DK101" s="16"/>
      <c r="DP101" s="16"/>
    </row>
    <row r="102" spans="1:120" x14ac:dyDescent="0.35">
      <c r="A102" s="16" t="s">
        <v>6245</v>
      </c>
      <c r="E102" t="s">
        <v>1640</v>
      </c>
      <c r="F102" s="32"/>
      <c r="H102" s="16" t="s">
        <v>732</v>
      </c>
      <c r="I102" s="16"/>
      <c r="K102" t="s">
        <v>119</v>
      </c>
      <c r="L102" s="16" t="s">
        <v>119</v>
      </c>
      <c r="M102" s="16"/>
      <c r="N102" s="16"/>
      <c r="O102" s="16">
        <f>SUM(COUNTIF(I102:N102,"yes"))</f>
        <v>2</v>
      </c>
      <c r="P102" s="20" t="s">
        <v>6324</v>
      </c>
      <c r="Q102" s="16" t="s">
        <v>651</v>
      </c>
      <c r="R102" s="16"/>
      <c r="S102" s="16"/>
      <c r="T102" t="s">
        <v>7056</v>
      </c>
      <c r="U102" s="16" t="s">
        <v>7169</v>
      </c>
      <c r="V102" s="16" t="s">
        <v>1641</v>
      </c>
      <c r="W102" s="16" t="s">
        <v>5910</v>
      </c>
      <c r="X102" s="16"/>
      <c r="Y102" s="16" t="s">
        <v>1642</v>
      </c>
      <c r="Z102" s="16" t="s">
        <v>5909</v>
      </c>
      <c r="AD102" s="16" t="s">
        <v>1644</v>
      </c>
      <c r="AE102" t="s">
        <v>1640</v>
      </c>
      <c r="AJ102" s="16" t="s">
        <v>749</v>
      </c>
      <c r="AK102" s="16" t="s">
        <v>1144</v>
      </c>
      <c r="AL102" s="16" t="s">
        <v>5915</v>
      </c>
      <c r="AN102" s="16"/>
      <c r="AQ102" s="16">
        <v>13</v>
      </c>
      <c r="AR102" s="16">
        <v>105</v>
      </c>
      <c r="AS102" s="16" t="s">
        <v>709</v>
      </c>
      <c r="AT102" s="21" t="s">
        <v>1643</v>
      </c>
      <c r="AU102" s="16" t="s">
        <v>5911</v>
      </c>
      <c r="AV102" s="16" t="s">
        <v>5912</v>
      </c>
      <c r="AW102" s="16">
        <f>LEN(AV102)-LEN(SUBSTITUTE(AV102,",",""))+1</f>
        <v>4</v>
      </c>
      <c r="AX102" s="16" t="s">
        <v>666</v>
      </c>
      <c r="AY102" s="16">
        <f>LEN(AX102)-LEN(SUBSTITUTE(AX102,",",""))+1</f>
        <v>1</v>
      </c>
      <c r="AZ102" s="16">
        <f>Table1[[#This Row], [no. of native regions]]+Table1[[#This Row], [no. of introduced regions]]</f>
        <v>5</v>
      </c>
      <c r="BA102" s="30">
        <f>Table1[[#This Row], [no. of introduced regions]]/Table1[[#This Row], [no. of native regions]]</f>
        <v>0.25</v>
      </c>
      <c r="BE102" s="26"/>
      <c r="BJ102" s="16"/>
      <c r="BK102" s="16"/>
      <c r="BL102" s="41"/>
      <c r="BQ102" s="16" t="s">
        <v>5851</v>
      </c>
      <c r="BR102" s="44" t="s">
        <v>5913</v>
      </c>
      <c r="BT102" s="16" t="s">
        <v>5914</v>
      </c>
      <c r="BU102" s="16"/>
      <c r="CD102" s="16" t="s">
        <v>5929</v>
      </c>
      <c r="CE102" s="16"/>
      <c r="CW102" s="16" t="s">
        <v>119</v>
      </c>
      <c r="CX102" s="16" t="s">
        <v>119</v>
      </c>
      <c r="CY102" s="19">
        <v>973</v>
      </c>
      <c r="DD102" s="16"/>
      <c r="DG102" s="16"/>
      <c r="DH102" s="16"/>
      <c r="DI102" s="16"/>
      <c r="DK102" s="16"/>
      <c r="DP102" s="16"/>
    </row>
    <row r="103" spans="1:120" x14ac:dyDescent="0.35">
      <c r="A103" s="16" t="s">
        <v>6245</v>
      </c>
      <c r="E103" t="s">
        <v>1663</v>
      </c>
      <c r="F103" s="32"/>
      <c r="G103" s="32" t="s">
        <v>7087</v>
      </c>
      <c r="H103" s="16" t="s">
        <v>732</v>
      </c>
      <c r="I103" s="16"/>
      <c r="K103" t="s">
        <v>119</v>
      </c>
      <c r="L103" s="16" t="s">
        <v>119</v>
      </c>
      <c r="M103" s="16"/>
      <c r="N103" s="16"/>
      <c r="O103" s="16">
        <f>SUM(COUNTIF(I103:N103,"yes"))</f>
        <v>2</v>
      </c>
      <c r="P103" s="20" t="s">
        <v>6324</v>
      </c>
      <c r="Q103" s="16" t="s">
        <v>1271</v>
      </c>
      <c r="R103" s="16"/>
      <c r="S103" s="16"/>
      <c r="T103" s="16"/>
      <c r="U103" s="16" t="s">
        <v>1674</v>
      </c>
      <c r="V103" s="16" t="s">
        <v>1664</v>
      </c>
      <c r="W103" s="16" t="s">
        <v>1665</v>
      </c>
      <c r="X103" s="16"/>
      <c r="AD103" s="16" t="s">
        <v>1668</v>
      </c>
      <c r="AE103" t="s">
        <v>6836</v>
      </c>
      <c r="AJ103" s="16" t="s">
        <v>1667</v>
      </c>
      <c r="AK103" s="16" t="s">
        <v>1669</v>
      </c>
      <c r="AL103" s="16" t="s">
        <v>1670</v>
      </c>
      <c r="AM103" s="42" t="s">
        <v>6837</v>
      </c>
      <c r="AN103" s="16"/>
      <c r="AT103" s="16" t="s">
        <v>1666</v>
      </c>
      <c r="AV103" s="16" t="s">
        <v>1671</v>
      </c>
      <c r="AW103" s="16">
        <f>LEN(AV103)-LEN(SUBSTITUTE(AV103,",",""))+1</f>
        <v>9</v>
      </c>
      <c r="AX103" s="16" t="s">
        <v>1672</v>
      </c>
      <c r="AY103" s="16">
        <f>LEN(AX103)-LEN(SUBSTITUTE(AX103,",",""))+1</f>
        <v>19</v>
      </c>
      <c r="BA103" s="30"/>
      <c r="BE103" s="26"/>
      <c r="BG103" s="16" t="s">
        <v>1673</v>
      </c>
      <c r="BJ103" s="16"/>
      <c r="BK103" s="16"/>
      <c r="BL103" s="41"/>
      <c r="BM103" s="16" t="s">
        <v>1668</v>
      </c>
      <c r="BU103" s="16"/>
      <c r="CD103" s="16"/>
      <c r="CE103" s="16"/>
      <c r="CP103" s="16" t="s">
        <v>666</v>
      </c>
      <c r="CY103" s="19"/>
      <c r="DD103" s="16"/>
      <c r="DF103" s="16">
        <v>4442</v>
      </c>
      <c r="DG103" s="16"/>
      <c r="DH103" s="16"/>
      <c r="DI103" s="16"/>
      <c r="DK103" s="16"/>
      <c r="DP103" s="16"/>
    </row>
    <row r="104" spans="1:120" x14ac:dyDescent="0.35">
      <c r="A104" s="16" t="s">
        <v>6245</v>
      </c>
      <c r="E104" t="s">
        <v>6287</v>
      </c>
      <c r="F104" s="32"/>
      <c r="H104" t="s">
        <v>6871</v>
      </c>
      <c r="I104" s="16"/>
      <c r="K104" t="s">
        <v>119</v>
      </c>
      <c r="M104" s="16" t="s">
        <v>119</v>
      </c>
      <c r="N104" s="16"/>
      <c r="O104" s="16">
        <f>SUM(COUNTIF(I104:N104,"yes"))</f>
        <v>2</v>
      </c>
      <c r="P104" s="20" t="s">
        <v>6324</v>
      </c>
      <c r="Q104" s="16"/>
      <c r="R104" s="16"/>
      <c r="S104" s="16"/>
      <c r="T104" t="s">
        <v>7053</v>
      </c>
      <c r="U104" s="16"/>
      <c r="V104" s="16"/>
      <c r="W104" s="16"/>
      <c r="X104" s="16"/>
      <c r="AD104" s="16"/>
      <c r="AE104" t="s">
        <v>6287</v>
      </c>
      <c r="AL104" t="s">
        <v>6516</v>
      </c>
      <c r="AM104" s="42"/>
      <c r="AN104" s="16"/>
      <c r="BA104" s="30"/>
      <c r="BE104" s="26"/>
      <c r="BJ104" s="16"/>
      <c r="BK104" s="16"/>
      <c r="BL104" s="41"/>
      <c r="BU104" s="16"/>
      <c r="BW104" s="19"/>
      <c r="CD104" s="16"/>
      <c r="CE104" s="16"/>
      <c r="CY104" s="19"/>
      <c r="DA104" s="19"/>
      <c r="DD104" s="16"/>
      <c r="DG104" s="16"/>
      <c r="DH104" s="16"/>
      <c r="DI104" s="16"/>
      <c r="DK104" s="16"/>
      <c r="DP104" s="16"/>
    </row>
    <row r="105" spans="1:120" x14ac:dyDescent="0.35">
      <c r="A105" s="16" t="s">
        <v>6245</v>
      </c>
      <c r="E105" t="s">
        <v>6292</v>
      </c>
      <c r="F105" s="32"/>
      <c r="G105" s="32" t="s">
        <v>7073</v>
      </c>
      <c r="H105" s="16" t="s">
        <v>6871</v>
      </c>
      <c r="I105" s="16"/>
      <c r="K105" t="s">
        <v>119</v>
      </c>
      <c r="M105" s="16" t="s">
        <v>119</v>
      </c>
      <c r="N105" s="16"/>
      <c r="O105" s="16">
        <f>SUM(COUNTIF(I105:N105,"yes"))</f>
        <v>2</v>
      </c>
      <c r="P105" s="20" t="s">
        <v>6324</v>
      </c>
      <c r="Q105" s="16"/>
      <c r="R105" s="16"/>
      <c r="S105" s="16"/>
      <c r="T105" s="16"/>
      <c r="U105" s="16"/>
      <c r="V105" s="16"/>
      <c r="W105" s="16"/>
      <c r="X105" s="16"/>
      <c r="AD105" s="16"/>
      <c r="AE105" t="s">
        <v>6817</v>
      </c>
      <c r="AI105" s="16" t="s">
        <v>6291</v>
      </c>
      <c r="AL105" t="s">
        <v>6655</v>
      </c>
      <c r="AN105" s="16"/>
      <c r="AT105" s="21"/>
      <c r="BA105" s="30"/>
      <c r="BE105" s="26"/>
      <c r="BJ105" s="16"/>
      <c r="BK105" s="16"/>
      <c r="BL105" s="41"/>
      <c r="BU105" s="16"/>
      <c r="CD105" s="16"/>
      <c r="CE105" s="16"/>
      <c r="CY105" s="19"/>
      <c r="DD105" s="16"/>
      <c r="DG105" s="16"/>
      <c r="DH105" s="16"/>
      <c r="DI105" s="16"/>
      <c r="DK105" s="16"/>
      <c r="DP105" s="16"/>
    </row>
    <row r="106" spans="1:120" x14ac:dyDescent="0.35">
      <c r="A106" s="16" t="s">
        <v>6245</v>
      </c>
      <c r="E106" t="s">
        <v>1195</v>
      </c>
      <c r="F106" s="32"/>
      <c r="H106" s="16" t="s">
        <v>732</v>
      </c>
      <c r="I106" s="16"/>
      <c r="L106" s="16" t="s">
        <v>119</v>
      </c>
      <c r="M106" s="16" t="s">
        <v>119</v>
      </c>
      <c r="N106" s="16"/>
      <c r="O106" s="16">
        <f>SUM(COUNTIF(I106:N106,"yes"))</f>
        <v>2</v>
      </c>
      <c r="P106" s="20" t="s">
        <v>6324</v>
      </c>
      <c r="Q106" s="16"/>
      <c r="R106" s="16"/>
      <c r="S106" s="16"/>
      <c r="T106" s="16"/>
      <c r="U106" s="16"/>
      <c r="V106" s="16" t="s">
        <v>1196</v>
      </c>
      <c r="W106" s="16"/>
      <c r="X106" s="16"/>
      <c r="Y106" s="16" t="s">
        <v>6207</v>
      </c>
      <c r="AD106" s="16" t="s">
        <v>1195</v>
      </c>
      <c r="AJ106" s="16" t="s">
        <v>1197</v>
      </c>
      <c r="AK106" s="16" t="s">
        <v>985</v>
      </c>
      <c r="AL106" s="16" t="s">
        <v>1198</v>
      </c>
      <c r="AN106" s="16"/>
      <c r="BA106" s="30"/>
      <c r="BE106" s="26"/>
      <c r="BJ106" s="16"/>
      <c r="BK106" s="16"/>
      <c r="BL106" s="41"/>
      <c r="BU106" s="16"/>
      <c r="CD106" s="16"/>
      <c r="CE106" s="16"/>
      <c r="CY106" s="19"/>
      <c r="DD106" s="16"/>
      <c r="DG106" s="16"/>
      <c r="DH106" s="16"/>
      <c r="DI106" s="16"/>
      <c r="DK106" s="16"/>
      <c r="DP106" s="16"/>
    </row>
    <row r="107" spans="1:120" x14ac:dyDescent="0.35">
      <c r="A107" s="16" t="s">
        <v>6245</v>
      </c>
      <c r="E107" t="s">
        <v>1135</v>
      </c>
      <c r="F107" s="32"/>
      <c r="H107" s="16" t="s">
        <v>732</v>
      </c>
      <c r="I107" s="16"/>
      <c r="L107" s="16" t="s">
        <v>119</v>
      </c>
      <c r="M107" s="16" t="s">
        <v>119</v>
      </c>
      <c r="N107" s="16"/>
      <c r="O107" s="16">
        <f>SUM(COUNTIF(I107:N107,"yes"))</f>
        <v>2</v>
      </c>
      <c r="P107" s="20" t="s">
        <v>6324</v>
      </c>
      <c r="Q107" s="16" t="s">
        <v>651</v>
      </c>
      <c r="R107" s="16"/>
      <c r="S107" s="16"/>
      <c r="T107" s="16"/>
      <c r="U107" s="16"/>
      <c r="V107" s="16" t="s">
        <v>1136</v>
      </c>
      <c r="W107" s="16" t="s">
        <v>1137</v>
      </c>
      <c r="X107" s="16"/>
      <c r="AD107" s="16" t="s">
        <v>1142</v>
      </c>
      <c r="AH107" s="16" t="s">
        <v>1143</v>
      </c>
      <c r="AJ107" s="16" t="s">
        <v>749</v>
      </c>
      <c r="AK107" s="16" t="s">
        <v>1144</v>
      </c>
      <c r="AL107" s="16" t="s">
        <v>1145</v>
      </c>
      <c r="AN107" s="16"/>
      <c r="AT107" s="16" t="s">
        <v>1138</v>
      </c>
      <c r="AV107" s="16" t="s">
        <v>1146</v>
      </c>
      <c r="AW107" s="16">
        <f>LEN(AV107)-LEN(SUBSTITUTE(AV107,",",""))+1</f>
        <v>9</v>
      </c>
      <c r="AX107" s="16" t="s">
        <v>666</v>
      </c>
      <c r="AY107" s="16">
        <f>LEN(AX107)-LEN(SUBSTITUTE(AX107,",",""))+1</f>
        <v>1</v>
      </c>
      <c r="BA107" s="30">
        <f>Table1[[#This Row], [no. of introduced regions]]/Table1[[#This Row], [no. of native regions]]</f>
        <v>0.1111111111111111</v>
      </c>
      <c r="BB107" s="16" t="s">
        <v>1147</v>
      </c>
      <c r="BC107" s="16" t="s">
        <v>664</v>
      </c>
      <c r="BE107" s="26"/>
      <c r="BJ107" s="16"/>
      <c r="BK107" s="16"/>
      <c r="BL107" s="41"/>
      <c r="BM107" s="16" t="s">
        <v>1135</v>
      </c>
      <c r="BN107" s="16" t="s">
        <v>1149</v>
      </c>
      <c r="BQ107" s="16" t="s">
        <v>1150</v>
      </c>
      <c r="BR107" s="44" t="s">
        <v>1151</v>
      </c>
      <c r="BT107" s="16" t="s">
        <v>1152</v>
      </c>
      <c r="BU107" s="16" t="s">
        <v>1153</v>
      </c>
      <c r="BV107" s="16" t="s">
        <v>1154</v>
      </c>
      <c r="BW107" s="16" t="s">
        <v>1155</v>
      </c>
      <c r="BZ107" s="16" t="s">
        <v>1156</v>
      </c>
      <c r="CA107" s="16" t="s">
        <v>1135</v>
      </c>
      <c r="CD107" s="16" t="s">
        <v>1148</v>
      </c>
      <c r="CE107" s="16"/>
      <c r="CY107" s="19"/>
      <c r="DA107" s="16" t="s">
        <v>1139</v>
      </c>
      <c r="DD107" s="16"/>
      <c r="DE107" s="16" t="s">
        <v>1141</v>
      </c>
      <c r="DG107" s="16" t="s">
        <v>1140</v>
      </c>
      <c r="DH107" s="16"/>
      <c r="DI107" s="16"/>
      <c r="DK107" s="16"/>
      <c r="DP107" s="16"/>
    </row>
    <row r="108" spans="1:120" x14ac:dyDescent="0.35">
      <c r="A108" s="16" t="s">
        <v>6245</v>
      </c>
      <c r="E108" t="s">
        <v>2702</v>
      </c>
      <c r="F108" s="32"/>
      <c r="H108" s="16" t="s">
        <v>732</v>
      </c>
      <c r="I108" s="16"/>
      <c r="L108" s="16" t="s">
        <v>119</v>
      </c>
      <c r="M108" s="16" t="s">
        <v>119</v>
      </c>
      <c r="N108" s="16"/>
      <c r="O108" s="16">
        <f>SUM(COUNTIF(I108:N108,"yes"))</f>
        <v>2</v>
      </c>
      <c r="P108" s="20" t="s">
        <v>6324</v>
      </c>
      <c r="Q108" s="16"/>
      <c r="R108" s="16"/>
      <c r="S108" s="16"/>
      <c r="T108" s="16"/>
      <c r="U108" s="16"/>
      <c r="V108" s="16" t="s">
        <v>2700</v>
      </c>
      <c r="W108" s="16"/>
      <c r="X108" s="16"/>
      <c r="AD108" s="16" t="s">
        <v>2702</v>
      </c>
      <c r="AJ108" s="16" t="s">
        <v>2701</v>
      </c>
      <c r="AK108" s="16" t="s">
        <v>1235</v>
      </c>
      <c r="AL108" s="16" t="s">
        <v>2703</v>
      </c>
      <c r="AN108" s="16"/>
      <c r="BA108" s="30"/>
      <c r="BE108" s="26"/>
      <c r="BJ108" s="16"/>
      <c r="BK108" s="16"/>
      <c r="BL108" s="41"/>
      <c r="BU108" s="16"/>
      <c r="CD108" s="16"/>
      <c r="CE108" s="16"/>
      <c r="CY108" s="19"/>
      <c r="DD108" s="16"/>
      <c r="DG108" s="16"/>
      <c r="DH108" s="16"/>
      <c r="DI108" s="16"/>
      <c r="DK108" s="16"/>
      <c r="DP108" s="16"/>
    </row>
    <row r="109" spans="1:120" x14ac:dyDescent="0.35">
      <c r="A109" s="16" t="s">
        <v>6245</v>
      </c>
      <c r="E109" t="s">
        <v>1294</v>
      </c>
      <c r="F109" s="32"/>
      <c r="H109" s="16" t="s">
        <v>732</v>
      </c>
      <c r="I109" s="16"/>
      <c r="L109" s="16" t="s">
        <v>119</v>
      </c>
      <c r="M109" s="16" t="s">
        <v>119</v>
      </c>
      <c r="N109" s="16"/>
      <c r="O109" s="16">
        <f>SUM(COUNTIF(I109:N109,"yes"))</f>
        <v>2</v>
      </c>
      <c r="P109" s="20" t="s">
        <v>6324</v>
      </c>
      <c r="Q109" s="16"/>
      <c r="R109" s="16"/>
      <c r="S109" s="16"/>
      <c r="T109" s="16"/>
      <c r="U109" s="16"/>
      <c r="V109" s="16" t="s">
        <v>1295</v>
      </c>
      <c r="W109" s="16"/>
      <c r="X109" s="16"/>
      <c r="AD109" s="16" t="s">
        <v>1297</v>
      </c>
      <c r="AJ109" s="16" t="s">
        <v>1296</v>
      </c>
      <c r="AK109" s="16" t="s">
        <v>1298</v>
      </c>
      <c r="AL109" s="16" t="s">
        <v>1239</v>
      </c>
      <c r="AN109" s="16"/>
      <c r="AW109" s="16">
        <f>LEN(AV109)-LEN(SUBSTITUTE(AV109,",",""))+1</f>
        <v>1</v>
      </c>
      <c r="AY109" s="16">
        <f>LEN(AX109)-LEN(SUBSTITUTE(AX109,",",""))+1</f>
        <v>1</v>
      </c>
      <c r="BA109" s="30"/>
      <c r="BE109" s="26"/>
      <c r="BJ109" s="16"/>
      <c r="BK109" s="16"/>
      <c r="BL109" s="41"/>
      <c r="BU109" s="16"/>
      <c r="CD109" s="16"/>
      <c r="CE109" s="16"/>
      <c r="CY109" s="19"/>
      <c r="DD109" s="16"/>
      <c r="DG109" s="16"/>
      <c r="DH109" s="16"/>
      <c r="DI109" s="16"/>
      <c r="DK109" s="16"/>
      <c r="DP109" s="16"/>
    </row>
    <row r="110" spans="1:120" x14ac:dyDescent="0.35">
      <c r="A110" s="16" t="s">
        <v>6245</v>
      </c>
      <c r="E110" t="s">
        <v>1324</v>
      </c>
      <c r="F110" s="32"/>
      <c r="H110" s="16" t="s">
        <v>732</v>
      </c>
      <c r="I110" s="16"/>
      <c r="L110" s="16" t="s">
        <v>119</v>
      </c>
      <c r="M110" s="16" t="s">
        <v>119</v>
      </c>
      <c r="N110" s="16"/>
      <c r="O110" s="16">
        <f>SUM(COUNTIF(I110:N110,"yes"))</f>
        <v>2</v>
      </c>
      <c r="P110" s="20" t="s">
        <v>6324</v>
      </c>
      <c r="Q110" s="16"/>
      <c r="R110" s="16"/>
      <c r="S110" s="16"/>
      <c r="T110" s="16"/>
      <c r="U110" s="16"/>
      <c r="V110" s="16" t="s">
        <v>1325</v>
      </c>
      <c r="W110" s="16"/>
      <c r="X110" s="16"/>
      <c r="AD110" s="16" t="s">
        <v>1324</v>
      </c>
      <c r="AJ110" s="16" t="s">
        <v>1326</v>
      </c>
      <c r="AK110" s="16" t="s">
        <v>729</v>
      </c>
      <c r="AL110" s="16" t="s">
        <v>1236</v>
      </c>
      <c r="AN110" s="16"/>
      <c r="AW110" s="16">
        <f>LEN(AV110)-LEN(SUBSTITUTE(AV110,",",""))+1</f>
        <v>1</v>
      </c>
      <c r="BA110" s="30"/>
      <c r="BE110" s="26"/>
      <c r="BJ110" s="16"/>
      <c r="BK110" s="16"/>
      <c r="BL110" s="41"/>
      <c r="BU110" s="16"/>
      <c r="CD110" s="16"/>
      <c r="CE110" s="16"/>
      <c r="CY110" s="19"/>
      <c r="DD110" s="16"/>
      <c r="DG110" s="16"/>
      <c r="DH110" s="16"/>
      <c r="DI110" s="16"/>
      <c r="DK110" s="16"/>
      <c r="DP110" s="16"/>
    </row>
    <row r="111" spans="1:120" x14ac:dyDescent="0.35">
      <c r="A111" s="16" t="s">
        <v>6245</v>
      </c>
      <c r="E111" t="s">
        <v>1439</v>
      </c>
      <c r="F111" s="32"/>
      <c r="H111" s="16" t="s">
        <v>732</v>
      </c>
      <c r="I111" s="16"/>
      <c r="L111" s="16" t="s">
        <v>119</v>
      </c>
      <c r="M111" s="16" t="s">
        <v>119</v>
      </c>
      <c r="N111" s="16"/>
      <c r="O111" s="16">
        <f>SUM(COUNTIF(I111:N111,"yes"))</f>
        <v>2</v>
      </c>
      <c r="P111" s="20" t="s">
        <v>6324</v>
      </c>
      <c r="Q111" s="16"/>
      <c r="R111" s="16"/>
      <c r="S111" s="16"/>
      <c r="T111" s="16"/>
      <c r="U111" s="16"/>
      <c r="V111" s="16" t="s">
        <v>1440</v>
      </c>
      <c r="W111" s="16"/>
      <c r="X111" s="16"/>
      <c r="AD111" s="16" t="s">
        <v>1441</v>
      </c>
      <c r="AI111" s="16" t="s">
        <v>6271</v>
      </c>
      <c r="AJ111" s="16" t="s">
        <v>749</v>
      </c>
      <c r="AK111" s="16" t="s">
        <v>935</v>
      </c>
      <c r="AL111" s="16" t="s">
        <v>1442</v>
      </c>
      <c r="AN111" s="16"/>
      <c r="AW111" s="16">
        <f>LEN(AV111)-LEN(SUBSTITUTE(AV111,",",""))+1</f>
        <v>1</v>
      </c>
      <c r="AY111" s="16">
        <f>LEN(AX111)-LEN(SUBSTITUTE(AX111,",",""))+1</f>
        <v>1</v>
      </c>
      <c r="BA111" s="30">
        <f>Table1[[#This Row], [no. of introduced regions]]/Table1[[#This Row], [no. of native regions]]</f>
        <v>1</v>
      </c>
      <c r="BE111" s="26"/>
      <c r="BJ111" s="16"/>
      <c r="BK111" s="16"/>
      <c r="BL111" s="41"/>
      <c r="BU111" s="16"/>
      <c r="CD111" s="16"/>
      <c r="CE111" s="16"/>
      <c r="CY111" s="19"/>
      <c r="DD111" s="16"/>
      <c r="DG111" s="16"/>
      <c r="DH111" s="16"/>
      <c r="DI111" s="16"/>
      <c r="DK111" s="16"/>
      <c r="DP111" s="16"/>
    </row>
    <row r="112" spans="1:120" x14ac:dyDescent="0.35">
      <c r="A112" s="16" t="s">
        <v>6245</v>
      </c>
      <c r="E112" t="s">
        <v>6275</v>
      </c>
      <c r="F112" s="32"/>
      <c r="H112" s="16" t="s">
        <v>732</v>
      </c>
      <c r="I112" s="16"/>
      <c r="L112" s="16" t="s">
        <v>119</v>
      </c>
      <c r="M112" s="16" t="s">
        <v>119</v>
      </c>
      <c r="N112" s="16"/>
      <c r="O112" s="16">
        <f>SUM(COUNTIF(I112:N112,"yes"))</f>
        <v>2</v>
      </c>
      <c r="P112" s="20" t="s">
        <v>6324</v>
      </c>
      <c r="Q112" s="16"/>
      <c r="R112" s="16"/>
      <c r="S112" s="16"/>
      <c r="T112" s="16"/>
      <c r="U112" s="16"/>
      <c r="V112" s="16" t="s">
        <v>2737</v>
      </c>
      <c r="W112" s="16"/>
      <c r="X112" s="16"/>
      <c r="AD112" s="16" t="s">
        <v>2738</v>
      </c>
      <c r="AJ112" s="16" t="s">
        <v>951</v>
      </c>
      <c r="AK112" s="16" t="s">
        <v>1235</v>
      </c>
      <c r="AL112" s="16" t="s">
        <v>1249</v>
      </c>
      <c r="AN112" s="16"/>
      <c r="BA112" s="30"/>
      <c r="BE112" s="26"/>
      <c r="BJ112" s="16"/>
      <c r="BK112" s="16"/>
      <c r="BL112" s="41"/>
      <c r="BU112" s="16"/>
      <c r="CD112" s="16"/>
      <c r="CE112" s="16"/>
      <c r="CY112" s="19"/>
      <c r="DD112" s="16"/>
      <c r="DG112" s="16"/>
      <c r="DH112" s="16"/>
      <c r="DI112" s="16"/>
      <c r="DK112" s="16"/>
      <c r="DP112" s="16"/>
    </row>
    <row r="113" spans="1:120" x14ac:dyDescent="0.35">
      <c r="A113" s="16" t="s">
        <v>6245</v>
      </c>
      <c r="E113" t="s">
        <v>6276</v>
      </c>
      <c r="F113" s="32"/>
      <c r="H113" s="16" t="s">
        <v>732</v>
      </c>
      <c r="I113" s="16"/>
      <c r="L113" s="16" t="s">
        <v>119</v>
      </c>
      <c r="M113" s="16" t="s">
        <v>119</v>
      </c>
      <c r="N113" s="16"/>
      <c r="O113" s="16">
        <f>SUM(COUNTIF(I113:N113,"yes"))</f>
        <v>2</v>
      </c>
      <c r="P113" s="20" t="s">
        <v>6324</v>
      </c>
      <c r="Q113" s="16"/>
      <c r="R113" s="16"/>
      <c r="S113" s="16"/>
      <c r="T113" s="16"/>
      <c r="U113" s="16"/>
      <c r="V113" s="16" t="s">
        <v>2993</v>
      </c>
      <c r="W113" s="16"/>
      <c r="X113" s="16"/>
      <c r="AD113" s="16" t="s">
        <v>2994</v>
      </c>
      <c r="AJ113" s="16" t="s">
        <v>1332</v>
      </c>
      <c r="AK113" s="16" t="s">
        <v>1232</v>
      </c>
      <c r="AL113" s="16" t="s">
        <v>2995</v>
      </c>
      <c r="AN113" s="16"/>
      <c r="BA113" s="30"/>
      <c r="BE113" s="26"/>
      <c r="BJ113" s="16"/>
      <c r="BK113" s="16"/>
      <c r="BL113" s="41"/>
      <c r="BU113" s="16"/>
      <c r="CD113" s="16"/>
      <c r="CE113" s="16"/>
      <c r="CY113" s="19"/>
      <c r="DD113" s="16"/>
      <c r="DG113" s="16"/>
      <c r="DH113" s="16"/>
      <c r="DI113" s="16"/>
      <c r="DK113" s="16"/>
      <c r="DP113" s="16"/>
    </row>
    <row r="114" spans="1:120" x14ac:dyDescent="0.35">
      <c r="A114" s="16" t="s">
        <v>6245</v>
      </c>
      <c r="E114" t="s">
        <v>1813</v>
      </c>
      <c r="F114" s="32"/>
      <c r="H114" s="16" t="s">
        <v>732</v>
      </c>
      <c r="I114" s="16"/>
      <c r="L114" s="16" t="s">
        <v>119</v>
      </c>
      <c r="M114" s="16" t="s">
        <v>119</v>
      </c>
      <c r="N114" s="16"/>
      <c r="O114" s="16">
        <f>SUM(COUNTIF(I114:N114,"yes"))</f>
        <v>2</v>
      </c>
      <c r="P114" s="20" t="s">
        <v>6324</v>
      </c>
      <c r="Q114" s="16"/>
      <c r="R114" s="16"/>
      <c r="S114" s="16"/>
      <c r="T114" s="16"/>
      <c r="U114" s="16"/>
      <c r="V114" s="16" t="s">
        <v>1812</v>
      </c>
      <c r="W114" s="16"/>
      <c r="X114" s="16"/>
      <c r="AD114" s="16" t="s">
        <v>1813</v>
      </c>
      <c r="AI114" s="16" t="s">
        <v>6278</v>
      </c>
      <c r="AJ114" s="16" t="s">
        <v>1317</v>
      </c>
      <c r="AK114" s="16" t="s">
        <v>1377</v>
      </c>
      <c r="AL114" s="16" t="s">
        <v>1814</v>
      </c>
      <c r="AN114" s="16"/>
      <c r="AW114" s="16">
        <f>LEN(AV114)-LEN(SUBSTITUTE(AV114,",",""))+1</f>
        <v>1</v>
      </c>
      <c r="AY114" s="16">
        <f>LEN(AX114)-LEN(SUBSTITUTE(AX114,",",""))+1</f>
        <v>1</v>
      </c>
      <c r="AZ114" s="16">
        <f>Table1[[#This Row], [no. of native regions]]+Table1[[#This Row], [no. of introduced regions]]</f>
        <v>2</v>
      </c>
      <c r="BA114" s="30">
        <f>Table1[[#This Row], [no. of introduced regions]]/Table1[[#This Row], [no. of native regions]]</f>
        <v>1</v>
      </c>
      <c r="BE114" s="26"/>
      <c r="BJ114" s="16"/>
      <c r="BK114" s="16"/>
      <c r="BL114" s="41"/>
      <c r="BU114" s="16"/>
      <c r="CD114" s="16"/>
      <c r="CE114" s="16"/>
      <c r="CY114" s="19"/>
      <c r="DD114" s="16"/>
      <c r="DG114" s="16"/>
      <c r="DH114" s="16"/>
      <c r="DI114" s="16"/>
      <c r="DK114" s="16"/>
      <c r="DP114" s="16"/>
    </row>
    <row r="115" spans="1:120" x14ac:dyDescent="0.35">
      <c r="A115" s="16" t="s">
        <v>6245</v>
      </c>
      <c r="E115" t="s">
        <v>6279</v>
      </c>
      <c r="F115" s="32"/>
      <c r="H115" s="16" t="s">
        <v>732</v>
      </c>
      <c r="I115" s="16"/>
      <c r="L115" s="16" t="s">
        <v>119</v>
      </c>
      <c r="M115" s="16" t="s">
        <v>119</v>
      </c>
      <c r="N115" s="16"/>
      <c r="O115" s="16">
        <f>SUM(COUNTIF(I115:N115,"yes"))</f>
        <v>2</v>
      </c>
      <c r="P115" s="20" t="s">
        <v>6324</v>
      </c>
      <c r="Q115" s="16"/>
      <c r="R115" s="16"/>
      <c r="S115" s="16"/>
      <c r="T115" s="16"/>
      <c r="U115" s="16"/>
      <c r="V115" s="16" t="s">
        <v>2112</v>
      </c>
      <c r="W115" s="16"/>
      <c r="X115" s="16"/>
      <c r="AD115" s="16" t="s">
        <v>2113</v>
      </c>
      <c r="AJ115" s="16" t="s">
        <v>1038</v>
      </c>
      <c r="AK115" s="16" t="s">
        <v>2114</v>
      </c>
      <c r="AL115" s="16" t="s">
        <v>1236</v>
      </c>
      <c r="AN115" s="16"/>
      <c r="AW115" s="16">
        <f>LEN(AV115)-LEN(SUBSTITUTE(AV115,",",""))+1</f>
        <v>1</v>
      </c>
      <c r="BA115" s="30"/>
      <c r="BE115" s="26"/>
      <c r="BJ115" s="16"/>
      <c r="BK115" s="16"/>
      <c r="BL115" s="41"/>
      <c r="BU115" s="16"/>
      <c r="CD115" s="16"/>
      <c r="CE115" s="16"/>
      <c r="CY115" s="19"/>
      <c r="DD115" s="16"/>
      <c r="DG115" s="16"/>
      <c r="DH115" s="16"/>
      <c r="DI115" s="16"/>
      <c r="DK115" s="16"/>
      <c r="DP115" s="16"/>
    </row>
    <row r="116" spans="1:120" x14ac:dyDescent="0.35">
      <c r="A116" s="16" t="s">
        <v>6245</v>
      </c>
      <c r="E116" t="s">
        <v>2654</v>
      </c>
      <c r="F116" s="32"/>
      <c r="H116" s="16" t="s">
        <v>732</v>
      </c>
      <c r="I116" s="16"/>
      <c r="L116" s="16" t="s">
        <v>119</v>
      </c>
      <c r="M116" s="16" t="s">
        <v>119</v>
      </c>
      <c r="N116" s="16"/>
      <c r="O116" s="16">
        <f>SUM(COUNTIF(I116:N116,"yes"))</f>
        <v>2</v>
      </c>
      <c r="P116" s="20" t="s">
        <v>6324</v>
      </c>
      <c r="Q116" s="16"/>
      <c r="R116" s="16"/>
      <c r="S116" s="16"/>
      <c r="T116" s="16"/>
      <c r="U116" s="16"/>
      <c r="V116" s="16" t="s">
        <v>2652</v>
      </c>
      <c r="W116" s="16"/>
      <c r="X116" s="16"/>
      <c r="AD116" s="16" t="s">
        <v>2654</v>
      </c>
      <c r="AI116" s="16" t="s">
        <v>6280</v>
      </c>
      <c r="AJ116" s="16" t="s">
        <v>2653</v>
      </c>
      <c r="AK116" s="16" t="s">
        <v>2655</v>
      </c>
      <c r="AL116" s="16" t="s">
        <v>2656</v>
      </c>
      <c r="AN116" s="16"/>
      <c r="BA116" s="30"/>
      <c r="BE116" s="26"/>
      <c r="BJ116" s="16"/>
      <c r="BK116" s="16"/>
      <c r="BL116" s="41"/>
      <c r="BU116" s="16"/>
      <c r="CD116" s="16"/>
      <c r="CE116" s="16"/>
      <c r="CY116" s="19"/>
      <c r="DD116" s="16"/>
      <c r="DG116" s="16"/>
      <c r="DH116" s="16"/>
      <c r="DI116" s="16"/>
      <c r="DK116" s="16"/>
      <c r="DP116" s="16"/>
    </row>
    <row r="117" spans="1:120" x14ac:dyDescent="0.35">
      <c r="A117" s="16" t="s">
        <v>6245</v>
      </c>
      <c r="E117" t="s">
        <v>1561</v>
      </c>
      <c r="F117" s="32"/>
      <c r="H117" s="16" t="s">
        <v>732</v>
      </c>
      <c r="I117" s="16"/>
      <c r="L117" s="16" t="s">
        <v>119</v>
      </c>
      <c r="M117" s="16" t="s">
        <v>119</v>
      </c>
      <c r="N117" s="16"/>
      <c r="O117" s="16">
        <f>SUM(COUNTIF(I117:N117,"yes"))</f>
        <v>2</v>
      </c>
      <c r="P117" s="46" t="s">
        <v>6324</v>
      </c>
      <c r="Q117" s="16" t="s">
        <v>651</v>
      </c>
      <c r="R117" s="16"/>
      <c r="S117" s="16"/>
      <c r="T117" s="16"/>
      <c r="U117" s="16"/>
      <c r="V117" s="16" t="s">
        <v>1544</v>
      </c>
      <c r="W117" s="16" t="s">
        <v>678</v>
      </c>
      <c r="X117" s="16"/>
      <c r="AA117" s="16" t="s">
        <v>1545</v>
      </c>
      <c r="AD117" s="16" t="s">
        <v>1548</v>
      </c>
      <c r="AI117" s="16" t="s">
        <v>6283</v>
      </c>
      <c r="AJ117" s="16" t="s">
        <v>1473</v>
      </c>
      <c r="AK117" s="16" t="s">
        <v>729</v>
      </c>
      <c r="AL117" s="16" t="s">
        <v>1549</v>
      </c>
      <c r="AN117" s="16"/>
      <c r="AT117" s="16" t="s">
        <v>1546</v>
      </c>
      <c r="AV117" s="16" t="s">
        <v>1550</v>
      </c>
      <c r="AW117" s="16">
        <f>LEN(AV117)-LEN(SUBSTITUTE(AV117,",",""))+1</f>
        <v>6</v>
      </c>
      <c r="AX117" s="16" t="s">
        <v>1551</v>
      </c>
      <c r="AY117" s="16">
        <f>LEN(AX117)-LEN(SUBSTITUTE(AX117,",",""))+1</f>
        <v>42</v>
      </c>
      <c r="BA117" s="30"/>
      <c r="BB117" s="16" t="s">
        <v>14</v>
      </c>
      <c r="BC117" s="16" t="s">
        <v>1552</v>
      </c>
      <c r="BE117" s="26"/>
      <c r="BG117" s="16" t="s">
        <v>666</v>
      </c>
      <c r="BJ117" s="16">
        <v>254</v>
      </c>
      <c r="BK117" s="16"/>
      <c r="BL117" s="41"/>
      <c r="BM117" s="16" t="s">
        <v>1555</v>
      </c>
      <c r="BQ117" s="16" t="s">
        <v>1556</v>
      </c>
      <c r="BR117" s="44" t="s">
        <v>1557</v>
      </c>
      <c r="BT117" s="16" t="s">
        <v>1558</v>
      </c>
      <c r="BU117" s="16"/>
      <c r="BV117" s="16" t="s">
        <v>1559</v>
      </c>
      <c r="BW117" s="16" t="s">
        <v>1560</v>
      </c>
      <c r="BX117" s="16" t="s">
        <v>1561</v>
      </c>
      <c r="BY117" s="16" t="s">
        <v>1562</v>
      </c>
      <c r="BZ117" s="16" t="s">
        <v>1563</v>
      </c>
      <c r="CD117" s="16" t="s">
        <v>1553</v>
      </c>
      <c r="CE117" s="16"/>
      <c r="CF117" s="16" t="s">
        <v>1554</v>
      </c>
      <c r="CL117" s="16" t="s">
        <v>14</v>
      </c>
      <c r="CP117" s="16" t="s">
        <v>14</v>
      </c>
      <c r="CQ117" s="16" t="s">
        <v>14</v>
      </c>
      <c r="CY117" s="19"/>
      <c r="DB117" s="16" t="s">
        <v>1547</v>
      </c>
      <c r="DD117" s="16"/>
      <c r="DF117" s="16">
        <v>43851</v>
      </c>
      <c r="DG117" s="16"/>
      <c r="DH117" s="16"/>
      <c r="DI117" s="16"/>
      <c r="DK117" s="16"/>
      <c r="DP117" s="16"/>
    </row>
    <row r="118" spans="1:120" x14ac:dyDescent="0.35">
      <c r="A118" s="16" t="s">
        <v>6245</v>
      </c>
      <c r="E118" t="s">
        <v>6285</v>
      </c>
      <c r="F118" s="32"/>
      <c r="H118" s="16" t="s">
        <v>732</v>
      </c>
      <c r="I118" s="16"/>
      <c r="L118" s="16" t="s">
        <v>119</v>
      </c>
      <c r="M118" s="16" t="s">
        <v>119</v>
      </c>
      <c r="N118" s="16"/>
      <c r="O118" s="16">
        <f>SUM(COUNTIF(I118:N118,"yes"))</f>
        <v>2</v>
      </c>
      <c r="P118" s="20" t="s">
        <v>6324</v>
      </c>
      <c r="Q118" s="16" t="s">
        <v>729</v>
      </c>
      <c r="R118" s="16"/>
      <c r="S118" s="16"/>
      <c r="T118" s="16"/>
      <c r="U118" s="16"/>
      <c r="V118" s="16" t="s">
        <v>2796</v>
      </c>
      <c r="W118" s="16" t="s">
        <v>678</v>
      </c>
      <c r="X118" s="16"/>
      <c r="AB118" s="16" t="s">
        <v>7138</v>
      </c>
      <c r="AD118" s="16" t="s">
        <v>2798</v>
      </c>
      <c r="AF118" s="16" t="s">
        <v>6285</v>
      </c>
      <c r="AI118" s="16" t="s">
        <v>1564</v>
      </c>
      <c r="AJ118" s="16" t="s">
        <v>2797</v>
      </c>
      <c r="AK118" s="16" t="s">
        <v>985</v>
      </c>
      <c r="AL118" s="16" t="s">
        <v>859</v>
      </c>
      <c r="AN118" s="16" t="s">
        <v>2354</v>
      </c>
      <c r="AS118" s="16" t="s">
        <v>7143</v>
      </c>
      <c r="AT118" s="16" t="s">
        <v>7139</v>
      </c>
      <c r="AU118" t="s">
        <v>7142</v>
      </c>
      <c r="AV118" t="s">
        <v>7140</v>
      </c>
      <c r="AX118" t="s">
        <v>7141</v>
      </c>
      <c r="BA118" s="30"/>
      <c r="BE118" s="26"/>
      <c r="BJ118" s="16"/>
      <c r="BK118" s="16"/>
      <c r="BL118" s="41"/>
      <c r="BQ118" s="16" t="s">
        <v>7144</v>
      </c>
      <c r="BR118" s="44" t="s">
        <v>7145</v>
      </c>
      <c r="BS118" s="44" t="s">
        <v>7146</v>
      </c>
      <c r="BT118" s="16" t="s">
        <v>7147</v>
      </c>
      <c r="BU118" s="16" t="s">
        <v>7149</v>
      </c>
      <c r="BZ118" s="16" t="s">
        <v>7148</v>
      </c>
      <c r="CD118" s="16"/>
      <c r="CE118" s="16"/>
      <c r="CY118" s="19"/>
      <c r="DD118" s="16"/>
      <c r="DG118" s="16"/>
      <c r="DH118" s="16"/>
      <c r="DI118" s="16"/>
      <c r="DK118" s="16"/>
      <c r="DP118" s="16"/>
    </row>
    <row r="119" spans="1:120" x14ac:dyDescent="0.35">
      <c r="A119" s="16" t="s">
        <v>6245</v>
      </c>
      <c r="E119" t="s">
        <v>6288</v>
      </c>
      <c r="F119" s="32"/>
      <c r="H119" s="16" t="s">
        <v>732</v>
      </c>
      <c r="I119" s="16"/>
      <c r="L119" s="16" t="s">
        <v>119</v>
      </c>
      <c r="M119" s="16" t="s">
        <v>119</v>
      </c>
      <c r="N119" s="16"/>
      <c r="O119" s="16">
        <f>SUM(COUNTIF(I119:N119,"yes"))</f>
        <v>2</v>
      </c>
      <c r="P119" s="20" t="s">
        <v>6324</v>
      </c>
      <c r="Q119" s="16"/>
      <c r="R119" s="16"/>
      <c r="S119" s="16"/>
      <c r="T119" s="16"/>
      <c r="U119" s="16"/>
      <c r="V119" s="16" t="s">
        <v>2247</v>
      </c>
      <c r="W119" s="16"/>
      <c r="X119" s="16"/>
      <c r="AD119" s="16" t="s">
        <v>2248</v>
      </c>
      <c r="AJ119" s="16" t="s">
        <v>1264</v>
      </c>
      <c r="AK119" s="16" t="s">
        <v>1303</v>
      </c>
      <c r="AL119" s="16" t="s">
        <v>1239</v>
      </c>
      <c r="AN119" s="16"/>
      <c r="AW119" s="16">
        <f>LEN(AV119)-LEN(SUBSTITUTE(AV119,",",""))+1</f>
        <v>1</v>
      </c>
      <c r="BA119" s="30"/>
      <c r="BE119" s="26"/>
      <c r="BJ119" s="16"/>
      <c r="BK119" s="16"/>
      <c r="BL119" s="41"/>
      <c r="BU119" s="16"/>
      <c r="CD119" s="16"/>
      <c r="CE119" s="16"/>
      <c r="CY119" s="19"/>
      <c r="DD119" s="16"/>
      <c r="DG119" s="16"/>
      <c r="DH119" s="16"/>
      <c r="DI119" s="16"/>
      <c r="DK119" s="16"/>
      <c r="DP119" s="16"/>
    </row>
    <row r="120" spans="1:120" x14ac:dyDescent="0.35">
      <c r="A120" s="16" t="s">
        <v>6245</v>
      </c>
      <c r="E120" t="s">
        <v>1600</v>
      </c>
      <c r="F120" s="32"/>
      <c r="H120" s="16" t="s">
        <v>732</v>
      </c>
      <c r="I120" s="16"/>
      <c r="L120" s="16" t="s">
        <v>119</v>
      </c>
      <c r="M120" s="16" t="s">
        <v>119</v>
      </c>
      <c r="N120" s="16"/>
      <c r="O120" s="16">
        <f>SUM(COUNTIF(I120:N120,"yes"))</f>
        <v>2</v>
      </c>
      <c r="P120" s="20" t="s">
        <v>6324</v>
      </c>
      <c r="Q120" s="16"/>
      <c r="R120" s="16"/>
      <c r="S120" s="16"/>
      <c r="T120" s="16"/>
      <c r="U120" s="16"/>
      <c r="V120" s="16" t="s">
        <v>596</v>
      </c>
      <c r="W120" s="16"/>
      <c r="X120" s="16"/>
      <c r="AD120" s="16" t="s">
        <v>1601</v>
      </c>
      <c r="AI120" s="16" t="s">
        <v>6295</v>
      </c>
      <c r="AJ120" s="16" t="s">
        <v>773</v>
      </c>
      <c r="AK120" s="16" t="s">
        <v>1602</v>
      </c>
      <c r="AL120" s="16" t="s">
        <v>1417</v>
      </c>
      <c r="AN120" s="16"/>
      <c r="AW120" s="16">
        <f>LEN(AV120)-LEN(SUBSTITUTE(AV120,",",""))+1</f>
        <v>1</v>
      </c>
      <c r="BA120" s="30"/>
      <c r="BE120" s="26"/>
      <c r="BJ120" s="16"/>
      <c r="BK120" s="16"/>
      <c r="BL120" s="41"/>
      <c r="BU120" s="16"/>
      <c r="CD120" s="16"/>
      <c r="CE120" s="16"/>
      <c r="CY120" s="19"/>
      <c r="DD120" s="16"/>
      <c r="DG120" s="16"/>
      <c r="DH120" s="16"/>
      <c r="DI120" s="16"/>
      <c r="DK120" s="16"/>
      <c r="DP120" s="16"/>
    </row>
    <row r="121" spans="1:120" x14ac:dyDescent="0.35">
      <c r="A121" s="16" t="s">
        <v>6245</v>
      </c>
      <c r="E121" t="s">
        <v>1951</v>
      </c>
      <c r="F121" s="32"/>
      <c r="H121" s="16" t="s">
        <v>732</v>
      </c>
      <c r="I121" s="16"/>
      <c r="L121" s="16" t="s">
        <v>119</v>
      </c>
      <c r="M121" s="16" t="s">
        <v>119</v>
      </c>
      <c r="N121" s="16"/>
      <c r="O121" s="16">
        <f>SUM(COUNTIF(I121:N121,"yes"))</f>
        <v>2</v>
      </c>
      <c r="P121" s="20"/>
      <c r="Q121" s="16"/>
      <c r="R121" s="16"/>
      <c r="S121" s="16"/>
      <c r="T121" s="16"/>
      <c r="U121" s="16"/>
      <c r="V121" s="16" t="s">
        <v>1950</v>
      </c>
      <c r="W121" s="16"/>
      <c r="X121" s="16"/>
      <c r="AD121" s="16" t="s">
        <v>1951</v>
      </c>
      <c r="AJ121" s="16" t="s">
        <v>1332</v>
      </c>
      <c r="AK121" s="16" t="s">
        <v>1319</v>
      </c>
      <c r="AL121" s="16" t="s">
        <v>1952</v>
      </c>
      <c r="AN121" s="16"/>
      <c r="AW121" s="16">
        <f>LEN(AV121)-LEN(SUBSTITUTE(AV121,",",""))+1</f>
        <v>1</v>
      </c>
      <c r="AY121" s="16">
        <f>LEN(AX121)-LEN(SUBSTITUTE(AX121,",",""))+1</f>
        <v>1</v>
      </c>
      <c r="BA121" s="30">
        <f>Table1[[#This Row], [no. of introduced regions]]/Table1[[#This Row], [no. of native regions]]</f>
        <v>1</v>
      </c>
      <c r="BE121" s="26"/>
      <c r="BJ121" s="16"/>
      <c r="BK121" s="16"/>
      <c r="BL121" s="41"/>
      <c r="BU121" s="16"/>
      <c r="CD121" s="16"/>
      <c r="CE121" s="16"/>
      <c r="CY121" s="19"/>
      <c r="DD121" s="16"/>
      <c r="DG121" s="16"/>
      <c r="DH121" s="16"/>
      <c r="DI121" s="16"/>
      <c r="DK121" s="16"/>
      <c r="DP121" s="16"/>
    </row>
    <row r="122" spans="1:120" x14ac:dyDescent="0.35">
      <c r="A122" s="16" t="s">
        <v>6245</v>
      </c>
      <c r="E122" t="s">
        <v>6293</v>
      </c>
      <c r="F122" s="32" t="s">
        <v>7195</v>
      </c>
      <c r="G122" s="32" t="s">
        <v>6476</v>
      </c>
      <c r="H122" s="16" t="s">
        <v>732</v>
      </c>
      <c r="I122" s="16"/>
      <c r="L122" s="16" t="s">
        <v>119</v>
      </c>
      <c r="M122" s="16" t="s">
        <v>119</v>
      </c>
      <c r="N122" s="16"/>
      <c r="O122" s="16">
        <f>SUM(COUNTIF(I122:N122,"yes"))</f>
        <v>2</v>
      </c>
      <c r="P122" s="20" t="s">
        <v>6324</v>
      </c>
      <c r="Q122" s="16" t="s">
        <v>651</v>
      </c>
      <c r="R122" s="16" t="s">
        <v>6233</v>
      </c>
      <c r="S122" s="16"/>
      <c r="T122" s="16"/>
      <c r="U122" s="16" t="s">
        <v>6513</v>
      </c>
      <c r="V122" s="16" t="s">
        <v>6468</v>
      </c>
      <c r="W122" s="16" t="s">
        <v>6469</v>
      </c>
      <c r="X122" s="16"/>
      <c r="Y122" s="16" t="s">
        <v>2225</v>
      </c>
      <c r="Z122" s="16" t="s">
        <v>6514</v>
      </c>
      <c r="AB122" s="21" t="s">
        <v>6512</v>
      </c>
      <c r="AC122" s="21"/>
      <c r="AD122" s="16" t="s">
        <v>2227</v>
      </c>
      <c r="AJ122" s="16" t="s">
        <v>2226</v>
      </c>
      <c r="AK122" s="16" t="s">
        <v>729</v>
      </c>
      <c r="AL122" s="16" t="s">
        <v>2228</v>
      </c>
      <c r="AN122" s="16" t="s">
        <v>6471</v>
      </c>
      <c r="AQ122" s="16">
        <v>-42</v>
      </c>
      <c r="AR122" s="16">
        <v>147</v>
      </c>
      <c r="AS122" s="16" t="s">
        <v>6472</v>
      </c>
      <c r="AT122" s="21" t="s">
        <v>6467</v>
      </c>
      <c r="AU122" t="s">
        <v>6470</v>
      </c>
      <c r="AV122" t="s">
        <v>6473</v>
      </c>
      <c r="AW122" s="16">
        <f>LEN(AV122)-LEN(SUBSTITUTE(AV122,",",""))+1</f>
        <v>3</v>
      </c>
      <c r="AX122" s="16" t="s">
        <v>666</v>
      </c>
      <c r="AY122" s="16">
        <f>LEN(AX122)-LEN(SUBSTITUTE(AX122,",",""))+1</f>
        <v>1</v>
      </c>
      <c r="BA122" s="30"/>
      <c r="BE122" s="26"/>
      <c r="BJ122" s="16"/>
      <c r="BK122" s="16"/>
      <c r="BL122" s="41"/>
      <c r="BM122" s="16" t="s">
        <v>6293</v>
      </c>
      <c r="BN122" s="16" t="s">
        <v>6475</v>
      </c>
      <c r="BU122" s="16"/>
      <c r="CD122" s="16"/>
      <c r="CE122" s="16"/>
      <c r="CY122" s="19"/>
      <c r="DD122" s="16"/>
      <c r="DG122" s="16"/>
      <c r="DH122" s="16"/>
      <c r="DI122" s="16"/>
      <c r="DK122" s="16"/>
      <c r="DP122" s="16"/>
    </row>
    <row r="123" spans="1:120" x14ac:dyDescent="0.35">
      <c r="A123" s="16" t="s">
        <v>6245</v>
      </c>
      <c r="E123" t="s">
        <v>6294</v>
      </c>
      <c r="F123" s="32"/>
      <c r="H123" s="16" t="s">
        <v>732</v>
      </c>
      <c r="I123" s="16"/>
      <c r="L123" s="16" t="s">
        <v>119</v>
      </c>
      <c r="M123" s="16" t="s">
        <v>119</v>
      </c>
      <c r="N123" s="16"/>
      <c r="O123" s="16">
        <f>SUM(COUNTIF(I123:N123,"yes"))</f>
        <v>2</v>
      </c>
      <c r="P123" s="20"/>
      <c r="Q123" s="16"/>
      <c r="R123" s="16"/>
      <c r="S123" s="16"/>
      <c r="T123" s="16"/>
      <c r="U123" s="16"/>
      <c r="V123" s="16" t="s">
        <v>2214</v>
      </c>
      <c r="W123" s="16"/>
      <c r="X123" s="16"/>
      <c r="AD123" s="16" t="s">
        <v>2215</v>
      </c>
      <c r="AJ123" s="16" t="s">
        <v>5885</v>
      </c>
      <c r="AK123" s="16" t="s">
        <v>985</v>
      </c>
      <c r="AL123" s="16" t="s">
        <v>1228</v>
      </c>
      <c r="AN123" s="16"/>
      <c r="AW123" s="16">
        <f>LEN(AV123)-LEN(SUBSTITUTE(AV123,",",""))+1</f>
        <v>1</v>
      </c>
      <c r="BA123" s="30"/>
      <c r="BE123" s="26"/>
      <c r="BJ123" s="16"/>
      <c r="BK123" s="16"/>
      <c r="BL123" s="41"/>
      <c r="BU123" s="16"/>
      <c r="CD123" s="16"/>
      <c r="CE123" s="16"/>
      <c r="CY123" s="19"/>
      <c r="DD123" s="16"/>
      <c r="DG123" s="16"/>
      <c r="DH123" s="16"/>
      <c r="DI123" s="16"/>
      <c r="DK123" s="16"/>
      <c r="DP123" s="16"/>
    </row>
    <row r="124" spans="1:120" x14ac:dyDescent="0.35">
      <c r="A124" s="16" t="s">
        <v>6245</v>
      </c>
      <c r="E124" t="s">
        <v>6296</v>
      </c>
      <c r="F124" s="32"/>
      <c r="H124" s="16" t="s">
        <v>732</v>
      </c>
      <c r="I124" s="16"/>
      <c r="L124" s="16" t="s">
        <v>119</v>
      </c>
      <c r="M124" s="16" t="s">
        <v>119</v>
      </c>
      <c r="N124" s="16"/>
      <c r="O124" s="16">
        <f>SUM(COUNTIF(I124:N124,"yes"))</f>
        <v>2</v>
      </c>
      <c r="P124" s="20"/>
      <c r="Q124" s="16"/>
      <c r="R124" s="16"/>
      <c r="S124" s="16"/>
      <c r="T124" s="16"/>
      <c r="U124" s="16"/>
      <c r="V124" s="16" t="s">
        <v>2696</v>
      </c>
      <c r="W124" s="16"/>
      <c r="X124" s="16"/>
      <c r="AD124" s="16" t="s">
        <v>2697</v>
      </c>
      <c r="AJ124" s="16" t="s">
        <v>2694</v>
      </c>
      <c r="AK124" s="16" t="s">
        <v>1235</v>
      </c>
      <c r="AL124" s="16" t="s">
        <v>1417</v>
      </c>
      <c r="AN124" s="16"/>
      <c r="BA124" s="30"/>
      <c r="BE124" s="26"/>
      <c r="BJ124" s="16"/>
      <c r="BK124" s="16"/>
      <c r="BL124" s="41"/>
      <c r="BU124" s="16"/>
      <c r="CD124" s="16"/>
      <c r="CE124" s="16"/>
      <c r="CY124" s="19"/>
      <c r="DD124" s="16"/>
      <c r="DG124" s="16"/>
      <c r="DH124" s="16"/>
      <c r="DI124" s="16"/>
      <c r="DK124" s="16"/>
      <c r="DP124" s="16"/>
    </row>
    <row r="125" spans="1:120" x14ac:dyDescent="0.35">
      <c r="A125" s="16" t="s">
        <v>6245</v>
      </c>
      <c r="E125" t="s">
        <v>2695</v>
      </c>
      <c r="F125" s="32"/>
      <c r="H125" s="16" t="s">
        <v>732</v>
      </c>
      <c r="I125" s="16"/>
      <c r="L125" s="16" t="s">
        <v>119</v>
      </c>
      <c r="M125" s="16" t="s">
        <v>119</v>
      </c>
      <c r="N125" s="16"/>
      <c r="O125" s="16">
        <f>SUM(COUNTIF(I125:N125,"yes"))</f>
        <v>2</v>
      </c>
      <c r="P125" s="20"/>
      <c r="Q125" s="16"/>
      <c r="R125" s="16"/>
      <c r="S125" s="16"/>
      <c r="T125" s="16"/>
      <c r="U125" s="16"/>
      <c r="V125" s="16" t="s">
        <v>2693</v>
      </c>
      <c r="W125" s="16"/>
      <c r="X125" s="16"/>
      <c r="AD125" s="16" t="s">
        <v>2695</v>
      </c>
      <c r="AJ125" s="16" t="s">
        <v>2694</v>
      </c>
      <c r="AK125" s="16" t="s">
        <v>1389</v>
      </c>
      <c r="AL125" s="16" t="s">
        <v>1417</v>
      </c>
      <c r="AN125" s="16"/>
      <c r="BA125" s="30"/>
      <c r="BE125" s="26"/>
      <c r="BJ125" s="16"/>
      <c r="BK125" s="16"/>
      <c r="BL125" s="41"/>
      <c r="BU125" s="16"/>
      <c r="CD125" s="16"/>
      <c r="CE125" s="16"/>
      <c r="CY125" s="19"/>
      <c r="DD125" s="16"/>
      <c r="DG125" s="16"/>
      <c r="DH125" s="16"/>
      <c r="DI125" s="16"/>
      <c r="DK125" s="16"/>
      <c r="DP125" s="16"/>
    </row>
    <row r="126" spans="1:120" x14ac:dyDescent="0.35">
      <c r="A126" s="16" t="s">
        <v>6245</v>
      </c>
      <c r="E126" t="s">
        <v>6534</v>
      </c>
      <c r="F126" s="32"/>
      <c r="G126" s="32" t="s">
        <v>6883</v>
      </c>
      <c r="H126" t="s">
        <v>6871</v>
      </c>
      <c r="I126" s="16"/>
      <c r="K126" t="s">
        <v>119</v>
      </c>
      <c r="M126" s="16"/>
      <c r="N126" s="16"/>
      <c r="O126" s="16">
        <f>SUM(COUNTIF(I126:N126,"yes"))</f>
        <v>1</v>
      </c>
      <c r="P126" s="20" t="s">
        <v>6324</v>
      </c>
      <c r="Q126" s="16" t="s">
        <v>5826</v>
      </c>
      <c r="R126" s="16"/>
      <c r="S126" s="16"/>
      <c r="T126" t="s">
        <v>6516</v>
      </c>
      <c r="U126" s="16"/>
      <c r="V126" s="16"/>
      <c r="W126" s="16"/>
      <c r="X126" s="16"/>
      <c r="AD126" s="16"/>
      <c r="AE126" t="s">
        <v>6534</v>
      </c>
      <c r="AM126" s="42" t="s">
        <v>6535</v>
      </c>
      <c r="AN126" s="16"/>
      <c r="AT126" s="16" t="s">
        <v>3207</v>
      </c>
      <c r="BA126" s="30"/>
      <c r="BE126" s="26"/>
      <c r="BH126" s="46"/>
      <c r="BJ126" s="16"/>
      <c r="BK126" s="16"/>
      <c r="BL126" s="41"/>
      <c r="BQ126" s="16" t="s">
        <v>3209</v>
      </c>
      <c r="BR126" s="44" t="s">
        <v>3210</v>
      </c>
      <c r="BS126" s="44" t="s">
        <v>3211</v>
      </c>
      <c r="BU126" s="16"/>
      <c r="BW126" s="19"/>
      <c r="CD126" s="16"/>
      <c r="CE126" s="16"/>
      <c r="CH126" s="16" t="s">
        <v>119</v>
      </c>
      <c r="CI126" s="16" t="s">
        <v>3176</v>
      </c>
      <c r="CJ126" s="16" t="s">
        <v>119</v>
      </c>
      <c r="CL126" s="16" t="s">
        <v>3209</v>
      </c>
      <c r="CM126" s="16" t="s">
        <v>3210</v>
      </c>
      <c r="CO126" s="16" t="s">
        <v>3212</v>
      </c>
      <c r="CP126" s="16" t="s">
        <v>3213</v>
      </c>
      <c r="CQ126" s="16" t="s">
        <v>3208</v>
      </c>
      <c r="CR126" s="16" t="s">
        <v>3214</v>
      </c>
      <c r="CS126" s="16" t="s">
        <v>3215</v>
      </c>
      <c r="CT126" s="16" t="s">
        <v>3216</v>
      </c>
      <c r="CY126" s="19"/>
      <c r="DA126" s="19"/>
      <c r="DD126" s="16"/>
      <c r="DG126" s="16"/>
      <c r="DH126" s="16"/>
      <c r="DI126" s="16"/>
      <c r="DK126" s="16"/>
      <c r="DP126" s="16"/>
    </row>
    <row r="127" spans="1:120" x14ac:dyDescent="0.35">
      <c r="A127" s="16" t="s">
        <v>6245</v>
      </c>
      <c r="E127" t="s">
        <v>6635</v>
      </c>
      <c r="F127" s="32"/>
      <c r="G127" s="32" t="s">
        <v>6951</v>
      </c>
      <c r="H127" t="s">
        <v>7281</v>
      </c>
      <c r="I127" s="16"/>
      <c r="K127" t="s">
        <v>119</v>
      </c>
      <c r="M127" s="16"/>
      <c r="N127" s="16"/>
      <c r="O127" s="16">
        <f>SUM(COUNTIF(I127:N127,"yes"))</f>
        <v>1</v>
      </c>
      <c r="P127" s="20" t="s">
        <v>6324</v>
      </c>
      <c r="Q127" s="16" t="s">
        <v>5826</v>
      </c>
      <c r="R127" s="16"/>
      <c r="S127" s="16"/>
      <c r="U127" s="16"/>
      <c r="V127" s="16" t="s">
        <v>5842</v>
      </c>
      <c r="W127" s="16" t="s">
        <v>5843</v>
      </c>
      <c r="X127" s="16"/>
      <c r="Y127" s="16" t="s">
        <v>5974</v>
      </c>
      <c r="Z127" s="16" t="s">
        <v>5975</v>
      </c>
      <c r="AD127" s="16"/>
      <c r="AE127" t="s">
        <v>6635</v>
      </c>
      <c r="AJ127" s="16" t="s">
        <v>1326</v>
      </c>
      <c r="AK127" s="16" t="s">
        <v>1243</v>
      </c>
      <c r="AL127" t="s">
        <v>6636</v>
      </c>
      <c r="AM127" s="41" t="s">
        <v>4096</v>
      </c>
      <c r="AN127" s="16" t="s">
        <v>840</v>
      </c>
      <c r="AQ127" s="16">
        <v>-1</v>
      </c>
      <c r="AR127" s="16">
        <v>101</v>
      </c>
      <c r="AS127" s="16" t="s">
        <v>709</v>
      </c>
      <c r="AT127" s="21" t="s">
        <v>4097</v>
      </c>
      <c r="AU127" s="16" t="s">
        <v>840</v>
      </c>
      <c r="AV127" s="16" t="s">
        <v>5852</v>
      </c>
      <c r="AW127" s="16">
        <f>LEN(AV127)-LEN(SUBSTITUTE(AV127,",",""))+1</f>
        <v>1</v>
      </c>
      <c r="AX127" s="16" t="s">
        <v>666</v>
      </c>
      <c r="AY127" s="16">
        <f>LEN(AX127)-LEN(SUBSTITUTE(AX127,",",""))+1</f>
        <v>1</v>
      </c>
      <c r="AZ127" s="16">
        <f>Table1[[#This Row], [no. of native regions]]+Table1[[#This Row], [no. of introduced regions]]</f>
        <v>2</v>
      </c>
      <c r="BA127" s="30">
        <f>Table1[[#This Row], [no. of introduced regions]]/Table1[[#This Row], [no. of native regions]]</f>
        <v>1</v>
      </c>
      <c r="BC127" s="16" t="s">
        <v>5845</v>
      </c>
      <c r="BE127" s="26"/>
      <c r="BJ127" s="16"/>
      <c r="BK127" s="16"/>
      <c r="BL127" s="41"/>
      <c r="BQ127" s="16" t="s">
        <v>4098</v>
      </c>
      <c r="BR127" s="44" t="s">
        <v>4099</v>
      </c>
      <c r="BS127" s="44" t="s">
        <v>4100</v>
      </c>
      <c r="BU127" s="16"/>
      <c r="CD127" s="16"/>
      <c r="CE127" s="16"/>
      <c r="CH127" s="16" t="s">
        <v>119</v>
      </c>
      <c r="CI127" s="16" t="s">
        <v>3176</v>
      </c>
      <c r="CJ127" s="16" t="s">
        <v>119</v>
      </c>
      <c r="CL127" s="16" t="s">
        <v>4098</v>
      </c>
      <c r="CM127" s="16" t="s">
        <v>4099</v>
      </c>
      <c r="CO127" s="16" t="s">
        <v>4101</v>
      </c>
      <c r="CP127" s="16" t="s">
        <v>4102</v>
      </c>
      <c r="CR127" s="16" t="s">
        <v>4103</v>
      </c>
      <c r="CS127" s="16" t="s">
        <v>3759</v>
      </c>
      <c r="CT127" s="16" t="s">
        <v>3223</v>
      </c>
      <c r="CW127" s="16" t="s">
        <v>119</v>
      </c>
      <c r="CX127" s="16" t="s">
        <v>119</v>
      </c>
      <c r="CY127" s="19">
        <v>659</v>
      </c>
      <c r="DD127" s="16"/>
      <c r="DG127" s="16"/>
      <c r="DH127" s="16"/>
      <c r="DI127" s="16"/>
      <c r="DK127" s="16"/>
      <c r="DP127" s="16"/>
    </row>
    <row r="128" spans="1:120" x14ac:dyDescent="0.35">
      <c r="A128" s="16" t="s">
        <v>6245</v>
      </c>
      <c r="E128" t="s">
        <v>576</v>
      </c>
      <c r="F128" s="32"/>
      <c r="G128" s="32" t="s">
        <v>7018</v>
      </c>
      <c r="H128" t="s">
        <v>7281</v>
      </c>
      <c r="I128" s="16"/>
      <c r="K128" t="s">
        <v>119</v>
      </c>
      <c r="M128" s="16"/>
      <c r="N128" s="16"/>
      <c r="O128" s="16">
        <f>SUM(COUNTIF(I128:N128,"yes"))</f>
        <v>1</v>
      </c>
      <c r="P128" s="20" t="s">
        <v>6324</v>
      </c>
      <c r="Q128" s="16" t="s">
        <v>1174</v>
      </c>
      <c r="R128" s="16"/>
      <c r="S128" s="16"/>
      <c r="T128" t="s">
        <v>6741</v>
      </c>
      <c r="U128" s="16"/>
      <c r="V128" s="16" t="s">
        <v>575</v>
      </c>
      <c r="W128" s="16" t="s">
        <v>1487</v>
      </c>
      <c r="X128" s="16"/>
      <c r="AD128" s="16"/>
      <c r="AE128" t="s">
        <v>1492</v>
      </c>
      <c r="AJ128" s="16" t="s">
        <v>1357</v>
      </c>
      <c r="AK128" s="16" t="s">
        <v>1243</v>
      </c>
      <c r="AL128" s="16" t="s">
        <v>1489</v>
      </c>
      <c r="AM128" s="42" t="s">
        <v>6649</v>
      </c>
      <c r="AN128" s="16"/>
      <c r="AQ128" s="16">
        <v>12</v>
      </c>
      <c r="AR128" s="16">
        <v>42</v>
      </c>
      <c r="AS128" s="16" t="s">
        <v>5896</v>
      </c>
      <c r="AT128" s="16" t="s">
        <v>1488</v>
      </c>
      <c r="AV128" s="16" t="s">
        <v>1490</v>
      </c>
      <c r="AW128" s="16">
        <f>LEN(AV128)-LEN(SUBSTITUTE(AV128,",",""))+1</f>
        <v>8</v>
      </c>
      <c r="AX128" s="16" t="s">
        <v>666</v>
      </c>
      <c r="AY128" s="16">
        <f>LEN(AX128)-LEN(SUBSTITUTE(AX128,",",""))+1</f>
        <v>1</v>
      </c>
      <c r="AZ128" s="16">
        <f>Table1[[#This Row], [no. of native regions]]+Table1[[#This Row], [no. of introduced regions]]</f>
        <v>9</v>
      </c>
      <c r="BA128" s="30">
        <f>Table1[[#This Row], [no. of introduced regions]]/Table1[[#This Row], [no. of native regions]]</f>
        <v>0.125</v>
      </c>
      <c r="BE128" s="26"/>
      <c r="BG128" s="16" t="s">
        <v>1493</v>
      </c>
      <c r="BJ128" s="16" t="s">
        <v>1207</v>
      </c>
      <c r="BK128" s="16"/>
      <c r="BL128" s="41"/>
      <c r="BM128" s="16" t="s">
        <v>576</v>
      </c>
      <c r="BQ128" s="16" t="s">
        <v>577</v>
      </c>
      <c r="BR128" s="44" t="s">
        <v>578</v>
      </c>
      <c r="BT128" s="16" t="s">
        <v>1495</v>
      </c>
      <c r="BU128" s="16" t="s">
        <v>1496</v>
      </c>
      <c r="BV128" s="16" t="s">
        <v>161</v>
      </c>
      <c r="BW128" s="16" t="s">
        <v>579</v>
      </c>
      <c r="BZ128" s="16" t="s">
        <v>1497</v>
      </c>
      <c r="CB128" s="16" t="s">
        <v>1498</v>
      </c>
      <c r="CD128" s="16" t="s">
        <v>1494</v>
      </c>
      <c r="CE128" s="16"/>
      <c r="CH128" s="16" t="s">
        <v>119</v>
      </c>
      <c r="CI128" s="16" t="s">
        <v>3176</v>
      </c>
      <c r="CJ128" s="16" t="s">
        <v>119</v>
      </c>
      <c r="CL128" s="16" t="s">
        <v>577</v>
      </c>
      <c r="CM128" s="16" t="s">
        <v>578</v>
      </c>
      <c r="CO128" s="16" t="s">
        <v>4967</v>
      </c>
      <c r="CP128" s="16" t="s">
        <v>1491</v>
      </c>
      <c r="CQ128" s="16" t="s">
        <v>1492</v>
      </c>
      <c r="CR128" s="16" t="s">
        <v>4027</v>
      </c>
      <c r="CS128" s="16" t="s">
        <v>3880</v>
      </c>
      <c r="CT128" s="16" t="s">
        <v>3579</v>
      </c>
      <c r="CW128" s="16" t="s">
        <v>119</v>
      </c>
      <c r="CX128" s="16" t="s">
        <v>119</v>
      </c>
      <c r="CY128" s="19">
        <v>973</v>
      </c>
      <c r="DD128" s="16"/>
      <c r="DG128" s="16"/>
      <c r="DH128" s="16"/>
      <c r="DI128" s="16"/>
      <c r="DK128" s="16"/>
      <c r="DP128" s="16"/>
    </row>
    <row r="129" spans="1:120" x14ac:dyDescent="0.35">
      <c r="A129" s="16" t="s">
        <v>6245</v>
      </c>
      <c r="E129" t="s">
        <v>4353</v>
      </c>
      <c r="F129" s="32"/>
      <c r="G129" s="32" t="s">
        <v>6965</v>
      </c>
      <c r="H129" s="16" t="s">
        <v>7283</v>
      </c>
      <c r="I129" s="16"/>
      <c r="K129" t="s">
        <v>119</v>
      </c>
      <c r="M129" s="16"/>
      <c r="N129" s="16"/>
      <c r="O129" s="16">
        <f>SUM(COUNTIF(I129:N129,"yes"))</f>
        <v>1</v>
      </c>
      <c r="P129" s="20" t="s">
        <v>6324</v>
      </c>
      <c r="Q129" s="16" t="s">
        <v>5826</v>
      </c>
      <c r="R129" s="16"/>
      <c r="S129" s="16"/>
      <c r="T129" t="s">
        <v>6662</v>
      </c>
      <c r="U129" s="16"/>
      <c r="V129" s="16"/>
      <c r="W129" s="16"/>
      <c r="X129" s="16"/>
      <c r="AD129" s="16"/>
      <c r="AE129" t="s">
        <v>4353</v>
      </c>
      <c r="AL129" t="s">
        <v>6661</v>
      </c>
      <c r="AN129" s="16"/>
      <c r="BA129" s="30"/>
      <c r="BE129" s="26"/>
      <c r="BJ129" s="16"/>
      <c r="BK129" s="16"/>
      <c r="BL129" s="41"/>
      <c r="BQ129" s="16" t="s">
        <v>4354</v>
      </c>
      <c r="BR129" s="44" t="s">
        <v>4355</v>
      </c>
      <c r="BS129" s="44" t="s">
        <v>4356</v>
      </c>
      <c r="BU129" s="16"/>
      <c r="CD129" s="16"/>
      <c r="CE129" s="16"/>
      <c r="CH129" s="16" t="s">
        <v>119</v>
      </c>
      <c r="CI129" s="16" t="s">
        <v>3176</v>
      </c>
      <c r="CJ129" s="16" t="s">
        <v>119</v>
      </c>
      <c r="CL129" s="16" t="s">
        <v>4354</v>
      </c>
      <c r="CM129" s="16" t="s">
        <v>4355</v>
      </c>
      <c r="CO129" s="16" t="s">
        <v>4357</v>
      </c>
      <c r="CP129" s="16" t="s">
        <v>4358</v>
      </c>
      <c r="CQ129" s="16" t="s">
        <v>4353</v>
      </c>
      <c r="CR129" s="16" t="s">
        <v>3214</v>
      </c>
      <c r="CS129" s="16" t="s">
        <v>4359</v>
      </c>
      <c r="CT129" s="16" t="s">
        <v>3509</v>
      </c>
      <c r="CY129" s="19"/>
      <c r="DD129" s="16"/>
      <c r="DG129" s="16"/>
      <c r="DH129" s="16"/>
      <c r="DI129" s="16"/>
      <c r="DK129" s="16"/>
      <c r="DP129" s="16"/>
    </row>
    <row r="130" spans="1:120" x14ac:dyDescent="0.35">
      <c r="A130" s="16" t="s">
        <v>6245</v>
      </c>
      <c r="E130" t="s">
        <v>3011</v>
      </c>
      <c r="F130" s="32"/>
      <c r="H130" s="16" t="s">
        <v>732</v>
      </c>
      <c r="I130" s="16"/>
      <c r="L130" s="16" t="s">
        <v>119</v>
      </c>
      <c r="M130" s="16"/>
      <c r="N130" s="16"/>
      <c r="O130" s="16">
        <f>SUM(COUNTIF(I130:N130,"yes"))</f>
        <v>1</v>
      </c>
      <c r="P130" s="20"/>
      <c r="Q130" s="16"/>
      <c r="R130" s="16"/>
      <c r="S130" s="16"/>
      <c r="T130" s="16"/>
      <c r="U130" s="16"/>
      <c r="V130" s="16" t="s">
        <v>3010</v>
      </c>
      <c r="W130" s="16"/>
      <c r="X130" s="16"/>
      <c r="AD130" s="16" t="s">
        <v>3011</v>
      </c>
      <c r="AJ130" s="16" t="s">
        <v>1332</v>
      </c>
      <c r="AK130" s="16" t="s">
        <v>2169</v>
      </c>
      <c r="AL130" s="16" t="s">
        <v>2780</v>
      </c>
      <c r="AN130" s="16"/>
      <c r="BA130" s="30"/>
      <c r="BE130" s="26"/>
      <c r="BJ130" s="16"/>
      <c r="BK130" s="16"/>
      <c r="BL130" s="41"/>
      <c r="BQ130" s="16" t="s">
        <v>4004</v>
      </c>
      <c r="BR130" s="44" t="s">
        <v>4005</v>
      </c>
      <c r="BS130" s="44" t="s">
        <v>4006</v>
      </c>
      <c r="BU130" s="16"/>
      <c r="CD130" s="16"/>
      <c r="CE130" s="16"/>
      <c r="CH130" s="16" t="s">
        <v>119</v>
      </c>
      <c r="CI130" s="16" t="s">
        <v>3176</v>
      </c>
      <c r="CJ130" s="16" t="s">
        <v>119</v>
      </c>
      <c r="CL130" s="16" t="s">
        <v>4004</v>
      </c>
      <c r="CM130" s="16" t="s">
        <v>4005</v>
      </c>
      <c r="CO130" s="16" t="s">
        <v>4007</v>
      </c>
      <c r="CP130" s="16" t="s">
        <v>4008</v>
      </c>
      <c r="CQ130" s="16" t="s">
        <v>4003</v>
      </c>
      <c r="CR130" s="16" t="s">
        <v>3230</v>
      </c>
      <c r="CS130" s="16" t="s">
        <v>3350</v>
      </c>
      <c r="CT130" s="16" t="s">
        <v>3461</v>
      </c>
      <c r="CY130" s="19"/>
      <c r="DD130" s="16"/>
      <c r="DG130" s="16"/>
      <c r="DH130" s="16"/>
      <c r="DI130" s="16"/>
      <c r="DK130" s="16"/>
      <c r="DP130" s="16"/>
    </row>
    <row r="131" spans="1:120" x14ac:dyDescent="0.35">
      <c r="A131" s="16" t="s">
        <v>6245</v>
      </c>
      <c r="B131" s="16" t="s">
        <v>7292</v>
      </c>
      <c r="C131" s="16">
        <v>1</v>
      </c>
      <c r="E131" t="s">
        <v>7296</v>
      </c>
      <c r="F131" s="32"/>
      <c r="G131" s="32" t="s">
        <v>7304</v>
      </c>
      <c r="H131" s="16" t="s">
        <v>7209</v>
      </c>
      <c r="I131" s="16"/>
      <c r="J131" s="16" t="s">
        <v>119</v>
      </c>
      <c r="K131" s="16"/>
      <c r="M131" s="16"/>
      <c r="N131" s="16"/>
      <c r="O131" s="16">
        <f>SUM(COUNTIF(I131:N131,"yes"))</f>
        <v>1</v>
      </c>
      <c r="P131" s="20" t="s">
        <v>6324</v>
      </c>
      <c r="Q131" s="16" t="s">
        <v>651</v>
      </c>
      <c r="R131" s="16" t="s">
        <v>6233</v>
      </c>
      <c r="S131" s="16" t="s">
        <v>462</v>
      </c>
      <c r="T131" s="16" t="s">
        <v>462</v>
      </c>
      <c r="U131" s="16" t="s">
        <v>462</v>
      </c>
      <c r="V131" s="16" t="s">
        <v>176</v>
      </c>
      <c r="W131" s="16" t="s">
        <v>678</v>
      </c>
      <c r="X131" s="16" t="s">
        <v>7293</v>
      </c>
      <c r="AB131" s="21" t="s">
        <v>7298</v>
      </c>
      <c r="AC131" s="21"/>
      <c r="AD131" s="16"/>
      <c r="AI131" s="16" t="s">
        <v>7297</v>
      </c>
      <c r="AJ131" s="46" t="s">
        <v>1217</v>
      </c>
      <c r="AK131" s="16" t="s">
        <v>682</v>
      </c>
      <c r="AL131" s="16" t="s">
        <v>7295</v>
      </c>
      <c r="AN131" s="16" t="s">
        <v>7294</v>
      </c>
      <c r="AT131" s="21"/>
      <c r="BA131" s="30"/>
      <c r="BC131" s="16" t="s">
        <v>7305</v>
      </c>
      <c r="BD131" t="s">
        <v>7299</v>
      </c>
      <c r="BE131" s="26"/>
      <c r="BF131" t="s">
        <v>7300</v>
      </c>
      <c r="BJ131" s="16"/>
      <c r="BK131" s="16"/>
      <c r="BL131" s="41"/>
      <c r="BU131" s="16"/>
      <c r="CD131" s="16"/>
      <c r="CE131" s="16"/>
      <c r="CY131" s="19"/>
      <c r="DD131" s="16"/>
      <c r="DG131" s="16"/>
      <c r="DH131" s="16"/>
      <c r="DI131" s="16"/>
      <c r="DK131" s="16"/>
      <c r="DP131" s="16"/>
    </row>
    <row r="132" spans="1:120" x14ac:dyDescent="0.35">
      <c r="A132" s="16" t="s">
        <v>6245</v>
      </c>
      <c r="E132" t="s">
        <v>187</v>
      </c>
      <c r="F132" s="32"/>
      <c r="H132" s="16" t="s">
        <v>6254</v>
      </c>
      <c r="I132" s="16" t="s">
        <v>119</v>
      </c>
      <c r="M132" s="16"/>
      <c r="N132" s="16"/>
      <c r="O132" s="16">
        <f>SUM(COUNTIF(I132:N132,"yes"))</f>
        <v>1</v>
      </c>
      <c r="P132" s="20" t="s">
        <v>6324</v>
      </c>
      <c r="Q132" s="16"/>
      <c r="R132" s="16"/>
      <c r="S132" s="16"/>
      <c r="T132" s="16"/>
      <c r="U132" s="16"/>
      <c r="V132" s="16" t="s">
        <v>1252</v>
      </c>
      <c r="W132" s="16"/>
      <c r="X132" s="16"/>
      <c r="AD132" s="16"/>
      <c r="AN132" s="16"/>
      <c r="AW132" s="16">
        <f>LEN(AV132)-LEN(SUBSTITUTE(AV132,",",""))+1</f>
        <v>1</v>
      </c>
      <c r="AY132" s="16">
        <f>LEN(AX132)-LEN(SUBSTITUTE(AX132,",",""))+1</f>
        <v>1</v>
      </c>
      <c r="BA132" s="30"/>
      <c r="BE132" s="26"/>
      <c r="BJ132" s="16"/>
      <c r="BK132" s="16"/>
      <c r="BL132" s="41"/>
      <c r="BU132" s="16"/>
      <c r="CD132" s="16"/>
      <c r="CE132" s="16"/>
      <c r="CY132" s="19"/>
      <c r="DD132" s="16"/>
      <c r="DG132" s="16"/>
      <c r="DH132" s="16"/>
      <c r="DI132" s="16"/>
      <c r="DK132" s="16"/>
      <c r="DP132" s="16"/>
    </row>
    <row r="133" spans="1:120" x14ac:dyDescent="0.35">
      <c r="A133" s="16" t="s">
        <v>6245</v>
      </c>
      <c r="E133" t="s">
        <v>205</v>
      </c>
      <c r="F133" s="32"/>
      <c r="H133" s="16" t="s">
        <v>6254</v>
      </c>
      <c r="I133" s="16" t="s">
        <v>119</v>
      </c>
      <c r="M133" s="16"/>
      <c r="N133" s="16"/>
      <c r="O133" s="16">
        <f>SUM(COUNTIF(I133:N133,"yes"))</f>
        <v>1</v>
      </c>
      <c r="P133" s="20" t="s">
        <v>6324</v>
      </c>
      <c r="Q133" s="16"/>
      <c r="R133" s="16"/>
      <c r="S133" s="16"/>
      <c r="T133" s="16"/>
      <c r="U133" s="16"/>
      <c r="V133" s="16" t="s">
        <v>206</v>
      </c>
      <c r="W133" s="16"/>
      <c r="X133" s="16"/>
      <c r="AD133" s="16"/>
      <c r="AN133" s="16"/>
      <c r="BA133" s="30"/>
      <c r="BE133" s="26"/>
      <c r="BJ133" s="16"/>
      <c r="BK133" s="16"/>
      <c r="BL133" s="41"/>
      <c r="BU133" s="16"/>
      <c r="CD133" s="16"/>
      <c r="CE133" s="16"/>
      <c r="CY133" s="19"/>
      <c r="DD133" s="16"/>
      <c r="DG133" s="16"/>
      <c r="DH133" s="16"/>
      <c r="DI133" s="16"/>
      <c r="DK133" s="16"/>
      <c r="DP133" s="16"/>
    </row>
    <row r="134" spans="1:120" x14ac:dyDescent="0.35">
      <c r="A134" s="16" t="s">
        <v>6245</v>
      </c>
      <c r="E134" t="s">
        <v>223</v>
      </c>
      <c r="F134" s="32"/>
      <c r="I134" s="16" t="s">
        <v>119</v>
      </c>
      <c r="M134" s="16"/>
      <c r="N134" s="16"/>
      <c r="O134" s="16">
        <f>SUM(COUNTIF(I134:N134,"yes"))</f>
        <v>1</v>
      </c>
      <c r="P134" s="20" t="s">
        <v>6324</v>
      </c>
      <c r="Q134" s="16" t="s">
        <v>651</v>
      </c>
      <c r="R134" s="16"/>
      <c r="S134" s="16"/>
      <c r="T134" s="16"/>
      <c r="U134" s="16"/>
      <c r="V134" s="16" t="s">
        <v>1304</v>
      </c>
      <c r="W134" s="16"/>
      <c r="X134" s="16"/>
      <c r="AD134" s="16"/>
      <c r="AN134" s="16"/>
      <c r="AW134" s="16">
        <f>LEN(AV134)-LEN(SUBSTITUTE(AV134,",",""))+1</f>
        <v>1</v>
      </c>
      <c r="AY134" s="16">
        <f>LEN(AX134)-LEN(SUBSTITUTE(AX134,",",""))+1</f>
        <v>1</v>
      </c>
      <c r="BA134" s="30">
        <f>Table1[[#This Row], [no. of introduced regions]]/Table1[[#This Row], [no. of native regions]]</f>
        <v>1</v>
      </c>
      <c r="BE134" s="26"/>
      <c r="BJ134" s="16"/>
      <c r="BK134" s="16"/>
      <c r="BL134" s="41"/>
      <c r="BU134" s="16"/>
      <c r="CD134" s="16"/>
      <c r="CE134" s="16"/>
      <c r="CY134" s="19"/>
      <c r="DD134" s="16"/>
      <c r="DG134" s="16"/>
      <c r="DH134" s="16"/>
      <c r="DI134" s="16"/>
      <c r="DK134" s="16"/>
      <c r="DP134" s="16"/>
    </row>
    <row r="135" spans="1:120" x14ac:dyDescent="0.35">
      <c r="A135" s="16" t="s">
        <v>6245</v>
      </c>
      <c r="E135" t="s">
        <v>257</v>
      </c>
      <c r="F135" s="32"/>
      <c r="I135" s="16" t="s">
        <v>119</v>
      </c>
      <c r="M135" s="16"/>
      <c r="N135" s="16"/>
      <c r="O135" s="16">
        <f>SUM(COUNTIF(I135:N135,"yes"))</f>
        <v>1</v>
      </c>
      <c r="P135" s="20" t="s">
        <v>6324</v>
      </c>
      <c r="Q135" s="16" t="s">
        <v>6242</v>
      </c>
      <c r="R135" s="16"/>
      <c r="S135" s="16"/>
      <c r="T135" s="16"/>
      <c r="U135" s="16"/>
      <c r="V135" s="16"/>
      <c r="W135" s="16"/>
      <c r="X135" s="16"/>
      <c r="AD135" s="16"/>
      <c r="AN135" s="16"/>
      <c r="BA135" s="30"/>
      <c r="BE135" s="26"/>
      <c r="BJ135" s="16"/>
      <c r="BK135" s="16"/>
      <c r="BL135" s="41"/>
      <c r="BU135" s="16"/>
      <c r="CD135" s="16"/>
      <c r="CE135" s="16"/>
      <c r="CY135" s="19"/>
      <c r="DD135" s="16"/>
      <c r="DG135" s="16"/>
      <c r="DH135" s="16"/>
      <c r="DI135" s="16"/>
      <c r="DK135" s="16"/>
      <c r="DP135" s="16"/>
    </row>
    <row r="136" spans="1:120" x14ac:dyDescent="0.35">
      <c r="A136" s="16" t="s">
        <v>6245</v>
      </c>
      <c r="E136" t="s">
        <v>345</v>
      </c>
      <c r="F136" s="32"/>
      <c r="I136" s="16" t="s">
        <v>119</v>
      </c>
      <c r="M136" s="16"/>
      <c r="N136" s="16"/>
      <c r="O136" s="16">
        <f>SUM(COUNTIF(I136:N136,"yes"))</f>
        <v>1</v>
      </c>
      <c r="P136" s="20" t="s">
        <v>6324</v>
      </c>
      <c r="Q136" s="16"/>
      <c r="R136" s="16"/>
      <c r="S136" s="16"/>
      <c r="T136" s="16"/>
      <c r="U136" s="16"/>
      <c r="V136" s="16" t="s">
        <v>346</v>
      </c>
      <c r="W136" s="16"/>
      <c r="X136" s="16"/>
      <c r="AD136" s="16"/>
      <c r="AN136" s="16"/>
      <c r="BA136" s="30"/>
      <c r="BE136" s="26"/>
      <c r="BJ136" s="16"/>
      <c r="BK136" s="16"/>
      <c r="BL136" s="41"/>
      <c r="BU136" s="16"/>
      <c r="CD136" s="16"/>
      <c r="CE136" s="16"/>
      <c r="CY136" s="19"/>
      <c r="DD136" s="16"/>
      <c r="DG136" s="16"/>
      <c r="DH136" s="16"/>
      <c r="DI136" s="16"/>
      <c r="DK136" s="16"/>
      <c r="DP136" s="16"/>
    </row>
    <row r="137" spans="1:120" x14ac:dyDescent="0.35">
      <c r="A137" s="16" t="s">
        <v>6245</v>
      </c>
      <c r="E137" t="s">
        <v>7227</v>
      </c>
      <c r="F137" s="32"/>
      <c r="H137" s="16" t="s">
        <v>7209</v>
      </c>
      <c r="I137" s="16"/>
      <c r="J137" s="16" t="s">
        <v>119</v>
      </c>
      <c r="K137" s="16"/>
      <c r="M137" s="16"/>
      <c r="N137" s="16"/>
      <c r="O137" s="16">
        <f>SUM(COUNTIF(I137:N137,"yes"))</f>
        <v>1</v>
      </c>
      <c r="P137" s="20"/>
      <c r="Q137" s="16"/>
      <c r="R137" s="16"/>
      <c r="S137" s="16"/>
      <c r="T137" s="16"/>
      <c r="U137" s="16"/>
      <c r="V137" s="16"/>
      <c r="W137" s="16"/>
      <c r="X137" s="16"/>
      <c r="AD137" s="16"/>
      <c r="AN137" s="16"/>
      <c r="BA137" s="30"/>
      <c r="BE137" s="26"/>
      <c r="BJ137" s="16"/>
      <c r="BK137" s="16"/>
      <c r="BL137" s="41"/>
      <c r="BU137" s="16"/>
      <c r="CD137" s="16"/>
      <c r="CE137" s="16"/>
      <c r="CY137" s="19"/>
      <c r="DD137" s="16"/>
      <c r="DG137" s="16"/>
      <c r="DH137" s="16"/>
      <c r="DI137" s="16"/>
      <c r="DK137" s="16"/>
      <c r="DP137" s="16"/>
    </row>
    <row r="138" spans="1:120" x14ac:dyDescent="0.35">
      <c r="A138" s="16" t="s">
        <v>6245</v>
      </c>
      <c r="E138" t="s">
        <v>7228</v>
      </c>
      <c r="F138" s="32"/>
      <c r="H138" s="16" t="s">
        <v>7209</v>
      </c>
      <c r="I138" s="16"/>
      <c r="J138" s="16" t="s">
        <v>119</v>
      </c>
      <c r="K138" s="16"/>
      <c r="M138" s="16"/>
      <c r="N138" s="16"/>
      <c r="O138" s="16">
        <f>SUM(COUNTIF(I138:N138,"yes"))</f>
        <v>1</v>
      </c>
      <c r="P138" s="20"/>
      <c r="Q138" s="16"/>
      <c r="R138" s="16"/>
      <c r="S138" s="16"/>
      <c r="T138" s="16"/>
      <c r="U138" s="16"/>
      <c r="V138" s="16"/>
      <c r="W138" s="16"/>
      <c r="X138" s="16"/>
      <c r="AD138" s="16"/>
      <c r="AN138" s="16"/>
      <c r="BA138" s="30"/>
      <c r="BE138" s="26"/>
      <c r="BJ138" s="16"/>
      <c r="BK138" s="16"/>
      <c r="BL138" s="41"/>
      <c r="BU138" s="16"/>
      <c r="CD138" s="16"/>
      <c r="CE138" s="16"/>
      <c r="CY138" s="19"/>
      <c r="DD138" s="16"/>
      <c r="DG138" s="16"/>
      <c r="DH138" s="16"/>
      <c r="DI138" s="16"/>
      <c r="DK138" s="16"/>
      <c r="DP138" s="16"/>
    </row>
    <row r="139" spans="1:120" x14ac:dyDescent="0.35">
      <c r="A139" s="16" t="s">
        <v>6245</v>
      </c>
      <c r="E139" t="s">
        <v>7229</v>
      </c>
      <c r="F139" s="32"/>
      <c r="H139" s="16" t="s">
        <v>7209</v>
      </c>
      <c r="I139" s="16"/>
      <c r="J139" s="16" t="s">
        <v>119</v>
      </c>
      <c r="K139" s="16"/>
      <c r="M139" s="16"/>
      <c r="N139" s="16"/>
      <c r="O139" s="16">
        <f>SUM(COUNTIF(I139:N139,"yes"))</f>
        <v>1</v>
      </c>
      <c r="P139" s="20"/>
      <c r="Q139" s="16"/>
      <c r="R139" s="16"/>
      <c r="S139" s="16"/>
      <c r="T139" s="16"/>
      <c r="U139" s="16"/>
      <c r="V139" s="16"/>
      <c r="W139" s="16"/>
      <c r="X139" s="16"/>
      <c r="AD139" s="16"/>
      <c r="AN139" s="16"/>
      <c r="BA139" s="30"/>
      <c r="BE139" s="26"/>
      <c r="BJ139" s="16"/>
      <c r="BK139" s="16"/>
      <c r="BL139" s="41"/>
      <c r="BU139" s="16"/>
      <c r="CD139" s="16"/>
      <c r="CE139" s="16"/>
      <c r="CY139" s="19"/>
      <c r="DD139" s="16"/>
      <c r="DG139" s="16"/>
      <c r="DH139" s="16"/>
      <c r="DI139" s="16"/>
      <c r="DK139" s="16"/>
      <c r="DP139" s="16"/>
    </row>
    <row r="140" spans="1:120" x14ac:dyDescent="0.35">
      <c r="A140" s="16" t="s">
        <v>6245</v>
      </c>
      <c r="E140" t="s">
        <v>7210</v>
      </c>
      <c r="F140" s="32"/>
      <c r="H140" s="16" t="s">
        <v>7209</v>
      </c>
      <c r="I140" s="16"/>
      <c r="J140" s="16" t="s">
        <v>119</v>
      </c>
      <c r="K140" s="16"/>
      <c r="M140" s="16"/>
      <c r="N140" s="16"/>
      <c r="O140" s="16">
        <f>SUM(COUNTIF(I140:N140,"yes"))</f>
        <v>1</v>
      </c>
      <c r="P140" s="20"/>
      <c r="Q140" s="16"/>
      <c r="R140" s="16"/>
      <c r="S140" s="16"/>
      <c r="T140" s="16"/>
      <c r="U140" s="16"/>
      <c r="V140" s="16"/>
      <c r="W140" s="16"/>
      <c r="X140" s="16"/>
      <c r="AB140" s="21"/>
      <c r="AC140" s="21"/>
      <c r="AD140" s="16"/>
      <c r="AN140" s="16"/>
      <c r="AT140" s="21"/>
      <c r="BA140" s="30"/>
      <c r="BE140" s="26"/>
      <c r="BJ140" s="16"/>
      <c r="BK140" s="16"/>
      <c r="BL140" s="41"/>
      <c r="BU140" s="16"/>
      <c r="CD140" s="16"/>
      <c r="CE140" s="16"/>
      <c r="CY140" s="19"/>
      <c r="DD140" s="16"/>
      <c r="DG140" s="16"/>
      <c r="DH140" s="16"/>
      <c r="DI140" s="16"/>
      <c r="DK140" s="16"/>
      <c r="DP140" s="16"/>
    </row>
    <row r="141" spans="1:120" x14ac:dyDescent="0.35">
      <c r="A141" s="16" t="s">
        <v>6245</v>
      </c>
      <c r="E141" t="s">
        <v>7211</v>
      </c>
      <c r="F141" s="32"/>
      <c r="H141" s="16" t="s">
        <v>7209</v>
      </c>
      <c r="I141" s="16"/>
      <c r="J141" s="16" t="s">
        <v>119</v>
      </c>
      <c r="K141" s="16"/>
      <c r="M141" s="16"/>
      <c r="N141" s="16"/>
      <c r="O141" s="16">
        <f>SUM(COUNTIF(I141:N141,"yes"))</f>
        <v>1</v>
      </c>
      <c r="P141" s="20"/>
      <c r="Q141" s="16"/>
      <c r="R141" s="16"/>
      <c r="S141" s="16"/>
      <c r="T141" s="16"/>
      <c r="U141" s="16"/>
      <c r="V141" s="16"/>
      <c r="W141" s="16"/>
      <c r="X141" s="16"/>
      <c r="AB141" s="21"/>
      <c r="AC141" s="21"/>
      <c r="AD141" s="16"/>
      <c r="AN141" s="16"/>
      <c r="AT141" s="21"/>
      <c r="BA141" s="30"/>
      <c r="BE141" s="26"/>
      <c r="BJ141" s="16"/>
      <c r="BK141" s="16"/>
      <c r="BL141" s="41"/>
      <c r="BU141" s="16"/>
      <c r="CD141" s="16"/>
      <c r="CE141" s="16"/>
      <c r="CY141" s="19"/>
      <c r="DD141" s="16"/>
      <c r="DG141" s="16"/>
      <c r="DH141" s="16"/>
      <c r="DI141" s="16"/>
      <c r="DK141" s="16"/>
      <c r="DP141" s="16"/>
    </row>
    <row r="142" spans="1:120" x14ac:dyDescent="0.35">
      <c r="A142" s="16" t="s">
        <v>6245</v>
      </c>
      <c r="E142" t="s">
        <v>7212</v>
      </c>
      <c r="F142" s="32"/>
      <c r="H142" s="16" t="s">
        <v>7209</v>
      </c>
      <c r="I142" s="16"/>
      <c r="J142" s="16" t="s">
        <v>119</v>
      </c>
      <c r="K142" s="16"/>
      <c r="M142" s="16"/>
      <c r="N142" s="16"/>
      <c r="O142" s="16">
        <f>SUM(COUNTIF(I142:N142,"yes"))</f>
        <v>1</v>
      </c>
      <c r="P142" s="20"/>
      <c r="Q142" s="16"/>
      <c r="R142" s="16"/>
      <c r="S142" s="16"/>
      <c r="T142" s="16"/>
      <c r="U142" s="16"/>
      <c r="V142" s="16"/>
      <c r="W142" s="16"/>
      <c r="X142" s="16"/>
      <c r="AD142" s="16"/>
      <c r="AN142" s="16"/>
      <c r="BA142" s="30"/>
      <c r="BE142" s="26"/>
      <c r="BJ142" s="16"/>
      <c r="BK142" s="16"/>
      <c r="BL142" s="41"/>
      <c r="BU142" s="16"/>
      <c r="CD142" s="16"/>
      <c r="CE142" s="16"/>
      <c r="CY142" s="19"/>
      <c r="DD142" s="16"/>
      <c r="DG142" s="16"/>
      <c r="DH142" s="16"/>
      <c r="DI142" s="16"/>
      <c r="DK142" s="16"/>
      <c r="DP142" s="16"/>
    </row>
    <row r="143" spans="1:120" x14ac:dyDescent="0.35">
      <c r="A143" s="16" t="s">
        <v>6245</v>
      </c>
      <c r="E143" t="s">
        <v>7214</v>
      </c>
      <c r="F143" s="32"/>
      <c r="H143" s="16" t="s">
        <v>7209</v>
      </c>
      <c r="I143" s="16"/>
      <c r="J143" s="16" t="s">
        <v>119</v>
      </c>
      <c r="K143" s="16"/>
      <c r="M143" s="16"/>
      <c r="N143" s="16"/>
      <c r="O143" s="16">
        <f>SUM(COUNTIF(I143:N143,"yes"))</f>
        <v>1</v>
      </c>
      <c r="P143" s="20"/>
      <c r="Q143" s="16"/>
      <c r="R143" s="16"/>
      <c r="S143" s="16"/>
      <c r="T143" s="16"/>
      <c r="U143" s="16"/>
      <c r="V143" s="16"/>
      <c r="W143" s="16"/>
      <c r="X143" s="16"/>
      <c r="AD143" s="16"/>
      <c r="AN143" s="16"/>
      <c r="BA143" s="30"/>
      <c r="BE143" s="26"/>
      <c r="BJ143" s="16"/>
      <c r="BK143" s="16"/>
      <c r="BL143" s="41"/>
      <c r="BU143" s="16"/>
      <c r="CD143" s="16"/>
      <c r="CE143" s="16"/>
      <c r="CY143" s="19"/>
      <c r="DD143" s="16"/>
      <c r="DG143" s="16"/>
      <c r="DH143" s="16"/>
      <c r="DI143" s="16"/>
      <c r="DK143" s="16"/>
      <c r="DP143" s="16"/>
    </row>
    <row r="144" spans="1:120" x14ac:dyDescent="0.35">
      <c r="A144" s="16" t="s">
        <v>6245</v>
      </c>
      <c r="E144" t="s">
        <v>7215</v>
      </c>
      <c r="F144" s="32"/>
      <c r="H144" s="16" t="s">
        <v>7209</v>
      </c>
      <c r="I144" s="16"/>
      <c r="J144" s="16" t="s">
        <v>119</v>
      </c>
      <c r="K144" s="16"/>
      <c r="M144" s="16"/>
      <c r="N144" s="16"/>
      <c r="O144" s="16">
        <f>SUM(COUNTIF(I144:N144,"yes"))</f>
        <v>1</v>
      </c>
      <c r="P144" s="20"/>
      <c r="Q144" s="16"/>
      <c r="R144" s="16"/>
      <c r="S144" s="16"/>
      <c r="T144" s="16"/>
      <c r="U144" s="16"/>
      <c r="V144" s="16"/>
      <c r="W144" s="16"/>
      <c r="X144" s="16"/>
      <c r="AD144" s="16"/>
      <c r="AN144" s="16"/>
      <c r="BA144" s="30"/>
      <c r="BE144" s="26"/>
      <c r="BJ144" s="16"/>
      <c r="BK144" s="16"/>
      <c r="BL144" s="41"/>
      <c r="BU144" s="16"/>
      <c r="CD144" s="16"/>
      <c r="CE144" s="16"/>
      <c r="CY144" s="19"/>
      <c r="DD144" s="16"/>
      <c r="DG144" s="16"/>
      <c r="DH144" s="16"/>
      <c r="DI144" s="16"/>
      <c r="DK144" s="16"/>
      <c r="DP144" s="16"/>
    </row>
    <row r="145" spans="1:120" x14ac:dyDescent="0.35">
      <c r="A145" s="16" t="s">
        <v>6245</v>
      </c>
      <c r="E145" t="s">
        <v>7216</v>
      </c>
      <c r="F145" s="32"/>
      <c r="H145" s="16" t="s">
        <v>7209</v>
      </c>
      <c r="I145" s="16"/>
      <c r="J145" s="16" t="s">
        <v>119</v>
      </c>
      <c r="K145" s="16"/>
      <c r="M145" s="16"/>
      <c r="N145" s="16"/>
      <c r="O145" s="16">
        <f>SUM(COUNTIF(I145:N145,"yes"))</f>
        <v>1</v>
      </c>
      <c r="P145" s="20"/>
      <c r="Q145" s="16"/>
      <c r="R145" s="16"/>
      <c r="S145" s="16"/>
      <c r="T145" s="16"/>
      <c r="U145" s="16"/>
      <c r="V145" s="16"/>
      <c r="W145" s="16"/>
      <c r="X145" s="16"/>
      <c r="AD145" s="16"/>
      <c r="AN145" s="16"/>
      <c r="BA145" s="30"/>
      <c r="BE145" s="26"/>
      <c r="BJ145" s="16"/>
      <c r="BK145" s="16"/>
      <c r="BL145" s="41"/>
      <c r="BU145" s="16"/>
      <c r="CD145" s="16"/>
      <c r="CE145" s="16"/>
      <c r="CY145" s="19"/>
      <c r="DD145" s="16"/>
      <c r="DG145" s="16"/>
      <c r="DH145" s="16"/>
      <c r="DI145" s="16"/>
      <c r="DK145" s="16"/>
      <c r="DP145" s="16"/>
    </row>
    <row r="146" spans="1:120" x14ac:dyDescent="0.35">
      <c r="A146" s="16" t="s">
        <v>6245</v>
      </c>
      <c r="E146" t="s">
        <v>7213</v>
      </c>
      <c r="F146" s="32"/>
      <c r="H146" s="16" t="s">
        <v>7209</v>
      </c>
      <c r="I146" s="16"/>
      <c r="J146" s="16" t="s">
        <v>119</v>
      </c>
      <c r="K146" s="16"/>
      <c r="M146" s="16"/>
      <c r="N146" s="16"/>
      <c r="O146" s="16">
        <f>SUM(COUNTIF(I146:N146,"yes"))</f>
        <v>1</v>
      </c>
      <c r="P146" s="20"/>
      <c r="Q146" s="16"/>
      <c r="R146" s="16"/>
      <c r="S146" s="16"/>
      <c r="T146" s="16"/>
      <c r="U146" s="16"/>
      <c r="V146" s="16"/>
      <c r="W146" s="16"/>
      <c r="X146" s="16"/>
      <c r="AD146" s="16"/>
      <c r="AN146" s="16"/>
      <c r="BA146" s="30"/>
      <c r="BE146" s="26"/>
      <c r="BJ146" s="16"/>
      <c r="BK146" s="16"/>
      <c r="BL146" s="41"/>
      <c r="BU146" s="16"/>
      <c r="CD146" s="16"/>
      <c r="CE146" s="16"/>
      <c r="CY146" s="19"/>
      <c r="DD146" s="16"/>
      <c r="DG146" s="16"/>
      <c r="DH146" s="16"/>
      <c r="DI146" s="16"/>
      <c r="DK146" s="16"/>
      <c r="DP146" s="16"/>
    </row>
    <row r="147" spans="1:120" x14ac:dyDescent="0.35">
      <c r="A147" s="16" t="s">
        <v>6245</v>
      </c>
      <c r="E147" t="s">
        <v>7217</v>
      </c>
      <c r="F147" s="32"/>
      <c r="G147" s="47"/>
      <c r="H147" s="16" t="s">
        <v>7209</v>
      </c>
      <c r="I147" s="16"/>
      <c r="J147" s="16" t="s">
        <v>119</v>
      </c>
      <c r="K147" s="16"/>
      <c r="M147" s="16"/>
      <c r="N147" s="16"/>
      <c r="O147" s="16">
        <f>SUM(COUNTIF(I147:N147,"yes"))</f>
        <v>1</v>
      </c>
      <c r="P147" s="20"/>
      <c r="Q147" s="16"/>
      <c r="R147" s="16"/>
      <c r="S147" s="16"/>
      <c r="T147" s="16"/>
      <c r="U147" s="16"/>
      <c r="V147" s="16"/>
      <c r="W147" s="16"/>
      <c r="X147" s="16"/>
      <c r="AD147" s="16"/>
      <c r="AN147" s="16"/>
      <c r="BA147" s="30"/>
      <c r="BE147" s="26"/>
      <c r="BJ147" s="16"/>
      <c r="BK147" s="16"/>
      <c r="BL147" s="41"/>
      <c r="BU147" s="16"/>
      <c r="CD147" s="16"/>
      <c r="CE147" s="16"/>
      <c r="CY147" s="19"/>
      <c r="DD147" s="16"/>
      <c r="DG147" s="16"/>
      <c r="DH147" s="16"/>
      <c r="DI147" s="16"/>
      <c r="DK147" s="16"/>
      <c r="DP147" s="16"/>
    </row>
    <row r="148" spans="1:120" x14ac:dyDescent="0.35">
      <c r="A148" s="16" t="s">
        <v>6245</v>
      </c>
      <c r="E148" t="s">
        <v>7218</v>
      </c>
      <c r="F148" s="32"/>
      <c r="G148" s="47"/>
      <c r="H148" s="16" t="s">
        <v>7209</v>
      </c>
      <c r="I148" s="16"/>
      <c r="J148" s="16" t="s">
        <v>119</v>
      </c>
      <c r="K148" s="16"/>
      <c r="M148" s="16"/>
      <c r="N148" s="16"/>
      <c r="O148" s="16">
        <f>SUM(COUNTIF(I148:N148,"yes"))</f>
        <v>1</v>
      </c>
      <c r="P148" s="20"/>
      <c r="Q148" s="16"/>
      <c r="R148" s="16"/>
      <c r="S148" s="16"/>
      <c r="T148" s="16"/>
      <c r="U148" s="16"/>
      <c r="V148" s="16"/>
      <c r="W148" s="16"/>
      <c r="X148" s="16"/>
      <c r="AD148" s="16"/>
      <c r="AN148" s="16"/>
      <c r="BA148" s="30"/>
      <c r="BE148" s="26"/>
      <c r="BJ148" s="16"/>
      <c r="BK148" s="16"/>
      <c r="BL148" s="41"/>
      <c r="BU148" s="16"/>
      <c r="CD148" s="16"/>
      <c r="CE148" s="16"/>
      <c r="CY148" s="19"/>
      <c r="DD148" s="16"/>
      <c r="DG148" s="16"/>
      <c r="DH148" s="16"/>
      <c r="DI148" s="16"/>
      <c r="DK148" s="16"/>
      <c r="DP148" s="16"/>
    </row>
    <row r="149" spans="1:120" x14ac:dyDescent="0.35">
      <c r="A149" s="16" t="s">
        <v>6245</v>
      </c>
      <c r="E149" t="s">
        <v>7219</v>
      </c>
      <c r="F149" s="32"/>
      <c r="G149" s="47"/>
      <c r="H149" s="16" t="s">
        <v>7209</v>
      </c>
      <c r="I149" s="16"/>
      <c r="J149" s="16" t="s">
        <v>119</v>
      </c>
      <c r="K149" s="16"/>
      <c r="M149" s="16"/>
      <c r="N149" s="16"/>
      <c r="O149" s="16">
        <f>SUM(COUNTIF(I149:N149,"yes"))</f>
        <v>1</v>
      </c>
      <c r="P149" s="20"/>
      <c r="Q149" s="16"/>
      <c r="R149" s="16"/>
      <c r="S149" s="16"/>
      <c r="T149" s="16"/>
      <c r="U149" s="16"/>
      <c r="V149" s="16"/>
      <c r="W149" s="16"/>
      <c r="X149" s="16"/>
      <c r="AD149" s="16"/>
      <c r="AN149" s="16"/>
      <c r="BA149" s="30"/>
      <c r="BE149" s="26"/>
      <c r="BJ149" s="16"/>
      <c r="BK149" s="16"/>
      <c r="BL149" s="41"/>
      <c r="BU149" s="16"/>
      <c r="CD149" s="16"/>
      <c r="CE149" s="16"/>
      <c r="CY149" s="19"/>
      <c r="DD149" s="16"/>
      <c r="DG149" s="16"/>
      <c r="DH149" s="16"/>
      <c r="DI149" s="16"/>
      <c r="DK149" s="16"/>
      <c r="DP149" s="16"/>
    </row>
    <row r="150" spans="1:120" x14ac:dyDescent="0.35">
      <c r="A150" s="16" t="s">
        <v>6245</v>
      </c>
      <c r="E150" t="s">
        <v>7220</v>
      </c>
      <c r="F150" s="32"/>
      <c r="G150" s="47"/>
      <c r="H150" s="16" t="s">
        <v>7209</v>
      </c>
      <c r="I150" s="16"/>
      <c r="J150" s="16" t="s">
        <v>119</v>
      </c>
      <c r="K150" s="16"/>
      <c r="M150" s="16"/>
      <c r="N150" s="16"/>
      <c r="O150" s="16">
        <f>SUM(COUNTIF(I150:N150,"yes"))</f>
        <v>1</v>
      </c>
      <c r="P150" s="20"/>
      <c r="Q150" s="16"/>
      <c r="R150" s="16"/>
      <c r="S150" s="16"/>
      <c r="T150" s="16"/>
      <c r="U150" s="16"/>
      <c r="V150" s="16"/>
      <c r="W150" s="16"/>
      <c r="X150" s="16"/>
      <c r="AD150" s="16"/>
      <c r="AN150" s="16"/>
      <c r="BA150" s="30"/>
      <c r="BE150" s="26"/>
      <c r="BJ150" s="16"/>
      <c r="BK150" s="16"/>
      <c r="BL150" s="41"/>
      <c r="BU150" s="16"/>
      <c r="CD150" s="16"/>
      <c r="CE150" s="16"/>
      <c r="CY150" s="19"/>
      <c r="DD150" s="16"/>
      <c r="DG150" s="16"/>
      <c r="DH150" s="16"/>
      <c r="DI150" s="16"/>
      <c r="DK150" s="16"/>
      <c r="DP150" s="16"/>
    </row>
    <row r="151" spans="1:120" x14ac:dyDescent="0.35">
      <c r="A151" s="16" t="s">
        <v>6245</v>
      </c>
      <c r="E151" t="s">
        <v>7221</v>
      </c>
      <c r="F151" s="32"/>
      <c r="G151" s="47"/>
      <c r="H151" s="16" t="s">
        <v>7209</v>
      </c>
      <c r="I151" s="16"/>
      <c r="J151" s="16" t="s">
        <v>119</v>
      </c>
      <c r="K151" s="16"/>
      <c r="M151" s="16"/>
      <c r="N151" s="16"/>
      <c r="O151" s="16">
        <f>SUM(COUNTIF(I151:N151,"yes"))</f>
        <v>1</v>
      </c>
      <c r="P151" s="20"/>
      <c r="Q151" s="16"/>
      <c r="R151" s="16"/>
      <c r="S151" s="16"/>
      <c r="T151" s="16"/>
      <c r="U151" s="16"/>
      <c r="V151" s="16"/>
      <c r="W151" s="16"/>
      <c r="X151" s="16"/>
      <c r="AD151" s="16"/>
      <c r="AN151" s="16"/>
      <c r="BA151" s="30"/>
      <c r="BE151" s="26"/>
      <c r="BJ151" s="16"/>
      <c r="BK151" s="16"/>
      <c r="BL151" s="41"/>
      <c r="BU151" s="16"/>
      <c r="CD151" s="16"/>
      <c r="CE151" s="16"/>
      <c r="CY151" s="19"/>
      <c r="DD151" s="16"/>
      <c r="DG151" s="16"/>
      <c r="DH151" s="16"/>
      <c r="DI151" s="16"/>
      <c r="DK151" s="16"/>
      <c r="DP151" s="16"/>
    </row>
    <row r="152" spans="1:120" x14ac:dyDescent="0.35">
      <c r="A152" s="16" t="s">
        <v>6245</v>
      </c>
      <c r="E152" t="s">
        <v>7222</v>
      </c>
      <c r="F152" s="32"/>
      <c r="G152"/>
      <c r="H152" s="16" t="s">
        <v>7209</v>
      </c>
      <c r="I152" s="16"/>
      <c r="J152" s="16" t="s">
        <v>119</v>
      </c>
      <c r="K152" s="16"/>
      <c r="M152" s="16"/>
      <c r="N152" s="16"/>
      <c r="O152" s="16">
        <f>SUM(COUNTIF(I152:N152,"yes"))</f>
        <v>1</v>
      </c>
      <c r="P152" s="20"/>
      <c r="Q152" s="16"/>
      <c r="R152" s="16"/>
      <c r="S152" s="16"/>
      <c r="T152" s="16"/>
      <c r="U152" s="16"/>
      <c r="V152" s="16"/>
      <c r="W152" s="16"/>
      <c r="X152" s="16"/>
      <c r="AD152" s="16"/>
      <c r="AN152" s="16"/>
      <c r="BA152" s="30"/>
      <c r="BE152" s="26"/>
      <c r="BJ152" s="16"/>
      <c r="BK152" s="16"/>
      <c r="BL152" s="41"/>
      <c r="BU152" s="16"/>
      <c r="CD152" s="16"/>
      <c r="CE152" s="16"/>
      <c r="CY152" s="19"/>
      <c r="DD152" s="16"/>
      <c r="DG152" s="16"/>
      <c r="DH152" s="16"/>
      <c r="DI152" s="16"/>
      <c r="DK152" s="16"/>
      <c r="DP152" s="16"/>
    </row>
    <row r="153" spans="1:120" x14ac:dyDescent="0.35">
      <c r="A153" s="16" t="s">
        <v>6245</v>
      </c>
      <c r="E153" t="s">
        <v>7225</v>
      </c>
      <c r="F153" s="32"/>
      <c r="G153"/>
      <c r="H153" s="16" t="s">
        <v>7209</v>
      </c>
      <c r="I153" s="16"/>
      <c r="J153" s="16" t="s">
        <v>119</v>
      </c>
      <c r="K153" s="16"/>
      <c r="M153" s="16"/>
      <c r="N153" s="16"/>
      <c r="O153" s="16">
        <f>SUM(COUNTIF(I153:N153,"yes"))</f>
        <v>1</v>
      </c>
      <c r="P153" s="20"/>
      <c r="Q153" s="16"/>
      <c r="R153" s="16"/>
      <c r="S153" s="16"/>
      <c r="T153" s="16"/>
      <c r="U153" s="16"/>
      <c r="V153" s="16"/>
      <c r="W153" s="16"/>
      <c r="X153" s="16"/>
      <c r="AD153" s="16"/>
      <c r="AN153" s="16"/>
      <c r="BA153" s="30"/>
      <c r="BE153" s="26"/>
      <c r="BJ153" s="16"/>
      <c r="BK153" s="16"/>
      <c r="BL153" s="41"/>
      <c r="BU153" s="16"/>
      <c r="CD153" s="16"/>
      <c r="CE153" s="16"/>
      <c r="CY153" s="19"/>
      <c r="DD153" s="16"/>
      <c r="DG153" s="16"/>
      <c r="DH153" s="16"/>
      <c r="DI153" s="16"/>
      <c r="DK153" s="16"/>
      <c r="DP153" s="16"/>
    </row>
    <row r="154" spans="1:120" x14ac:dyDescent="0.35">
      <c r="A154" s="16" t="s">
        <v>6245</v>
      </c>
      <c r="E154" t="s">
        <v>7223</v>
      </c>
      <c r="F154" s="32"/>
      <c r="G154"/>
      <c r="H154" s="16" t="s">
        <v>7209</v>
      </c>
      <c r="I154" s="16"/>
      <c r="J154" s="16" t="s">
        <v>119</v>
      </c>
      <c r="K154" s="16"/>
      <c r="M154" s="16"/>
      <c r="N154" s="16"/>
      <c r="O154" s="16">
        <f>SUM(COUNTIF(I154:N154,"yes"))</f>
        <v>1</v>
      </c>
      <c r="P154" s="20"/>
      <c r="Q154" s="16"/>
      <c r="R154" s="16"/>
      <c r="S154" s="16"/>
      <c r="T154" s="16"/>
      <c r="U154" s="16"/>
      <c r="V154" s="16"/>
      <c r="W154" s="16"/>
      <c r="X154" s="16"/>
      <c r="AD154" s="16"/>
      <c r="AN154" s="16"/>
      <c r="BA154" s="30"/>
      <c r="BE154" s="26"/>
      <c r="BJ154" s="16"/>
      <c r="BK154" s="16"/>
      <c r="BL154" s="41"/>
      <c r="BU154" s="16"/>
      <c r="CD154" s="16"/>
      <c r="CE154" s="16"/>
      <c r="CY154" s="19"/>
      <c r="DD154" s="16"/>
      <c r="DG154" s="16"/>
      <c r="DH154" s="16"/>
      <c r="DI154" s="16"/>
      <c r="DK154" s="16"/>
      <c r="DP154" s="16"/>
    </row>
    <row r="155" spans="1:120" x14ac:dyDescent="0.35">
      <c r="A155" s="16" t="s">
        <v>6245</v>
      </c>
      <c r="E155" t="s">
        <v>7224</v>
      </c>
      <c r="F155" s="32"/>
      <c r="G155"/>
      <c r="H155" s="16" t="s">
        <v>7209</v>
      </c>
      <c r="I155" s="16"/>
      <c r="J155" s="16" t="s">
        <v>119</v>
      </c>
      <c r="K155" s="16"/>
      <c r="M155" s="16"/>
      <c r="N155" s="16"/>
      <c r="O155" s="16">
        <f>SUM(COUNTIF(I155:N155,"yes"))</f>
        <v>1</v>
      </c>
      <c r="P155" s="20"/>
      <c r="Q155" s="16"/>
      <c r="R155" s="16"/>
      <c r="S155" s="16"/>
      <c r="T155" s="16"/>
      <c r="U155" s="16"/>
      <c r="V155" s="16"/>
      <c r="W155" s="16"/>
      <c r="X155" s="16"/>
      <c r="AD155" s="16"/>
      <c r="AN155" s="16"/>
      <c r="BA155" s="30"/>
      <c r="BE155" s="26"/>
      <c r="BJ155" s="16"/>
      <c r="BK155" s="16"/>
      <c r="BL155" s="41"/>
      <c r="BU155" s="16"/>
      <c r="CD155" s="16"/>
      <c r="CE155" s="16"/>
      <c r="CY155" s="19"/>
      <c r="DD155" s="16"/>
      <c r="DG155" s="16"/>
      <c r="DH155" s="16"/>
      <c r="DI155" s="16"/>
      <c r="DK155" s="16"/>
      <c r="DP155" s="16"/>
    </row>
    <row r="156" spans="1:120" x14ac:dyDescent="0.35">
      <c r="A156" s="16" t="s">
        <v>6245</v>
      </c>
      <c r="E156" t="s">
        <v>7238</v>
      </c>
      <c r="F156" s="32"/>
      <c r="G156"/>
      <c r="H156" s="16" t="s">
        <v>7209</v>
      </c>
      <c r="I156" s="16"/>
      <c r="J156" s="16" t="s">
        <v>119</v>
      </c>
      <c r="K156" s="16"/>
      <c r="M156" s="16"/>
      <c r="N156" s="16"/>
      <c r="O156" s="16">
        <f>SUM(COUNTIF(I156:N156,"yes"))</f>
        <v>1</v>
      </c>
      <c r="P156" s="20"/>
      <c r="Q156" s="16"/>
      <c r="R156" s="16"/>
      <c r="S156" s="16"/>
      <c r="T156" s="16"/>
      <c r="U156" s="16"/>
      <c r="V156" s="16"/>
      <c r="W156" s="16"/>
      <c r="X156" s="16"/>
      <c r="AD156" s="16"/>
      <c r="AN156" s="16"/>
      <c r="BA156" s="30"/>
      <c r="BE156" s="26"/>
      <c r="BJ156" s="16"/>
      <c r="BK156" s="16"/>
      <c r="BL156" s="41"/>
      <c r="BU156" s="16"/>
      <c r="CD156" s="16"/>
      <c r="CE156" s="16"/>
      <c r="CY156" s="19"/>
      <c r="DD156" s="16"/>
      <c r="DG156" s="16"/>
      <c r="DH156" s="16"/>
      <c r="DI156" s="16"/>
      <c r="DK156" s="16"/>
      <c r="DP156" s="16"/>
    </row>
    <row r="157" spans="1:120" x14ac:dyDescent="0.35">
      <c r="A157" s="16" t="s">
        <v>6245</v>
      </c>
      <c r="E157" t="s">
        <v>7226</v>
      </c>
      <c r="F157" s="32"/>
      <c r="G157"/>
      <c r="H157" s="16" t="s">
        <v>7209</v>
      </c>
      <c r="I157" s="16"/>
      <c r="J157" s="16" t="s">
        <v>119</v>
      </c>
      <c r="K157" s="16"/>
      <c r="M157" s="16"/>
      <c r="N157" s="16"/>
      <c r="O157" s="16">
        <f>SUM(COUNTIF(I157:N157,"yes"))</f>
        <v>1</v>
      </c>
      <c r="P157" s="20"/>
      <c r="Q157" s="16"/>
      <c r="R157" s="16"/>
      <c r="S157" s="16"/>
      <c r="T157" s="16"/>
      <c r="U157" s="16"/>
      <c r="V157" s="16"/>
      <c r="W157" s="16"/>
      <c r="X157" s="16"/>
      <c r="AD157" s="16"/>
      <c r="AN157" s="16"/>
      <c r="BA157" s="30"/>
      <c r="BE157" s="26"/>
      <c r="BJ157" s="16"/>
      <c r="BK157" s="16"/>
      <c r="BL157" s="41"/>
      <c r="BU157" s="16"/>
      <c r="CD157" s="16"/>
      <c r="CE157" s="16"/>
      <c r="CY157" s="19"/>
      <c r="DD157" s="16"/>
      <c r="DG157" s="16"/>
      <c r="DH157" s="16"/>
      <c r="DI157" s="16"/>
      <c r="DK157" s="16"/>
      <c r="DP157" s="16"/>
    </row>
    <row r="158" spans="1:120" x14ac:dyDescent="0.35">
      <c r="A158" s="16" t="s">
        <v>6245</v>
      </c>
      <c r="E158" t="s">
        <v>7235</v>
      </c>
      <c r="F158" s="32"/>
      <c r="G158"/>
      <c r="H158" s="16" t="s">
        <v>7209</v>
      </c>
      <c r="I158" s="16"/>
      <c r="J158" s="16" t="s">
        <v>119</v>
      </c>
      <c r="K158" s="16"/>
      <c r="M158" s="16"/>
      <c r="N158" s="16"/>
      <c r="O158" s="16">
        <f>SUM(COUNTIF(I158:N158,"yes"))</f>
        <v>1</v>
      </c>
      <c r="P158" s="20"/>
      <c r="Q158" s="16"/>
      <c r="R158" s="16"/>
      <c r="S158" s="16"/>
      <c r="T158" s="16"/>
      <c r="U158" s="16"/>
      <c r="V158" s="16"/>
      <c r="W158" s="16"/>
      <c r="X158" s="16"/>
      <c r="AD158" s="16"/>
      <c r="AN158" s="16"/>
      <c r="BA158" s="30"/>
      <c r="BE158" s="26"/>
      <c r="BJ158" s="16"/>
      <c r="BK158" s="16"/>
      <c r="BL158" s="41"/>
      <c r="BU158" s="16"/>
      <c r="CD158" s="16"/>
      <c r="CE158" s="16"/>
      <c r="CY158" s="19"/>
      <c r="DD158" s="16"/>
      <c r="DG158" s="16"/>
      <c r="DH158" s="16"/>
      <c r="DI158" s="16"/>
      <c r="DK158" s="16"/>
      <c r="DP158" s="16"/>
    </row>
    <row r="159" spans="1:120" x14ac:dyDescent="0.35">
      <c r="A159" s="16" t="s">
        <v>6245</v>
      </c>
      <c r="E159" t="s">
        <v>7239</v>
      </c>
      <c r="F159" s="32"/>
      <c r="G159"/>
      <c r="H159" s="16" t="s">
        <v>7209</v>
      </c>
      <c r="I159" s="16"/>
      <c r="J159" s="16" t="s">
        <v>119</v>
      </c>
      <c r="K159" s="16"/>
      <c r="M159" s="16"/>
      <c r="N159" s="16"/>
      <c r="O159" s="16">
        <f>SUM(COUNTIF(I159:N159,"yes"))</f>
        <v>1</v>
      </c>
      <c r="P159" s="20"/>
      <c r="Q159" s="16"/>
      <c r="R159" s="16"/>
      <c r="S159" s="16"/>
      <c r="T159" s="16"/>
      <c r="U159" s="16"/>
      <c r="V159" s="16"/>
      <c r="W159" s="16"/>
      <c r="X159" s="16"/>
      <c r="AD159" s="16"/>
      <c r="AN159" s="16"/>
      <c r="BA159" s="30"/>
      <c r="BE159" s="26"/>
      <c r="BJ159" s="16"/>
      <c r="BK159" s="16"/>
      <c r="BL159" s="41"/>
      <c r="BU159" s="16"/>
      <c r="CD159" s="16"/>
      <c r="CE159" s="16"/>
      <c r="CY159" s="19"/>
      <c r="DD159" s="16"/>
      <c r="DG159" s="16"/>
      <c r="DH159" s="16"/>
      <c r="DI159" s="16"/>
      <c r="DK159" s="16"/>
      <c r="DP159" s="16"/>
    </row>
    <row r="160" spans="1:120" x14ac:dyDescent="0.35">
      <c r="A160" s="16" t="s">
        <v>6245</v>
      </c>
      <c r="E160" t="s">
        <v>7236</v>
      </c>
      <c r="F160" s="32"/>
      <c r="G160"/>
      <c r="H160" s="16" t="s">
        <v>7209</v>
      </c>
      <c r="I160" s="16"/>
      <c r="J160" s="16" t="s">
        <v>119</v>
      </c>
      <c r="K160" s="16"/>
      <c r="M160" s="16"/>
      <c r="N160" s="16"/>
      <c r="O160" s="16">
        <f>SUM(COUNTIF(I160:N160,"yes"))</f>
        <v>1</v>
      </c>
      <c r="P160" s="20"/>
      <c r="Q160" s="16"/>
      <c r="R160" s="16"/>
      <c r="S160" s="16"/>
      <c r="T160" s="16"/>
      <c r="U160" s="16"/>
      <c r="V160" s="16"/>
      <c r="W160" s="16"/>
      <c r="X160" s="16"/>
      <c r="AD160" s="16"/>
      <c r="AN160" s="16"/>
      <c r="BA160" s="30"/>
      <c r="BE160" s="26"/>
      <c r="BJ160" s="16"/>
      <c r="BK160" s="16"/>
      <c r="BL160" s="41"/>
      <c r="BU160" s="16"/>
      <c r="CD160" s="16"/>
      <c r="CE160" s="16"/>
      <c r="CY160" s="19"/>
      <c r="DD160" s="16"/>
      <c r="DG160" s="16"/>
      <c r="DH160" s="16"/>
      <c r="DI160" s="16"/>
      <c r="DK160" s="16"/>
      <c r="DP160" s="16"/>
    </row>
    <row r="161" spans="1:120" x14ac:dyDescent="0.35">
      <c r="A161" s="16" t="s">
        <v>6245</v>
      </c>
      <c r="E161" t="s">
        <v>7240</v>
      </c>
      <c r="F161" s="32"/>
      <c r="G161"/>
      <c r="H161" s="16" t="s">
        <v>7209</v>
      </c>
      <c r="I161" s="16"/>
      <c r="J161" s="16" t="s">
        <v>119</v>
      </c>
      <c r="K161" s="16"/>
      <c r="M161" s="16"/>
      <c r="N161" s="16"/>
      <c r="O161" s="16">
        <f>SUM(COUNTIF(I161:N161,"yes"))</f>
        <v>1</v>
      </c>
      <c r="P161" s="20"/>
      <c r="Q161" s="16"/>
      <c r="R161" s="16"/>
      <c r="S161" s="16"/>
      <c r="T161" s="16"/>
      <c r="U161" s="16"/>
      <c r="V161" s="16"/>
      <c r="W161" s="16"/>
      <c r="X161" s="16"/>
      <c r="AD161" s="16"/>
      <c r="AN161" s="16"/>
      <c r="BA161" s="30"/>
      <c r="BE161" s="26"/>
      <c r="BJ161" s="16"/>
      <c r="BK161" s="16"/>
      <c r="BL161" s="41"/>
      <c r="BU161" s="16"/>
      <c r="CD161" s="16"/>
      <c r="CE161" s="16"/>
      <c r="CY161" s="19"/>
      <c r="DD161" s="16"/>
      <c r="DG161" s="16"/>
      <c r="DH161" s="16"/>
      <c r="DI161" s="16"/>
      <c r="DK161" s="16"/>
      <c r="DP161" s="16"/>
    </row>
    <row r="162" spans="1:120" x14ac:dyDescent="0.35">
      <c r="A162" s="16" t="s">
        <v>6245</v>
      </c>
      <c r="E162" t="s">
        <v>7241</v>
      </c>
      <c r="F162" s="32"/>
      <c r="G162"/>
      <c r="H162" s="16" t="s">
        <v>7209</v>
      </c>
      <c r="I162" s="16"/>
      <c r="J162" s="16" t="s">
        <v>119</v>
      </c>
      <c r="K162" s="16"/>
      <c r="M162" s="16"/>
      <c r="N162" s="16"/>
      <c r="O162" s="16">
        <f>SUM(COUNTIF(I162:N162,"yes"))</f>
        <v>1</v>
      </c>
      <c r="P162" s="20"/>
      <c r="Q162" s="16"/>
      <c r="R162" s="16"/>
      <c r="S162" s="16"/>
      <c r="T162" s="16"/>
      <c r="U162" s="16"/>
      <c r="V162" s="16"/>
      <c r="W162" s="16"/>
      <c r="X162" s="16"/>
      <c r="AD162" s="16"/>
      <c r="AN162" s="16"/>
      <c r="BA162" s="30"/>
      <c r="BE162" s="26"/>
      <c r="BJ162" s="16"/>
      <c r="BK162" s="16"/>
      <c r="BL162" s="41"/>
      <c r="BU162" s="16"/>
      <c r="CD162" s="16"/>
      <c r="CE162" s="16"/>
      <c r="CY162" s="19"/>
      <c r="DD162" s="16"/>
      <c r="DG162" s="16"/>
      <c r="DH162" s="16"/>
      <c r="DI162" s="16"/>
      <c r="DK162" s="16"/>
      <c r="DP162" s="16"/>
    </row>
    <row r="163" spans="1:120" x14ac:dyDescent="0.35">
      <c r="A163" s="16" t="s">
        <v>6245</v>
      </c>
      <c r="E163" t="s">
        <v>7242</v>
      </c>
      <c r="F163" s="32"/>
      <c r="G163"/>
      <c r="H163" s="16" t="s">
        <v>7209</v>
      </c>
      <c r="I163" s="16"/>
      <c r="J163" s="16" t="s">
        <v>119</v>
      </c>
      <c r="K163" s="16"/>
      <c r="M163" s="16"/>
      <c r="N163" s="16"/>
      <c r="O163" s="16">
        <f>SUM(COUNTIF(I163:N163,"yes"))</f>
        <v>1</v>
      </c>
      <c r="P163" s="20"/>
      <c r="Q163" s="16"/>
      <c r="R163" s="16"/>
      <c r="S163" s="16"/>
      <c r="T163" s="16"/>
      <c r="U163" s="16"/>
      <c r="V163" s="16"/>
      <c r="W163" s="16"/>
      <c r="X163" s="16"/>
      <c r="AD163" s="16"/>
      <c r="AN163" s="16"/>
      <c r="BA163" s="30"/>
      <c r="BE163" s="26"/>
      <c r="BJ163" s="16"/>
      <c r="BK163" s="16"/>
      <c r="BL163" s="41"/>
      <c r="BU163" s="16"/>
      <c r="CD163" s="16"/>
      <c r="CE163" s="16"/>
      <c r="CY163" s="19"/>
      <c r="DD163" s="16"/>
      <c r="DG163" s="16"/>
      <c r="DH163" s="16"/>
      <c r="DI163" s="16"/>
      <c r="DK163" s="16"/>
      <c r="DP163" s="16"/>
    </row>
    <row r="164" spans="1:120" x14ac:dyDescent="0.35">
      <c r="A164" s="16" t="s">
        <v>6245</v>
      </c>
      <c r="E164" t="s">
        <v>7243</v>
      </c>
      <c r="F164" s="32"/>
      <c r="G164"/>
      <c r="H164" s="16" t="s">
        <v>7209</v>
      </c>
      <c r="I164" s="16"/>
      <c r="J164" s="16" t="s">
        <v>119</v>
      </c>
      <c r="K164" s="16"/>
      <c r="M164" s="16"/>
      <c r="N164" s="16"/>
      <c r="O164" s="16">
        <f>SUM(COUNTIF(I164:N164,"yes"))</f>
        <v>1</v>
      </c>
      <c r="P164" s="20"/>
      <c r="Q164" s="16"/>
      <c r="R164" s="16"/>
      <c r="S164" s="16"/>
      <c r="T164" s="16"/>
      <c r="U164" s="16"/>
      <c r="V164" s="16"/>
      <c r="W164" s="16"/>
      <c r="X164" s="16"/>
      <c r="AD164" s="16"/>
      <c r="AN164" s="16"/>
      <c r="BA164" s="30"/>
      <c r="BE164" s="26"/>
      <c r="BJ164" s="16"/>
      <c r="BK164" s="16"/>
      <c r="BL164" s="41"/>
      <c r="BU164" s="16"/>
      <c r="CD164" s="16"/>
      <c r="CE164" s="16"/>
      <c r="CY164" s="19"/>
      <c r="DD164" s="16"/>
      <c r="DG164" s="16"/>
      <c r="DH164" s="16"/>
      <c r="DI164" s="16"/>
      <c r="DK164" s="16"/>
      <c r="DP164" s="16"/>
    </row>
    <row r="165" spans="1:120" x14ac:dyDescent="0.35">
      <c r="A165" s="16" t="s">
        <v>6245</v>
      </c>
      <c r="E165" t="s">
        <v>7244</v>
      </c>
      <c r="F165" s="32"/>
      <c r="G165"/>
      <c r="H165" s="16" t="s">
        <v>7209</v>
      </c>
      <c r="I165" s="16"/>
      <c r="J165" s="16" t="s">
        <v>119</v>
      </c>
      <c r="K165" s="16"/>
      <c r="M165" s="16"/>
      <c r="N165" s="16"/>
      <c r="O165" s="16">
        <f>SUM(COUNTIF(I165:N165,"yes"))</f>
        <v>1</v>
      </c>
      <c r="P165" s="20"/>
      <c r="Q165" s="16"/>
      <c r="R165" s="16"/>
      <c r="S165" s="16"/>
      <c r="T165" s="16"/>
      <c r="U165" s="16"/>
      <c r="V165" s="16"/>
      <c r="W165" s="16"/>
      <c r="X165" s="16"/>
      <c r="AD165" s="16"/>
      <c r="AN165" s="16"/>
      <c r="BA165" s="30"/>
      <c r="BE165" s="26"/>
      <c r="BJ165" s="16"/>
      <c r="BK165" s="16"/>
      <c r="BL165" s="41"/>
      <c r="BU165" s="16"/>
      <c r="CD165" s="16"/>
      <c r="CE165" s="16"/>
      <c r="CY165" s="19"/>
      <c r="DD165" s="16"/>
      <c r="DG165" s="16"/>
      <c r="DH165" s="16"/>
      <c r="DI165" s="16"/>
      <c r="DK165" s="16"/>
      <c r="DP165" s="16"/>
    </row>
    <row r="166" spans="1:120" x14ac:dyDescent="0.35">
      <c r="A166" s="16" t="s">
        <v>6245</v>
      </c>
      <c r="E166" t="s">
        <v>7245</v>
      </c>
      <c r="F166" s="32"/>
      <c r="G166"/>
      <c r="H166" s="16" t="s">
        <v>7209</v>
      </c>
      <c r="I166" s="16"/>
      <c r="J166" s="16" t="s">
        <v>119</v>
      </c>
      <c r="K166" s="16"/>
      <c r="M166" s="16"/>
      <c r="N166" s="16"/>
      <c r="O166" s="16">
        <f>SUM(COUNTIF(I166:N166,"yes"))</f>
        <v>1</v>
      </c>
      <c r="P166" s="20"/>
      <c r="Q166" s="16"/>
      <c r="R166" s="16"/>
      <c r="S166" s="16"/>
      <c r="T166" s="16"/>
      <c r="U166" s="16"/>
      <c r="V166" s="16"/>
      <c r="W166" s="16"/>
      <c r="X166" s="16"/>
      <c r="AD166" s="16"/>
      <c r="AN166" s="16"/>
      <c r="BA166" s="30"/>
      <c r="BE166" s="26"/>
      <c r="BJ166" s="16"/>
      <c r="BK166" s="16"/>
      <c r="BL166" s="41"/>
      <c r="BU166" s="16"/>
      <c r="CD166" s="16"/>
      <c r="CE166" s="16"/>
      <c r="CY166" s="19"/>
      <c r="DD166" s="16"/>
      <c r="DG166" s="16"/>
      <c r="DH166" s="16"/>
      <c r="DI166" s="16"/>
      <c r="DK166" s="16"/>
      <c r="DP166" s="16"/>
    </row>
    <row r="167" spans="1:120" x14ac:dyDescent="0.35">
      <c r="A167" s="16" t="s">
        <v>6245</v>
      </c>
      <c r="E167" t="s">
        <v>7246</v>
      </c>
      <c r="F167" s="32"/>
      <c r="G167"/>
      <c r="H167" s="16" t="s">
        <v>7209</v>
      </c>
      <c r="I167" s="16"/>
      <c r="J167" s="16" t="s">
        <v>119</v>
      </c>
      <c r="K167" s="16"/>
      <c r="M167" s="16"/>
      <c r="N167" s="16"/>
      <c r="O167" s="16">
        <f>SUM(COUNTIF(I167:N167,"yes"))</f>
        <v>1</v>
      </c>
      <c r="P167" s="20"/>
      <c r="Q167" s="16"/>
      <c r="R167" s="16"/>
      <c r="S167" s="16"/>
      <c r="T167" s="16"/>
      <c r="U167" s="16"/>
      <c r="V167" s="16"/>
      <c r="W167" s="16"/>
      <c r="X167" s="16"/>
      <c r="AD167" s="16"/>
      <c r="AN167" s="16"/>
      <c r="BA167" s="30"/>
      <c r="BE167" s="26"/>
      <c r="BJ167" s="16"/>
      <c r="BK167" s="16"/>
      <c r="BL167" s="41"/>
      <c r="BU167" s="16"/>
      <c r="CD167" s="16"/>
      <c r="CE167" s="16"/>
      <c r="CY167" s="19"/>
      <c r="DD167" s="16"/>
      <c r="DG167" s="16"/>
      <c r="DH167" s="16"/>
      <c r="DI167" s="16"/>
      <c r="DK167" s="16"/>
      <c r="DP167" s="16"/>
    </row>
    <row r="168" spans="1:120" x14ac:dyDescent="0.35">
      <c r="A168" s="16" t="s">
        <v>6245</v>
      </c>
      <c r="E168" t="s">
        <v>7247</v>
      </c>
      <c r="F168" s="32"/>
      <c r="G168"/>
      <c r="H168" s="16" t="s">
        <v>7209</v>
      </c>
      <c r="I168" s="16"/>
      <c r="J168" s="16" t="s">
        <v>119</v>
      </c>
      <c r="K168" s="16"/>
      <c r="M168" s="16"/>
      <c r="N168" s="16"/>
      <c r="O168" s="16">
        <f>SUM(COUNTIF(I168:N168,"yes"))</f>
        <v>1</v>
      </c>
      <c r="P168" s="20"/>
      <c r="Q168" s="16"/>
      <c r="R168" s="16"/>
      <c r="S168" s="16"/>
      <c r="T168" s="16"/>
      <c r="U168" s="16"/>
      <c r="V168" s="16"/>
      <c r="W168" s="16"/>
      <c r="X168" s="16"/>
      <c r="AD168" s="16"/>
      <c r="AN168" s="16"/>
      <c r="BA168" s="30"/>
      <c r="BE168" s="26"/>
      <c r="BJ168" s="16"/>
      <c r="BK168" s="16"/>
      <c r="BL168" s="41"/>
      <c r="BU168" s="16"/>
      <c r="CD168" s="16"/>
      <c r="CE168" s="16"/>
      <c r="CY168" s="19"/>
      <c r="DD168" s="16"/>
      <c r="DG168" s="16"/>
      <c r="DH168" s="16"/>
      <c r="DI168" s="16"/>
      <c r="DK168" s="16"/>
      <c r="DP168" s="16"/>
    </row>
    <row r="169" spans="1:120" x14ac:dyDescent="0.35">
      <c r="A169" s="16" t="s">
        <v>6245</v>
      </c>
      <c r="E169" t="s">
        <v>7248</v>
      </c>
      <c r="F169" s="32"/>
      <c r="G169"/>
      <c r="H169" s="16" t="s">
        <v>7209</v>
      </c>
      <c r="I169" s="16"/>
      <c r="J169" s="16" t="s">
        <v>119</v>
      </c>
      <c r="K169" s="16"/>
      <c r="M169" s="16"/>
      <c r="N169" s="16"/>
      <c r="O169" s="16">
        <f>SUM(COUNTIF(I169:N169,"yes"))</f>
        <v>1</v>
      </c>
      <c r="P169" s="20"/>
      <c r="Q169" s="16"/>
      <c r="R169" s="16"/>
      <c r="S169" s="16"/>
      <c r="T169" s="16"/>
      <c r="U169" s="16"/>
      <c r="V169" s="16"/>
      <c r="W169" s="16"/>
      <c r="X169" s="16"/>
      <c r="AD169" s="16"/>
      <c r="AN169" s="16"/>
      <c r="BA169" s="30"/>
      <c r="BE169" s="26"/>
      <c r="BJ169" s="16"/>
      <c r="BK169" s="16"/>
      <c r="BL169" s="41"/>
      <c r="BU169" s="16"/>
      <c r="CD169" s="16"/>
      <c r="CE169" s="16"/>
      <c r="CY169" s="19"/>
      <c r="DD169" s="16"/>
      <c r="DG169" s="16"/>
      <c r="DH169" s="16"/>
      <c r="DI169" s="16"/>
      <c r="DK169" s="16"/>
      <c r="DP169" s="16"/>
    </row>
    <row r="170" spans="1:120" x14ac:dyDescent="0.35">
      <c r="A170" s="16" t="s">
        <v>6245</v>
      </c>
      <c r="E170" t="s">
        <v>7249</v>
      </c>
      <c r="F170" s="32"/>
      <c r="G170"/>
      <c r="H170" s="16" t="s">
        <v>7209</v>
      </c>
      <c r="I170" s="16"/>
      <c r="J170" s="16" t="s">
        <v>119</v>
      </c>
      <c r="K170" s="16"/>
      <c r="M170" s="16"/>
      <c r="N170" s="16"/>
      <c r="O170" s="16">
        <f>SUM(COUNTIF(I170:N170,"yes"))</f>
        <v>1</v>
      </c>
      <c r="P170" s="20"/>
      <c r="Q170" s="16"/>
      <c r="R170" s="16"/>
      <c r="S170" s="16"/>
      <c r="T170" s="16"/>
      <c r="U170" s="16"/>
      <c r="V170" s="16"/>
      <c r="W170" s="16"/>
      <c r="X170" s="16"/>
      <c r="AD170" s="16"/>
      <c r="AN170" s="16"/>
      <c r="BA170" s="30"/>
      <c r="BE170" s="26"/>
      <c r="BJ170" s="16"/>
      <c r="BK170" s="16"/>
      <c r="BL170" s="41"/>
      <c r="BU170" s="16"/>
      <c r="CD170" s="16"/>
      <c r="CE170" s="16"/>
      <c r="CY170" s="19"/>
      <c r="DD170" s="16"/>
      <c r="DG170" s="16"/>
      <c r="DH170" s="16"/>
      <c r="DI170" s="16"/>
      <c r="DK170" s="16"/>
      <c r="DP170" s="16"/>
    </row>
    <row r="171" spans="1:120" x14ac:dyDescent="0.35">
      <c r="A171" s="16" t="s">
        <v>6245</v>
      </c>
      <c r="E171" t="s">
        <v>7230</v>
      </c>
      <c r="F171" s="32"/>
      <c r="G171"/>
      <c r="H171" s="16" t="s">
        <v>7209</v>
      </c>
      <c r="I171" s="16"/>
      <c r="J171" s="16" t="s">
        <v>119</v>
      </c>
      <c r="K171" s="16"/>
      <c r="M171" s="16"/>
      <c r="N171" s="16"/>
      <c r="O171" s="16">
        <f>SUM(COUNTIF(I171:N171,"yes"))</f>
        <v>1</v>
      </c>
      <c r="P171" s="20"/>
      <c r="Q171" s="16"/>
      <c r="R171" s="16"/>
      <c r="S171" s="16"/>
      <c r="T171" s="16"/>
      <c r="U171" s="16"/>
      <c r="V171" s="16"/>
      <c r="W171" s="16"/>
      <c r="X171" s="16"/>
      <c r="AD171" s="16"/>
      <c r="AN171" s="16"/>
      <c r="BA171" s="30"/>
      <c r="BE171" s="26"/>
      <c r="BJ171" s="16"/>
      <c r="BK171" s="16"/>
      <c r="BL171" s="41"/>
      <c r="BU171" s="16"/>
      <c r="CD171" s="16"/>
      <c r="CE171" s="16"/>
      <c r="CY171" s="19"/>
      <c r="DD171" s="16"/>
      <c r="DG171" s="16"/>
      <c r="DH171" s="16"/>
      <c r="DI171" s="16"/>
      <c r="DK171" s="16"/>
      <c r="DP171" s="16"/>
    </row>
    <row r="172" spans="1:120" x14ac:dyDescent="0.35">
      <c r="A172" s="16" t="s">
        <v>6245</v>
      </c>
      <c r="E172" t="s">
        <v>7231</v>
      </c>
      <c r="F172" s="32"/>
      <c r="G172"/>
      <c r="H172" s="16" t="s">
        <v>7209</v>
      </c>
      <c r="I172" s="16"/>
      <c r="J172" s="16" t="s">
        <v>119</v>
      </c>
      <c r="K172" s="16"/>
      <c r="M172" s="16"/>
      <c r="N172" s="16"/>
      <c r="O172" s="16">
        <f>SUM(COUNTIF(I172:N172,"yes"))</f>
        <v>1</v>
      </c>
      <c r="P172" s="20"/>
      <c r="Q172" s="16"/>
      <c r="R172" s="16"/>
      <c r="S172" s="16"/>
      <c r="T172" s="16"/>
      <c r="U172" s="16"/>
      <c r="V172" s="16"/>
      <c r="W172" s="16"/>
      <c r="X172" s="16"/>
      <c r="AD172" s="16"/>
      <c r="AN172" s="16"/>
      <c r="BA172" s="30"/>
      <c r="BE172" s="26"/>
      <c r="BJ172" s="16"/>
      <c r="BK172" s="16"/>
      <c r="BL172" s="41"/>
      <c r="BU172" s="16"/>
      <c r="CD172" s="16"/>
      <c r="CE172" s="16"/>
      <c r="CY172" s="19"/>
      <c r="DD172" s="16"/>
      <c r="DG172" s="16"/>
      <c r="DH172" s="16"/>
      <c r="DI172" s="16"/>
      <c r="DK172" s="16"/>
      <c r="DP172" s="16"/>
    </row>
    <row r="173" spans="1:120" x14ac:dyDescent="0.35">
      <c r="A173" s="16" t="s">
        <v>6245</v>
      </c>
      <c r="E173" t="s">
        <v>7250</v>
      </c>
      <c r="F173" s="32"/>
      <c r="G173"/>
      <c r="H173" s="16" t="s">
        <v>7209</v>
      </c>
      <c r="I173" s="16"/>
      <c r="J173" s="16" t="s">
        <v>119</v>
      </c>
      <c r="K173" s="16"/>
      <c r="M173" s="16"/>
      <c r="N173" s="16"/>
      <c r="O173" s="16">
        <f>SUM(COUNTIF(I173:N173,"yes"))</f>
        <v>1</v>
      </c>
      <c r="P173" s="20"/>
      <c r="Q173" s="16"/>
      <c r="R173" s="16"/>
      <c r="S173" s="16"/>
      <c r="T173" s="16"/>
      <c r="U173" s="16"/>
      <c r="V173" s="16"/>
      <c r="W173" s="16"/>
      <c r="X173" s="16"/>
      <c r="AD173" s="16"/>
      <c r="AN173" s="16"/>
      <c r="BA173" s="30"/>
      <c r="BE173" s="26"/>
      <c r="BJ173" s="16"/>
      <c r="BK173" s="16"/>
      <c r="BL173" s="41"/>
      <c r="BU173" s="16"/>
      <c r="CD173" s="16"/>
      <c r="CE173" s="16"/>
      <c r="CY173" s="19"/>
      <c r="DD173" s="16"/>
      <c r="DG173" s="16"/>
      <c r="DH173" s="16"/>
      <c r="DI173" s="16"/>
      <c r="DK173" s="16"/>
      <c r="DP173" s="16"/>
    </row>
    <row r="174" spans="1:120" x14ac:dyDescent="0.35">
      <c r="A174" s="16" t="s">
        <v>6245</v>
      </c>
      <c r="E174" t="s">
        <v>7251</v>
      </c>
      <c r="F174" s="32"/>
      <c r="G174"/>
      <c r="H174" s="16" t="s">
        <v>7209</v>
      </c>
      <c r="I174" s="16"/>
      <c r="J174" s="16" t="s">
        <v>119</v>
      </c>
      <c r="K174" s="16"/>
      <c r="M174" s="16"/>
      <c r="N174" s="16"/>
      <c r="O174" s="16">
        <f>SUM(COUNTIF(I174:N174,"yes"))</f>
        <v>1</v>
      </c>
      <c r="P174" s="20"/>
      <c r="Q174" s="16"/>
      <c r="R174" s="16"/>
      <c r="S174" s="16"/>
      <c r="T174" s="16"/>
      <c r="U174" s="16"/>
      <c r="V174" s="16"/>
      <c r="W174" s="16"/>
      <c r="X174" s="16"/>
      <c r="AD174" s="16"/>
      <c r="AN174" s="16"/>
      <c r="BA174" s="30"/>
      <c r="BE174" s="26"/>
      <c r="BJ174" s="16"/>
      <c r="BK174" s="16"/>
      <c r="BL174" s="41"/>
      <c r="BU174" s="16"/>
      <c r="CD174" s="16"/>
      <c r="CE174" s="16"/>
      <c r="CY174" s="19"/>
      <c r="DD174" s="16"/>
      <c r="DG174" s="16"/>
      <c r="DH174" s="16"/>
      <c r="DI174" s="16"/>
      <c r="DK174" s="16"/>
      <c r="DP174" s="16"/>
    </row>
    <row r="175" spans="1:120" x14ac:dyDescent="0.35">
      <c r="A175" s="16" t="s">
        <v>6245</v>
      </c>
      <c r="E175" t="s">
        <v>7252</v>
      </c>
      <c r="F175" s="32"/>
      <c r="G175"/>
      <c r="H175" s="16" t="s">
        <v>7209</v>
      </c>
      <c r="I175" s="16"/>
      <c r="J175" s="16" t="s">
        <v>119</v>
      </c>
      <c r="K175" s="16"/>
      <c r="M175" s="16"/>
      <c r="N175" s="16"/>
      <c r="O175" s="16">
        <f>SUM(COUNTIF(I175:N175,"yes"))</f>
        <v>1</v>
      </c>
      <c r="P175" s="20"/>
      <c r="Q175" s="16"/>
      <c r="R175" s="16"/>
      <c r="S175" s="16"/>
      <c r="T175" s="16"/>
      <c r="U175" s="16"/>
      <c r="V175" s="16"/>
      <c r="W175" s="16"/>
      <c r="X175" s="16"/>
      <c r="AD175" s="16"/>
      <c r="AN175" s="16"/>
      <c r="BA175" s="30"/>
      <c r="BE175" s="26"/>
      <c r="BJ175" s="16"/>
      <c r="BK175" s="16"/>
      <c r="BL175" s="41"/>
      <c r="BU175" s="16"/>
      <c r="CD175" s="16"/>
      <c r="CE175" s="16"/>
      <c r="CY175" s="19"/>
      <c r="DD175" s="16"/>
      <c r="DG175" s="16"/>
      <c r="DH175" s="16"/>
      <c r="DI175" s="16"/>
      <c r="DK175" s="16"/>
      <c r="DP175" s="16"/>
    </row>
    <row r="176" spans="1:120" x14ac:dyDescent="0.35">
      <c r="A176" s="16" t="s">
        <v>6245</v>
      </c>
      <c r="E176" t="s">
        <v>7253</v>
      </c>
      <c r="F176" s="32"/>
      <c r="G176"/>
      <c r="H176" s="16" t="s">
        <v>7209</v>
      </c>
      <c r="I176" s="16"/>
      <c r="J176" s="16" t="s">
        <v>119</v>
      </c>
      <c r="K176" s="16"/>
      <c r="M176" s="16"/>
      <c r="N176" s="16"/>
      <c r="O176" s="16">
        <f>SUM(COUNTIF(I176:N176,"yes"))</f>
        <v>1</v>
      </c>
      <c r="P176" s="46"/>
      <c r="Q176" s="16"/>
      <c r="R176" s="16"/>
      <c r="S176" s="16"/>
      <c r="T176" s="16"/>
      <c r="U176" s="16"/>
      <c r="V176" s="16"/>
      <c r="W176" s="16"/>
      <c r="X176" s="16"/>
      <c r="AD176" s="16"/>
      <c r="AN176" s="16"/>
      <c r="BA176" s="30"/>
      <c r="BE176" s="26"/>
      <c r="BJ176" s="16"/>
      <c r="BK176" s="16"/>
      <c r="BL176" s="41"/>
      <c r="BU176" s="16"/>
      <c r="CD176" s="16"/>
      <c r="CE176" s="16"/>
      <c r="CY176" s="19"/>
      <c r="DD176" s="16"/>
      <c r="DG176" s="16"/>
      <c r="DH176" s="16"/>
      <c r="DI176" s="16"/>
      <c r="DK176" s="16"/>
      <c r="DP176" s="16"/>
    </row>
    <row r="177" spans="1:120" x14ac:dyDescent="0.35">
      <c r="A177" s="16" t="s">
        <v>6245</v>
      </c>
      <c r="E177" t="s">
        <v>7254</v>
      </c>
      <c r="F177" s="32"/>
      <c r="G177"/>
      <c r="H177" s="16" t="s">
        <v>7209</v>
      </c>
      <c r="I177" s="16"/>
      <c r="J177" s="16" t="s">
        <v>119</v>
      </c>
      <c r="K177" s="16"/>
      <c r="M177" s="16"/>
      <c r="N177" s="16"/>
      <c r="O177" s="16">
        <f>SUM(COUNTIF(I177:N177,"yes"))</f>
        <v>1</v>
      </c>
      <c r="P177" s="46"/>
      <c r="Q177" s="16"/>
      <c r="R177" s="16"/>
      <c r="S177" s="16"/>
      <c r="T177" s="16"/>
      <c r="U177" s="16"/>
      <c r="V177" s="16"/>
      <c r="W177" s="16"/>
      <c r="X177" s="16"/>
      <c r="AD177" s="16"/>
      <c r="AN177" s="16"/>
      <c r="BA177" s="30"/>
      <c r="BE177" s="26"/>
      <c r="BJ177" s="16"/>
      <c r="BK177" s="16"/>
      <c r="BL177" s="41"/>
      <c r="BU177" s="16"/>
      <c r="CD177" s="16"/>
      <c r="CE177" s="16"/>
      <c r="CY177" s="19"/>
      <c r="DD177" s="16"/>
      <c r="DG177" s="16"/>
      <c r="DH177" s="16"/>
      <c r="DI177" s="16"/>
      <c r="DK177" s="16"/>
      <c r="DP177" s="16"/>
    </row>
    <row r="178" spans="1:120" x14ac:dyDescent="0.35">
      <c r="A178" s="16" t="s">
        <v>6245</v>
      </c>
      <c r="E178" t="s">
        <v>7255</v>
      </c>
      <c r="F178" s="32"/>
      <c r="G178"/>
      <c r="H178" s="16" t="s">
        <v>7209</v>
      </c>
      <c r="I178" s="16"/>
      <c r="J178" s="16" t="s">
        <v>119</v>
      </c>
      <c r="K178" s="16"/>
      <c r="M178" s="16"/>
      <c r="N178" s="16"/>
      <c r="O178" s="16">
        <f>SUM(COUNTIF(I178:N178,"yes"))</f>
        <v>1</v>
      </c>
      <c r="P178" s="46"/>
      <c r="Q178" s="16"/>
      <c r="R178" s="16"/>
      <c r="S178" s="16"/>
      <c r="T178" s="16"/>
      <c r="U178" s="16"/>
      <c r="V178" s="16"/>
      <c r="W178" s="16"/>
      <c r="X178" s="16"/>
      <c r="AD178" s="16"/>
      <c r="AN178" s="16"/>
      <c r="BA178" s="30"/>
      <c r="BE178" s="26"/>
      <c r="BJ178" s="16"/>
      <c r="BK178" s="16"/>
      <c r="BL178" s="41"/>
      <c r="BU178" s="16"/>
      <c r="CD178" s="16"/>
      <c r="CE178" s="16"/>
      <c r="CY178" s="19"/>
      <c r="DD178" s="16"/>
      <c r="DG178" s="16"/>
      <c r="DH178" s="16"/>
      <c r="DI178" s="16"/>
      <c r="DK178" s="16"/>
      <c r="DP178" s="16"/>
    </row>
    <row r="179" spans="1:120" x14ac:dyDescent="0.35">
      <c r="A179" s="16" t="s">
        <v>6245</v>
      </c>
      <c r="E179" t="s">
        <v>7256</v>
      </c>
      <c r="F179" s="32"/>
      <c r="G179"/>
      <c r="H179" s="16" t="s">
        <v>7209</v>
      </c>
      <c r="I179" s="16"/>
      <c r="J179" s="16" t="s">
        <v>119</v>
      </c>
      <c r="K179" s="16"/>
      <c r="M179" s="16"/>
      <c r="N179" s="16"/>
      <c r="O179" s="16">
        <f>SUM(COUNTIF(I179:N179,"yes"))</f>
        <v>1</v>
      </c>
      <c r="P179" s="46"/>
      <c r="Q179" s="16"/>
      <c r="R179" s="16"/>
      <c r="S179" s="16"/>
      <c r="T179" s="16"/>
      <c r="U179" s="16"/>
      <c r="V179" s="16"/>
      <c r="W179" s="16"/>
      <c r="X179" s="16"/>
      <c r="AD179" s="16"/>
      <c r="AN179" s="16"/>
      <c r="BA179" s="30"/>
      <c r="BE179" s="26"/>
      <c r="BJ179" s="16"/>
      <c r="BK179" s="16"/>
      <c r="BL179" s="41"/>
      <c r="BU179" s="16"/>
      <c r="CD179" s="16"/>
      <c r="CE179" s="16"/>
      <c r="CY179" s="19"/>
      <c r="DD179" s="16"/>
      <c r="DG179" s="16"/>
      <c r="DH179" s="16"/>
      <c r="DI179" s="16"/>
      <c r="DK179" s="16"/>
      <c r="DP179" s="16"/>
    </row>
    <row r="180" spans="1:120" x14ac:dyDescent="0.35">
      <c r="A180" s="16" t="s">
        <v>6245</v>
      </c>
      <c r="E180" t="s">
        <v>7257</v>
      </c>
      <c r="F180" s="32"/>
      <c r="G180"/>
      <c r="H180" s="16" t="s">
        <v>7209</v>
      </c>
      <c r="I180" s="16"/>
      <c r="J180" s="16" t="s">
        <v>119</v>
      </c>
      <c r="K180" s="16"/>
      <c r="M180" s="16"/>
      <c r="N180" s="16"/>
      <c r="O180" s="16">
        <f>SUM(COUNTIF(I180:N180,"yes"))</f>
        <v>1</v>
      </c>
      <c r="P180" s="46"/>
      <c r="Q180" s="16"/>
      <c r="R180" s="16"/>
      <c r="S180" s="16"/>
      <c r="T180" s="16"/>
      <c r="U180" s="16"/>
      <c r="V180" s="16"/>
      <c r="W180" s="16"/>
      <c r="X180" s="16"/>
      <c r="AD180" s="16"/>
      <c r="AN180" s="16"/>
      <c r="BA180" s="30"/>
      <c r="BE180" s="26"/>
      <c r="BJ180" s="16"/>
      <c r="BK180" s="16"/>
      <c r="BL180" s="41"/>
      <c r="BU180" s="16"/>
      <c r="CD180" s="16"/>
      <c r="CE180" s="16"/>
      <c r="CY180" s="19"/>
      <c r="DD180" s="16"/>
      <c r="DG180" s="16"/>
      <c r="DH180" s="16"/>
      <c r="DI180" s="16"/>
      <c r="DK180" s="16"/>
      <c r="DP180" s="16"/>
    </row>
    <row r="181" spans="1:120" x14ac:dyDescent="0.35">
      <c r="A181" s="16" t="s">
        <v>6245</v>
      </c>
      <c r="E181" t="s">
        <v>7259</v>
      </c>
      <c r="F181" s="32"/>
      <c r="G181"/>
      <c r="H181" s="16" t="s">
        <v>7209</v>
      </c>
      <c r="I181" s="16"/>
      <c r="J181" s="16" t="s">
        <v>119</v>
      </c>
      <c r="K181" s="16"/>
      <c r="M181" s="16"/>
      <c r="N181" s="16"/>
      <c r="O181" s="16">
        <f>SUM(COUNTIF(I181:N181,"yes"))</f>
        <v>1</v>
      </c>
      <c r="P181" s="16"/>
      <c r="Q181" s="16"/>
      <c r="R181" s="16"/>
      <c r="S181" s="16"/>
      <c r="T181" s="16"/>
      <c r="U181" s="16"/>
      <c r="V181" s="16"/>
      <c r="W181" s="16"/>
      <c r="X181" s="16"/>
      <c r="AD181" s="16"/>
      <c r="AN181" s="16"/>
      <c r="BA181" s="30"/>
      <c r="BE181" s="26"/>
      <c r="BJ181" s="16"/>
      <c r="BK181" s="16"/>
      <c r="BL181" s="41"/>
      <c r="BU181" s="16"/>
      <c r="CD181" s="16"/>
      <c r="CE181" s="16"/>
      <c r="CY181" s="19"/>
      <c r="DD181" s="16"/>
      <c r="DG181" s="16"/>
      <c r="DH181" s="16"/>
      <c r="DI181" s="16"/>
      <c r="DK181" s="16"/>
      <c r="DP181" s="16"/>
    </row>
    <row r="182" spans="1:120" x14ac:dyDescent="0.35">
      <c r="A182" s="16" t="s">
        <v>6245</v>
      </c>
      <c r="E182" t="s">
        <v>7260</v>
      </c>
      <c r="F182" s="32"/>
      <c r="G182"/>
      <c r="H182" s="16" t="s">
        <v>7209</v>
      </c>
      <c r="I182" s="16"/>
      <c r="J182" s="16" t="s">
        <v>119</v>
      </c>
      <c r="K182" s="16"/>
      <c r="M182" s="16"/>
      <c r="N182" s="16"/>
      <c r="O182" s="16">
        <f>SUM(COUNTIF(I182:N182,"yes"))</f>
        <v>1</v>
      </c>
      <c r="P182" s="16"/>
      <c r="Q182" s="16"/>
      <c r="R182" s="16"/>
      <c r="S182" s="16"/>
      <c r="T182" s="16"/>
      <c r="U182" s="16"/>
      <c r="V182" s="16"/>
      <c r="W182" s="16"/>
      <c r="X182" s="16"/>
      <c r="AD182" s="16"/>
      <c r="AN182" s="16"/>
      <c r="BA182" s="30"/>
      <c r="BE182" s="26"/>
      <c r="BJ182" s="16"/>
      <c r="BK182" s="16"/>
      <c r="BL182" s="41"/>
      <c r="BU182" s="16"/>
      <c r="CD182" s="16"/>
      <c r="CE182" s="16"/>
      <c r="CY182" s="19"/>
      <c r="DD182" s="16"/>
      <c r="DG182" s="16"/>
      <c r="DH182" s="16"/>
      <c r="DI182" s="16"/>
      <c r="DK182" s="16"/>
      <c r="DP182" s="16"/>
    </row>
    <row r="183" spans="1:120" x14ac:dyDescent="0.35">
      <c r="A183" s="16" t="s">
        <v>6245</v>
      </c>
      <c r="E183" t="s">
        <v>7261</v>
      </c>
      <c r="F183" s="32"/>
      <c r="G183"/>
      <c r="H183" s="16" t="s">
        <v>7209</v>
      </c>
      <c r="I183" s="16"/>
      <c r="J183" s="16" t="s">
        <v>119</v>
      </c>
      <c r="K183" s="16"/>
      <c r="M183" s="16"/>
      <c r="N183" s="16"/>
      <c r="O183" s="16">
        <f>SUM(COUNTIF(I183:N183,"yes"))</f>
        <v>1</v>
      </c>
      <c r="P183" s="16"/>
      <c r="Q183" s="16"/>
      <c r="R183" s="16"/>
      <c r="S183" s="16"/>
      <c r="T183" s="16"/>
      <c r="U183" s="16"/>
      <c r="V183" s="16"/>
      <c r="W183" s="16"/>
      <c r="X183" s="16"/>
      <c r="AD183" s="16"/>
      <c r="AN183" s="16"/>
      <c r="BA183" s="30"/>
      <c r="BE183" s="26"/>
      <c r="BJ183" s="16"/>
      <c r="BK183" s="16"/>
      <c r="BL183" s="41"/>
      <c r="BU183" s="16"/>
      <c r="CD183" s="16"/>
      <c r="CE183" s="16"/>
      <c r="CY183" s="19"/>
      <c r="DD183" s="16"/>
      <c r="DG183" s="16"/>
      <c r="DH183" s="16"/>
      <c r="DI183" s="16"/>
      <c r="DK183" s="16"/>
      <c r="DP183" s="16"/>
    </row>
    <row r="184" spans="1:120" x14ac:dyDescent="0.35">
      <c r="A184" s="16" t="s">
        <v>6245</v>
      </c>
      <c r="E184" t="s">
        <v>7258</v>
      </c>
      <c r="F184" s="32"/>
      <c r="G184"/>
      <c r="H184" s="16" t="s">
        <v>7209</v>
      </c>
      <c r="I184" s="16"/>
      <c r="J184" s="16" t="s">
        <v>119</v>
      </c>
      <c r="K184" s="16"/>
      <c r="M184" s="16"/>
      <c r="N184" s="16"/>
      <c r="O184" s="16">
        <f>SUM(COUNTIF(I184:N184,"yes"))</f>
        <v>1</v>
      </c>
      <c r="P184" s="16"/>
      <c r="Q184" s="16"/>
      <c r="R184" s="16"/>
      <c r="S184" s="16"/>
      <c r="T184" s="16"/>
      <c r="U184" s="16"/>
      <c r="V184" s="16"/>
      <c r="W184" s="16"/>
      <c r="X184" s="16"/>
      <c r="AD184" s="16"/>
      <c r="AN184" s="16"/>
      <c r="BA184" s="30"/>
      <c r="BE184" s="26"/>
      <c r="BJ184" s="16"/>
      <c r="BK184" s="16"/>
      <c r="BL184" s="41"/>
      <c r="BU184" s="16"/>
      <c r="CD184" s="16"/>
      <c r="CE184" s="16"/>
      <c r="CY184" s="19"/>
      <c r="DD184" s="16"/>
      <c r="DG184" s="16"/>
      <c r="DH184" s="16"/>
      <c r="DI184" s="16"/>
      <c r="DK184" s="16"/>
      <c r="DP184" s="16"/>
    </row>
    <row r="185" spans="1:120" x14ac:dyDescent="0.35">
      <c r="A185" s="16" t="s">
        <v>6245</v>
      </c>
      <c r="E185" t="s">
        <v>7262</v>
      </c>
      <c r="F185" s="32"/>
      <c r="G185"/>
      <c r="H185" s="16" t="s">
        <v>7209</v>
      </c>
      <c r="I185" s="16"/>
      <c r="J185" s="16" t="s">
        <v>119</v>
      </c>
      <c r="K185" s="16"/>
      <c r="M185" s="16"/>
      <c r="N185" s="16"/>
      <c r="O185" s="16">
        <f>SUM(COUNTIF(I185:N185,"yes"))</f>
        <v>1</v>
      </c>
      <c r="P185" s="16"/>
      <c r="Q185" s="16"/>
      <c r="R185" s="16"/>
      <c r="S185" s="16"/>
      <c r="T185" s="16"/>
      <c r="U185" s="16"/>
      <c r="V185" s="16"/>
      <c r="W185" s="16"/>
      <c r="X185" s="16"/>
      <c r="AD185" s="16"/>
      <c r="AN185" s="16"/>
      <c r="BA185" s="30"/>
      <c r="BE185" s="26"/>
      <c r="BJ185" s="16"/>
      <c r="BK185" s="16"/>
      <c r="BL185" s="41"/>
      <c r="BU185" s="16"/>
      <c r="CD185" s="16"/>
      <c r="CE185" s="16"/>
      <c r="CY185" s="19"/>
      <c r="DD185" s="16"/>
      <c r="DG185" s="16"/>
      <c r="DH185" s="16"/>
      <c r="DI185" s="16"/>
      <c r="DK185" s="16"/>
      <c r="DP185" s="16"/>
    </row>
    <row r="186" spans="1:120" x14ac:dyDescent="0.35">
      <c r="A186" s="16" t="s">
        <v>6245</v>
      </c>
      <c r="E186" t="s">
        <v>7232</v>
      </c>
      <c r="F186" s="32"/>
      <c r="G186"/>
      <c r="H186" s="16" t="s">
        <v>7209</v>
      </c>
      <c r="I186" s="16"/>
      <c r="J186" s="16" t="s">
        <v>119</v>
      </c>
      <c r="K186" s="16"/>
      <c r="M186" s="16"/>
      <c r="N186" s="16"/>
      <c r="O186" s="16">
        <f>SUM(COUNTIF(I186:N186,"yes"))</f>
        <v>1</v>
      </c>
      <c r="P186" s="16"/>
      <c r="Q186" s="16"/>
      <c r="R186" s="16"/>
      <c r="S186" s="16"/>
      <c r="T186" s="16"/>
      <c r="U186" s="16"/>
      <c r="V186" s="16"/>
      <c r="W186" s="16"/>
      <c r="X186" s="16"/>
      <c r="AD186" s="16"/>
      <c r="AN186" s="16"/>
      <c r="BA186" s="30"/>
      <c r="BE186" s="26"/>
      <c r="BJ186" s="16"/>
      <c r="BK186" s="16"/>
      <c r="BL186" s="41"/>
      <c r="BU186" s="16"/>
      <c r="CD186" s="16"/>
      <c r="CE186" s="16"/>
      <c r="CY186" s="19"/>
      <c r="DD186" s="16"/>
      <c r="DG186" s="16"/>
      <c r="DH186" s="16"/>
      <c r="DI186" s="16"/>
      <c r="DK186" s="16"/>
      <c r="DP186" s="16"/>
    </row>
    <row r="187" spans="1:120" x14ac:dyDescent="0.35">
      <c r="A187" s="16" t="s">
        <v>6245</v>
      </c>
      <c r="E187" t="s">
        <v>7263</v>
      </c>
      <c r="F187" s="32"/>
      <c r="G187"/>
      <c r="H187" s="16" t="s">
        <v>7209</v>
      </c>
      <c r="I187" s="16"/>
      <c r="J187" s="16" t="s">
        <v>119</v>
      </c>
      <c r="K187" s="16"/>
      <c r="M187" s="16"/>
      <c r="N187" s="16"/>
      <c r="O187" s="16">
        <f>SUM(COUNTIF(I187:N187,"yes"))</f>
        <v>1</v>
      </c>
      <c r="P187" s="16"/>
      <c r="Q187" s="16"/>
      <c r="R187" s="16"/>
      <c r="S187" s="16"/>
      <c r="T187" s="16"/>
      <c r="U187" s="16"/>
      <c r="V187" s="16"/>
      <c r="W187" s="16"/>
      <c r="X187" s="16"/>
      <c r="AD187" s="16"/>
      <c r="AN187" s="16"/>
      <c r="BA187" s="30"/>
      <c r="BE187" s="26"/>
      <c r="BJ187" s="16"/>
      <c r="BK187" s="16"/>
      <c r="BL187" s="41"/>
      <c r="BU187" s="16"/>
      <c r="CD187" s="16"/>
      <c r="CE187" s="16"/>
      <c r="CY187" s="19"/>
      <c r="DD187" s="16"/>
      <c r="DG187" s="16"/>
      <c r="DH187" s="16"/>
      <c r="DI187" s="16"/>
      <c r="DK187" s="16"/>
      <c r="DP187" s="16"/>
    </row>
    <row r="188" spans="1:120" x14ac:dyDescent="0.35">
      <c r="A188" s="16" t="s">
        <v>6245</v>
      </c>
      <c r="E188" t="s">
        <v>7264</v>
      </c>
      <c r="F188" s="32"/>
      <c r="G188"/>
      <c r="H188" s="16" t="s">
        <v>7209</v>
      </c>
      <c r="I188" s="16"/>
      <c r="J188" s="16" t="s">
        <v>119</v>
      </c>
      <c r="K188" s="16"/>
      <c r="M188" s="16"/>
      <c r="N188" s="16"/>
      <c r="O188" s="16">
        <f>SUM(COUNTIF(I188:N188,"yes"))</f>
        <v>1</v>
      </c>
      <c r="P188" s="16"/>
      <c r="Q188" s="16"/>
      <c r="R188" s="16"/>
      <c r="S188" s="16"/>
      <c r="T188" s="16"/>
      <c r="U188" s="16"/>
      <c r="V188" s="16"/>
      <c r="W188" s="16"/>
      <c r="X188" s="16"/>
      <c r="AD188" s="16"/>
      <c r="AN188" s="16"/>
      <c r="BA188" s="30"/>
      <c r="BE188" s="26"/>
      <c r="BJ188" s="16"/>
      <c r="BK188" s="16"/>
      <c r="BL188" s="41"/>
      <c r="BU188" s="16"/>
      <c r="CD188" s="16"/>
      <c r="CE188" s="16"/>
      <c r="CY188" s="19"/>
      <c r="DD188" s="16"/>
      <c r="DG188" s="16"/>
      <c r="DH188" s="16"/>
      <c r="DI188" s="16"/>
      <c r="DK188" s="16"/>
      <c r="DP188" s="16"/>
    </row>
    <row r="189" spans="1:120" x14ac:dyDescent="0.35">
      <c r="A189" s="16" t="s">
        <v>6245</v>
      </c>
      <c r="E189" t="s">
        <v>7265</v>
      </c>
      <c r="F189" s="32"/>
      <c r="G189"/>
      <c r="H189" s="16" t="s">
        <v>7209</v>
      </c>
      <c r="I189" s="16"/>
      <c r="J189" s="16" t="s">
        <v>119</v>
      </c>
      <c r="K189" s="16"/>
      <c r="M189" s="16"/>
      <c r="N189" s="16"/>
      <c r="O189" s="16">
        <f>SUM(COUNTIF(I189:N189,"yes"))</f>
        <v>1</v>
      </c>
      <c r="P189" s="16"/>
      <c r="Q189" s="16"/>
      <c r="R189" s="16"/>
      <c r="S189" s="16"/>
      <c r="T189" s="16"/>
      <c r="U189" s="16"/>
      <c r="V189" s="16"/>
      <c r="W189" s="16"/>
      <c r="X189" s="16"/>
      <c r="AD189" s="16"/>
      <c r="AN189" s="16"/>
      <c r="BA189" s="30"/>
      <c r="BE189" s="26"/>
      <c r="BJ189" s="16"/>
      <c r="BK189" s="16"/>
      <c r="BL189" s="41"/>
      <c r="BU189" s="16"/>
      <c r="CD189" s="16"/>
      <c r="CE189" s="16"/>
      <c r="CY189" s="19"/>
      <c r="DD189" s="16"/>
      <c r="DG189" s="16"/>
      <c r="DH189" s="16"/>
      <c r="DI189" s="16"/>
      <c r="DK189" s="16"/>
      <c r="DP189" s="16"/>
    </row>
    <row r="190" spans="1:120" x14ac:dyDescent="0.35">
      <c r="A190" s="16" t="s">
        <v>6245</v>
      </c>
      <c r="E190" t="s">
        <v>7266</v>
      </c>
      <c r="F190" s="32"/>
      <c r="G190"/>
      <c r="H190" s="16" t="s">
        <v>7209</v>
      </c>
      <c r="I190" s="16"/>
      <c r="J190" s="16" t="s">
        <v>119</v>
      </c>
      <c r="K190" s="16"/>
      <c r="M190" s="16"/>
      <c r="N190" s="16"/>
      <c r="O190" s="16">
        <f>SUM(COUNTIF(I190:N190,"yes"))</f>
        <v>1</v>
      </c>
      <c r="P190" s="16"/>
      <c r="Q190" s="16"/>
      <c r="R190" s="16"/>
      <c r="S190" s="16"/>
      <c r="T190" s="16"/>
      <c r="U190" s="16"/>
      <c r="V190" s="16"/>
      <c r="W190" s="16"/>
      <c r="X190" s="16"/>
      <c r="AD190" s="16"/>
      <c r="AN190" s="16"/>
      <c r="BA190" s="30"/>
      <c r="BE190" s="26"/>
      <c r="BJ190" s="16"/>
      <c r="BK190" s="16"/>
      <c r="BL190" s="41"/>
      <c r="BU190" s="16"/>
      <c r="CD190" s="16"/>
      <c r="CE190" s="16"/>
      <c r="CY190" s="19"/>
      <c r="DD190" s="16"/>
      <c r="DG190" s="16"/>
      <c r="DH190" s="16"/>
      <c r="DI190" s="16"/>
      <c r="DK190" s="16"/>
      <c r="DP190" s="16"/>
    </row>
    <row r="191" spans="1:120" x14ac:dyDescent="0.35">
      <c r="A191" s="16" t="s">
        <v>6245</v>
      </c>
      <c r="E191" t="s">
        <v>7267</v>
      </c>
      <c r="F191" s="32"/>
      <c r="G191"/>
      <c r="H191" s="16" t="s">
        <v>7209</v>
      </c>
      <c r="I191" s="16"/>
      <c r="J191" s="16" t="s">
        <v>119</v>
      </c>
      <c r="K191" s="16"/>
      <c r="M191" s="16"/>
      <c r="N191" s="16"/>
      <c r="O191" s="16">
        <f>SUM(COUNTIF(I191:N191,"yes"))</f>
        <v>1</v>
      </c>
      <c r="P191" s="16"/>
      <c r="Q191" s="16"/>
      <c r="R191" s="16"/>
      <c r="S191" s="16"/>
      <c r="T191" s="16"/>
      <c r="U191" s="16"/>
      <c r="V191" s="16"/>
      <c r="W191" s="16"/>
      <c r="X191" s="16"/>
      <c r="AD191" s="16"/>
      <c r="AN191" s="16"/>
      <c r="BA191" s="30"/>
      <c r="BE191" s="26"/>
      <c r="BJ191" s="16"/>
      <c r="BK191" s="16"/>
      <c r="BL191" s="41"/>
      <c r="BU191" s="16"/>
      <c r="CD191" s="16"/>
      <c r="CE191" s="16"/>
      <c r="CY191" s="19"/>
      <c r="DD191" s="16"/>
      <c r="DG191" s="16"/>
      <c r="DH191" s="16"/>
      <c r="DI191" s="16"/>
      <c r="DK191" s="16"/>
      <c r="DP191" s="16"/>
    </row>
    <row r="192" spans="1:120" x14ac:dyDescent="0.35">
      <c r="A192" s="16" t="s">
        <v>6245</v>
      </c>
      <c r="E192" t="s">
        <v>7268</v>
      </c>
      <c r="F192" s="32"/>
      <c r="G192"/>
      <c r="H192" s="16" t="s">
        <v>7209</v>
      </c>
      <c r="I192" s="16"/>
      <c r="J192" s="16" t="s">
        <v>119</v>
      </c>
      <c r="K192" s="16"/>
      <c r="M192" s="16"/>
      <c r="N192" s="16"/>
      <c r="O192" s="16">
        <f>SUM(COUNTIF(I192:N192,"yes"))</f>
        <v>1</v>
      </c>
      <c r="P192" s="16"/>
      <c r="Q192" s="16"/>
      <c r="R192" s="16"/>
      <c r="S192" s="16"/>
      <c r="T192" s="16"/>
      <c r="U192" s="16"/>
      <c r="V192" s="16"/>
      <c r="W192" s="16"/>
      <c r="X192" s="16"/>
      <c r="AD192" s="16"/>
      <c r="AN192" s="16"/>
      <c r="BA192" s="30"/>
      <c r="BE192" s="26"/>
      <c r="BJ192" s="16"/>
      <c r="BK192" s="16"/>
      <c r="BL192" s="41"/>
      <c r="BU192" s="16"/>
      <c r="CD192" s="16"/>
      <c r="CE192" s="16"/>
      <c r="CY192" s="19"/>
      <c r="DD192" s="16"/>
      <c r="DG192" s="16"/>
      <c r="DH192" s="16"/>
      <c r="DI192" s="16"/>
      <c r="DK192" s="16"/>
      <c r="DP192" s="16"/>
    </row>
    <row r="193" spans="1:120" x14ac:dyDescent="0.35">
      <c r="A193" s="16" t="s">
        <v>6245</v>
      </c>
      <c r="E193" t="s">
        <v>7269</v>
      </c>
      <c r="F193" s="32"/>
      <c r="G193"/>
      <c r="H193" s="16" t="s">
        <v>7209</v>
      </c>
      <c r="I193" s="16"/>
      <c r="J193" s="16" t="s">
        <v>119</v>
      </c>
      <c r="K193" s="16"/>
      <c r="M193" s="16"/>
      <c r="N193" s="16"/>
      <c r="O193" s="16">
        <f>SUM(COUNTIF(I193:N193,"yes"))</f>
        <v>1</v>
      </c>
      <c r="P193" s="16"/>
      <c r="Q193" s="16"/>
      <c r="R193" s="16"/>
      <c r="S193" s="16"/>
      <c r="T193" s="16"/>
      <c r="U193" s="16"/>
      <c r="V193" s="16"/>
      <c r="W193" s="16"/>
      <c r="X193" s="16"/>
      <c r="AD193" s="16"/>
      <c r="AN193" s="16"/>
      <c r="BA193" s="30"/>
      <c r="BE193" s="26"/>
      <c r="BJ193" s="16"/>
      <c r="BK193" s="16"/>
      <c r="BL193" s="41"/>
      <c r="BU193" s="16"/>
      <c r="CD193" s="16"/>
      <c r="CE193" s="16"/>
      <c r="CY193" s="19"/>
      <c r="DD193" s="16"/>
      <c r="DG193" s="16"/>
      <c r="DH193" s="16"/>
      <c r="DI193" s="16"/>
      <c r="DK193" s="16"/>
      <c r="DP193" s="16"/>
    </row>
    <row r="194" spans="1:120" x14ac:dyDescent="0.35">
      <c r="A194" s="16" t="s">
        <v>6245</v>
      </c>
      <c r="E194" t="s">
        <v>7270</v>
      </c>
      <c r="F194" s="32"/>
      <c r="G194"/>
      <c r="H194" s="16" t="s">
        <v>7209</v>
      </c>
      <c r="I194" s="16"/>
      <c r="J194" s="16" t="s">
        <v>119</v>
      </c>
      <c r="K194" s="16"/>
      <c r="M194" s="16"/>
      <c r="N194" s="16"/>
      <c r="O194" s="16">
        <f>SUM(COUNTIF(I194:N194,"yes"))</f>
        <v>1</v>
      </c>
      <c r="P194" s="16"/>
      <c r="Q194" s="16"/>
      <c r="R194" s="16"/>
      <c r="S194" s="16"/>
      <c r="T194" s="16"/>
      <c r="U194" s="16"/>
      <c r="V194" s="16"/>
      <c r="W194" s="16"/>
      <c r="X194" s="16"/>
      <c r="AD194" s="16"/>
      <c r="AN194" s="16"/>
      <c r="BA194" s="30"/>
      <c r="BE194" s="26"/>
      <c r="BJ194" s="16"/>
      <c r="BK194" s="16"/>
      <c r="BL194" s="41"/>
      <c r="BU194" s="16"/>
      <c r="CD194" s="16"/>
      <c r="CE194" s="16"/>
      <c r="CY194" s="19"/>
      <c r="DD194" s="16"/>
      <c r="DG194" s="16"/>
      <c r="DH194" s="16"/>
      <c r="DI194" s="16"/>
      <c r="DK194" s="16"/>
      <c r="DP194" s="16"/>
    </row>
    <row r="195" spans="1:120" x14ac:dyDescent="0.35">
      <c r="A195" s="16" t="s">
        <v>6245</v>
      </c>
      <c r="E195" t="s">
        <v>7271</v>
      </c>
      <c r="F195" s="32"/>
      <c r="G195"/>
      <c r="H195" s="16" t="s">
        <v>7209</v>
      </c>
      <c r="I195" s="16"/>
      <c r="J195" s="16" t="s">
        <v>119</v>
      </c>
      <c r="K195" s="16"/>
      <c r="M195" s="16"/>
      <c r="N195" s="16"/>
      <c r="O195" s="16">
        <f>SUM(COUNTIF(I195:N195,"yes"))</f>
        <v>1</v>
      </c>
      <c r="P195" s="16"/>
      <c r="Q195" s="16"/>
      <c r="R195" s="16"/>
      <c r="S195" s="16"/>
      <c r="T195" s="16"/>
      <c r="U195" s="16"/>
      <c r="V195" s="16"/>
      <c r="W195" s="16"/>
      <c r="X195" s="16"/>
      <c r="AD195" s="16"/>
      <c r="AN195" s="16"/>
      <c r="BA195" s="30"/>
      <c r="BE195" s="26"/>
      <c r="BJ195" s="16"/>
      <c r="BK195" s="16"/>
      <c r="BL195" s="41"/>
      <c r="BU195" s="16"/>
      <c r="CD195" s="16"/>
      <c r="CE195" s="16"/>
      <c r="CY195" s="19"/>
      <c r="DD195" s="16"/>
      <c r="DG195" s="16"/>
      <c r="DH195" s="16"/>
      <c r="DI195" s="16"/>
      <c r="DK195" s="16"/>
      <c r="DP195" s="16"/>
    </row>
    <row r="196" spans="1:120" x14ac:dyDescent="0.35">
      <c r="A196" s="16" t="s">
        <v>6245</v>
      </c>
      <c r="E196" t="s">
        <v>7233</v>
      </c>
      <c r="F196" s="32"/>
      <c r="G196"/>
      <c r="H196" s="16" t="s">
        <v>7209</v>
      </c>
      <c r="I196" s="16"/>
      <c r="J196" s="16" t="s">
        <v>119</v>
      </c>
      <c r="K196" s="16"/>
      <c r="M196" s="16"/>
      <c r="N196" s="16"/>
      <c r="O196" s="16">
        <f>SUM(COUNTIF(I196:N196,"yes"))</f>
        <v>1</v>
      </c>
      <c r="P196" s="16"/>
      <c r="Q196" s="16"/>
      <c r="R196" s="16"/>
      <c r="S196" s="16"/>
      <c r="T196" s="16"/>
      <c r="U196" s="16"/>
      <c r="V196" s="16"/>
      <c r="W196" s="16"/>
      <c r="X196" s="16"/>
      <c r="AD196" s="16"/>
      <c r="AN196" s="16"/>
      <c r="BA196" s="30"/>
      <c r="BE196" s="26"/>
      <c r="BJ196" s="16"/>
      <c r="BK196" s="16"/>
      <c r="BL196" s="41"/>
      <c r="BU196" s="16"/>
      <c r="CD196" s="16"/>
      <c r="CE196" s="16"/>
      <c r="CY196" s="19"/>
      <c r="DD196" s="16"/>
      <c r="DG196" s="16"/>
      <c r="DH196" s="16"/>
      <c r="DI196" s="16"/>
      <c r="DK196" s="16"/>
      <c r="DP196" s="16"/>
    </row>
    <row r="197" spans="1:120" x14ac:dyDescent="0.35">
      <c r="A197" s="16" t="s">
        <v>6245</v>
      </c>
      <c r="E197" t="s">
        <v>7272</v>
      </c>
      <c r="F197" s="32"/>
      <c r="G197"/>
      <c r="H197" s="16" t="s">
        <v>7209</v>
      </c>
      <c r="I197" s="16"/>
      <c r="J197" s="16" t="s">
        <v>119</v>
      </c>
      <c r="K197" s="16"/>
      <c r="M197" s="16"/>
      <c r="N197" s="16"/>
      <c r="O197" s="16">
        <f>SUM(COUNTIF(I197:N197,"yes"))</f>
        <v>1</v>
      </c>
      <c r="P197" s="16"/>
      <c r="Q197" s="16"/>
      <c r="R197" s="16"/>
      <c r="S197" s="16"/>
      <c r="T197" s="16"/>
      <c r="U197" s="16"/>
      <c r="V197" s="16"/>
      <c r="W197" s="16"/>
      <c r="X197" s="16"/>
      <c r="AD197" s="16"/>
      <c r="AN197" s="16"/>
      <c r="BA197" s="30"/>
      <c r="BE197" s="26"/>
      <c r="BJ197" s="16"/>
      <c r="BK197" s="16"/>
      <c r="BL197" s="41"/>
      <c r="BU197" s="16"/>
      <c r="CD197" s="16"/>
      <c r="CE197" s="16"/>
      <c r="CY197" s="19"/>
      <c r="DD197" s="16"/>
      <c r="DG197" s="16"/>
      <c r="DH197" s="16"/>
      <c r="DI197" s="16"/>
      <c r="DK197" s="16"/>
      <c r="DP197" s="16"/>
    </row>
    <row r="198" spans="1:120" x14ac:dyDescent="0.35">
      <c r="A198" s="16" t="s">
        <v>6245</v>
      </c>
      <c r="E198" t="s">
        <v>7234</v>
      </c>
      <c r="F198" s="32"/>
      <c r="G198"/>
      <c r="H198" s="16" t="s">
        <v>7209</v>
      </c>
      <c r="I198" s="16"/>
      <c r="J198" s="16" t="s">
        <v>119</v>
      </c>
      <c r="K198" s="16"/>
      <c r="M198" s="16"/>
      <c r="N198" s="16"/>
      <c r="O198" s="16">
        <f>SUM(COUNTIF(I198:N198,"yes"))</f>
        <v>1</v>
      </c>
      <c r="P198" s="16"/>
      <c r="Q198" s="16"/>
      <c r="R198" s="16"/>
      <c r="S198" s="16"/>
      <c r="T198" s="16"/>
      <c r="U198" s="16"/>
      <c r="V198" s="16"/>
      <c r="W198" s="16"/>
      <c r="X198" s="16"/>
      <c r="AD198" s="16"/>
      <c r="AN198" s="16"/>
      <c r="BA198" s="30"/>
      <c r="BE198" s="26"/>
      <c r="BJ198" s="16"/>
      <c r="BK198" s="16"/>
      <c r="BL198" s="41"/>
      <c r="BU198" s="16"/>
      <c r="CD198" s="16"/>
      <c r="CE198" s="16"/>
      <c r="CY198" s="19"/>
      <c r="DD198" s="16"/>
      <c r="DG198" s="16"/>
      <c r="DH198" s="16"/>
      <c r="DI198" s="16"/>
      <c r="DK198" s="16"/>
      <c r="DP198" s="16"/>
    </row>
    <row r="199" spans="1:120" x14ac:dyDescent="0.35">
      <c r="A199" s="16" t="s">
        <v>6245</v>
      </c>
      <c r="E199" t="s">
        <v>7237</v>
      </c>
      <c r="F199" s="32"/>
      <c r="G199"/>
      <c r="H199" s="16" t="s">
        <v>7209</v>
      </c>
      <c r="I199" s="16"/>
      <c r="J199" s="16" t="s">
        <v>119</v>
      </c>
      <c r="K199" s="16"/>
      <c r="M199" s="16"/>
      <c r="N199" s="16"/>
      <c r="O199" s="16">
        <f>SUM(COUNTIF(I199:N199,"yes"))</f>
        <v>1</v>
      </c>
      <c r="P199" s="16"/>
      <c r="Q199" s="16"/>
      <c r="R199" s="16"/>
      <c r="S199" s="16"/>
      <c r="T199" s="16"/>
      <c r="U199" s="16"/>
      <c r="V199" s="16"/>
      <c r="W199" s="16"/>
      <c r="X199" s="16"/>
      <c r="AD199" s="16"/>
      <c r="AN199" s="16"/>
      <c r="BA199" s="30"/>
      <c r="BE199" s="26"/>
      <c r="BJ199" s="16"/>
      <c r="BK199" s="16"/>
      <c r="BL199" s="41"/>
      <c r="BU199" s="16"/>
      <c r="CD199" s="16"/>
      <c r="CE199" s="16"/>
      <c r="CY199" s="19"/>
      <c r="DD199" s="16"/>
      <c r="DG199" s="16"/>
      <c r="DH199" s="16"/>
      <c r="DI199" s="16"/>
      <c r="DK199" s="16"/>
      <c r="DP199" s="16"/>
    </row>
    <row r="200" spans="1:120" x14ac:dyDescent="0.35">
      <c r="A200" s="16" t="s">
        <v>6245</v>
      </c>
      <c r="E200" t="s">
        <v>7273</v>
      </c>
      <c r="F200" s="32"/>
      <c r="G200"/>
      <c r="H200" s="16" t="s">
        <v>7209</v>
      </c>
      <c r="I200" s="16"/>
      <c r="J200" s="16" t="s">
        <v>119</v>
      </c>
      <c r="K200" s="16"/>
      <c r="M200" s="16"/>
      <c r="N200" s="16"/>
      <c r="O200" s="16">
        <f>SUM(COUNTIF(I200:N200,"yes"))</f>
        <v>1</v>
      </c>
      <c r="P200" s="16"/>
      <c r="Q200" s="16"/>
      <c r="R200" s="16"/>
      <c r="S200" s="16"/>
      <c r="T200" s="16"/>
      <c r="U200" s="16"/>
      <c r="V200" s="16"/>
      <c r="W200" s="16"/>
      <c r="X200" s="16"/>
      <c r="AD200" s="16"/>
      <c r="AN200" s="16"/>
      <c r="BA200" s="30"/>
      <c r="BE200" s="26"/>
      <c r="BJ200" s="16"/>
      <c r="BK200" s="16"/>
      <c r="BL200" s="41"/>
      <c r="BU200" s="16"/>
      <c r="CD200" s="16"/>
      <c r="CE200" s="16"/>
      <c r="CY200" s="19"/>
      <c r="DD200" s="16"/>
      <c r="DG200" s="16"/>
      <c r="DH200" s="16"/>
      <c r="DI200" s="16"/>
      <c r="DK200" s="16"/>
      <c r="DP200" s="16"/>
    </row>
    <row r="201" spans="1:120" x14ac:dyDescent="0.35">
      <c r="A201" s="16" t="s">
        <v>6245</v>
      </c>
      <c r="E201" t="s">
        <v>7274</v>
      </c>
      <c r="F201" s="32"/>
      <c r="G201"/>
      <c r="H201" s="16" t="s">
        <v>7209</v>
      </c>
      <c r="I201" s="16"/>
      <c r="J201" s="16" t="s">
        <v>119</v>
      </c>
      <c r="K201" s="16"/>
      <c r="M201" s="16"/>
      <c r="N201" s="16"/>
      <c r="O201" s="16">
        <f>SUM(COUNTIF(I201:N201,"yes"))</f>
        <v>1</v>
      </c>
      <c r="P201" s="16"/>
      <c r="Q201" s="16"/>
      <c r="R201" s="16"/>
      <c r="S201" s="16"/>
      <c r="T201" s="16"/>
      <c r="U201" s="16"/>
      <c r="V201" s="16"/>
      <c r="W201" s="16"/>
      <c r="X201" s="16"/>
      <c r="AD201" s="16"/>
      <c r="AN201" s="16"/>
      <c r="BA201" s="30"/>
      <c r="BE201" s="26"/>
      <c r="BJ201" s="16"/>
      <c r="BK201" s="16"/>
      <c r="BL201" s="41"/>
      <c r="BU201" s="16"/>
      <c r="CD201" s="16"/>
      <c r="CE201" s="16"/>
      <c r="CY201" s="19"/>
      <c r="DD201" s="16"/>
      <c r="DG201" s="16"/>
      <c r="DH201" s="16"/>
      <c r="DI201" s="16"/>
      <c r="DK201" s="16"/>
      <c r="DP201" s="16"/>
    </row>
    <row r="202" spans="1:120" x14ac:dyDescent="0.35">
      <c r="A202" s="16" t="s">
        <v>6245</v>
      </c>
      <c r="E202" t="s">
        <v>6515</v>
      </c>
      <c r="F202" s="32"/>
      <c r="G202" t="s">
        <v>6872</v>
      </c>
      <c r="H202" t="s">
        <v>6871</v>
      </c>
      <c r="I202" s="16"/>
      <c r="K202" t="s">
        <v>119</v>
      </c>
      <c r="M202" s="16"/>
      <c r="N202" s="16"/>
      <c r="O202" s="16">
        <f>SUM(COUNTIF(I202:N202,"yes"))</f>
        <v>1</v>
      </c>
      <c r="P202" s="16" t="s">
        <v>6324</v>
      </c>
      <c r="Q202" s="16"/>
      <c r="R202" s="16"/>
      <c r="S202" s="16"/>
      <c r="T202" t="s">
        <v>6516</v>
      </c>
      <c r="U202" s="16"/>
      <c r="V202" s="16"/>
      <c r="W202" s="16"/>
      <c r="X202" s="16"/>
      <c r="AD202" s="16"/>
      <c r="AE202" t="s">
        <v>6515</v>
      </c>
      <c r="AM202" s="42" t="s">
        <v>661</v>
      </c>
      <c r="AN202" s="16"/>
      <c r="BA202" s="30"/>
      <c r="BE202" s="26"/>
      <c r="BJ202" s="16"/>
      <c r="BK202" s="16"/>
      <c r="BL202" s="41"/>
      <c r="BU202" s="16"/>
      <c r="CD202" s="16"/>
      <c r="CE202" s="16"/>
      <c r="CY202" s="19"/>
      <c r="DD202" s="16"/>
      <c r="DG202" s="16"/>
      <c r="DH202" s="16"/>
      <c r="DI202" s="16"/>
      <c r="DK202" s="16"/>
      <c r="DP202" s="16"/>
    </row>
    <row r="203" spans="1:120" x14ac:dyDescent="0.35">
      <c r="A203" s="16" t="s">
        <v>6245</v>
      </c>
      <c r="E203" t="s">
        <v>6517</v>
      </c>
      <c r="F203" s="32"/>
      <c r="G203"/>
      <c r="H203" t="s">
        <v>6871</v>
      </c>
      <c r="I203" s="16"/>
      <c r="K203" t="s">
        <v>119</v>
      </c>
      <c r="M203" s="16"/>
      <c r="N203" s="16"/>
      <c r="O203" s="16">
        <f>SUM(COUNTIF(I203:N203,"yes"))</f>
        <v>1</v>
      </c>
      <c r="P203" s="16" t="s">
        <v>6324</v>
      </c>
      <c r="Q203" s="16"/>
      <c r="R203" s="16"/>
      <c r="S203" s="16"/>
      <c r="T203" t="s">
        <v>6874</v>
      </c>
      <c r="U203" s="16"/>
      <c r="V203" s="16"/>
      <c r="W203" s="16"/>
      <c r="X203" s="16"/>
      <c r="AD203" s="16"/>
      <c r="AE203" t="s">
        <v>6517</v>
      </c>
      <c r="AM203" s="42" t="s">
        <v>6516</v>
      </c>
      <c r="AN203" s="16"/>
      <c r="BA203" s="30"/>
      <c r="BE203" s="26"/>
      <c r="BJ203" s="16"/>
      <c r="BK203" s="16"/>
      <c r="BL203" s="41"/>
      <c r="BU203" s="16"/>
      <c r="BW203" s="19"/>
      <c r="CD203" s="16"/>
      <c r="CE203" s="16"/>
      <c r="CY203" s="19"/>
      <c r="DA203" s="19"/>
      <c r="DD203" s="16"/>
      <c r="DG203" s="16"/>
      <c r="DH203" s="16"/>
      <c r="DI203" s="16"/>
      <c r="DK203" s="16"/>
      <c r="DP203" s="16"/>
    </row>
    <row r="204" spans="1:120" x14ac:dyDescent="0.35">
      <c r="A204" s="16" t="s">
        <v>6245</v>
      </c>
      <c r="E204" t="s">
        <v>6520</v>
      </c>
      <c r="F204" s="32"/>
      <c r="G204" t="s">
        <v>6876</v>
      </c>
      <c r="H204" t="s">
        <v>6871</v>
      </c>
      <c r="I204" s="16"/>
      <c r="K204" t="s">
        <v>119</v>
      </c>
      <c r="M204" s="16"/>
      <c r="N204" s="16"/>
      <c r="O204" s="16">
        <f>SUM(COUNTIF(I204:N204,"yes"))</f>
        <v>1</v>
      </c>
      <c r="P204" s="16" t="s">
        <v>6324</v>
      </c>
      <c r="Q204" s="16"/>
      <c r="R204" s="16"/>
      <c r="S204" s="16"/>
      <c r="T204" t="s">
        <v>6516</v>
      </c>
      <c r="U204" s="16"/>
      <c r="V204" s="16"/>
      <c r="W204" s="16"/>
      <c r="X204" s="16"/>
      <c r="AD204" s="16"/>
      <c r="AE204" t="s">
        <v>6520</v>
      </c>
      <c r="AM204" s="42" t="s">
        <v>6519</v>
      </c>
      <c r="AN204" s="16"/>
      <c r="BA204" s="30"/>
      <c r="BE204" s="26"/>
      <c r="BJ204" s="16"/>
      <c r="BK204" s="16"/>
      <c r="BL204" s="41"/>
      <c r="BU204" s="16"/>
      <c r="BW204" s="19"/>
      <c r="CD204" s="16"/>
      <c r="CE204" s="16"/>
      <c r="CY204" s="19"/>
      <c r="DA204" s="19"/>
      <c r="DD204" s="16"/>
      <c r="DG204" s="16"/>
      <c r="DH204" s="16"/>
      <c r="DI204" s="16"/>
      <c r="DK204" s="16"/>
      <c r="DP204" s="16"/>
    </row>
    <row r="205" spans="1:120" x14ac:dyDescent="0.35">
      <c r="A205" s="16" t="s">
        <v>6245</v>
      </c>
      <c r="E205" t="s">
        <v>5902</v>
      </c>
      <c r="F205" s="32"/>
      <c r="G205" t="s">
        <v>6877</v>
      </c>
      <c r="H205" t="s">
        <v>6871</v>
      </c>
      <c r="I205" s="16"/>
      <c r="K205" t="s">
        <v>119</v>
      </c>
      <c r="M205" s="16"/>
      <c r="N205" s="16"/>
      <c r="O205" s="16">
        <f>SUM(COUNTIF(I205:N205,"yes"))</f>
        <v>1</v>
      </c>
      <c r="P205" s="16" t="s">
        <v>6324</v>
      </c>
      <c r="Q205" s="16"/>
      <c r="R205" s="16"/>
      <c r="S205" s="16"/>
      <c r="T205" t="s">
        <v>6516</v>
      </c>
      <c r="U205" s="16"/>
      <c r="V205" s="16"/>
      <c r="W205" s="16"/>
      <c r="X205" s="16"/>
      <c r="AD205" s="16"/>
      <c r="AE205" t="s">
        <v>5902</v>
      </c>
      <c r="AM205" s="42" t="s">
        <v>6523</v>
      </c>
      <c r="AN205" s="16"/>
      <c r="BA205" s="30"/>
      <c r="BE205" s="26"/>
      <c r="BJ205" s="16"/>
      <c r="BK205" s="16"/>
      <c r="BL205" s="41"/>
      <c r="BU205" s="16"/>
      <c r="BW205" s="19"/>
      <c r="CD205" s="16"/>
      <c r="CE205" s="16"/>
      <c r="CY205" s="19"/>
      <c r="DA205" s="19"/>
      <c r="DD205" s="16"/>
      <c r="DG205" s="16"/>
      <c r="DH205" s="16"/>
      <c r="DI205" s="16"/>
      <c r="DK205" s="16"/>
      <c r="DP205" s="16"/>
    </row>
    <row r="206" spans="1:120" x14ac:dyDescent="0.35">
      <c r="A206" s="16" t="s">
        <v>6245</v>
      </c>
      <c r="E206" t="s">
        <v>6524</v>
      </c>
      <c r="F206" s="32"/>
      <c r="G206" t="s">
        <v>6878</v>
      </c>
      <c r="H206" t="s">
        <v>6871</v>
      </c>
      <c r="I206" s="16"/>
      <c r="K206" t="s">
        <v>119</v>
      </c>
      <c r="M206" s="16"/>
      <c r="N206" s="16"/>
      <c r="O206" s="16">
        <f>SUM(COUNTIF(I206:N206,"yes"))</f>
        <v>1</v>
      </c>
      <c r="P206" s="16" t="s">
        <v>6324</v>
      </c>
      <c r="Q206" s="16"/>
      <c r="R206" s="16"/>
      <c r="S206" s="16"/>
      <c r="T206" t="s">
        <v>6516</v>
      </c>
      <c r="U206" s="16"/>
      <c r="V206" s="16"/>
      <c r="W206" s="16"/>
      <c r="X206" s="16"/>
      <c r="AD206" s="16"/>
      <c r="AE206" t="s">
        <v>6524</v>
      </c>
      <c r="AM206" s="42" t="s">
        <v>6523</v>
      </c>
      <c r="AN206" s="16"/>
      <c r="BA206" s="30"/>
      <c r="BE206" s="26"/>
      <c r="BJ206" s="16"/>
      <c r="BK206" s="16"/>
      <c r="BL206" s="41"/>
      <c r="BU206" s="16"/>
      <c r="BW206" s="19"/>
      <c r="CD206" s="16"/>
      <c r="CE206" s="16"/>
      <c r="CY206" s="19"/>
      <c r="DA206" s="19"/>
      <c r="DD206" s="16"/>
      <c r="DG206" s="16"/>
      <c r="DH206" s="16"/>
      <c r="DI206" s="16"/>
      <c r="DK206" s="16"/>
      <c r="DP206" s="16"/>
    </row>
    <row r="207" spans="1:120" x14ac:dyDescent="0.35">
      <c r="A207" s="16" t="s">
        <v>6245</v>
      </c>
      <c r="E207" t="s">
        <v>6525</v>
      </c>
      <c r="F207" s="32"/>
      <c r="G207" t="s">
        <v>6879</v>
      </c>
      <c r="H207" t="s">
        <v>6871</v>
      </c>
      <c r="I207" s="16"/>
      <c r="K207" t="s">
        <v>119</v>
      </c>
      <c r="M207" s="16"/>
      <c r="N207" s="16"/>
      <c r="O207" s="16">
        <f>SUM(COUNTIF(I207:N207,"yes"))</f>
        <v>1</v>
      </c>
      <c r="P207" s="16" t="s">
        <v>6324</v>
      </c>
      <c r="Q207" s="16"/>
      <c r="R207" s="16"/>
      <c r="S207" s="16"/>
      <c r="T207" t="s">
        <v>6516</v>
      </c>
      <c r="U207" s="16"/>
      <c r="V207" s="16"/>
      <c r="W207" s="16"/>
      <c r="X207" s="16"/>
      <c r="AD207" s="16"/>
      <c r="AE207" t="s">
        <v>6525</v>
      </c>
      <c r="AM207" s="42" t="s">
        <v>6526</v>
      </c>
      <c r="AN207" s="16"/>
      <c r="BA207" s="30"/>
      <c r="BE207" s="26"/>
      <c r="BJ207" s="16"/>
      <c r="BK207" s="16"/>
      <c r="BL207" s="41"/>
      <c r="BU207" s="16"/>
      <c r="BW207" s="19"/>
      <c r="CD207" s="16"/>
      <c r="CE207" s="16"/>
      <c r="CY207" s="19"/>
      <c r="DA207" s="19"/>
      <c r="DD207" s="16"/>
      <c r="DG207" s="16"/>
      <c r="DH207" s="16"/>
      <c r="DI207" s="16"/>
      <c r="DK207" s="16"/>
      <c r="DP207" s="16"/>
    </row>
    <row r="208" spans="1:120" x14ac:dyDescent="0.35">
      <c r="A208" s="16" t="s">
        <v>6245</v>
      </c>
      <c r="E208" t="s">
        <v>6527</v>
      </c>
      <c r="F208" s="32"/>
      <c r="G208" t="s">
        <v>6880</v>
      </c>
      <c r="H208" t="s">
        <v>6871</v>
      </c>
      <c r="I208" s="16"/>
      <c r="K208" t="s">
        <v>119</v>
      </c>
      <c r="M208" s="16"/>
      <c r="N208" s="16"/>
      <c r="O208" s="16">
        <f>SUM(COUNTIF(I208:N208,"yes"))</f>
        <v>1</v>
      </c>
      <c r="P208" s="16" t="s">
        <v>6324</v>
      </c>
      <c r="Q208" s="16"/>
      <c r="R208" s="16"/>
      <c r="S208" s="16"/>
      <c r="T208" t="s">
        <v>6529</v>
      </c>
      <c r="U208" s="16"/>
      <c r="V208" s="16"/>
      <c r="W208" s="16"/>
      <c r="X208" s="16"/>
      <c r="AD208" s="16"/>
      <c r="AE208" t="s">
        <v>6527</v>
      </c>
      <c r="AM208" s="42" t="s">
        <v>6528</v>
      </c>
      <c r="AN208" s="16"/>
      <c r="BA208" s="30"/>
      <c r="BE208" s="26"/>
      <c r="BJ208" s="16"/>
      <c r="BK208" s="16"/>
      <c r="BL208" s="41"/>
      <c r="BU208" s="16"/>
      <c r="BW208" s="19"/>
      <c r="CD208" s="16"/>
      <c r="CE208" s="16"/>
      <c r="CY208" s="19"/>
      <c r="DA208" s="19"/>
      <c r="DD208" s="16"/>
      <c r="DG208" s="16"/>
      <c r="DH208" s="16"/>
      <c r="DI208" s="16"/>
      <c r="DK208" s="16"/>
      <c r="DP208" s="16"/>
    </row>
    <row r="209" spans="1:120" x14ac:dyDescent="0.35">
      <c r="A209" s="16" t="s">
        <v>6245</v>
      </c>
      <c r="E209" t="s">
        <v>6530</v>
      </c>
      <c r="F209" s="32"/>
      <c r="G209" t="s">
        <v>6881</v>
      </c>
      <c r="H209" t="s">
        <v>6871</v>
      </c>
      <c r="I209" s="16"/>
      <c r="K209" t="s">
        <v>119</v>
      </c>
      <c r="M209" s="16"/>
      <c r="N209" s="16"/>
      <c r="O209" s="16">
        <f>SUM(COUNTIF(I209:N209,"yes"))</f>
        <v>1</v>
      </c>
      <c r="P209" s="16" t="s">
        <v>6325</v>
      </c>
      <c r="Q209" s="16"/>
      <c r="R209" s="16"/>
      <c r="S209" s="16"/>
      <c r="T209" t="s">
        <v>6516</v>
      </c>
      <c r="U209" s="16"/>
      <c r="V209" s="16"/>
      <c r="W209" s="16"/>
      <c r="X209" s="16"/>
      <c r="AD209" s="16"/>
      <c r="AE209" t="s">
        <v>6530</v>
      </c>
      <c r="AM209" s="42" t="s">
        <v>6531</v>
      </c>
      <c r="AN209" s="16"/>
      <c r="BA209" s="30"/>
      <c r="BE209" s="26"/>
      <c r="BJ209" s="16"/>
      <c r="BK209" s="16"/>
      <c r="BL209" s="41"/>
      <c r="BU209" s="16"/>
      <c r="BW209" s="19"/>
      <c r="CD209" s="16"/>
      <c r="CE209" s="16"/>
      <c r="CY209" s="19"/>
      <c r="DA209" s="19"/>
      <c r="DD209" s="16"/>
      <c r="DG209" s="16"/>
      <c r="DH209" s="16"/>
      <c r="DI209" s="16"/>
      <c r="DK209" s="16"/>
      <c r="DP209" s="16"/>
    </row>
    <row r="210" spans="1:120" x14ac:dyDescent="0.35">
      <c r="A210" s="16" t="s">
        <v>6245</v>
      </c>
      <c r="E210" t="s">
        <v>6532</v>
      </c>
      <c r="F210" s="32"/>
      <c r="G210" t="s">
        <v>6882</v>
      </c>
      <c r="H210" t="s">
        <v>6871</v>
      </c>
      <c r="I210" s="16"/>
      <c r="K210" t="s">
        <v>119</v>
      </c>
      <c r="M210" s="16"/>
      <c r="N210" s="16"/>
      <c r="O210" s="16">
        <f>SUM(COUNTIF(I210:N210,"yes"))</f>
        <v>1</v>
      </c>
      <c r="P210" s="16" t="s">
        <v>6324</v>
      </c>
      <c r="Q210" s="16"/>
      <c r="R210" s="16"/>
      <c r="S210" s="16"/>
      <c r="T210" t="s">
        <v>6516</v>
      </c>
      <c r="U210" s="16"/>
      <c r="V210" s="16"/>
      <c r="W210" s="16"/>
      <c r="X210" s="16"/>
      <c r="AD210" s="16"/>
      <c r="AE210" t="s">
        <v>6532</v>
      </c>
      <c r="AM210" s="42" t="s">
        <v>6533</v>
      </c>
      <c r="AN210" s="16"/>
      <c r="BA210" s="30"/>
      <c r="BE210" s="26"/>
      <c r="BJ210" s="16"/>
      <c r="BK210" s="16"/>
      <c r="BL210" s="41"/>
      <c r="BU210" s="16"/>
      <c r="BW210" s="19"/>
      <c r="CD210" s="16"/>
      <c r="CE210" s="16"/>
      <c r="CY210" s="19"/>
      <c r="DA210" s="19"/>
      <c r="DD210" s="16"/>
      <c r="DG210" s="16"/>
      <c r="DH210" s="16"/>
      <c r="DI210" s="16"/>
      <c r="DK210" s="16"/>
      <c r="DP210" s="16"/>
    </row>
    <row r="211" spans="1:120" x14ac:dyDescent="0.35">
      <c r="A211" s="16" t="s">
        <v>6245</v>
      </c>
      <c r="E211" t="s">
        <v>6536</v>
      </c>
      <c r="F211" s="32"/>
      <c r="G211"/>
      <c r="H211" t="s">
        <v>6871</v>
      </c>
      <c r="I211" s="16"/>
      <c r="K211" t="s">
        <v>119</v>
      </c>
      <c r="M211" s="16"/>
      <c r="N211" s="16"/>
      <c r="O211" s="16">
        <f>SUM(COUNTIF(I211:N211,"yes"))</f>
        <v>1</v>
      </c>
      <c r="P211" s="16" t="s">
        <v>6324</v>
      </c>
      <c r="Q211" s="16"/>
      <c r="R211" s="16"/>
      <c r="S211" s="16"/>
      <c r="T211" t="s">
        <v>6884</v>
      </c>
      <c r="U211" s="16"/>
      <c r="V211" s="16"/>
      <c r="W211" s="16"/>
      <c r="X211" s="16"/>
      <c r="AD211" s="16"/>
      <c r="AE211" t="s">
        <v>6536</v>
      </c>
      <c r="AM211" s="42" t="s">
        <v>6516</v>
      </c>
      <c r="AN211" s="16"/>
      <c r="BA211" s="30"/>
      <c r="BE211" s="26"/>
      <c r="BJ211" s="16"/>
      <c r="BK211" s="16"/>
      <c r="BL211" s="41"/>
      <c r="BU211" s="16"/>
      <c r="BW211" s="19"/>
      <c r="CD211" s="16"/>
      <c r="CE211" s="16"/>
      <c r="CY211" s="19"/>
      <c r="DA211" s="19"/>
      <c r="DD211" s="16"/>
      <c r="DG211" s="16"/>
      <c r="DH211" s="16"/>
      <c r="DI211" s="16"/>
      <c r="DK211" s="16"/>
      <c r="DP211" s="16"/>
    </row>
    <row r="212" spans="1:120" x14ac:dyDescent="0.35">
      <c r="A212" s="16" t="s">
        <v>6245</v>
      </c>
      <c r="E212" t="s">
        <v>6537</v>
      </c>
      <c r="F212" s="32"/>
      <c r="G212" t="s">
        <v>6886</v>
      </c>
      <c r="H212" t="s">
        <v>6871</v>
      </c>
      <c r="I212" s="16"/>
      <c r="K212" t="s">
        <v>119</v>
      </c>
      <c r="M212" s="16"/>
      <c r="N212" s="16"/>
      <c r="O212" s="16">
        <f>SUM(COUNTIF(I212:N212,"yes"))</f>
        <v>1</v>
      </c>
      <c r="P212" s="16" t="s">
        <v>6324</v>
      </c>
      <c r="Q212" s="16"/>
      <c r="R212" s="16"/>
      <c r="S212" s="16"/>
      <c r="T212" t="s">
        <v>6516</v>
      </c>
      <c r="U212" s="16"/>
      <c r="V212" s="16"/>
      <c r="W212" s="16"/>
      <c r="X212" s="16"/>
      <c r="AD212" s="16"/>
      <c r="AE212" t="s">
        <v>6537</v>
      </c>
      <c r="AM212" s="42" t="s">
        <v>6516</v>
      </c>
      <c r="AN212" s="16"/>
      <c r="BA212" s="30"/>
      <c r="BE212" s="26"/>
      <c r="BJ212" s="16"/>
      <c r="BK212" s="16"/>
      <c r="BL212" s="41"/>
      <c r="BU212" s="16"/>
      <c r="BW212" s="19"/>
      <c r="CD212" s="16"/>
      <c r="CE212" s="16"/>
      <c r="CY212" s="19"/>
      <c r="DA212" s="19"/>
      <c r="DD212" s="16"/>
      <c r="DG212" s="16"/>
      <c r="DH212" s="16"/>
      <c r="DI212" s="16"/>
      <c r="DK212" s="16"/>
      <c r="DP212" s="16"/>
    </row>
    <row r="213" spans="1:120" x14ac:dyDescent="0.35">
      <c r="A213" s="16" t="s">
        <v>6245</v>
      </c>
      <c r="E213" t="s">
        <v>6538</v>
      </c>
      <c r="F213" s="32"/>
      <c r="G213"/>
      <c r="H213" t="s">
        <v>6871</v>
      </c>
      <c r="I213" s="16"/>
      <c r="K213" t="s">
        <v>119</v>
      </c>
      <c r="M213" s="16"/>
      <c r="N213" s="16"/>
      <c r="O213" s="16">
        <f>SUM(COUNTIF(I213:N213,"yes"))</f>
        <v>1</v>
      </c>
      <c r="P213" s="16" t="s">
        <v>6324</v>
      </c>
      <c r="Q213" s="16"/>
      <c r="R213" s="16"/>
      <c r="S213" s="16"/>
      <c r="T213" t="s">
        <v>6887</v>
      </c>
      <c r="U213" s="16"/>
      <c r="V213" s="16"/>
      <c r="W213" s="16"/>
      <c r="X213" s="16"/>
      <c r="AD213" s="16"/>
      <c r="AE213" t="s">
        <v>6538</v>
      </c>
      <c r="AM213" s="42" t="s">
        <v>6516</v>
      </c>
      <c r="AN213" s="16"/>
      <c r="BA213" s="30"/>
      <c r="BE213" s="26"/>
      <c r="BJ213" s="16"/>
      <c r="BK213" s="16"/>
      <c r="BL213" s="41"/>
      <c r="BU213" s="16"/>
      <c r="BW213" s="19"/>
      <c r="CD213" s="16"/>
      <c r="CE213" s="16"/>
      <c r="CY213" s="19"/>
      <c r="DA213" s="19"/>
      <c r="DD213" s="16"/>
      <c r="DG213" s="16"/>
      <c r="DH213" s="16"/>
      <c r="DI213" s="16"/>
      <c r="DK213" s="16"/>
      <c r="DP213" s="16"/>
    </row>
    <row r="214" spans="1:120" x14ac:dyDescent="0.35">
      <c r="A214" s="16" t="s">
        <v>6245</v>
      </c>
      <c r="E214" t="s">
        <v>6541</v>
      </c>
      <c r="F214" s="32"/>
      <c r="G214"/>
      <c r="H214" t="s">
        <v>6871</v>
      </c>
      <c r="I214" s="16"/>
      <c r="K214" t="s">
        <v>119</v>
      </c>
      <c r="M214" s="16"/>
      <c r="N214" s="16"/>
      <c r="O214" s="16">
        <f>SUM(COUNTIF(I214:N214,"yes"))</f>
        <v>1</v>
      </c>
      <c r="P214" s="16" t="s">
        <v>6324</v>
      </c>
      <c r="Q214" s="16"/>
      <c r="R214" s="16"/>
      <c r="S214" s="16"/>
      <c r="T214" t="s">
        <v>6889</v>
      </c>
      <c r="U214" s="16"/>
      <c r="V214" s="16"/>
      <c r="W214" s="16"/>
      <c r="X214" s="16"/>
      <c r="AD214" s="16"/>
      <c r="AE214" t="s">
        <v>6541</v>
      </c>
      <c r="AM214" s="42" t="s">
        <v>6516</v>
      </c>
      <c r="AN214" s="16"/>
      <c r="BA214" s="30"/>
      <c r="BE214" s="26"/>
      <c r="BJ214" s="16"/>
      <c r="BK214" s="16"/>
      <c r="BL214" s="41"/>
      <c r="BU214" s="16"/>
      <c r="BW214" s="19"/>
      <c r="CD214" s="16"/>
      <c r="CE214" s="16"/>
      <c r="CY214" s="19"/>
      <c r="DA214" s="19"/>
      <c r="DD214" s="16"/>
      <c r="DG214" s="16"/>
      <c r="DH214" s="16"/>
      <c r="DI214" s="16"/>
      <c r="DK214" s="16"/>
      <c r="DP214" s="16"/>
    </row>
    <row r="215" spans="1:120" x14ac:dyDescent="0.35">
      <c r="A215" s="16" t="s">
        <v>6245</v>
      </c>
      <c r="E215" t="s">
        <v>6542</v>
      </c>
      <c r="F215" s="32"/>
      <c r="G215"/>
      <c r="H215" t="s">
        <v>6871</v>
      </c>
      <c r="I215" s="16"/>
      <c r="K215" t="s">
        <v>119</v>
      </c>
      <c r="M215" s="16"/>
      <c r="N215" s="16"/>
      <c r="O215" s="16">
        <f>SUM(COUNTIF(I215:N215,"yes"))</f>
        <v>1</v>
      </c>
      <c r="P215" s="16" t="s">
        <v>6324</v>
      </c>
      <c r="Q215" s="16"/>
      <c r="R215" s="16"/>
      <c r="S215" s="16"/>
      <c r="T215" t="s">
        <v>6890</v>
      </c>
      <c r="U215" s="16"/>
      <c r="V215" s="16"/>
      <c r="W215" s="16"/>
      <c r="X215" s="16"/>
      <c r="AD215" s="16"/>
      <c r="AE215" t="s">
        <v>6542</v>
      </c>
      <c r="AM215" s="42" t="s">
        <v>6516</v>
      </c>
      <c r="AN215" s="16"/>
      <c r="BA215" s="30"/>
      <c r="BE215" s="26"/>
      <c r="BJ215" s="16"/>
      <c r="BK215" s="16"/>
      <c r="BL215" s="41"/>
      <c r="BU215" s="16"/>
      <c r="BW215" s="19"/>
      <c r="CD215" s="16"/>
      <c r="CE215" s="16"/>
      <c r="CY215" s="19"/>
      <c r="DA215" s="19"/>
      <c r="DD215" s="16"/>
      <c r="DG215" s="16"/>
      <c r="DH215" s="16"/>
      <c r="DI215" s="16"/>
      <c r="DK215" s="16"/>
      <c r="DP215" s="16"/>
    </row>
    <row r="216" spans="1:120" x14ac:dyDescent="0.35">
      <c r="A216" s="16" t="s">
        <v>6245</v>
      </c>
      <c r="E216" t="s">
        <v>6543</v>
      </c>
      <c r="F216" s="32"/>
      <c r="G216" t="s">
        <v>3152</v>
      </c>
      <c r="H216" t="s">
        <v>6871</v>
      </c>
      <c r="I216" s="16"/>
      <c r="K216" t="s">
        <v>119</v>
      </c>
      <c r="M216" s="16"/>
      <c r="N216" s="16"/>
      <c r="O216" s="16">
        <f>SUM(COUNTIF(I216:N216,"yes"))</f>
        <v>1</v>
      </c>
      <c r="P216" s="16" t="s">
        <v>6324</v>
      </c>
      <c r="Q216" s="16"/>
      <c r="R216" s="16"/>
      <c r="S216" s="16"/>
      <c r="T216" t="s">
        <v>6516</v>
      </c>
      <c r="U216" s="16"/>
      <c r="V216" s="16"/>
      <c r="W216" s="16"/>
      <c r="X216" s="16"/>
      <c r="AD216" s="16"/>
      <c r="AE216" t="s">
        <v>6543</v>
      </c>
      <c r="AM216" s="42" t="s">
        <v>6544</v>
      </c>
      <c r="AN216" s="16"/>
      <c r="BA216" s="30"/>
      <c r="BE216" s="26"/>
      <c r="BJ216" s="16"/>
      <c r="BK216" s="16"/>
      <c r="BL216" s="41"/>
      <c r="BU216" s="16"/>
      <c r="BW216" s="19"/>
      <c r="CD216" s="16"/>
      <c r="CE216" s="16"/>
      <c r="CY216" s="19"/>
      <c r="DA216" s="19"/>
      <c r="DD216" s="16"/>
      <c r="DG216" s="16"/>
      <c r="DH216" s="16"/>
      <c r="DI216" s="16"/>
      <c r="DK216" s="16"/>
      <c r="DP216" s="16"/>
    </row>
    <row r="217" spans="1:120" x14ac:dyDescent="0.35">
      <c r="A217" s="16" t="s">
        <v>6245</v>
      </c>
      <c r="E217" t="s">
        <v>6545</v>
      </c>
      <c r="F217" s="32"/>
      <c r="G217" t="s">
        <v>6891</v>
      </c>
      <c r="H217" t="s">
        <v>6871</v>
      </c>
      <c r="I217" s="16"/>
      <c r="K217" t="s">
        <v>119</v>
      </c>
      <c r="M217" s="16"/>
      <c r="N217" s="16"/>
      <c r="O217" s="16">
        <f>SUM(COUNTIF(I217:N217,"yes"))</f>
        <v>1</v>
      </c>
      <c r="P217" s="16" t="s">
        <v>6324</v>
      </c>
      <c r="Q217" s="16"/>
      <c r="R217" s="16"/>
      <c r="S217" s="16"/>
      <c r="T217" t="s">
        <v>6516</v>
      </c>
      <c r="U217" s="16"/>
      <c r="V217" s="16"/>
      <c r="W217" s="16"/>
      <c r="X217" s="16"/>
      <c r="AD217" s="16"/>
      <c r="AE217" t="s">
        <v>6545</v>
      </c>
      <c r="AM217" s="42" t="s">
        <v>6546</v>
      </c>
      <c r="AN217" s="16"/>
      <c r="BA217" s="30"/>
      <c r="BE217" s="26"/>
      <c r="BJ217" s="16"/>
      <c r="BK217" s="16"/>
      <c r="BL217" s="41"/>
      <c r="BU217" s="16"/>
      <c r="BW217" s="19"/>
      <c r="CD217" s="16"/>
      <c r="CE217" s="16"/>
      <c r="CY217" s="19"/>
      <c r="DA217" s="19"/>
      <c r="DD217" s="16"/>
      <c r="DG217" s="16"/>
      <c r="DH217" s="16"/>
      <c r="DI217" s="16"/>
      <c r="DK217" s="16"/>
      <c r="DP217" s="16"/>
    </row>
    <row r="218" spans="1:120" x14ac:dyDescent="0.35">
      <c r="A218" s="16" t="s">
        <v>6245</v>
      </c>
      <c r="B218" s="17"/>
      <c r="C218" s="17"/>
      <c r="D218" s="17"/>
      <c r="E218" t="s">
        <v>7124</v>
      </c>
      <c r="F218" s="33" t="s">
        <v>7194</v>
      </c>
      <c r="G218" s="39" t="s">
        <v>7133</v>
      </c>
      <c r="H218" s="17" t="s">
        <v>6871</v>
      </c>
      <c r="I218" s="16"/>
      <c r="K218" s="34" t="s">
        <v>119</v>
      </c>
      <c r="M218" s="16"/>
      <c r="N218" s="16"/>
      <c r="O218" s="16">
        <f>SUM(COUNTIF(I218:N218,"yes"))</f>
        <v>1</v>
      </c>
      <c r="P218" s="38" t="s">
        <v>6324</v>
      </c>
      <c r="Q218" s="17" t="s">
        <v>651</v>
      </c>
      <c r="R218" s="17" t="s">
        <v>6233</v>
      </c>
      <c r="S218" s="17"/>
      <c r="T218" s="17" t="s">
        <v>6262</v>
      </c>
      <c r="U218" s="16"/>
      <c r="V218" s="34" t="s">
        <v>2745</v>
      </c>
      <c r="W218" s="17" t="s">
        <v>7132</v>
      </c>
      <c r="X218" s="16"/>
      <c r="Y218" s="17" t="s">
        <v>2743</v>
      </c>
      <c r="Z218" s="17" t="s">
        <v>7126</v>
      </c>
      <c r="AB218" s="18" t="s">
        <v>7127</v>
      </c>
      <c r="AC218" s="18"/>
      <c r="AD218" s="16"/>
      <c r="AE218" s="34" t="s">
        <v>7123</v>
      </c>
      <c r="AJ218" s="17" t="s">
        <v>951</v>
      </c>
      <c r="AK218" s="17" t="s">
        <v>729</v>
      </c>
      <c r="AL218" s="17" t="s">
        <v>7131</v>
      </c>
      <c r="AM218" s="41" t="s">
        <v>6666</v>
      </c>
      <c r="AN218" s="17" t="s">
        <v>6666</v>
      </c>
      <c r="AO218" s="17"/>
      <c r="AP218" s="17"/>
      <c r="AS218" s="17" t="s">
        <v>5967</v>
      </c>
      <c r="AT218" s="17" t="s">
        <v>7128</v>
      </c>
      <c r="AU218" s="34" t="s">
        <v>7130</v>
      </c>
      <c r="AV218" s="34" t="s">
        <v>7129</v>
      </c>
      <c r="BA218" s="30"/>
      <c r="BE218" s="26"/>
      <c r="BJ218" s="16"/>
      <c r="BK218" s="16"/>
      <c r="BL218" s="41"/>
      <c r="BU218" s="16"/>
      <c r="BW218" s="19"/>
      <c r="CD218" s="16"/>
      <c r="CE218" s="16"/>
      <c r="CY218" s="19"/>
      <c r="DA218" s="19"/>
      <c r="DD218" s="16"/>
      <c r="DG218" s="16"/>
      <c r="DH218" s="16"/>
      <c r="DI218" s="16"/>
      <c r="DK218" s="16"/>
      <c r="DP218" s="16"/>
    </row>
    <row r="219" spans="1:120" x14ac:dyDescent="0.35">
      <c r="A219" s="16" t="s">
        <v>6245</v>
      </c>
      <c r="E219" t="s">
        <v>6547</v>
      </c>
      <c r="F219" s="32"/>
      <c r="G219" t="s">
        <v>6892</v>
      </c>
      <c r="H219" t="s">
        <v>6871</v>
      </c>
      <c r="I219" s="16"/>
      <c r="K219" t="s">
        <v>119</v>
      </c>
      <c r="M219" s="16"/>
      <c r="N219" s="16"/>
      <c r="O219" s="16">
        <f>SUM(COUNTIF(I219:N219,"yes"))</f>
        <v>1</v>
      </c>
      <c r="P219" s="16" t="s">
        <v>6324</v>
      </c>
      <c r="Q219" s="16"/>
      <c r="R219" s="16"/>
      <c r="S219" s="16"/>
      <c r="T219" t="s">
        <v>6516</v>
      </c>
      <c r="U219" s="16"/>
      <c r="V219" s="16"/>
      <c r="W219" s="16"/>
      <c r="X219" s="16"/>
      <c r="AD219" s="16"/>
      <c r="AE219" t="s">
        <v>6547</v>
      </c>
      <c r="AM219" s="42" t="s">
        <v>6519</v>
      </c>
      <c r="AN219" s="16"/>
      <c r="BA219" s="30"/>
      <c r="BE219" s="26"/>
      <c r="BJ219" s="16"/>
      <c r="BK219" s="16"/>
      <c r="BL219" s="41"/>
      <c r="BU219" s="16"/>
      <c r="BW219" s="19"/>
      <c r="CD219" s="16"/>
      <c r="CE219" s="16"/>
      <c r="CY219" s="19"/>
      <c r="DA219" s="19"/>
      <c r="DD219" s="16"/>
      <c r="DG219" s="16"/>
      <c r="DH219" s="16"/>
      <c r="DI219" s="16"/>
      <c r="DK219" s="16"/>
      <c r="DP219" s="16"/>
    </row>
    <row r="220" spans="1:120" x14ac:dyDescent="0.35">
      <c r="A220" s="16" t="s">
        <v>6245</v>
      </c>
      <c r="E220" t="s">
        <v>6548</v>
      </c>
      <c r="F220" s="32"/>
      <c r="G220"/>
      <c r="H220" t="s">
        <v>6871</v>
      </c>
      <c r="I220" s="16"/>
      <c r="K220" t="s">
        <v>119</v>
      </c>
      <c r="M220" s="16"/>
      <c r="N220" s="16"/>
      <c r="O220" s="16">
        <f>SUM(COUNTIF(I220:N220,"yes"))</f>
        <v>1</v>
      </c>
      <c r="P220" s="16" t="s">
        <v>6324</v>
      </c>
      <c r="Q220" s="16"/>
      <c r="R220" s="16"/>
      <c r="S220" s="16"/>
      <c r="T220" t="s">
        <v>6893</v>
      </c>
      <c r="U220" s="16"/>
      <c r="V220" s="16"/>
      <c r="W220" s="16"/>
      <c r="X220" s="16"/>
      <c r="AD220" s="16"/>
      <c r="AE220" t="s">
        <v>6548</v>
      </c>
      <c r="AM220" s="42" t="s">
        <v>6516</v>
      </c>
      <c r="AN220" s="16"/>
      <c r="BA220" s="30"/>
      <c r="BE220" s="26"/>
      <c r="BJ220" s="16"/>
      <c r="BK220" s="16"/>
      <c r="BL220" s="41"/>
      <c r="BU220" s="16"/>
      <c r="BW220" s="19"/>
      <c r="CD220" s="16"/>
      <c r="CE220" s="16"/>
      <c r="CY220" s="19"/>
      <c r="DA220" s="19"/>
      <c r="DD220" s="16"/>
      <c r="DG220" s="16"/>
      <c r="DH220" s="16"/>
      <c r="DI220" s="16"/>
      <c r="DK220" s="16"/>
      <c r="DP220" s="16"/>
    </row>
    <row r="221" spans="1:120" x14ac:dyDescent="0.35">
      <c r="A221" s="16" t="s">
        <v>6245</v>
      </c>
      <c r="E221" t="s">
        <v>6549</v>
      </c>
      <c r="F221" s="32"/>
      <c r="G221" t="s">
        <v>6894</v>
      </c>
      <c r="H221" t="s">
        <v>6871</v>
      </c>
      <c r="I221" s="16"/>
      <c r="K221" t="s">
        <v>119</v>
      </c>
      <c r="M221" s="16"/>
      <c r="N221" s="16"/>
      <c r="O221" s="16">
        <f>SUM(COUNTIF(I221:N221,"yes"))</f>
        <v>1</v>
      </c>
      <c r="P221" s="16" t="s">
        <v>6324</v>
      </c>
      <c r="Q221" s="16"/>
      <c r="R221" s="16"/>
      <c r="S221" s="16"/>
      <c r="T221" t="s">
        <v>6550</v>
      </c>
      <c r="U221" s="16"/>
      <c r="V221" s="16"/>
      <c r="W221" s="16"/>
      <c r="X221" s="16"/>
      <c r="AD221" s="16"/>
      <c r="AE221" t="s">
        <v>6549</v>
      </c>
      <c r="AM221" s="42" t="s">
        <v>6535</v>
      </c>
      <c r="AN221" s="16"/>
      <c r="BA221" s="30"/>
      <c r="BE221" s="26"/>
      <c r="BJ221" s="16"/>
      <c r="BK221" s="16"/>
      <c r="BL221" s="41"/>
      <c r="BU221" s="16"/>
      <c r="BW221" s="19"/>
      <c r="CD221" s="16"/>
      <c r="CE221" s="16"/>
      <c r="CY221" s="19"/>
      <c r="DA221" s="19"/>
      <c r="DD221" s="16"/>
      <c r="DG221" s="16"/>
      <c r="DH221" s="16"/>
      <c r="DI221" s="16"/>
      <c r="DK221" s="16"/>
      <c r="DP221" s="16"/>
    </row>
    <row r="222" spans="1:120" x14ac:dyDescent="0.35">
      <c r="A222" s="16" t="s">
        <v>6245</v>
      </c>
      <c r="E222" t="s">
        <v>2575</v>
      </c>
      <c r="F222" s="32"/>
      <c r="G222"/>
      <c r="H222" t="s">
        <v>6871</v>
      </c>
      <c r="I222" s="16"/>
      <c r="K222" t="s">
        <v>119</v>
      </c>
      <c r="M222" s="16"/>
      <c r="N222" s="16"/>
      <c r="O222" s="16">
        <f>SUM(COUNTIF(I222:N222,"yes"))</f>
        <v>1</v>
      </c>
      <c r="P222" s="16" t="s">
        <v>6324</v>
      </c>
      <c r="Q222" s="16"/>
      <c r="R222" s="16"/>
      <c r="S222" s="16"/>
      <c r="T222" t="s">
        <v>7108</v>
      </c>
      <c r="U222" s="16"/>
      <c r="V222" s="16"/>
      <c r="W222" s="16"/>
      <c r="X222" s="16"/>
      <c r="AD222" s="16"/>
      <c r="AE222" t="s">
        <v>2575</v>
      </c>
      <c r="AM222" s="42" t="s">
        <v>6516</v>
      </c>
      <c r="AN222" s="16"/>
      <c r="BA222" s="30"/>
      <c r="BE222" s="26"/>
      <c r="BJ222" s="16"/>
      <c r="BK222" s="16"/>
      <c r="BL222" s="41"/>
      <c r="BU222" s="16"/>
      <c r="BW222" s="19"/>
      <c r="CD222" s="16"/>
      <c r="CE222" s="16"/>
      <c r="CY222" s="19"/>
      <c r="DA222" s="19"/>
      <c r="DD222" s="16"/>
      <c r="DG222" s="16"/>
      <c r="DH222" s="16"/>
      <c r="DI222" s="16"/>
      <c r="DK222" s="16"/>
      <c r="DP222" s="16"/>
    </row>
    <row r="223" spans="1:120" x14ac:dyDescent="0.35">
      <c r="A223" s="16" t="s">
        <v>6245</v>
      </c>
      <c r="E223" t="s">
        <v>6551</v>
      </c>
      <c r="F223" s="32"/>
      <c r="G223" t="s">
        <v>6895</v>
      </c>
      <c r="H223" t="s">
        <v>6871</v>
      </c>
      <c r="I223" s="16"/>
      <c r="K223" t="s">
        <v>119</v>
      </c>
      <c r="M223" s="16"/>
      <c r="N223" s="16"/>
      <c r="O223" s="16">
        <f>SUM(COUNTIF(I223:N223,"yes"))</f>
        <v>1</v>
      </c>
      <c r="P223" s="16" t="s">
        <v>6324</v>
      </c>
      <c r="Q223" s="16"/>
      <c r="R223" s="16"/>
      <c r="S223" s="16"/>
      <c r="T223" t="s">
        <v>6516</v>
      </c>
      <c r="U223" s="16"/>
      <c r="V223" s="16"/>
      <c r="W223" s="16"/>
      <c r="X223" s="16"/>
      <c r="AD223" s="16"/>
      <c r="AE223" t="s">
        <v>6551</v>
      </c>
      <c r="AM223" s="42" t="s">
        <v>6552</v>
      </c>
      <c r="AN223" s="16"/>
      <c r="BA223" s="30"/>
      <c r="BE223" s="26"/>
      <c r="BJ223" s="16"/>
      <c r="BK223" s="16"/>
      <c r="BL223" s="41"/>
      <c r="BU223" s="16"/>
      <c r="BW223" s="19"/>
      <c r="CD223" s="16"/>
      <c r="CE223" s="16"/>
      <c r="CY223" s="19"/>
      <c r="DA223" s="19"/>
      <c r="DD223" s="16"/>
      <c r="DG223" s="16"/>
      <c r="DH223" s="16"/>
      <c r="DI223" s="16"/>
      <c r="DK223" s="16"/>
      <c r="DP223" s="16"/>
    </row>
    <row r="224" spans="1:120" x14ac:dyDescent="0.35">
      <c r="A224" s="16" t="s">
        <v>6245</v>
      </c>
      <c r="E224" t="s">
        <v>6553</v>
      </c>
      <c r="F224" s="32"/>
      <c r="G224" t="s">
        <v>6896</v>
      </c>
      <c r="H224" t="s">
        <v>6871</v>
      </c>
      <c r="I224" s="16"/>
      <c r="K224" t="s">
        <v>119</v>
      </c>
      <c r="M224" s="16"/>
      <c r="N224" s="16"/>
      <c r="O224" s="16">
        <f>SUM(COUNTIF(I224:N224,"yes"))</f>
        <v>1</v>
      </c>
      <c r="P224" s="16" t="s">
        <v>6324</v>
      </c>
      <c r="Q224" s="16"/>
      <c r="R224" s="16"/>
      <c r="S224" s="16"/>
      <c r="T224" t="s">
        <v>6516</v>
      </c>
      <c r="U224" s="16"/>
      <c r="V224" s="16"/>
      <c r="W224" s="16"/>
      <c r="X224" s="16"/>
      <c r="AD224" s="16"/>
      <c r="AE224" t="s">
        <v>6553</v>
      </c>
      <c r="AM224" s="42" t="s">
        <v>6523</v>
      </c>
      <c r="AN224" s="16"/>
      <c r="BA224" s="30"/>
      <c r="BE224" s="26"/>
      <c r="BJ224" s="16"/>
      <c r="BK224" s="16"/>
      <c r="BL224" s="41"/>
      <c r="BU224" s="16"/>
      <c r="BW224" s="19"/>
      <c r="CD224" s="16"/>
      <c r="CE224" s="16"/>
      <c r="CY224" s="19"/>
      <c r="DA224" s="19"/>
      <c r="DD224" s="16"/>
      <c r="DG224" s="16"/>
      <c r="DH224" s="16"/>
      <c r="DI224" s="16"/>
      <c r="DK224" s="16"/>
      <c r="DP224" s="16"/>
    </row>
    <row r="225" spans="1:120" x14ac:dyDescent="0.35">
      <c r="A225" s="16" t="s">
        <v>6245</v>
      </c>
      <c r="E225" t="s">
        <v>6554</v>
      </c>
      <c r="F225" s="32"/>
      <c r="G225" t="s">
        <v>6897</v>
      </c>
      <c r="H225" t="s">
        <v>6871</v>
      </c>
      <c r="I225" s="16"/>
      <c r="K225" t="s">
        <v>119</v>
      </c>
      <c r="M225" s="16"/>
      <c r="N225" s="16"/>
      <c r="O225" s="16">
        <f>SUM(COUNTIF(I225:N225,"yes"))</f>
        <v>1</v>
      </c>
      <c r="P225" s="16" t="s">
        <v>6324</v>
      </c>
      <c r="Q225" s="16"/>
      <c r="R225" s="16"/>
      <c r="S225" s="16"/>
      <c r="T225" t="s">
        <v>6516</v>
      </c>
      <c r="U225" s="16"/>
      <c r="V225" s="16"/>
      <c r="W225" s="16"/>
      <c r="X225" s="16"/>
      <c r="AD225" s="16"/>
      <c r="AE225" t="s">
        <v>6554</v>
      </c>
      <c r="AM225" s="42" t="s">
        <v>6555</v>
      </c>
      <c r="AN225" s="16"/>
      <c r="BA225" s="30"/>
      <c r="BE225" s="26"/>
      <c r="BJ225" s="16"/>
      <c r="BK225" s="16"/>
      <c r="BL225" s="41"/>
      <c r="BU225" s="16"/>
      <c r="BW225" s="19"/>
      <c r="CD225" s="16"/>
      <c r="CE225" s="16"/>
      <c r="CY225" s="19"/>
      <c r="DA225" s="19"/>
      <c r="DD225" s="16"/>
      <c r="DG225" s="16"/>
      <c r="DH225" s="16"/>
      <c r="DI225" s="16"/>
      <c r="DK225" s="16"/>
      <c r="DP225" s="16"/>
    </row>
    <row r="226" spans="1:120" x14ac:dyDescent="0.35">
      <c r="A226" s="16" t="s">
        <v>6245</v>
      </c>
      <c r="E226" t="s">
        <v>6556</v>
      </c>
      <c r="F226" s="32"/>
      <c r="G226" t="s">
        <v>6898</v>
      </c>
      <c r="H226" t="s">
        <v>6871</v>
      </c>
      <c r="I226" s="16"/>
      <c r="K226" t="s">
        <v>119</v>
      </c>
      <c r="M226" s="16"/>
      <c r="N226" s="16"/>
      <c r="O226" s="16">
        <f>SUM(COUNTIF(I226:N226,"yes"))</f>
        <v>1</v>
      </c>
      <c r="P226" s="16" t="s">
        <v>6324</v>
      </c>
      <c r="Q226" s="16"/>
      <c r="R226" s="16"/>
      <c r="S226" s="16"/>
      <c r="T226" t="s">
        <v>6516</v>
      </c>
      <c r="U226" s="16"/>
      <c r="V226" s="16"/>
      <c r="W226" s="16"/>
      <c r="X226" s="16"/>
      <c r="AD226" s="16"/>
      <c r="AE226" t="s">
        <v>6556</v>
      </c>
      <c r="AM226" s="42" t="s">
        <v>6552</v>
      </c>
      <c r="AN226" s="16"/>
      <c r="BA226" s="30"/>
      <c r="BE226" s="26"/>
      <c r="BJ226" s="16"/>
      <c r="BK226" s="16"/>
      <c r="BL226" s="41"/>
      <c r="BU226" s="16"/>
      <c r="BW226" s="19"/>
      <c r="CD226" s="16"/>
      <c r="CE226" s="16"/>
      <c r="CY226" s="19"/>
      <c r="DA226" s="19"/>
      <c r="DD226" s="16"/>
      <c r="DG226" s="16"/>
      <c r="DH226" s="16"/>
      <c r="DI226" s="16"/>
      <c r="DK226" s="16"/>
      <c r="DP226" s="16"/>
    </row>
    <row r="227" spans="1:120" x14ac:dyDescent="0.35">
      <c r="A227" s="16" t="s">
        <v>6245</v>
      </c>
      <c r="E227" t="s">
        <v>6557</v>
      </c>
      <c r="F227" s="32"/>
      <c r="G227" t="s">
        <v>6899</v>
      </c>
      <c r="H227" t="s">
        <v>6871</v>
      </c>
      <c r="I227" s="16"/>
      <c r="K227" t="s">
        <v>119</v>
      </c>
      <c r="M227" s="16"/>
      <c r="N227" s="16"/>
      <c r="O227" s="16">
        <f>SUM(COUNTIF(I227:N227,"yes"))</f>
        <v>1</v>
      </c>
      <c r="P227" s="16" t="s">
        <v>6324</v>
      </c>
      <c r="Q227" s="16"/>
      <c r="R227" s="16"/>
      <c r="S227" s="16"/>
      <c r="T227" t="s">
        <v>6516</v>
      </c>
      <c r="U227" s="16"/>
      <c r="V227" s="16"/>
      <c r="W227" s="16"/>
      <c r="X227" s="16"/>
      <c r="AD227" s="16"/>
      <c r="AE227" t="s">
        <v>6557</v>
      </c>
      <c r="AM227" s="42" t="s">
        <v>6558</v>
      </c>
      <c r="AN227" s="16"/>
      <c r="BA227" s="30"/>
      <c r="BE227" s="26"/>
      <c r="BJ227" s="16"/>
      <c r="BK227" s="16"/>
      <c r="BL227" s="41"/>
      <c r="BU227" s="16"/>
      <c r="BW227" s="19"/>
      <c r="CD227" s="16"/>
      <c r="CE227" s="16"/>
      <c r="CY227" s="19"/>
      <c r="DA227" s="19"/>
      <c r="DD227" s="16"/>
      <c r="DG227" s="16"/>
      <c r="DH227" s="16"/>
      <c r="DI227" s="16"/>
      <c r="DK227" s="16"/>
      <c r="DP227" s="16"/>
    </row>
    <row r="228" spans="1:120" x14ac:dyDescent="0.35">
      <c r="A228" s="16" t="s">
        <v>6245</v>
      </c>
      <c r="E228" t="s">
        <v>6559</v>
      </c>
      <c r="F228" s="32"/>
      <c r="G228"/>
      <c r="H228" t="s">
        <v>6871</v>
      </c>
      <c r="I228" s="16"/>
      <c r="K228" t="s">
        <v>119</v>
      </c>
      <c r="M228" s="16"/>
      <c r="N228" s="16"/>
      <c r="O228" s="16">
        <f>SUM(COUNTIF(I228:N228,"yes"))</f>
        <v>1</v>
      </c>
      <c r="P228" s="16" t="s">
        <v>6324</v>
      </c>
      <c r="Q228" s="16"/>
      <c r="R228" s="16"/>
      <c r="S228" s="16"/>
      <c r="T228" t="s">
        <v>6900</v>
      </c>
      <c r="U228" s="16"/>
      <c r="V228" s="16"/>
      <c r="W228" s="16"/>
      <c r="X228" s="16"/>
      <c r="AD228" s="16"/>
      <c r="AE228" t="s">
        <v>6559</v>
      </c>
      <c r="AM228" s="42" t="s">
        <v>6516</v>
      </c>
      <c r="AN228" s="16"/>
      <c r="BA228" s="30"/>
      <c r="BE228" s="26"/>
      <c r="BJ228" s="16"/>
      <c r="BK228" s="16"/>
      <c r="BL228" s="41"/>
      <c r="BU228" s="16"/>
      <c r="BW228" s="19"/>
      <c r="CD228" s="16"/>
      <c r="CE228" s="16"/>
      <c r="CY228" s="19"/>
      <c r="DA228" s="19"/>
      <c r="DD228" s="16"/>
      <c r="DG228" s="16"/>
      <c r="DH228" s="16"/>
      <c r="DI228" s="16"/>
      <c r="DK228" s="16"/>
      <c r="DP228" s="16"/>
    </row>
    <row r="229" spans="1:120" x14ac:dyDescent="0.35">
      <c r="A229" s="16" t="s">
        <v>6245</v>
      </c>
      <c r="E229" t="s">
        <v>6560</v>
      </c>
      <c r="F229" s="32"/>
      <c r="G229" t="s">
        <v>6901</v>
      </c>
      <c r="H229" t="s">
        <v>6871</v>
      </c>
      <c r="I229" s="16"/>
      <c r="K229" t="s">
        <v>119</v>
      </c>
      <c r="M229" s="16"/>
      <c r="N229" s="16"/>
      <c r="O229" s="16">
        <f>SUM(COUNTIF(I229:N229,"yes"))</f>
        <v>1</v>
      </c>
      <c r="P229" s="16" t="s">
        <v>6324</v>
      </c>
      <c r="Q229" s="16"/>
      <c r="R229" s="16"/>
      <c r="S229" s="16"/>
      <c r="T229" t="s">
        <v>6516</v>
      </c>
      <c r="U229" s="16"/>
      <c r="V229" s="16"/>
      <c r="W229" s="16"/>
      <c r="X229" s="16"/>
      <c r="AD229" s="16"/>
      <c r="AE229" t="s">
        <v>6560</v>
      </c>
      <c r="AM229" s="42" t="s">
        <v>6522</v>
      </c>
      <c r="AN229" s="16"/>
      <c r="BA229" s="30"/>
      <c r="BE229" s="26"/>
      <c r="BJ229" s="16"/>
      <c r="BK229" s="16"/>
      <c r="BL229" s="41"/>
      <c r="BU229" s="16"/>
      <c r="BW229" s="19"/>
      <c r="CD229" s="16"/>
      <c r="CE229" s="16"/>
      <c r="CY229" s="19"/>
      <c r="DA229" s="19"/>
      <c r="DD229" s="16"/>
      <c r="DG229" s="16"/>
      <c r="DH229" s="16"/>
      <c r="DI229" s="16"/>
      <c r="DK229" s="16"/>
      <c r="DP229" s="16"/>
    </row>
    <row r="230" spans="1:120" x14ac:dyDescent="0.35">
      <c r="A230" s="16" t="s">
        <v>6245</v>
      </c>
      <c r="E230" t="s">
        <v>1241</v>
      </c>
      <c r="F230" s="32"/>
      <c r="G230"/>
      <c r="H230" t="s">
        <v>6871</v>
      </c>
      <c r="I230" s="16"/>
      <c r="K230" t="s">
        <v>119</v>
      </c>
      <c r="M230" s="16"/>
      <c r="N230" s="16"/>
      <c r="O230" s="16">
        <f>SUM(COUNTIF(I230:N230,"yes"))</f>
        <v>1</v>
      </c>
      <c r="P230" s="16" t="s">
        <v>6324</v>
      </c>
      <c r="Q230" s="16" t="s">
        <v>1174</v>
      </c>
      <c r="R230" s="16"/>
      <c r="S230" s="16"/>
      <c r="T230" t="s">
        <v>6902</v>
      </c>
      <c r="U230" s="16"/>
      <c r="V230" s="16" t="s">
        <v>1242</v>
      </c>
      <c r="W230" s="16"/>
      <c r="X230" s="16"/>
      <c r="AD230" s="16"/>
      <c r="AE230" t="s">
        <v>1241</v>
      </c>
      <c r="AK230" s="16" t="s">
        <v>1243</v>
      </c>
      <c r="AM230" s="42" t="s">
        <v>6516</v>
      </c>
      <c r="AN230" s="16"/>
      <c r="AW230" s="16" t="e">
        <f>LEN(#REF!)-LEN(SUBSTITUTE(#REF!,",",""))+1</f>
        <v>#REF!</v>
      </c>
      <c r="BA230" s="30"/>
      <c r="BE230" s="26"/>
      <c r="BJ230" s="16"/>
      <c r="BK230" s="16"/>
      <c r="BL230" s="41"/>
      <c r="BU230" s="16"/>
      <c r="BW230" s="19"/>
      <c r="CD230" s="16" t="s">
        <v>1244</v>
      </c>
      <c r="CE230" s="16"/>
      <c r="CY230" s="19"/>
      <c r="DA230" s="19"/>
      <c r="DD230" s="16"/>
      <c r="DG230" s="16"/>
      <c r="DH230" s="16"/>
      <c r="DI230" s="16"/>
      <c r="DK230" s="16"/>
      <c r="DP230" s="16"/>
    </row>
    <row r="231" spans="1:120" x14ac:dyDescent="0.35">
      <c r="A231" s="16" t="s">
        <v>6245</v>
      </c>
      <c r="E231" t="s">
        <v>6561</v>
      </c>
      <c r="F231" s="32"/>
      <c r="G231" t="s">
        <v>6903</v>
      </c>
      <c r="H231" t="s">
        <v>6871</v>
      </c>
      <c r="I231" s="16"/>
      <c r="K231" t="s">
        <v>119</v>
      </c>
      <c r="M231" s="16"/>
      <c r="N231" s="16"/>
      <c r="O231" s="16">
        <f>SUM(COUNTIF(I231:N231,"yes"))</f>
        <v>1</v>
      </c>
      <c r="P231" s="16" t="s">
        <v>6324</v>
      </c>
      <c r="Q231" s="16"/>
      <c r="R231" s="16"/>
      <c r="S231" s="16"/>
      <c r="T231" t="s">
        <v>6516</v>
      </c>
      <c r="U231" s="16"/>
      <c r="V231" s="16"/>
      <c r="W231" s="16"/>
      <c r="X231" s="16"/>
      <c r="AD231" s="16"/>
      <c r="AE231" t="s">
        <v>6561</v>
      </c>
      <c r="AM231" s="42" t="s">
        <v>6562</v>
      </c>
      <c r="AN231" s="16"/>
      <c r="BA231" s="30"/>
      <c r="BE231" s="26"/>
      <c r="BJ231" s="16"/>
      <c r="BK231" s="16"/>
      <c r="BL231" s="41"/>
      <c r="BU231" s="16"/>
      <c r="BW231" s="19"/>
      <c r="CD231" s="16"/>
      <c r="CE231" s="16"/>
      <c r="CY231" s="19"/>
      <c r="DA231" s="19"/>
      <c r="DD231" s="16"/>
      <c r="DG231" s="16"/>
      <c r="DH231" s="16"/>
      <c r="DI231" s="16"/>
      <c r="DK231" s="16"/>
      <c r="DP231" s="16"/>
    </row>
    <row r="232" spans="1:120" x14ac:dyDescent="0.35">
      <c r="A232" s="16" t="s">
        <v>6245</v>
      </c>
      <c r="E232" t="s">
        <v>6563</v>
      </c>
      <c r="F232" s="32"/>
      <c r="G232" t="s">
        <v>6904</v>
      </c>
      <c r="H232" t="s">
        <v>6871</v>
      </c>
      <c r="I232" s="16"/>
      <c r="K232" t="s">
        <v>119</v>
      </c>
      <c r="M232" s="16"/>
      <c r="N232" s="16"/>
      <c r="O232" s="16">
        <f>SUM(COUNTIF(I232:N232,"yes"))</f>
        <v>1</v>
      </c>
      <c r="P232" s="16" t="s">
        <v>6324</v>
      </c>
      <c r="Q232" s="16"/>
      <c r="R232" s="16"/>
      <c r="S232" s="16"/>
      <c r="T232" t="s">
        <v>6516</v>
      </c>
      <c r="U232" s="16"/>
      <c r="V232" s="16"/>
      <c r="W232" s="16"/>
      <c r="X232" s="16"/>
      <c r="AD232" s="16"/>
      <c r="AE232" t="s">
        <v>6563</v>
      </c>
      <c r="AM232" s="42" t="s">
        <v>6564</v>
      </c>
      <c r="AN232" s="16"/>
      <c r="BA232" s="30"/>
      <c r="BE232" s="26"/>
      <c r="BJ232" s="16"/>
      <c r="BK232" s="16"/>
      <c r="BL232" s="41"/>
      <c r="BU232" s="16"/>
      <c r="BW232" s="19"/>
      <c r="CD232" s="16"/>
      <c r="CE232" s="16"/>
      <c r="CY232" s="19"/>
      <c r="DA232" s="19"/>
      <c r="DD232" s="16"/>
      <c r="DG232" s="16"/>
      <c r="DH232" s="16"/>
      <c r="DI232" s="16"/>
      <c r="DK232" s="16"/>
      <c r="DP232" s="16"/>
    </row>
    <row r="233" spans="1:120" x14ac:dyDescent="0.35">
      <c r="A233" s="16" t="s">
        <v>6245</v>
      </c>
      <c r="E233" t="s">
        <v>1250</v>
      </c>
      <c r="F233" s="32"/>
      <c r="G233"/>
      <c r="H233" t="s">
        <v>6871</v>
      </c>
      <c r="I233" s="16"/>
      <c r="K233" t="s">
        <v>119</v>
      </c>
      <c r="M233" s="16"/>
      <c r="N233" s="16"/>
      <c r="O233" s="16">
        <f>SUM(COUNTIF(I233:N233,"yes"))</f>
        <v>1</v>
      </c>
      <c r="P233" s="16" t="s">
        <v>6324</v>
      </c>
      <c r="Q233" s="16" t="s">
        <v>1174</v>
      </c>
      <c r="R233" s="16"/>
      <c r="S233" s="16"/>
      <c r="T233" t="s">
        <v>6905</v>
      </c>
      <c r="U233" s="16"/>
      <c r="V233" s="16"/>
      <c r="W233" s="16"/>
      <c r="X233" s="16"/>
      <c r="AD233" s="16"/>
      <c r="AE233" t="s">
        <v>1250</v>
      </c>
      <c r="AM233" s="42" t="s">
        <v>6516</v>
      </c>
      <c r="AN233" s="16"/>
      <c r="AW233" s="16" t="e">
        <f>LEN(#REF!)-LEN(SUBSTITUTE(#REF!,",",""))+1</f>
        <v>#REF!</v>
      </c>
      <c r="AY233" s="16">
        <f>LEN(AX233)-LEN(SUBSTITUTE(AX233,",",""))+1</f>
        <v>1</v>
      </c>
      <c r="BA233" s="30"/>
      <c r="BE233" s="26"/>
      <c r="BJ233" s="16"/>
      <c r="BK233" s="16"/>
      <c r="BL233" s="41"/>
      <c r="BQ233" s="16" t="s">
        <v>1251</v>
      </c>
      <c r="BU233" s="16"/>
      <c r="BW233" s="19"/>
      <c r="CD233" s="16"/>
      <c r="CE233" s="16"/>
      <c r="CY233" s="19"/>
      <c r="DA233" s="19"/>
      <c r="DD233" s="16"/>
      <c r="DG233" s="16"/>
      <c r="DH233" s="16"/>
      <c r="DI233" s="16"/>
      <c r="DK233" s="16"/>
      <c r="DP233" s="16"/>
    </row>
    <row r="234" spans="1:120" x14ac:dyDescent="0.35">
      <c r="A234" s="16" t="s">
        <v>6245</v>
      </c>
      <c r="E234" t="s">
        <v>6565</v>
      </c>
      <c r="F234" s="32"/>
      <c r="G234" t="s">
        <v>6906</v>
      </c>
      <c r="H234" t="s">
        <v>6871</v>
      </c>
      <c r="I234" s="16"/>
      <c r="K234" t="s">
        <v>119</v>
      </c>
      <c r="M234" s="16"/>
      <c r="N234" s="16"/>
      <c r="O234" s="16">
        <f>SUM(COUNTIF(I234:N234,"yes"))</f>
        <v>1</v>
      </c>
      <c r="P234" s="16" t="s">
        <v>6324</v>
      </c>
      <c r="Q234" s="16"/>
      <c r="R234" s="16"/>
      <c r="S234" s="16"/>
      <c r="T234" t="s">
        <v>6516</v>
      </c>
      <c r="U234" s="16"/>
      <c r="V234" s="16"/>
      <c r="W234" s="16"/>
      <c r="X234" s="16"/>
      <c r="AD234" s="16"/>
      <c r="AE234" t="s">
        <v>6565</v>
      </c>
      <c r="AM234" s="42" t="s">
        <v>6526</v>
      </c>
      <c r="AN234" s="16"/>
      <c r="BA234" s="30"/>
      <c r="BE234" s="26"/>
      <c r="BJ234" s="16"/>
      <c r="BK234" s="16"/>
      <c r="BL234" s="41"/>
      <c r="BU234" s="16"/>
      <c r="BW234" s="19"/>
      <c r="CD234" s="16"/>
      <c r="CE234" s="16"/>
      <c r="CY234" s="19"/>
      <c r="DA234" s="19"/>
      <c r="DD234" s="16"/>
      <c r="DG234" s="16"/>
      <c r="DH234" s="16"/>
      <c r="DI234" s="16"/>
      <c r="DK234" s="16"/>
      <c r="DP234" s="16"/>
    </row>
    <row r="235" spans="1:120" x14ac:dyDescent="0.35">
      <c r="A235" s="16" t="s">
        <v>6245</v>
      </c>
      <c r="E235" t="s">
        <v>3158</v>
      </c>
      <c r="F235" s="32"/>
      <c r="G235"/>
      <c r="H235" t="s">
        <v>6871</v>
      </c>
      <c r="I235" s="16"/>
      <c r="K235" t="s">
        <v>119</v>
      </c>
      <c r="M235" s="16"/>
      <c r="N235" s="16"/>
      <c r="O235" s="16">
        <f>SUM(COUNTIF(I235:N235,"yes"))</f>
        <v>1</v>
      </c>
      <c r="P235" s="16" t="s">
        <v>6324</v>
      </c>
      <c r="Q235" s="16"/>
      <c r="R235" s="16"/>
      <c r="S235" s="16"/>
      <c r="T235" t="s">
        <v>6907</v>
      </c>
      <c r="U235" s="16"/>
      <c r="V235" s="16"/>
      <c r="W235" s="16"/>
      <c r="X235" s="16"/>
      <c r="AD235" s="16"/>
      <c r="AE235" t="s">
        <v>3158</v>
      </c>
      <c r="AM235" s="42" t="s">
        <v>6516</v>
      </c>
      <c r="AN235" s="16"/>
      <c r="BA235" s="30"/>
      <c r="BE235" s="26"/>
      <c r="BJ235" s="16"/>
      <c r="BK235" s="16"/>
      <c r="BL235" s="41"/>
      <c r="BU235" s="16"/>
      <c r="BW235" s="19"/>
      <c r="CD235" s="16"/>
      <c r="CE235" s="16"/>
      <c r="CY235" s="19"/>
      <c r="DA235" s="19"/>
      <c r="DD235" s="16"/>
      <c r="DG235" s="16"/>
      <c r="DH235" s="16"/>
      <c r="DI235" s="16"/>
      <c r="DK235" s="16"/>
      <c r="DP235" s="16"/>
    </row>
    <row r="236" spans="1:120" x14ac:dyDescent="0.35">
      <c r="A236" s="16" t="s">
        <v>6245</v>
      </c>
      <c r="E236" t="s">
        <v>6566</v>
      </c>
      <c r="F236" s="32"/>
      <c r="G236"/>
      <c r="H236" t="s">
        <v>6871</v>
      </c>
      <c r="I236" s="16"/>
      <c r="K236" t="s">
        <v>119</v>
      </c>
      <c r="M236" s="16"/>
      <c r="N236" s="16"/>
      <c r="O236" s="16">
        <f>SUM(COUNTIF(I236:N236,"yes"))</f>
        <v>1</v>
      </c>
      <c r="P236" s="16" t="s">
        <v>6324</v>
      </c>
      <c r="Q236" s="16"/>
      <c r="R236" s="16"/>
      <c r="S236" s="16"/>
      <c r="T236" t="s">
        <v>6884</v>
      </c>
      <c r="U236" s="16"/>
      <c r="V236" s="16"/>
      <c r="W236" s="16"/>
      <c r="X236" s="16"/>
      <c r="AD236" s="16"/>
      <c r="AE236" t="s">
        <v>6566</v>
      </c>
      <c r="AM236" s="42" t="s">
        <v>6516</v>
      </c>
      <c r="AN236" s="16"/>
      <c r="BA236" s="30"/>
      <c r="BE236" s="26"/>
      <c r="BJ236" s="16"/>
      <c r="BK236" s="16"/>
      <c r="BL236" s="41"/>
      <c r="BU236" s="16"/>
      <c r="BW236" s="19"/>
      <c r="CD236" s="16"/>
      <c r="CE236" s="16"/>
      <c r="CY236" s="19"/>
      <c r="DA236" s="19"/>
      <c r="DD236" s="16"/>
      <c r="DG236" s="16"/>
      <c r="DH236" s="16"/>
      <c r="DI236" s="16"/>
      <c r="DK236" s="16"/>
      <c r="DP236" s="16"/>
    </row>
    <row r="237" spans="1:120" x14ac:dyDescent="0.35">
      <c r="A237" s="16" t="s">
        <v>6245</v>
      </c>
      <c r="E237" t="s">
        <v>6567</v>
      </c>
      <c r="F237" s="32"/>
      <c r="G237"/>
      <c r="H237" t="s">
        <v>6871</v>
      </c>
      <c r="I237" s="16"/>
      <c r="K237" t="s">
        <v>119</v>
      </c>
      <c r="M237" s="16"/>
      <c r="N237" s="16"/>
      <c r="O237" s="16">
        <f>SUM(COUNTIF(I237:N237,"yes"))</f>
        <v>1</v>
      </c>
      <c r="P237" s="16" t="s">
        <v>6324</v>
      </c>
      <c r="Q237" s="16"/>
      <c r="R237" s="16"/>
      <c r="S237" s="16"/>
      <c r="T237" t="s">
        <v>6873</v>
      </c>
      <c r="U237" s="16"/>
      <c r="V237" s="16"/>
      <c r="W237" s="16"/>
      <c r="X237" s="16"/>
      <c r="AD237" s="16"/>
      <c r="AE237" t="s">
        <v>6567</v>
      </c>
      <c r="AM237" s="42" t="s">
        <v>6516</v>
      </c>
      <c r="AN237" s="16"/>
      <c r="BA237" s="30"/>
      <c r="BE237" s="26"/>
      <c r="BJ237" s="16"/>
      <c r="BK237" s="16"/>
      <c r="BL237" s="41"/>
      <c r="BU237" s="16"/>
      <c r="BW237" s="19"/>
      <c r="CD237" s="16"/>
      <c r="CE237" s="16"/>
      <c r="CY237" s="19"/>
      <c r="DA237" s="19"/>
      <c r="DD237" s="16"/>
      <c r="DG237" s="16"/>
      <c r="DH237" s="16"/>
      <c r="DI237" s="16"/>
      <c r="DK237" s="16"/>
      <c r="DP237" s="16"/>
    </row>
    <row r="238" spans="1:120" x14ac:dyDescent="0.35">
      <c r="A238" s="16" t="s">
        <v>6245</v>
      </c>
      <c r="E238" t="s">
        <v>190</v>
      </c>
      <c r="F238" s="32"/>
      <c r="G238"/>
      <c r="H238" t="s">
        <v>6871</v>
      </c>
      <c r="I238" s="16"/>
      <c r="K238" t="s">
        <v>119</v>
      </c>
      <c r="M238" s="16"/>
      <c r="N238" s="16"/>
      <c r="O238" s="16">
        <f>SUM(COUNTIF(I238:N238,"yes"))</f>
        <v>1</v>
      </c>
      <c r="P238" s="16" t="s">
        <v>6324</v>
      </c>
      <c r="Q238" s="16"/>
      <c r="R238" s="16"/>
      <c r="S238" s="16"/>
      <c r="T238" t="s">
        <v>6908</v>
      </c>
      <c r="U238" s="16"/>
      <c r="V238" s="16"/>
      <c r="W238" s="16"/>
      <c r="X238" s="16"/>
      <c r="AD238" s="16"/>
      <c r="AE238" t="s">
        <v>190</v>
      </c>
      <c r="AM238" s="42" t="s">
        <v>6516</v>
      </c>
      <c r="AN238" s="16"/>
      <c r="BA238" s="30"/>
      <c r="BE238" s="26"/>
      <c r="BJ238" s="16"/>
      <c r="BK238" s="16"/>
      <c r="BL238" s="41"/>
      <c r="BU238" s="16"/>
      <c r="BW238" s="19"/>
      <c r="CD238" s="16"/>
      <c r="CE238" s="16"/>
      <c r="CY238" s="19"/>
      <c r="DA238" s="19"/>
      <c r="DD238" s="16"/>
      <c r="DG238" s="16"/>
      <c r="DH238" s="16"/>
      <c r="DI238" s="16"/>
      <c r="DK238" s="16"/>
      <c r="DP238" s="16"/>
    </row>
    <row r="239" spans="1:120" x14ac:dyDescent="0.35">
      <c r="A239" s="16" t="s">
        <v>6245</v>
      </c>
      <c r="E239" t="s">
        <v>196</v>
      </c>
      <c r="F239" s="32"/>
      <c r="G239"/>
      <c r="H239" t="s">
        <v>6871</v>
      </c>
      <c r="I239" s="16"/>
      <c r="K239" t="s">
        <v>119</v>
      </c>
      <c r="M239" s="16"/>
      <c r="N239" s="16"/>
      <c r="O239" s="16">
        <f>SUM(COUNTIF(I239:N239,"yes"))</f>
        <v>1</v>
      </c>
      <c r="P239" s="16" t="s">
        <v>6324</v>
      </c>
      <c r="Q239" s="16"/>
      <c r="R239" s="16"/>
      <c r="S239" s="16"/>
      <c r="T239" t="s">
        <v>6909</v>
      </c>
      <c r="U239" s="16"/>
      <c r="V239" s="16"/>
      <c r="W239" s="16"/>
      <c r="X239" s="16"/>
      <c r="AD239" s="16"/>
      <c r="AE239" t="s">
        <v>196</v>
      </c>
      <c r="AM239" s="42" t="s">
        <v>6516</v>
      </c>
      <c r="AN239" s="16"/>
      <c r="BA239" s="30"/>
      <c r="BE239" s="26"/>
      <c r="BJ239" s="16"/>
      <c r="BK239" s="16"/>
      <c r="BL239" s="41"/>
      <c r="BU239" s="16"/>
      <c r="BW239" s="19"/>
      <c r="CD239" s="16"/>
      <c r="CE239" s="16"/>
      <c r="CY239" s="19"/>
      <c r="DA239" s="19"/>
      <c r="DD239" s="16"/>
      <c r="DG239" s="16"/>
      <c r="DH239" s="16"/>
      <c r="DI239" s="16"/>
      <c r="DK239" s="16"/>
      <c r="DP239" s="16"/>
    </row>
    <row r="240" spans="1:120" x14ac:dyDescent="0.35">
      <c r="A240" s="16" t="s">
        <v>6245</v>
      </c>
      <c r="E240" t="s">
        <v>6568</v>
      </c>
      <c r="F240" s="32"/>
      <c r="G240" t="s">
        <v>6910</v>
      </c>
      <c r="H240" t="s">
        <v>6871</v>
      </c>
      <c r="I240" s="16"/>
      <c r="K240" t="s">
        <v>119</v>
      </c>
      <c r="M240" s="16"/>
      <c r="N240" s="16"/>
      <c r="O240" s="16">
        <f>SUM(COUNTIF(I240:N240,"yes"))</f>
        <v>1</v>
      </c>
      <c r="P240" s="16" t="s">
        <v>6324</v>
      </c>
      <c r="Q240" s="16"/>
      <c r="R240" s="16"/>
      <c r="S240" s="16"/>
      <c r="T240" t="s">
        <v>6516</v>
      </c>
      <c r="U240" s="16"/>
      <c r="V240" s="16"/>
      <c r="W240" s="16"/>
      <c r="X240" s="16"/>
      <c r="AD240" s="16"/>
      <c r="AE240" t="s">
        <v>6568</v>
      </c>
      <c r="AM240" s="42" t="s">
        <v>6569</v>
      </c>
      <c r="AN240" s="16"/>
      <c r="BA240" s="30"/>
      <c r="BE240" s="26"/>
      <c r="BJ240" s="16"/>
      <c r="BK240" s="16"/>
      <c r="BL240" s="41"/>
      <c r="BU240" s="16"/>
      <c r="BW240" s="19"/>
      <c r="CD240" s="16"/>
      <c r="CE240" s="16"/>
      <c r="CY240" s="19"/>
      <c r="DA240" s="19"/>
      <c r="DD240" s="16"/>
      <c r="DG240" s="16"/>
      <c r="DH240" s="16"/>
      <c r="DI240" s="16"/>
      <c r="DK240" s="16"/>
      <c r="DP240" s="16"/>
    </row>
    <row r="241" spans="1:120" x14ac:dyDescent="0.35">
      <c r="A241" s="16" t="s">
        <v>6245</v>
      </c>
      <c r="E241" t="s">
        <v>5986</v>
      </c>
      <c r="F241" s="32"/>
      <c r="G241"/>
      <c r="H241" t="s">
        <v>6871</v>
      </c>
      <c r="I241" s="16"/>
      <c r="K241" t="s">
        <v>119</v>
      </c>
      <c r="M241" s="16"/>
      <c r="N241" s="16"/>
      <c r="O241" s="16">
        <f>SUM(COUNTIF(I241:N241,"yes"))</f>
        <v>1</v>
      </c>
      <c r="P241" s="16" t="s">
        <v>6324</v>
      </c>
      <c r="Q241" s="16" t="s">
        <v>1174</v>
      </c>
      <c r="R241" s="16"/>
      <c r="S241" s="16"/>
      <c r="T241" t="s">
        <v>6911</v>
      </c>
      <c r="U241" s="16"/>
      <c r="V241" s="16" t="s">
        <v>5982</v>
      </c>
      <c r="W241" s="16" t="s">
        <v>5983</v>
      </c>
      <c r="X241" s="16"/>
      <c r="AD241" s="16"/>
      <c r="AE241" t="s">
        <v>5986</v>
      </c>
      <c r="AJ241" s="16" t="s">
        <v>5985</v>
      </c>
      <c r="AK241" s="16" t="s">
        <v>1243</v>
      </c>
      <c r="AM241" s="41" t="s">
        <v>840</v>
      </c>
      <c r="AN241" s="16"/>
      <c r="AQ241" s="16">
        <v>1</v>
      </c>
      <c r="AR241" s="16">
        <v>115</v>
      </c>
      <c r="AT241" s="21" t="s">
        <v>5984</v>
      </c>
      <c r="AU241" s="16" t="s">
        <v>6031</v>
      </c>
      <c r="AV241" s="16" t="s">
        <v>6032</v>
      </c>
      <c r="AW241" s="16">
        <f>LEN(AV241)-LEN(SUBSTITUTE(AV241,",",""))+1</f>
        <v>3</v>
      </c>
      <c r="AX241" s="16" t="s">
        <v>666</v>
      </c>
      <c r="AY241" s="16">
        <f>LEN(AX241)-LEN(SUBSTITUTE(AX241,",",""))+1</f>
        <v>1</v>
      </c>
      <c r="AZ241" s="16">
        <f>Table1[[#This Row], [no. of native regions]]+Table1[[#This Row], [no. of introduced regions]]</f>
        <v>4</v>
      </c>
      <c r="BA241" s="30">
        <f>Table1[[#This Row], [no. of introduced regions]]/Table1[[#This Row], [no. of native regions]]</f>
        <v>0.33333333333333331</v>
      </c>
      <c r="BE241" s="26"/>
      <c r="BJ241" s="16"/>
      <c r="BK241" s="16"/>
      <c r="BL241" s="41"/>
      <c r="BQ241" s="16" t="s">
        <v>6165</v>
      </c>
      <c r="BR241" s="44" t="s">
        <v>6165</v>
      </c>
      <c r="BU241" s="16"/>
      <c r="BW241" s="19"/>
      <c r="CD241" s="16"/>
      <c r="CE241" s="16"/>
      <c r="CW241" s="16" t="s">
        <v>119</v>
      </c>
      <c r="CX241" s="16" t="s">
        <v>119</v>
      </c>
      <c r="CY241" s="19">
        <v>659</v>
      </c>
      <c r="DA241" s="19"/>
      <c r="DD241" s="16"/>
      <c r="DG241" s="16"/>
      <c r="DH241" s="16"/>
      <c r="DI241" s="16"/>
      <c r="DK241" s="16"/>
      <c r="DP241" s="16"/>
    </row>
    <row r="242" spans="1:120" x14ac:dyDescent="0.35">
      <c r="A242" s="16" t="s">
        <v>6245</v>
      </c>
      <c r="E242" t="s">
        <v>6570</v>
      </c>
      <c r="F242" s="32"/>
      <c r="G242" t="s">
        <v>6912</v>
      </c>
      <c r="H242" t="s">
        <v>6871</v>
      </c>
      <c r="I242" s="16"/>
      <c r="K242" t="s">
        <v>119</v>
      </c>
      <c r="M242" s="16"/>
      <c r="N242" s="16"/>
      <c r="O242" s="16">
        <f>SUM(COUNTIF(I242:N242,"yes"))</f>
        <v>1</v>
      </c>
      <c r="P242" s="16" t="s">
        <v>6324</v>
      </c>
      <c r="Q242" s="16"/>
      <c r="R242" s="16"/>
      <c r="S242" s="16"/>
      <c r="T242" t="s">
        <v>6571</v>
      </c>
      <c r="U242" s="16"/>
      <c r="V242" s="16"/>
      <c r="W242" s="16"/>
      <c r="X242" s="16"/>
      <c r="AD242" s="16"/>
      <c r="AE242" t="s">
        <v>6570</v>
      </c>
      <c r="AM242" s="42" t="s">
        <v>1108</v>
      </c>
      <c r="AN242" s="16"/>
      <c r="BA242" s="30"/>
      <c r="BE242" s="26"/>
      <c r="BJ242" s="16"/>
      <c r="BK242" s="16"/>
      <c r="BL242" s="41"/>
      <c r="BU242" s="16"/>
      <c r="BW242" s="19"/>
      <c r="CD242" s="16"/>
      <c r="CE242" s="16"/>
      <c r="CY242" s="19"/>
      <c r="DA242" s="19"/>
      <c r="DD242" s="16"/>
      <c r="DG242" s="16"/>
      <c r="DH242" s="16"/>
      <c r="DI242" s="16"/>
      <c r="DK242" s="16"/>
      <c r="DP242" s="16"/>
    </row>
    <row r="243" spans="1:120" x14ac:dyDescent="0.35">
      <c r="A243" s="16" t="s">
        <v>6245</v>
      </c>
      <c r="E243" t="s">
        <v>6572</v>
      </c>
      <c r="F243" s="32"/>
      <c r="G243"/>
      <c r="H243" t="s">
        <v>6871</v>
      </c>
      <c r="I243" s="16"/>
      <c r="K243" t="s">
        <v>119</v>
      </c>
      <c r="M243" s="16"/>
      <c r="N243" s="16"/>
      <c r="O243" s="16">
        <f>SUM(COUNTIF(I243:N243,"yes"))</f>
        <v>1</v>
      </c>
      <c r="P243" s="16" t="s">
        <v>6324</v>
      </c>
      <c r="Q243" s="16"/>
      <c r="R243" s="16"/>
      <c r="S243" s="16"/>
      <c r="T243" t="s">
        <v>6913</v>
      </c>
      <c r="U243" s="16"/>
      <c r="V243" s="16"/>
      <c r="W243" s="16"/>
      <c r="X243" s="16"/>
      <c r="AD243" s="16"/>
      <c r="AE243" t="s">
        <v>6572</v>
      </c>
      <c r="AM243" s="42" t="s">
        <v>6516</v>
      </c>
      <c r="AN243" s="16"/>
      <c r="BA243" s="30"/>
      <c r="BE243" s="26"/>
      <c r="BJ243" s="16"/>
      <c r="BK243" s="16"/>
      <c r="BL243" s="41"/>
      <c r="BU243" s="16"/>
      <c r="BW243" s="19"/>
      <c r="CD243" s="16"/>
      <c r="CE243" s="16"/>
      <c r="CY243" s="19"/>
      <c r="DA243" s="19"/>
      <c r="DD243" s="16"/>
      <c r="DG243" s="16"/>
      <c r="DH243" s="16"/>
      <c r="DI243" s="16"/>
      <c r="DK243" s="16"/>
      <c r="DP243" s="16"/>
    </row>
    <row r="244" spans="1:120" x14ac:dyDescent="0.35">
      <c r="A244" s="16" t="s">
        <v>6245</v>
      </c>
      <c r="E244" t="s">
        <v>6573</v>
      </c>
      <c r="F244" s="32"/>
      <c r="G244" t="s">
        <v>6914</v>
      </c>
      <c r="H244" t="s">
        <v>6871</v>
      </c>
      <c r="I244" s="16"/>
      <c r="K244" t="s">
        <v>119</v>
      </c>
      <c r="M244" s="16"/>
      <c r="N244" s="16"/>
      <c r="O244" s="16">
        <f>SUM(COUNTIF(I244:N244,"yes"))</f>
        <v>1</v>
      </c>
      <c r="P244" s="16" t="s">
        <v>6324</v>
      </c>
      <c r="Q244" s="16"/>
      <c r="R244" s="16"/>
      <c r="S244" s="16"/>
      <c r="T244" t="s">
        <v>6516</v>
      </c>
      <c r="U244" s="16"/>
      <c r="V244" s="16"/>
      <c r="W244" s="16"/>
      <c r="X244" s="16"/>
      <c r="AD244" s="16"/>
      <c r="AE244" t="s">
        <v>6573</v>
      </c>
      <c r="AM244" s="42" t="s">
        <v>6516</v>
      </c>
      <c r="AN244" s="16"/>
      <c r="BA244" s="30"/>
      <c r="BE244" s="26"/>
      <c r="BJ244" s="16"/>
      <c r="BK244" s="16"/>
      <c r="BL244" s="41"/>
      <c r="BU244" s="16"/>
      <c r="BW244" s="19"/>
      <c r="CD244" s="16"/>
      <c r="CE244" s="16"/>
      <c r="CY244" s="19"/>
      <c r="DA244" s="19"/>
      <c r="DD244" s="16"/>
      <c r="DG244" s="16"/>
      <c r="DH244" s="16"/>
      <c r="DI244" s="16"/>
      <c r="DK244" s="16"/>
      <c r="DP244" s="16"/>
    </row>
    <row r="245" spans="1:120" x14ac:dyDescent="0.35">
      <c r="A245" s="16" t="s">
        <v>6245</v>
      </c>
      <c r="E245" t="s">
        <v>6574</v>
      </c>
      <c r="F245" s="32"/>
      <c r="G245"/>
      <c r="H245" t="s">
        <v>6871</v>
      </c>
      <c r="I245" s="16"/>
      <c r="K245" t="s">
        <v>119</v>
      </c>
      <c r="M245" s="16"/>
      <c r="N245" s="16"/>
      <c r="O245" s="16">
        <f>SUM(COUNTIF(I245:N245,"yes"))</f>
        <v>1</v>
      </c>
      <c r="P245" s="16" t="s">
        <v>6324</v>
      </c>
      <c r="Q245" s="16"/>
      <c r="R245" s="16"/>
      <c r="S245" s="16"/>
      <c r="T245" t="s">
        <v>6893</v>
      </c>
      <c r="U245" s="16"/>
      <c r="V245" s="16"/>
      <c r="W245" s="16"/>
      <c r="X245" s="16"/>
      <c r="AD245" s="16"/>
      <c r="AE245" t="s">
        <v>6574</v>
      </c>
      <c r="AM245" s="42" t="s">
        <v>6516</v>
      </c>
      <c r="AN245" s="16"/>
      <c r="BA245" s="30"/>
      <c r="BE245" s="26"/>
      <c r="BJ245" s="16"/>
      <c r="BK245" s="16"/>
      <c r="BL245" s="41"/>
      <c r="BU245" s="16"/>
      <c r="BW245" s="19"/>
      <c r="CD245" s="16"/>
      <c r="CE245" s="16"/>
      <c r="CY245" s="19"/>
      <c r="DA245" s="19"/>
      <c r="DD245" s="16"/>
      <c r="DG245" s="16"/>
      <c r="DH245" s="16"/>
      <c r="DI245" s="16"/>
      <c r="DK245" s="16"/>
      <c r="DP245" s="16"/>
    </row>
    <row r="246" spans="1:120" x14ac:dyDescent="0.35">
      <c r="A246" s="16" t="s">
        <v>6245</v>
      </c>
      <c r="E246" t="s">
        <v>6575</v>
      </c>
      <c r="F246" s="32"/>
      <c r="G246" t="s">
        <v>6915</v>
      </c>
      <c r="H246" t="s">
        <v>6871</v>
      </c>
      <c r="I246" s="16"/>
      <c r="K246" t="s">
        <v>119</v>
      </c>
      <c r="M246" s="16"/>
      <c r="N246" s="16"/>
      <c r="O246" s="16">
        <f>SUM(COUNTIF(I246:N246,"yes"))</f>
        <v>1</v>
      </c>
      <c r="P246" s="16" t="s">
        <v>6324</v>
      </c>
      <c r="Q246" s="16"/>
      <c r="R246" s="16"/>
      <c r="S246" s="16"/>
      <c r="T246" t="s">
        <v>6516</v>
      </c>
      <c r="U246" s="16"/>
      <c r="V246" s="16"/>
      <c r="W246" s="16"/>
      <c r="X246" s="16"/>
      <c r="AD246" s="16"/>
      <c r="AE246" t="s">
        <v>6575</v>
      </c>
      <c r="AM246" s="42" t="s">
        <v>6576</v>
      </c>
      <c r="AN246" s="16"/>
      <c r="BA246" s="30"/>
      <c r="BE246" s="26"/>
      <c r="BJ246" s="16"/>
      <c r="BK246" s="16"/>
      <c r="BL246" s="41"/>
      <c r="BU246" s="16"/>
      <c r="BW246" s="19"/>
      <c r="CD246" s="16"/>
      <c r="CE246" s="16"/>
      <c r="CY246" s="19"/>
      <c r="DA246" s="19"/>
      <c r="DD246" s="16"/>
      <c r="DG246" s="16"/>
      <c r="DH246" s="16"/>
      <c r="DI246" s="16"/>
      <c r="DK246" s="16"/>
      <c r="DP246" s="16"/>
    </row>
    <row r="247" spans="1:120" x14ac:dyDescent="0.35">
      <c r="A247" s="16" t="s">
        <v>6245</v>
      </c>
      <c r="E247" t="s">
        <v>6578</v>
      </c>
      <c r="F247" s="32"/>
      <c r="G247" t="s">
        <v>6917</v>
      </c>
      <c r="H247" t="s">
        <v>6871</v>
      </c>
      <c r="I247" s="16"/>
      <c r="K247" t="s">
        <v>119</v>
      </c>
      <c r="M247" s="16"/>
      <c r="N247" s="16"/>
      <c r="O247" s="16">
        <f>SUM(COUNTIF(I247:N247,"yes"))</f>
        <v>1</v>
      </c>
      <c r="P247" s="16" t="s">
        <v>6324</v>
      </c>
      <c r="Q247" s="16"/>
      <c r="R247" s="16"/>
      <c r="S247" s="16"/>
      <c r="T247" t="s">
        <v>6516</v>
      </c>
      <c r="U247" s="16"/>
      <c r="V247" s="16"/>
      <c r="W247" s="16"/>
      <c r="X247" s="16"/>
      <c r="AD247" s="16"/>
      <c r="AE247" t="s">
        <v>6578</v>
      </c>
      <c r="AM247" s="42" t="s">
        <v>840</v>
      </c>
      <c r="AN247" s="16"/>
      <c r="BA247" s="30"/>
      <c r="BE247" s="26"/>
      <c r="BJ247" s="16"/>
      <c r="BK247" s="16"/>
      <c r="BL247" s="41"/>
      <c r="BU247" s="16"/>
      <c r="BW247" s="19"/>
      <c r="CD247" s="16"/>
      <c r="CE247" s="16"/>
      <c r="CY247" s="19"/>
      <c r="DA247" s="19"/>
      <c r="DD247" s="16"/>
      <c r="DG247" s="16"/>
      <c r="DH247" s="16"/>
      <c r="DI247" s="16"/>
      <c r="DK247" s="16"/>
      <c r="DP247" s="16"/>
    </row>
    <row r="248" spans="1:120" x14ac:dyDescent="0.35">
      <c r="A248" s="16" t="s">
        <v>6245</v>
      </c>
      <c r="E248" t="s">
        <v>6579</v>
      </c>
      <c r="F248" s="32"/>
      <c r="G248" t="s">
        <v>6918</v>
      </c>
      <c r="H248" t="s">
        <v>6871</v>
      </c>
      <c r="I248" s="16"/>
      <c r="K248" t="s">
        <v>119</v>
      </c>
      <c r="M248" s="16"/>
      <c r="N248" s="16"/>
      <c r="O248" s="16">
        <f>SUM(COUNTIF(I248:N248,"yes"))</f>
        <v>1</v>
      </c>
      <c r="P248" s="16" t="s">
        <v>6324</v>
      </c>
      <c r="Q248" s="16"/>
      <c r="R248" s="16"/>
      <c r="S248" s="16"/>
      <c r="T248" t="s">
        <v>6516</v>
      </c>
      <c r="U248" s="16"/>
      <c r="V248" s="16"/>
      <c r="W248" s="16"/>
      <c r="X248" s="16"/>
      <c r="AD248" s="16"/>
      <c r="AE248" t="s">
        <v>6579</v>
      </c>
      <c r="AM248" s="42" t="s">
        <v>1041</v>
      </c>
      <c r="AN248" s="16"/>
      <c r="BA248" s="30"/>
      <c r="BE248" s="26"/>
      <c r="BJ248" s="16"/>
      <c r="BK248" s="16"/>
      <c r="BL248" s="41"/>
      <c r="BU248" s="16"/>
      <c r="BW248" s="19"/>
      <c r="CD248" s="16"/>
      <c r="CE248" s="16"/>
      <c r="CY248" s="19"/>
      <c r="DA248" s="19"/>
      <c r="DD248" s="16"/>
      <c r="DG248" s="16"/>
      <c r="DH248" s="16"/>
      <c r="DI248" s="16"/>
      <c r="DK248" s="16"/>
      <c r="DP248" s="16"/>
    </row>
    <row r="249" spans="1:120" x14ac:dyDescent="0.35">
      <c r="A249" s="16" t="s">
        <v>6245</v>
      </c>
      <c r="E249" t="s">
        <v>6580</v>
      </c>
      <c r="F249" s="32"/>
      <c r="G249" t="s">
        <v>6919</v>
      </c>
      <c r="H249" t="s">
        <v>6871</v>
      </c>
      <c r="I249" s="16"/>
      <c r="K249" t="s">
        <v>119</v>
      </c>
      <c r="M249" s="16"/>
      <c r="N249" s="16"/>
      <c r="O249" s="16">
        <f>SUM(COUNTIF(I249:N249,"yes"))</f>
        <v>1</v>
      </c>
      <c r="P249" s="16" t="s">
        <v>6324</v>
      </c>
      <c r="Q249" s="16"/>
      <c r="R249" s="16"/>
      <c r="S249" s="16"/>
      <c r="T249" t="s">
        <v>6516</v>
      </c>
      <c r="U249" s="16"/>
      <c r="V249" s="16"/>
      <c r="W249" s="16"/>
      <c r="X249" s="16"/>
      <c r="AD249" s="16"/>
      <c r="AE249" t="s">
        <v>6580</v>
      </c>
      <c r="AM249" s="42" t="s">
        <v>6581</v>
      </c>
      <c r="AN249" s="16"/>
      <c r="BA249" s="30"/>
      <c r="BE249" s="26"/>
      <c r="BJ249" s="16"/>
      <c r="BK249" s="16"/>
      <c r="BL249" s="41"/>
      <c r="BU249" s="16"/>
      <c r="BW249" s="19"/>
      <c r="CD249" s="16"/>
      <c r="CE249" s="16"/>
      <c r="CY249" s="19"/>
      <c r="DA249" s="19"/>
      <c r="DD249" s="16"/>
      <c r="DG249" s="16"/>
      <c r="DH249" s="16"/>
      <c r="DI249" s="16"/>
      <c r="DK249" s="16"/>
      <c r="DP249" s="16"/>
    </row>
    <row r="250" spans="1:120" x14ac:dyDescent="0.35">
      <c r="A250" s="16" t="s">
        <v>6245</v>
      </c>
      <c r="E250" t="s">
        <v>6582</v>
      </c>
      <c r="F250" s="32"/>
      <c r="G250"/>
      <c r="H250" t="s">
        <v>6871</v>
      </c>
      <c r="I250" s="16"/>
      <c r="K250" t="s">
        <v>119</v>
      </c>
      <c r="M250" s="16"/>
      <c r="N250" s="16"/>
      <c r="O250" s="16">
        <f>SUM(COUNTIF(I250:N250,"yes"))</f>
        <v>1</v>
      </c>
      <c r="P250" s="16" t="s">
        <v>6324</v>
      </c>
      <c r="Q250" s="16"/>
      <c r="R250" s="16"/>
      <c r="S250" s="16"/>
      <c r="T250" t="s">
        <v>6920</v>
      </c>
      <c r="U250" s="16"/>
      <c r="V250" s="16"/>
      <c r="W250" s="16"/>
      <c r="X250" s="16"/>
      <c r="AD250" s="16"/>
      <c r="AE250" t="s">
        <v>6582</v>
      </c>
      <c r="AM250" s="42" t="s">
        <v>6516</v>
      </c>
      <c r="AN250" s="16"/>
      <c r="BA250" s="30"/>
      <c r="BE250" s="26"/>
      <c r="BJ250" s="16"/>
      <c r="BK250" s="16"/>
      <c r="BL250" s="41"/>
      <c r="BU250" s="16"/>
      <c r="BW250" s="19"/>
      <c r="CD250" s="16"/>
      <c r="CE250" s="16"/>
      <c r="CY250" s="19"/>
      <c r="DA250" s="19"/>
      <c r="DD250" s="16"/>
      <c r="DG250" s="16"/>
      <c r="DH250" s="16"/>
      <c r="DI250" s="16"/>
      <c r="DK250" s="16"/>
      <c r="DP250" s="16"/>
    </row>
    <row r="251" spans="1:120" x14ac:dyDescent="0.35">
      <c r="A251" s="16" t="s">
        <v>6245</v>
      </c>
      <c r="E251" t="s">
        <v>6585</v>
      </c>
      <c r="F251" s="32"/>
      <c r="G251" t="s">
        <v>2018</v>
      </c>
      <c r="H251" t="s">
        <v>6871</v>
      </c>
      <c r="I251" s="16"/>
      <c r="K251" t="s">
        <v>119</v>
      </c>
      <c r="M251" s="16"/>
      <c r="N251" s="16"/>
      <c r="O251" s="16">
        <f>SUM(COUNTIF(I251:N251,"yes"))</f>
        <v>1</v>
      </c>
      <c r="P251" s="16" t="s">
        <v>6324</v>
      </c>
      <c r="Q251" s="16"/>
      <c r="R251" s="16"/>
      <c r="S251" s="16"/>
      <c r="T251" t="s">
        <v>6516</v>
      </c>
      <c r="U251" s="16"/>
      <c r="V251" s="16"/>
      <c r="W251" s="16"/>
      <c r="X251" s="16"/>
      <c r="AD251" s="16"/>
      <c r="AE251" t="s">
        <v>6585</v>
      </c>
      <c r="AM251" s="42" t="s">
        <v>6522</v>
      </c>
      <c r="AN251" s="16"/>
      <c r="BA251" s="30"/>
      <c r="BE251" s="26"/>
      <c r="BJ251" s="16"/>
      <c r="BK251" s="16"/>
      <c r="BL251" s="41"/>
      <c r="BU251" s="16"/>
      <c r="BW251" s="19"/>
      <c r="CD251" s="16"/>
      <c r="CE251" s="16"/>
      <c r="CY251" s="19"/>
      <c r="DA251" s="19"/>
      <c r="DD251" s="16"/>
      <c r="DG251" s="16"/>
      <c r="DH251" s="16"/>
      <c r="DI251" s="16"/>
      <c r="DK251" s="16"/>
      <c r="DP251" s="16"/>
    </row>
    <row r="252" spans="1:120" x14ac:dyDescent="0.35">
      <c r="A252" s="16" t="s">
        <v>6245</v>
      </c>
      <c r="E252" t="s">
        <v>6586</v>
      </c>
      <c r="F252" s="32"/>
      <c r="G252" t="s">
        <v>6922</v>
      </c>
      <c r="H252" t="s">
        <v>6871</v>
      </c>
      <c r="I252" s="16"/>
      <c r="K252" t="s">
        <v>119</v>
      </c>
      <c r="M252" s="16"/>
      <c r="N252" s="16"/>
      <c r="O252" s="16">
        <f>SUM(COUNTIF(I252:N252,"yes"))</f>
        <v>1</v>
      </c>
      <c r="P252" s="16" t="s">
        <v>6324</v>
      </c>
      <c r="Q252" s="16"/>
      <c r="R252" s="16"/>
      <c r="S252" s="16"/>
      <c r="T252" t="s">
        <v>6516</v>
      </c>
      <c r="U252" s="16"/>
      <c r="V252" s="16"/>
      <c r="W252" s="16"/>
      <c r="X252" s="16"/>
      <c r="AD252" s="16"/>
      <c r="AE252" t="s">
        <v>6586</v>
      </c>
      <c r="AM252" s="42" t="s">
        <v>6587</v>
      </c>
      <c r="AN252" s="16"/>
      <c r="BA252" s="30"/>
      <c r="BE252" s="26"/>
      <c r="BJ252" s="16"/>
      <c r="BK252" s="16"/>
      <c r="BL252" s="41"/>
      <c r="BU252" s="16"/>
      <c r="BW252" s="19"/>
      <c r="CD252" s="16"/>
      <c r="CE252" s="16"/>
      <c r="CY252" s="19"/>
      <c r="DA252" s="19"/>
      <c r="DD252" s="16"/>
      <c r="DG252" s="16"/>
      <c r="DH252" s="16"/>
      <c r="DI252" s="16"/>
      <c r="DK252" s="16"/>
      <c r="DP252" s="16"/>
    </row>
    <row r="253" spans="1:120" x14ac:dyDescent="0.35">
      <c r="A253" s="16" t="s">
        <v>6245</v>
      </c>
      <c r="E253" t="s">
        <v>6588</v>
      </c>
      <c r="F253" s="32"/>
      <c r="G253"/>
      <c r="H253" t="s">
        <v>6871</v>
      </c>
      <c r="I253" s="16"/>
      <c r="K253" t="s">
        <v>119</v>
      </c>
      <c r="M253" s="16"/>
      <c r="N253" s="16"/>
      <c r="O253" s="16">
        <f>SUM(COUNTIF(I253:N253,"yes"))</f>
        <v>1</v>
      </c>
      <c r="P253" s="16" t="s">
        <v>6324</v>
      </c>
      <c r="Q253" s="16"/>
      <c r="R253" s="16"/>
      <c r="S253" s="16"/>
      <c r="T253" t="s">
        <v>6923</v>
      </c>
      <c r="U253" s="16"/>
      <c r="V253" s="16"/>
      <c r="W253" s="16"/>
      <c r="X253" s="16"/>
      <c r="AD253" s="16"/>
      <c r="AE253" t="s">
        <v>6588</v>
      </c>
      <c r="AM253" s="42" t="s">
        <v>6516</v>
      </c>
      <c r="AN253" s="16"/>
      <c r="BA253" s="30"/>
      <c r="BE253" s="26"/>
      <c r="BJ253" s="16"/>
      <c r="BK253" s="16"/>
      <c r="BL253" s="41"/>
      <c r="BU253" s="16"/>
      <c r="BW253" s="19"/>
      <c r="CD253" s="16"/>
      <c r="CE253" s="16"/>
      <c r="CY253" s="19"/>
      <c r="DA253" s="19"/>
      <c r="DD253" s="16"/>
      <c r="DG253" s="16"/>
      <c r="DH253" s="16"/>
      <c r="DI253" s="16"/>
      <c r="DK253" s="16"/>
      <c r="DP253" s="16"/>
    </row>
    <row r="254" spans="1:120" x14ac:dyDescent="0.35">
      <c r="A254" s="16" t="s">
        <v>6245</v>
      </c>
      <c r="E254" t="s">
        <v>6589</v>
      </c>
      <c r="F254" s="32"/>
      <c r="G254" t="s">
        <v>6924</v>
      </c>
      <c r="H254" t="s">
        <v>6871</v>
      </c>
      <c r="I254" s="16"/>
      <c r="K254" t="s">
        <v>119</v>
      </c>
      <c r="M254" s="16"/>
      <c r="N254" s="16"/>
      <c r="O254" s="16">
        <f>SUM(COUNTIF(I254:N254,"yes"))</f>
        <v>1</v>
      </c>
      <c r="P254" s="16" t="s">
        <v>6324</v>
      </c>
      <c r="Q254" s="16"/>
      <c r="R254" s="16"/>
      <c r="S254" s="16"/>
      <c r="T254" t="s">
        <v>6516</v>
      </c>
      <c r="U254" s="16"/>
      <c r="V254" s="16"/>
      <c r="W254" s="16"/>
      <c r="X254" s="16"/>
      <c r="AD254" s="16"/>
      <c r="AE254" t="s">
        <v>6589</v>
      </c>
      <c r="AM254" s="42" t="s">
        <v>1108</v>
      </c>
      <c r="AN254" s="16"/>
      <c r="BA254" s="30"/>
      <c r="BE254" s="26"/>
      <c r="BJ254" s="16"/>
      <c r="BK254" s="16"/>
      <c r="BL254" s="41"/>
      <c r="BU254" s="16"/>
      <c r="BW254" s="19"/>
      <c r="CD254" s="16"/>
      <c r="CE254" s="16"/>
      <c r="CY254" s="19"/>
      <c r="DA254" s="19"/>
      <c r="DD254" s="16"/>
      <c r="DG254" s="16"/>
      <c r="DH254" s="16"/>
      <c r="DI254" s="16"/>
      <c r="DK254" s="16"/>
      <c r="DP254" s="16"/>
    </row>
    <row r="255" spans="1:120" x14ac:dyDescent="0.35">
      <c r="A255" s="16" t="s">
        <v>6245</v>
      </c>
      <c r="E255" t="s">
        <v>6593</v>
      </c>
      <c r="F255" s="32"/>
      <c r="G255" t="s">
        <v>6925</v>
      </c>
      <c r="H255" t="s">
        <v>6871</v>
      </c>
      <c r="I255" s="16"/>
      <c r="K255" t="s">
        <v>119</v>
      </c>
      <c r="M255" s="16"/>
      <c r="N255" s="16"/>
      <c r="O255" s="16">
        <f>SUM(COUNTIF(I255:N255,"yes"))</f>
        <v>1</v>
      </c>
      <c r="P255" s="16" t="s">
        <v>6325</v>
      </c>
      <c r="Q255" s="16"/>
      <c r="R255" s="16"/>
      <c r="S255" s="16"/>
      <c r="T255" t="s">
        <v>6516</v>
      </c>
      <c r="U255" s="16"/>
      <c r="V255" s="16"/>
      <c r="W255" s="16"/>
      <c r="X255" s="16"/>
      <c r="AD255" s="16"/>
      <c r="AE255" t="s">
        <v>6593</v>
      </c>
      <c r="AM255" s="42" t="s">
        <v>6594</v>
      </c>
      <c r="AN255" s="16"/>
      <c r="BA255" s="30"/>
      <c r="BE255" s="26"/>
      <c r="BJ255" s="16"/>
      <c r="BK255" s="16"/>
      <c r="BL255" s="41"/>
      <c r="BU255" s="16"/>
      <c r="BW255" s="19"/>
      <c r="CD255" s="16"/>
      <c r="CE255" s="16"/>
      <c r="CY255" s="19"/>
      <c r="DA255" s="19"/>
      <c r="DD255" s="16"/>
      <c r="DG255" s="16"/>
      <c r="DH255" s="16"/>
      <c r="DI255" s="16"/>
      <c r="DK255" s="16"/>
      <c r="DP255" s="16"/>
    </row>
    <row r="256" spans="1:120" x14ac:dyDescent="0.35">
      <c r="A256" s="16" t="s">
        <v>6245</v>
      </c>
      <c r="E256" t="s">
        <v>6596</v>
      </c>
      <c r="F256" s="32"/>
      <c r="G256" t="s">
        <v>6926</v>
      </c>
      <c r="H256" t="s">
        <v>6871</v>
      </c>
      <c r="I256" s="16"/>
      <c r="K256" t="s">
        <v>119</v>
      </c>
      <c r="M256" s="16"/>
      <c r="N256" s="16"/>
      <c r="O256" s="16">
        <f>SUM(COUNTIF(I256:N256,"yes"))</f>
        <v>1</v>
      </c>
      <c r="P256" s="16" t="s">
        <v>6324</v>
      </c>
      <c r="Q256" s="16"/>
      <c r="R256" s="16"/>
      <c r="S256" s="16"/>
      <c r="T256" t="s">
        <v>6516</v>
      </c>
      <c r="U256" s="16"/>
      <c r="V256" s="16"/>
      <c r="W256" s="16"/>
      <c r="X256" s="16"/>
      <c r="AD256" s="16"/>
      <c r="AE256" t="s">
        <v>6596</v>
      </c>
      <c r="AM256" s="42" t="s">
        <v>601</v>
      </c>
      <c r="AN256" s="16"/>
      <c r="BA256" s="30"/>
      <c r="BE256" s="26"/>
      <c r="BJ256" s="16"/>
      <c r="BK256" s="16"/>
      <c r="BL256" s="41"/>
      <c r="BU256" s="16"/>
      <c r="BW256" s="19"/>
      <c r="CD256" s="16"/>
      <c r="CE256" s="16"/>
      <c r="CY256" s="19"/>
      <c r="DA256" s="19"/>
      <c r="DD256" s="16"/>
      <c r="DG256" s="16"/>
      <c r="DH256" s="16"/>
      <c r="DI256" s="16"/>
      <c r="DK256" s="16"/>
      <c r="DP256" s="16"/>
    </row>
    <row r="257" spans="1:120" x14ac:dyDescent="0.35">
      <c r="A257" s="16" t="s">
        <v>6245</v>
      </c>
      <c r="E257" t="s">
        <v>6597</v>
      </c>
      <c r="F257" s="32"/>
      <c r="G257" t="s">
        <v>6927</v>
      </c>
      <c r="H257" t="s">
        <v>6871</v>
      </c>
      <c r="I257" s="16"/>
      <c r="K257" t="s">
        <v>119</v>
      </c>
      <c r="M257" s="16"/>
      <c r="N257" s="16"/>
      <c r="O257" s="16">
        <f>SUM(COUNTIF(I257:N257,"yes"))</f>
        <v>1</v>
      </c>
      <c r="P257" s="16" t="s">
        <v>6324</v>
      </c>
      <c r="Q257" s="16"/>
      <c r="R257" s="16"/>
      <c r="S257" s="16"/>
      <c r="T257" t="s">
        <v>6516</v>
      </c>
      <c r="U257" s="16"/>
      <c r="V257" s="16"/>
      <c r="W257" s="16"/>
      <c r="X257" s="16"/>
      <c r="AD257" s="16"/>
      <c r="AE257" t="s">
        <v>6597</v>
      </c>
      <c r="AM257" s="42" t="s">
        <v>6598</v>
      </c>
      <c r="AN257" s="16"/>
      <c r="BA257" s="30"/>
      <c r="BE257" s="26"/>
      <c r="BJ257" s="16"/>
      <c r="BK257" s="16"/>
      <c r="BL257" s="41"/>
      <c r="BU257" s="16"/>
      <c r="BW257" s="19"/>
      <c r="CD257" s="16"/>
      <c r="CE257" s="16"/>
      <c r="CY257" s="19"/>
      <c r="DA257" s="19"/>
      <c r="DD257" s="16"/>
      <c r="DG257" s="16"/>
      <c r="DH257" s="16"/>
      <c r="DI257" s="16"/>
      <c r="DK257" s="16"/>
      <c r="DP257" s="16"/>
    </row>
    <row r="258" spans="1:120" x14ac:dyDescent="0.35">
      <c r="A258" s="16" t="s">
        <v>6245</v>
      </c>
      <c r="E258" t="s">
        <v>6252</v>
      </c>
      <c r="F258" s="32"/>
      <c r="G258"/>
      <c r="H258" t="s">
        <v>6871</v>
      </c>
      <c r="I258" s="16"/>
      <c r="K258" t="s">
        <v>119</v>
      </c>
      <c r="M258" s="16"/>
      <c r="N258" s="16"/>
      <c r="O258" s="16">
        <f>SUM(COUNTIF(I258:N258,"yes"))</f>
        <v>1</v>
      </c>
      <c r="P258" s="16" t="s">
        <v>6324</v>
      </c>
      <c r="Q258" s="16"/>
      <c r="R258" s="16"/>
      <c r="S258" s="16"/>
      <c r="T258" t="s">
        <v>6928</v>
      </c>
      <c r="U258" s="16"/>
      <c r="V258" s="16"/>
      <c r="W258" s="16"/>
      <c r="X258" s="16"/>
      <c r="AD258" s="16"/>
      <c r="AE258" t="s">
        <v>6252</v>
      </c>
      <c r="AM258" s="42" t="s">
        <v>6516</v>
      </c>
      <c r="AN258" s="16"/>
      <c r="BA258" s="30"/>
      <c r="BE258" s="26"/>
      <c r="BJ258" s="16"/>
      <c r="BK258" s="16"/>
      <c r="BL258" s="41"/>
      <c r="BU258" s="16"/>
      <c r="BW258" s="19"/>
      <c r="CD258" s="16"/>
      <c r="CE258" s="16"/>
      <c r="CY258" s="19"/>
      <c r="DA258" s="19"/>
      <c r="DD258" s="16"/>
      <c r="DG258" s="16"/>
      <c r="DH258" s="16"/>
      <c r="DI258" s="16"/>
      <c r="DK258" s="16"/>
      <c r="DP258" s="16"/>
    </row>
    <row r="259" spans="1:120" x14ac:dyDescent="0.35">
      <c r="A259" s="16" t="s">
        <v>6245</v>
      </c>
      <c r="E259" t="s">
        <v>6599</v>
      </c>
      <c r="F259" s="32"/>
      <c r="G259"/>
      <c r="H259" t="s">
        <v>6871</v>
      </c>
      <c r="I259" s="16"/>
      <c r="K259" t="s">
        <v>119</v>
      </c>
      <c r="M259" s="16"/>
      <c r="N259" s="16"/>
      <c r="O259" s="16">
        <f>SUM(COUNTIF(I259:N259,"yes"))</f>
        <v>1</v>
      </c>
      <c r="P259" s="16" t="s">
        <v>6324</v>
      </c>
      <c r="Q259" s="16"/>
      <c r="R259" s="16"/>
      <c r="S259" s="16"/>
      <c r="T259" t="s">
        <v>6887</v>
      </c>
      <c r="U259" s="16"/>
      <c r="V259" s="16"/>
      <c r="W259" s="16"/>
      <c r="X259" s="16"/>
      <c r="AD259" s="16"/>
      <c r="AE259" t="s">
        <v>6599</v>
      </c>
      <c r="AM259" s="42" t="s">
        <v>6516</v>
      </c>
      <c r="AN259" s="16"/>
      <c r="BA259" s="30"/>
      <c r="BE259" s="26"/>
      <c r="BJ259" s="16"/>
      <c r="BK259" s="16"/>
      <c r="BL259" s="41"/>
      <c r="BU259" s="16"/>
      <c r="BW259" s="19"/>
      <c r="CD259" s="16"/>
      <c r="CE259" s="16"/>
      <c r="CY259" s="19"/>
      <c r="DA259" s="19"/>
      <c r="DD259" s="16"/>
      <c r="DG259" s="16"/>
      <c r="DH259" s="16"/>
      <c r="DI259" s="16"/>
      <c r="DK259" s="16"/>
      <c r="DP259" s="16"/>
    </row>
    <row r="260" spans="1:120" x14ac:dyDescent="0.35">
      <c r="A260" s="16" t="s">
        <v>6245</v>
      </c>
      <c r="E260" t="s">
        <v>6600</v>
      </c>
      <c r="F260" s="32"/>
      <c r="G260" t="s">
        <v>6929</v>
      </c>
      <c r="H260" t="s">
        <v>6871</v>
      </c>
      <c r="I260" s="16"/>
      <c r="K260" t="s">
        <v>119</v>
      </c>
      <c r="M260" s="16"/>
      <c r="N260" s="16"/>
      <c r="O260" s="16">
        <f>SUM(COUNTIF(I260:N260,"yes"))</f>
        <v>1</v>
      </c>
      <c r="P260" s="16" t="s">
        <v>6324</v>
      </c>
      <c r="Q260" s="16"/>
      <c r="R260" s="16"/>
      <c r="S260" s="16"/>
      <c r="T260" t="s">
        <v>6601</v>
      </c>
      <c r="U260" s="16"/>
      <c r="V260" s="16"/>
      <c r="W260" s="16"/>
      <c r="X260" s="16"/>
      <c r="AD260" s="16"/>
      <c r="AE260" t="s">
        <v>6600</v>
      </c>
      <c r="AM260" s="42" t="s">
        <v>661</v>
      </c>
      <c r="AN260" s="16"/>
      <c r="BA260" s="30"/>
      <c r="BE260" s="26"/>
      <c r="BJ260" s="16"/>
      <c r="BK260" s="16"/>
      <c r="BL260" s="41"/>
      <c r="BU260" s="16"/>
      <c r="BW260" s="19"/>
      <c r="CD260" s="16"/>
      <c r="CE260" s="16"/>
      <c r="CY260" s="19"/>
      <c r="DA260" s="19"/>
      <c r="DD260" s="16"/>
      <c r="DG260" s="16"/>
      <c r="DH260" s="16"/>
      <c r="DI260" s="16"/>
      <c r="DK260" s="16"/>
      <c r="DP260" s="16"/>
    </row>
    <row r="261" spans="1:120" x14ac:dyDescent="0.35">
      <c r="A261" s="16" t="s">
        <v>6245</v>
      </c>
      <c r="E261" t="s">
        <v>6602</v>
      </c>
      <c r="F261" s="32"/>
      <c r="G261" t="s">
        <v>6930</v>
      </c>
      <c r="H261" t="s">
        <v>6871</v>
      </c>
      <c r="I261" s="16"/>
      <c r="K261" t="s">
        <v>119</v>
      </c>
      <c r="M261" s="16"/>
      <c r="N261" s="16"/>
      <c r="O261" s="16">
        <f>SUM(COUNTIF(I261:N261,"yes"))</f>
        <v>1</v>
      </c>
      <c r="P261" s="16" t="s">
        <v>6324</v>
      </c>
      <c r="Q261" s="16"/>
      <c r="R261" s="16"/>
      <c r="S261" s="16"/>
      <c r="T261" t="s">
        <v>6516</v>
      </c>
      <c r="U261" s="16"/>
      <c r="V261" s="16"/>
      <c r="W261" s="16"/>
      <c r="X261" s="16"/>
      <c r="AD261" s="16"/>
      <c r="AE261" t="s">
        <v>6602</v>
      </c>
      <c r="AM261" s="42" t="s">
        <v>6603</v>
      </c>
      <c r="AN261" s="16"/>
      <c r="BA261" s="30"/>
      <c r="BE261" s="26"/>
      <c r="BJ261" s="16"/>
      <c r="BK261" s="16"/>
      <c r="BL261" s="41"/>
      <c r="BU261" s="16"/>
      <c r="BW261" s="19"/>
      <c r="CD261" s="16"/>
      <c r="CE261" s="16"/>
      <c r="CY261" s="19"/>
      <c r="DA261" s="19"/>
      <c r="DD261" s="16"/>
      <c r="DG261" s="16"/>
      <c r="DH261" s="16"/>
      <c r="DI261" s="16"/>
      <c r="DK261" s="16"/>
      <c r="DP261" s="16"/>
    </row>
    <row r="262" spans="1:120" x14ac:dyDescent="0.35">
      <c r="A262" s="16" t="s">
        <v>6245</v>
      </c>
      <c r="E262" t="s">
        <v>6604</v>
      </c>
      <c r="F262" s="32"/>
      <c r="G262"/>
      <c r="H262" t="s">
        <v>6871</v>
      </c>
      <c r="I262" s="16"/>
      <c r="K262" t="s">
        <v>119</v>
      </c>
      <c r="M262" s="16"/>
      <c r="N262" s="16"/>
      <c r="O262" s="16">
        <f>SUM(COUNTIF(I262:N262,"yes"))</f>
        <v>1</v>
      </c>
      <c r="P262" s="16" t="s">
        <v>6324</v>
      </c>
      <c r="Q262" s="16"/>
      <c r="R262" s="16"/>
      <c r="S262" s="16"/>
      <c r="T262" t="s">
        <v>6931</v>
      </c>
      <c r="U262" s="16"/>
      <c r="V262" s="16"/>
      <c r="W262" s="16"/>
      <c r="X262" s="16"/>
      <c r="AD262" s="16"/>
      <c r="AE262" t="s">
        <v>6604</v>
      </c>
      <c r="AM262" s="42" t="s">
        <v>6516</v>
      </c>
      <c r="AN262" s="16"/>
      <c r="BA262" s="30"/>
      <c r="BE262" s="26"/>
      <c r="BJ262" s="16"/>
      <c r="BK262" s="16"/>
      <c r="BL262" s="41"/>
      <c r="BU262" s="16"/>
      <c r="BW262" s="19"/>
      <c r="CD262" s="16"/>
      <c r="CE262" s="16"/>
      <c r="CY262" s="19"/>
      <c r="DA262" s="19"/>
      <c r="DD262" s="16"/>
      <c r="DG262" s="16"/>
      <c r="DH262" s="16"/>
      <c r="DI262" s="16"/>
      <c r="DK262" s="16"/>
      <c r="DP262" s="16"/>
    </row>
    <row r="263" spans="1:120" x14ac:dyDescent="0.35">
      <c r="A263" s="16" t="s">
        <v>6245</v>
      </c>
      <c r="E263" t="s">
        <v>6605</v>
      </c>
      <c r="F263" s="32"/>
      <c r="G263" t="s">
        <v>6932</v>
      </c>
      <c r="H263" t="s">
        <v>6871</v>
      </c>
      <c r="I263" s="16"/>
      <c r="K263" t="s">
        <v>119</v>
      </c>
      <c r="M263" s="16"/>
      <c r="N263" s="16"/>
      <c r="O263" s="16">
        <f>SUM(COUNTIF(I263:N263,"yes"))</f>
        <v>1</v>
      </c>
      <c r="P263" s="16" t="s">
        <v>6324</v>
      </c>
      <c r="Q263" s="16"/>
      <c r="R263" s="16"/>
      <c r="S263" s="16"/>
      <c r="T263" t="s">
        <v>6516</v>
      </c>
      <c r="U263" s="16"/>
      <c r="V263" s="16"/>
      <c r="W263" s="16"/>
      <c r="X263" s="16"/>
      <c r="AD263" s="16"/>
      <c r="AE263" t="s">
        <v>6605</v>
      </c>
      <c r="AM263" s="42" t="s">
        <v>1041</v>
      </c>
      <c r="AN263" s="16"/>
      <c r="BA263" s="30"/>
      <c r="BE263" s="26"/>
      <c r="BJ263" s="16"/>
      <c r="BK263" s="16"/>
      <c r="BL263" s="41"/>
      <c r="BU263" s="16"/>
      <c r="BW263" s="19"/>
      <c r="CD263" s="16"/>
      <c r="CE263" s="16"/>
      <c r="CY263" s="19"/>
      <c r="DA263" s="19"/>
      <c r="DD263" s="16"/>
      <c r="DG263" s="16"/>
      <c r="DH263" s="16"/>
      <c r="DI263" s="16"/>
      <c r="DK263" s="16"/>
      <c r="DP263" s="16"/>
    </row>
    <row r="264" spans="1:120" x14ac:dyDescent="0.35">
      <c r="A264" s="16" t="s">
        <v>6245</v>
      </c>
      <c r="E264" t="s">
        <v>6606</v>
      </c>
      <c r="F264" s="32"/>
      <c r="G264" t="s">
        <v>6933</v>
      </c>
      <c r="H264" t="s">
        <v>6871</v>
      </c>
      <c r="I264" s="16"/>
      <c r="K264" t="s">
        <v>119</v>
      </c>
      <c r="M264" s="16"/>
      <c r="N264" s="16"/>
      <c r="O264" s="16">
        <f>SUM(COUNTIF(I264:N264,"yes"))</f>
        <v>1</v>
      </c>
      <c r="P264" s="16" t="s">
        <v>6324</v>
      </c>
      <c r="Q264" s="16"/>
      <c r="R264" s="16"/>
      <c r="S264" s="16"/>
      <c r="T264" t="s">
        <v>6516</v>
      </c>
      <c r="U264" s="16"/>
      <c r="V264" s="16"/>
      <c r="W264" s="16"/>
      <c r="X264" s="16"/>
      <c r="AD264" s="16"/>
      <c r="AE264" t="s">
        <v>6606</v>
      </c>
      <c r="AM264" s="42" t="s">
        <v>1041</v>
      </c>
      <c r="AN264" s="16"/>
      <c r="BA264" s="30"/>
      <c r="BE264" s="26"/>
      <c r="BJ264" s="16"/>
      <c r="BK264" s="16"/>
      <c r="BL264" s="41"/>
      <c r="BU264" s="16"/>
      <c r="BW264" s="19"/>
      <c r="CD264" s="16"/>
      <c r="CE264" s="16"/>
      <c r="CY264" s="19"/>
      <c r="DA264" s="19"/>
      <c r="DD264" s="16"/>
      <c r="DG264" s="16"/>
      <c r="DH264" s="16"/>
      <c r="DI264" s="16"/>
      <c r="DK264" s="16"/>
      <c r="DP264" s="16"/>
    </row>
    <row r="265" spans="1:120" x14ac:dyDescent="0.35">
      <c r="A265" s="16" t="s">
        <v>6245</v>
      </c>
      <c r="E265" t="s">
        <v>6607</v>
      </c>
      <c r="F265" s="32"/>
      <c r="G265"/>
      <c r="H265" t="s">
        <v>6871</v>
      </c>
      <c r="I265" s="16"/>
      <c r="K265" t="s">
        <v>119</v>
      </c>
      <c r="M265" s="16"/>
      <c r="N265" s="16"/>
      <c r="O265" s="16">
        <f>SUM(COUNTIF(I265:N265,"yes"))</f>
        <v>1</v>
      </c>
      <c r="P265" s="16" t="s">
        <v>6324</v>
      </c>
      <c r="Q265" s="16"/>
      <c r="R265" s="16"/>
      <c r="S265" s="16"/>
      <c r="T265" t="s">
        <v>6934</v>
      </c>
      <c r="U265" s="16"/>
      <c r="V265" s="16"/>
      <c r="W265" s="16"/>
      <c r="X265" s="16"/>
      <c r="AD265" s="16"/>
      <c r="AE265" t="s">
        <v>6607</v>
      </c>
      <c r="AL265" t="s">
        <v>6516</v>
      </c>
      <c r="AM265" s="42"/>
      <c r="AN265" s="16"/>
      <c r="BA265" s="30"/>
      <c r="BE265" s="26"/>
      <c r="BJ265" s="16"/>
      <c r="BK265" s="16"/>
      <c r="BL265" s="41"/>
      <c r="BU265" s="16"/>
      <c r="BW265" s="19"/>
      <c r="CD265" s="16"/>
      <c r="CE265" s="16"/>
      <c r="CY265" s="19"/>
      <c r="DA265" s="19"/>
      <c r="DD265" s="16"/>
      <c r="DG265" s="16"/>
      <c r="DH265" s="16"/>
      <c r="DI265" s="16"/>
      <c r="DK265" s="16"/>
      <c r="DP265" s="16"/>
    </row>
    <row r="266" spans="1:120" x14ac:dyDescent="0.35">
      <c r="A266" s="16" t="s">
        <v>6245</v>
      </c>
      <c r="E266" t="s">
        <v>6608</v>
      </c>
      <c r="F266" s="32"/>
      <c r="G266" t="s">
        <v>6935</v>
      </c>
      <c r="H266" t="s">
        <v>6871</v>
      </c>
      <c r="I266" s="16"/>
      <c r="K266" t="s">
        <v>119</v>
      </c>
      <c r="M266" s="16"/>
      <c r="N266" s="16"/>
      <c r="O266" s="16">
        <f>SUM(COUNTIF(I266:N266,"yes"))</f>
        <v>1</v>
      </c>
      <c r="P266" s="16" t="s">
        <v>6324</v>
      </c>
      <c r="Q266" s="16"/>
      <c r="R266" s="16"/>
      <c r="S266" s="16"/>
      <c r="T266" t="s">
        <v>6516</v>
      </c>
      <c r="U266" s="16"/>
      <c r="V266" s="16"/>
      <c r="W266" s="16"/>
      <c r="X266" s="16"/>
      <c r="AD266" s="16"/>
      <c r="AE266" t="s">
        <v>6608</v>
      </c>
      <c r="AL266" t="s">
        <v>6609</v>
      </c>
      <c r="AM266" s="42"/>
      <c r="AN266" s="16"/>
      <c r="BA266" s="30"/>
      <c r="BE266" s="26"/>
      <c r="BJ266" s="16"/>
      <c r="BK266" s="16"/>
      <c r="BL266" s="41"/>
      <c r="BU266" s="16"/>
      <c r="BW266" s="19"/>
      <c r="CD266" s="16"/>
      <c r="CE266" s="16"/>
      <c r="CY266" s="19"/>
      <c r="DA266" s="19"/>
      <c r="DD266" s="16"/>
      <c r="DG266" s="16"/>
      <c r="DH266" s="16"/>
      <c r="DI266" s="16"/>
      <c r="DK266" s="16"/>
      <c r="DP266" s="16"/>
    </row>
    <row r="267" spans="1:120" x14ac:dyDescent="0.35">
      <c r="A267" s="16" t="s">
        <v>6245</v>
      </c>
      <c r="E267" t="s">
        <v>6610</v>
      </c>
      <c r="F267" s="32"/>
      <c r="G267"/>
      <c r="H267" t="s">
        <v>6871</v>
      </c>
      <c r="I267" s="16"/>
      <c r="K267" t="s">
        <v>119</v>
      </c>
      <c r="M267" s="16"/>
      <c r="N267" s="16"/>
      <c r="O267" s="16">
        <f>SUM(COUNTIF(I267:N267,"yes"))</f>
        <v>1</v>
      </c>
      <c r="P267" s="16" t="s">
        <v>6324</v>
      </c>
      <c r="Q267" s="16"/>
      <c r="R267" s="16"/>
      <c r="S267" s="16"/>
      <c r="T267" t="s">
        <v>6936</v>
      </c>
      <c r="U267" s="16"/>
      <c r="V267" s="16"/>
      <c r="W267" s="16"/>
      <c r="X267" s="16"/>
      <c r="AD267" s="16"/>
      <c r="AE267" t="s">
        <v>6610</v>
      </c>
      <c r="AL267" t="s">
        <v>6516</v>
      </c>
      <c r="AM267" s="42"/>
      <c r="AN267" s="16"/>
      <c r="BA267" s="30"/>
      <c r="BE267" s="26"/>
      <c r="BJ267" s="16"/>
      <c r="BK267" s="16"/>
      <c r="BL267" s="41"/>
      <c r="BU267" s="16"/>
      <c r="BW267" s="19"/>
      <c r="CD267" s="16"/>
      <c r="CE267" s="16"/>
      <c r="CY267" s="19"/>
      <c r="DA267" s="19"/>
      <c r="DD267" s="16"/>
      <c r="DG267" s="16"/>
      <c r="DH267" s="16"/>
      <c r="DI267" s="16"/>
      <c r="DK267" s="16"/>
      <c r="DP267" s="16"/>
    </row>
    <row r="268" spans="1:120" x14ac:dyDescent="0.35">
      <c r="A268" s="16" t="s">
        <v>6245</v>
      </c>
      <c r="E268" t="s">
        <v>6611</v>
      </c>
      <c r="F268" s="32"/>
      <c r="G268"/>
      <c r="H268" t="s">
        <v>6871</v>
      </c>
      <c r="I268" s="16"/>
      <c r="K268" t="s">
        <v>119</v>
      </c>
      <c r="M268" s="16"/>
      <c r="N268" s="16"/>
      <c r="O268" s="16">
        <f>SUM(COUNTIF(I268:N268,"yes"))</f>
        <v>1</v>
      </c>
      <c r="P268" s="16" t="s">
        <v>6324</v>
      </c>
      <c r="Q268" s="16"/>
      <c r="R268" s="16"/>
      <c r="S268" s="16"/>
      <c r="T268" t="s">
        <v>6937</v>
      </c>
      <c r="U268" s="16"/>
      <c r="V268" s="16"/>
      <c r="W268" s="16"/>
      <c r="X268" s="16"/>
      <c r="AD268" s="16"/>
      <c r="AE268" t="s">
        <v>6611</v>
      </c>
      <c r="AL268" t="s">
        <v>6516</v>
      </c>
      <c r="AM268" s="42"/>
      <c r="AN268" s="16"/>
      <c r="BA268" s="30"/>
      <c r="BE268" s="26"/>
      <c r="BJ268" s="16"/>
      <c r="BK268" s="16"/>
      <c r="BL268" s="41"/>
      <c r="BU268" s="16"/>
      <c r="BW268" s="19"/>
      <c r="CD268" s="16"/>
      <c r="CE268" s="16"/>
      <c r="CY268" s="19"/>
      <c r="DA268" s="19"/>
      <c r="DD268" s="16"/>
      <c r="DG268" s="16"/>
      <c r="DH268" s="16"/>
      <c r="DI268" s="16"/>
      <c r="DK268" s="16"/>
      <c r="DP268" s="16"/>
    </row>
    <row r="269" spans="1:120" x14ac:dyDescent="0.35">
      <c r="A269" s="16" t="s">
        <v>6245</v>
      </c>
      <c r="E269" t="s">
        <v>6612</v>
      </c>
      <c r="F269" s="32"/>
      <c r="G269" t="s">
        <v>6938</v>
      </c>
      <c r="H269" t="s">
        <v>6871</v>
      </c>
      <c r="I269" s="16"/>
      <c r="K269" t="s">
        <v>119</v>
      </c>
      <c r="M269" s="16"/>
      <c r="N269" s="16"/>
      <c r="O269" s="16">
        <f>SUM(COUNTIF(I269:N269,"yes"))</f>
        <v>1</v>
      </c>
      <c r="P269" s="16" t="s">
        <v>6324</v>
      </c>
      <c r="Q269" s="16"/>
      <c r="R269" s="16"/>
      <c r="S269" s="16"/>
      <c r="T269" t="s">
        <v>6613</v>
      </c>
      <c r="U269" s="16"/>
      <c r="V269" s="16"/>
      <c r="W269" s="16"/>
      <c r="X269" s="16"/>
      <c r="AD269" s="16"/>
      <c r="AE269" t="s">
        <v>6612</v>
      </c>
      <c r="AL269" t="s">
        <v>661</v>
      </c>
      <c r="AM269" s="42"/>
      <c r="AN269" s="16"/>
      <c r="BA269" s="30"/>
      <c r="BE269" s="26"/>
      <c r="BJ269" s="16"/>
      <c r="BK269" s="16"/>
      <c r="BL269" s="41"/>
      <c r="BU269" s="16"/>
      <c r="BW269" s="19"/>
      <c r="CD269" s="16"/>
      <c r="CE269" s="16"/>
      <c r="CY269" s="19"/>
      <c r="DA269" s="19"/>
      <c r="DD269" s="16"/>
      <c r="DG269" s="16"/>
      <c r="DH269" s="16"/>
      <c r="DI269" s="16"/>
      <c r="DK269" s="16"/>
      <c r="DP269" s="16"/>
    </row>
    <row r="270" spans="1:120" x14ac:dyDescent="0.35">
      <c r="A270" s="16" t="s">
        <v>6245</v>
      </c>
      <c r="E270" t="s">
        <v>6614</v>
      </c>
      <c r="F270" s="32"/>
      <c r="G270" t="s">
        <v>6939</v>
      </c>
      <c r="H270" t="s">
        <v>6871</v>
      </c>
      <c r="I270" s="16"/>
      <c r="K270" t="s">
        <v>119</v>
      </c>
      <c r="M270" s="16"/>
      <c r="N270" s="16"/>
      <c r="O270" s="16">
        <f>SUM(COUNTIF(I270:N270,"yes"))</f>
        <v>1</v>
      </c>
      <c r="P270" s="16" t="s">
        <v>6324</v>
      </c>
      <c r="Q270" s="16"/>
      <c r="R270" s="16"/>
      <c r="S270" s="16"/>
      <c r="T270" t="s">
        <v>6615</v>
      </c>
      <c r="U270" s="16"/>
      <c r="V270" s="16"/>
      <c r="W270" s="16"/>
      <c r="X270" s="16"/>
      <c r="AD270" s="16"/>
      <c r="AE270" t="s">
        <v>6614</v>
      </c>
      <c r="AL270" t="s">
        <v>590</v>
      </c>
      <c r="AM270" s="42"/>
      <c r="AN270" s="16"/>
      <c r="BA270" s="30"/>
      <c r="BE270" s="26"/>
      <c r="BJ270" s="16"/>
      <c r="BK270" s="16"/>
      <c r="BL270" s="41"/>
      <c r="BU270" s="16"/>
      <c r="BW270" s="19"/>
      <c r="CD270" s="16"/>
      <c r="CE270" s="16"/>
      <c r="CY270" s="19"/>
      <c r="DA270" s="19"/>
      <c r="DD270" s="16"/>
      <c r="DG270" s="16"/>
      <c r="DH270" s="16"/>
      <c r="DI270" s="16"/>
      <c r="DK270" s="16"/>
      <c r="DP270" s="16"/>
    </row>
    <row r="271" spans="1:120" x14ac:dyDescent="0.35">
      <c r="A271" s="16" t="s">
        <v>6245</v>
      </c>
      <c r="E271" t="s">
        <v>6616</v>
      </c>
      <c r="F271" s="32"/>
      <c r="G271" t="s">
        <v>6940</v>
      </c>
      <c r="H271" t="s">
        <v>6871</v>
      </c>
      <c r="I271" s="16"/>
      <c r="K271" t="s">
        <v>119</v>
      </c>
      <c r="M271" s="16"/>
      <c r="N271" s="16"/>
      <c r="O271" s="16">
        <f>SUM(COUNTIF(I271:N271,"yes"))</f>
        <v>1</v>
      </c>
      <c r="P271" s="16" t="s">
        <v>6324</v>
      </c>
      <c r="Q271" s="16"/>
      <c r="R271" s="16"/>
      <c r="S271" s="16"/>
      <c r="T271" t="s">
        <v>6516</v>
      </c>
      <c r="U271" s="16"/>
      <c r="V271" s="16"/>
      <c r="W271" s="16"/>
      <c r="X271" s="16"/>
      <c r="AD271" s="16"/>
      <c r="AE271" t="s">
        <v>6616</v>
      </c>
      <c r="AL271" t="s">
        <v>6533</v>
      </c>
      <c r="AM271" s="42"/>
      <c r="AN271" s="16"/>
      <c r="BA271" s="30"/>
      <c r="BE271" s="26"/>
      <c r="BJ271" s="16"/>
      <c r="BK271" s="16"/>
      <c r="BL271" s="41"/>
      <c r="BU271" s="16"/>
      <c r="BW271" s="19"/>
      <c r="CD271" s="16"/>
      <c r="CE271" s="16"/>
      <c r="CY271" s="19"/>
      <c r="DA271" s="19"/>
      <c r="DD271" s="16"/>
      <c r="DG271" s="16"/>
      <c r="DH271" s="16"/>
      <c r="DI271" s="16"/>
      <c r="DK271" s="16"/>
      <c r="DP271" s="16"/>
    </row>
    <row r="272" spans="1:120" x14ac:dyDescent="0.35">
      <c r="A272" s="16" t="s">
        <v>6245</v>
      </c>
      <c r="E272" t="s">
        <v>6617</v>
      </c>
      <c r="F272" s="32"/>
      <c r="G272" t="s">
        <v>6941</v>
      </c>
      <c r="H272" t="s">
        <v>6871</v>
      </c>
      <c r="I272" s="16"/>
      <c r="K272" t="s">
        <v>119</v>
      </c>
      <c r="M272" s="16"/>
      <c r="N272" s="16"/>
      <c r="O272" s="16">
        <f>SUM(COUNTIF(I272:N272,"yes"))</f>
        <v>1</v>
      </c>
      <c r="P272" s="16" t="s">
        <v>6325</v>
      </c>
      <c r="Q272" s="16"/>
      <c r="R272" s="16"/>
      <c r="S272" s="16"/>
      <c r="T272" t="s">
        <v>6516</v>
      </c>
      <c r="U272" s="16"/>
      <c r="V272" s="16"/>
      <c r="W272" s="16"/>
      <c r="X272" s="16"/>
      <c r="AD272" s="16"/>
      <c r="AE272" t="s">
        <v>6617</v>
      </c>
      <c r="AL272" t="s">
        <v>6618</v>
      </c>
      <c r="AM272" s="42"/>
      <c r="AN272" s="16"/>
      <c r="BA272" s="30"/>
      <c r="BE272" s="26"/>
      <c r="BJ272" s="16"/>
      <c r="BK272" s="16"/>
      <c r="BL272" s="41"/>
      <c r="BU272" s="16"/>
      <c r="BW272" s="19"/>
      <c r="CD272" s="16"/>
      <c r="CE272" s="16"/>
      <c r="CY272" s="19"/>
      <c r="DA272" s="19"/>
      <c r="DD272" s="16"/>
      <c r="DG272" s="16"/>
      <c r="DH272" s="16"/>
      <c r="DI272" s="16"/>
      <c r="DK272" s="16"/>
      <c r="DP272" s="16"/>
    </row>
    <row r="273" spans="1:120" x14ac:dyDescent="0.35">
      <c r="A273" s="16" t="s">
        <v>6245</v>
      </c>
      <c r="E273" t="s">
        <v>6620</v>
      </c>
      <c r="F273" s="32"/>
      <c r="G273" t="s">
        <v>6942</v>
      </c>
      <c r="H273" t="s">
        <v>6871</v>
      </c>
      <c r="I273" s="16"/>
      <c r="K273" t="s">
        <v>119</v>
      </c>
      <c r="M273" s="16"/>
      <c r="N273" s="16"/>
      <c r="O273" s="16">
        <f>SUM(COUNTIF(I273:N273,"yes"))</f>
        <v>1</v>
      </c>
      <c r="P273" s="16" t="s">
        <v>6324</v>
      </c>
      <c r="Q273" s="16"/>
      <c r="R273" s="16"/>
      <c r="S273" s="16"/>
      <c r="T273" t="s">
        <v>6516</v>
      </c>
      <c r="U273" s="16"/>
      <c r="V273" s="16"/>
      <c r="W273" s="16"/>
      <c r="X273" s="16"/>
      <c r="AD273" s="16"/>
      <c r="AE273" t="s">
        <v>6620</v>
      </c>
      <c r="AL273" t="s">
        <v>6552</v>
      </c>
      <c r="AM273" s="42"/>
      <c r="AN273" s="16"/>
      <c r="BA273" s="30"/>
      <c r="BE273" s="26"/>
      <c r="BJ273" s="16"/>
      <c r="BK273" s="16"/>
      <c r="BL273" s="41"/>
      <c r="BU273" s="16"/>
      <c r="BW273" s="19"/>
      <c r="CD273" s="16"/>
      <c r="CE273" s="16"/>
      <c r="CY273" s="19"/>
      <c r="DA273" s="19"/>
      <c r="DD273" s="16"/>
      <c r="DG273" s="16"/>
      <c r="DH273" s="16"/>
      <c r="DI273" s="16"/>
      <c r="DK273" s="16"/>
      <c r="DP273" s="16"/>
    </row>
    <row r="274" spans="1:120" x14ac:dyDescent="0.35">
      <c r="A274" s="16" t="s">
        <v>6245</v>
      </c>
      <c r="E274" t="s">
        <v>6621</v>
      </c>
      <c r="F274" s="32"/>
      <c r="G274" t="s">
        <v>6943</v>
      </c>
      <c r="H274" t="s">
        <v>6871</v>
      </c>
      <c r="I274" s="16"/>
      <c r="K274" t="s">
        <v>119</v>
      </c>
      <c r="M274" s="16"/>
      <c r="N274" s="16"/>
      <c r="O274" s="16">
        <f>SUM(COUNTIF(I274:N274,"yes"))</f>
        <v>1</v>
      </c>
      <c r="P274" s="16" t="s">
        <v>6324</v>
      </c>
      <c r="Q274" s="16"/>
      <c r="R274" s="16"/>
      <c r="S274" s="16"/>
      <c r="T274" t="s">
        <v>6516</v>
      </c>
      <c r="U274" s="16"/>
      <c r="V274" s="16"/>
      <c r="W274" s="16"/>
      <c r="X274" s="16"/>
      <c r="AD274" s="16"/>
      <c r="AE274" t="s">
        <v>6621</v>
      </c>
      <c r="AL274" t="s">
        <v>661</v>
      </c>
      <c r="AM274" s="42"/>
      <c r="AN274" s="16"/>
      <c r="BA274" s="30"/>
      <c r="BE274" s="26"/>
      <c r="BJ274" s="16"/>
      <c r="BK274" s="16"/>
      <c r="BL274" s="41"/>
      <c r="BU274" s="16"/>
      <c r="BW274" s="19"/>
      <c r="CD274" s="16"/>
      <c r="CE274" s="16"/>
      <c r="CY274" s="19"/>
      <c r="DA274" s="19"/>
      <c r="DD274" s="16"/>
      <c r="DG274" s="16"/>
      <c r="DH274" s="16"/>
      <c r="DI274" s="16"/>
      <c r="DK274" s="16"/>
      <c r="DP274" s="16"/>
    </row>
    <row r="275" spans="1:120" x14ac:dyDescent="0.35">
      <c r="A275" s="16" t="s">
        <v>6245</v>
      </c>
      <c r="E275" t="s">
        <v>6622</v>
      </c>
      <c r="F275" s="32"/>
      <c r="G275" t="s">
        <v>6944</v>
      </c>
      <c r="H275" t="s">
        <v>6871</v>
      </c>
      <c r="I275" s="16"/>
      <c r="K275" t="s">
        <v>119</v>
      </c>
      <c r="M275" s="16"/>
      <c r="N275" s="16"/>
      <c r="O275" s="16">
        <f>SUM(COUNTIF(I275:N275,"yes"))</f>
        <v>1</v>
      </c>
      <c r="P275" s="16" t="s">
        <v>6324</v>
      </c>
      <c r="Q275" s="16"/>
      <c r="R275" s="16"/>
      <c r="S275" s="16"/>
      <c r="T275" t="s">
        <v>6624</v>
      </c>
      <c r="U275" s="16"/>
      <c r="V275" s="16"/>
      <c r="W275" s="16"/>
      <c r="X275" s="16"/>
      <c r="AD275" s="16"/>
      <c r="AE275" t="s">
        <v>6622</v>
      </c>
      <c r="AL275" t="s">
        <v>6623</v>
      </c>
      <c r="AM275" s="42"/>
      <c r="AN275" s="16"/>
      <c r="BA275" s="30"/>
      <c r="BE275" s="26"/>
      <c r="BJ275" s="16"/>
      <c r="BK275" s="16"/>
      <c r="BL275" s="41"/>
      <c r="BU275" s="16"/>
      <c r="BW275" s="19"/>
      <c r="CD275" s="16"/>
      <c r="CE275" s="16"/>
      <c r="CY275" s="19"/>
      <c r="DA275" s="19"/>
      <c r="DD275" s="16"/>
      <c r="DG275" s="16"/>
      <c r="DH275" s="16"/>
      <c r="DI275" s="16"/>
      <c r="DK275" s="16"/>
      <c r="DP275" s="16"/>
    </row>
    <row r="276" spans="1:120" x14ac:dyDescent="0.35">
      <c r="A276" s="16" t="s">
        <v>6245</v>
      </c>
      <c r="E276" t="s">
        <v>6625</v>
      </c>
      <c r="F276" s="32"/>
      <c r="G276" t="s">
        <v>6945</v>
      </c>
      <c r="H276" t="s">
        <v>6871</v>
      </c>
      <c r="I276" s="16"/>
      <c r="K276" t="s">
        <v>119</v>
      </c>
      <c r="M276" s="16"/>
      <c r="N276" s="16"/>
      <c r="O276" s="16">
        <f>SUM(COUNTIF(I276:N276,"yes"))</f>
        <v>1</v>
      </c>
      <c r="P276" s="16" t="s">
        <v>6324</v>
      </c>
      <c r="Q276" s="16"/>
      <c r="R276" s="16"/>
      <c r="S276" s="16"/>
      <c r="T276" t="s">
        <v>6516</v>
      </c>
      <c r="U276" s="16"/>
      <c r="V276" s="16"/>
      <c r="W276" s="16"/>
      <c r="X276" s="16"/>
      <c r="AD276" s="16"/>
      <c r="AE276" t="s">
        <v>6625</v>
      </c>
      <c r="AL276" t="s">
        <v>6626</v>
      </c>
      <c r="AM276" s="42"/>
      <c r="AN276" s="16"/>
      <c r="BA276" s="30"/>
      <c r="BE276" s="26"/>
      <c r="BJ276" s="16"/>
      <c r="BK276" s="16"/>
      <c r="BL276" s="41"/>
      <c r="BU276" s="16"/>
      <c r="BW276" s="19"/>
      <c r="CD276" s="16"/>
      <c r="CE276" s="16"/>
      <c r="CY276" s="19"/>
      <c r="DA276" s="19"/>
      <c r="DD276" s="16"/>
      <c r="DG276" s="16"/>
      <c r="DH276" s="16"/>
      <c r="DI276" s="16"/>
      <c r="DK276" s="16"/>
      <c r="DP276" s="16"/>
    </row>
    <row r="277" spans="1:120" x14ac:dyDescent="0.35">
      <c r="A277" s="16" t="s">
        <v>6245</v>
      </c>
      <c r="E277" t="s">
        <v>6629</v>
      </c>
      <c r="F277" s="32"/>
      <c r="G277"/>
      <c r="H277" t="s">
        <v>6871</v>
      </c>
      <c r="I277" s="16"/>
      <c r="K277" t="s">
        <v>119</v>
      </c>
      <c r="M277" s="16"/>
      <c r="N277" s="16"/>
      <c r="O277" s="16">
        <f>SUM(COUNTIF(I277:N277,"yes"))</f>
        <v>1</v>
      </c>
      <c r="P277" s="16" t="s">
        <v>6324</v>
      </c>
      <c r="Q277" s="16"/>
      <c r="R277" s="16"/>
      <c r="S277" s="16"/>
      <c r="T277" t="s">
        <v>6948</v>
      </c>
      <c r="U277" s="16"/>
      <c r="V277" s="16"/>
      <c r="W277" s="16"/>
      <c r="X277" s="16"/>
      <c r="AD277" s="16"/>
      <c r="AE277" t="s">
        <v>6629</v>
      </c>
      <c r="AL277" t="s">
        <v>6516</v>
      </c>
      <c r="AM277" s="42"/>
      <c r="AN277" s="16"/>
      <c r="BA277" s="30"/>
      <c r="BE277" s="26"/>
      <c r="BJ277" s="16"/>
      <c r="BK277" s="16"/>
      <c r="BL277" s="41"/>
      <c r="BU277" s="16"/>
      <c r="BW277" s="19"/>
      <c r="CD277" s="16"/>
      <c r="CE277" s="16"/>
      <c r="CY277" s="19"/>
      <c r="DA277" s="19"/>
      <c r="DD277" s="16"/>
      <c r="DG277" s="16"/>
      <c r="DH277" s="16"/>
      <c r="DI277" s="16"/>
      <c r="DK277" s="16"/>
      <c r="DP277" s="16"/>
    </row>
    <row r="278" spans="1:120" x14ac:dyDescent="0.35">
      <c r="A278" s="16" t="s">
        <v>6245</v>
      </c>
      <c r="E278" t="s">
        <v>6633</v>
      </c>
      <c r="F278" s="32"/>
      <c r="G278" t="s">
        <v>6950</v>
      </c>
      <c r="H278" t="s">
        <v>6871</v>
      </c>
      <c r="I278" s="16"/>
      <c r="K278" t="s">
        <v>119</v>
      </c>
      <c r="M278" s="16"/>
      <c r="N278" s="16"/>
      <c r="O278" s="16">
        <f>SUM(COUNTIF(I278:N278,"yes"))</f>
        <v>1</v>
      </c>
      <c r="P278" s="16" t="s">
        <v>6324</v>
      </c>
      <c r="Q278" s="16"/>
      <c r="R278" s="16"/>
      <c r="S278" s="16"/>
      <c r="T278" t="s">
        <v>6516</v>
      </c>
      <c r="U278" s="16"/>
      <c r="V278" s="16"/>
      <c r="W278" s="16"/>
      <c r="X278" s="16"/>
      <c r="AD278" s="16"/>
      <c r="AE278" t="s">
        <v>6633</v>
      </c>
      <c r="AL278" t="s">
        <v>6634</v>
      </c>
      <c r="AM278" s="42"/>
      <c r="AN278" s="16"/>
      <c r="BA278" s="30"/>
      <c r="BE278" s="26"/>
      <c r="BJ278" s="16"/>
      <c r="BK278" s="16"/>
      <c r="BL278" s="41"/>
      <c r="BU278" s="16"/>
      <c r="BW278" s="19"/>
      <c r="CD278" s="16"/>
      <c r="CE278" s="16"/>
      <c r="CY278" s="19"/>
      <c r="DA278" s="19"/>
      <c r="DD278" s="16"/>
      <c r="DG278" s="16"/>
      <c r="DH278" s="16"/>
      <c r="DI278" s="16"/>
      <c r="DK278" s="16"/>
      <c r="DP278" s="16"/>
    </row>
    <row r="279" spans="1:120" x14ac:dyDescent="0.35">
      <c r="A279" s="16" t="s">
        <v>6245</v>
      </c>
      <c r="E279" t="s">
        <v>6637</v>
      </c>
      <c r="F279" s="32"/>
      <c r="G279"/>
      <c r="H279" t="s">
        <v>6871</v>
      </c>
      <c r="I279" s="16"/>
      <c r="K279" t="s">
        <v>119</v>
      </c>
      <c r="M279" s="16"/>
      <c r="N279" s="16"/>
      <c r="O279" s="16">
        <f>SUM(COUNTIF(I279:N279,"yes"))</f>
        <v>1</v>
      </c>
      <c r="P279" s="16" t="s">
        <v>6324</v>
      </c>
      <c r="Q279" s="16"/>
      <c r="R279" s="16"/>
      <c r="S279" s="16"/>
      <c r="T279" t="s">
        <v>6874</v>
      </c>
      <c r="U279" s="16"/>
      <c r="V279" s="16"/>
      <c r="W279" s="16"/>
      <c r="X279" s="16"/>
      <c r="AD279" s="16"/>
      <c r="AE279" t="s">
        <v>6637</v>
      </c>
      <c r="AL279" t="s">
        <v>6516</v>
      </c>
      <c r="AM279" s="42"/>
      <c r="AN279" s="16"/>
      <c r="BA279" s="30"/>
      <c r="BE279" s="26"/>
      <c r="BJ279" s="16"/>
      <c r="BK279" s="16"/>
      <c r="BL279" s="41"/>
      <c r="BU279" s="16"/>
      <c r="BW279" s="19"/>
      <c r="CD279" s="16"/>
      <c r="CE279" s="16"/>
      <c r="CY279" s="19"/>
      <c r="DA279" s="19"/>
      <c r="DD279" s="16"/>
      <c r="DG279" s="16"/>
      <c r="DH279" s="16"/>
      <c r="DI279" s="16"/>
      <c r="DK279" s="16"/>
      <c r="DP279" s="16"/>
    </row>
    <row r="280" spans="1:120" x14ac:dyDescent="0.35">
      <c r="A280" s="16" t="s">
        <v>6245</v>
      </c>
      <c r="E280" t="s">
        <v>6638</v>
      </c>
      <c r="F280" s="32"/>
      <c r="G280"/>
      <c r="H280" t="s">
        <v>6871</v>
      </c>
      <c r="I280" s="16"/>
      <c r="K280" t="s">
        <v>119</v>
      </c>
      <c r="M280" s="16"/>
      <c r="N280" s="16"/>
      <c r="O280" s="16">
        <f>SUM(COUNTIF(I280:N280,"yes"))</f>
        <v>1</v>
      </c>
      <c r="P280" s="16" t="s">
        <v>6324</v>
      </c>
      <c r="Q280" s="16"/>
      <c r="R280" s="16"/>
      <c r="S280" s="16"/>
      <c r="T280" t="s">
        <v>6952</v>
      </c>
      <c r="U280" s="16"/>
      <c r="V280" s="16"/>
      <c r="W280" s="16"/>
      <c r="X280" s="16"/>
      <c r="AD280" s="16"/>
      <c r="AE280" t="s">
        <v>6638</v>
      </c>
      <c r="AL280" t="s">
        <v>6516</v>
      </c>
      <c r="AM280" s="42"/>
      <c r="AN280" s="16"/>
      <c r="BA280" s="30"/>
      <c r="BE280" s="26"/>
      <c r="BJ280" s="16"/>
      <c r="BK280" s="16"/>
      <c r="BL280" s="41"/>
      <c r="BU280" s="16"/>
      <c r="BW280" s="19"/>
      <c r="CD280" s="16"/>
      <c r="CE280" s="16"/>
      <c r="CY280" s="19"/>
      <c r="DA280" s="19"/>
      <c r="DD280" s="16"/>
      <c r="DG280" s="16"/>
      <c r="DH280" s="16"/>
      <c r="DI280" s="16"/>
      <c r="DK280" s="16"/>
      <c r="DP280" s="16"/>
    </row>
    <row r="281" spans="1:120" x14ac:dyDescent="0.35">
      <c r="A281" s="16" t="s">
        <v>6245</v>
      </c>
      <c r="E281" t="s">
        <v>6639</v>
      </c>
      <c r="F281" s="32"/>
      <c r="G281"/>
      <c r="H281" t="s">
        <v>6871</v>
      </c>
      <c r="I281" s="16"/>
      <c r="K281" t="s">
        <v>119</v>
      </c>
      <c r="M281" s="16"/>
      <c r="N281" s="16"/>
      <c r="O281" s="16">
        <f>SUM(COUNTIF(I281:N281,"yes"))</f>
        <v>1</v>
      </c>
      <c r="P281" s="16" t="s">
        <v>6324</v>
      </c>
      <c r="Q281" s="16"/>
      <c r="R281" s="16"/>
      <c r="S281" s="16"/>
      <c r="T281" t="s">
        <v>6953</v>
      </c>
      <c r="U281" s="16"/>
      <c r="V281" s="16"/>
      <c r="W281" s="16"/>
      <c r="X281" s="16"/>
      <c r="AD281" s="16"/>
      <c r="AE281" t="s">
        <v>6639</v>
      </c>
      <c r="AL281" t="s">
        <v>6516</v>
      </c>
      <c r="AM281" s="42"/>
      <c r="AN281" s="16"/>
      <c r="BA281" s="30"/>
      <c r="BE281" s="26"/>
      <c r="BJ281" s="16"/>
      <c r="BK281" s="16"/>
      <c r="BL281" s="41"/>
      <c r="BU281" s="16"/>
      <c r="BW281" s="19"/>
      <c r="CD281" s="16"/>
      <c r="CE281" s="16"/>
      <c r="CY281" s="19"/>
      <c r="DA281" s="19"/>
      <c r="DD281" s="16"/>
      <c r="DG281" s="16"/>
      <c r="DH281" s="16"/>
      <c r="DI281" s="16"/>
      <c r="DK281" s="16"/>
      <c r="DP281" s="16"/>
    </row>
    <row r="282" spans="1:120" x14ac:dyDescent="0.35">
      <c r="A282" s="16" t="s">
        <v>6245</v>
      </c>
      <c r="E282" t="s">
        <v>6640</v>
      </c>
      <c r="F282" s="32"/>
      <c r="G282" t="s">
        <v>6954</v>
      </c>
      <c r="H282" t="s">
        <v>6871</v>
      </c>
      <c r="I282" s="16"/>
      <c r="K282" t="s">
        <v>119</v>
      </c>
      <c r="M282" s="16"/>
      <c r="N282" s="16"/>
      <c r="O282" s="16">
        <f>SUM(COUNTIF(I282:N282,"yes"))</f>
        <v>1</v>
      </c>
      <c r="P282" s="16" t="s">
        <v>6324</v>
      </c>
      <c r="Q282" s="16"/>
      <c r="R282" s="16"/>
      <c r="S282" s="16"/>
      <c r="T282" t="s">
        <v>6516</v>
      </c>
      <c r="U282" s="16"/>
      <c r="V282" s="16"/>
      <c r="W282" s="16"/>
      <c r="X282" s="16"/>
      <c r="AD282" s="16"/>
      <c r="AE282" t="s">
        <v>6640</v>
      </c>
      <c r="AL282" t="s">
        <v>6641</v>
      </c>
      <c r="AM282" s="42"/>
      <c r="AN282" s="16"/>
      <c r="BA282" s="30"/>
      <c r="BE282" s="26"/>
      <c r="BJ282" s="16"/>
      <c r="BK282" s="16"/>
      <c r="BL282" s="41"/>
      <c r="BU282" s="16"/>
      <c r="BW282" s="19"/>
      <c r="CD282" s="16"/>
      <c r="CE282" s="16"/>
      <c r="CY282" s="19"/>
      <c r="DA282" s="19"/>
      <c r="DD282" s="16"/>
      <c r="DG282" s="16"/>
      <c r="DH282" s="16"/>
      <c r="DI282" s="16"/>
      <c r="DK282" s="16"/>
      <c r="DP282" s="16"/>
    </row>
    <row r="283" spans="1:120" x14ac:dyDescent="0.35">
      <c r="A283" s="16" t="s">
        <v>6245</v>
      </c>
      <c r="E283" t="s">
        <v>6642</v>
      </c>
      <c r="F283" s="32"/>
      <c r="G283" t="s">
        <v>6955</v>
      </c>
      <c r="H283" t="s">
        <v>6871</v>
      </c>
      <c r="I283" s="16"/>
      <c r="K283" t="s">
        <v>119</v>
      </c>
      <c r="M283" s="16"/>
      <c r="N283" s="16"/>
      <c r="O283" s="16">
        <f>SUM(COUNTIF(I283:N283,"yes"))</f>
        <v>1</v>
      </c>
      <c r="P283" s="16" t="s">
        <v>6324</v>
      </c>
      <c r="Q283" s="16"/>
      <c r="R283" s="16"/>
      <c r="S283" s="16"/>
      <c r="U283" s="16"/>
      <c r="V283" s="16"/>
      <c r="W283" s="16"/>
      <c r="X283" s="16"/>
      <c r="AD283" s="16"/>
      <c r="AE283" t="s">
        <v>6642</v>
      </c>
      <c r="AL283" t="s">
        <v>6643</v>
      </c>
      <c r="AM283" s="42"/>
      <c r="AN283" s="16"/>
      <c r="BA283" s="30"/>
      <c r="BE283" s="26"/>
      <c r="BJ283" s="16"/>
      <c r="BK283" s="16"/>
      <c r="BL283" s="41"/>
      <c r="BU283" s="16"/>
      <c r="BW283" s="19"/>
      <c r="CD283" s="16"/>
      <c r="CE283" s="16"/>
      <c r="CY283" s="19"/>
      <c r="DA283" s="19"/>
      <c r="DD283" s="16"/>
      <c r="DG283" s="16"/>
      <c r="DH283" s="16"/>
      <c r="DI283" s="16"/>
      <c r="DK283" s="16"/>
      <c r="DP283" s="16"/>
    </row>
    <row r="284" spans="1:120" x14ac:dyDescent="0.35">
      <c r="A284" s="16" t="s">
        <v>6245</v>
      </c>
      <c r="E284" t="s">
        <v>6644</v>
      </c>
      <c r="F284" s="32"/>
      <c r="G284" t="s">
        <v>6956</v>
      </c>
      <c r="H284" t="s">
        <v>6871</v>
      </c>
      <c r="I284" s="16"/>
      <c r="K284" t="s">
        <v>119</v>
      </c>
      <c r="M284" s="16"/>
      <c r="N284" s="16"/>
      <c r="O284" s="16">
        <f>SUM(COUNTIF(I284:N284,"yes"))</f>
        <v>1</v>
      </c>
      <c r="P284" s="16" t="s">
        <v>6324</v>
      </c>
      <c r="Q284" s="16"/>
      <c r="R284" s="16"/>
      <c r="S284" s="16"/>
      <c r="T284" t="s">
        <v>6516</v>
      </c>
      <c r="U284" s="16"/>
      <c r="V284" s="16"/>
      <c r="W284" s="16"/>
      <c r="X284" s="16"/>
      <c r="AD284" s="16"/>
      <c r="AE284" t="s">
        <v>6644</v>
      </c>
      <c r="AL284" t="s">
        <v>6645</v>
      </c>
      <c r="AM284" s="42"/>
      <c r="AN284" s="16"/>
      <c r="BA284" s="30"/>
      <c r="BE284" s="26"/>
      <c r="BJ284" s="16"/>
      <c r="BK284" s="16"/>
      <c r="BL284" s="41"/>
      <c r="BU284" s="16"/>
      <c r="BW284" s="19"/>
      <c r="CD284" s="16"/>
      <c r="CE284" s="16"/>
      <c r="CY284" s="19"/>
      <c r="DA284" s="19"/>
      <c r="DD284" s="16"/>
      <c r="DG284" s="16"/>
      <c r="DH284" s="16"/>
      <c r="DI284" s="16"/>
      <c r="DK284" s="16"/>
      <c r="DP284" s="16"/>
    </row>
    <row r="285" spans="1:120" x14ac:dyDescent="0.35">
      <c r="A285" s="16" t="s">
        <v>6245</v>
      </c>
      <c r="E285" t="s">
        <v>6646</v>
      </c>
      <c r="F285" s="32"/>
      <c r="G285"/>
      <c r="H285" t="s">
        <v>6871</v>
      </c>
      <c r="I285" s="16"/>
      <c r="K285" t="s">
        <v>119</v>
      </c>
      <c r="M285" s="16"/>
      <c r="N285" s="16"/>
      <c r="O285" s="16">
        <f>SUM(COUNTIF(I285:N285,"yes"))</f>
        <v>1</v>
      </c>
      <c r="P285" s="16" t="s">
        <v>6324</v>
      </c>
      <c r="Q285" s="16"/>
      <c r="R285" s="16"/>
      <c r="S285" s="16"/>
      <c r="T285" t="s">
        <v>6885</v>
      </c>
      <c r="U285" s="16"/>
      <c r="V285" s="16"/>
      <c r="W285" s="16"/>
      <c r="X285" s="16"/>
      <c r="AD285" s="16"/>
      <c r="AE285" t="s">
        <v>6646</v>
      </c>
      <c r="AL285" t="s">
        <v>6516</v>
      </c>
      <c r="AM285" s="42"/>
      <c r="AN285" s="16"/>
      <c r="BA285" s="30"/>
      <c r="BE285" s="26"/>
      <c r="BJ285" s="16"/>
      <c r="BK285" s="16"/>
      <c r="BL285" s="41"/>
      <c r="BU285" s="16"/>
      <c r="BW285" s="19"/>
      <c r="CD285" s="16"/>
      <c r="CE285" s="16"/>
      <c r="CY285" s="19"/>
      <c r="DA285" s="19"/>
      <c r="DD285" s="16"/>
      <c r="DG285" s="16"/>
      <c r="DH285" s="16"/>
      <c r="DI285" s="16"/>
      <c r="DK285" s="16"/>
      <c r="DP285" s="16"/>
    </row>
    <row r="286" spans="1:120" x14ac:dyDescent="0.35">
      <c r="A286" s="16" t="s">
        <v>6245</v>
      </c>
      <c r="E286" t="s">
        <v>6647</v>
      </c>
      <c r="F286" s="32"/>
      <c r="G286"/>
      <c r="H286" t="s">
        <v>6871</v>
      </c>
      <c r="I286" s="16"/>
      <c r="K286" t="s">
        <v>119</v>
      </c>
      <c r="M286" s="16"/>
      <c r="N286" s="16"/>
      <c r="O286" s="16">
        <f>SUM(COUNTIF(I286:N286,"yes"))</f>
        <v>1</v>
      </c>
      <c r="P286" s="16" t="s">
        <v>6324</v>
      </c>
      <c r="Q286" s="16"/>
      <c r="R286" s="16"/>
      <c r="S286" s="16"/>
      <c r="T286" t="s">
        <v>6957</v>
      </c>
      <c r="U286" s="16"/>
      <c r="V286" s="16"/>
      <c r="W286" s="16"/>
      <c r="X286" s="16"/>
      <c r="AD286" s="16"/>
      <c r="AE286" t="s">
        <v>6647</v>
      </c>
      <c r="AL286" t="s">
        <v>6516</v>
      </c>
      <c r="AM286" s="42"/>
      <c r="AN286" s="16"/>
      <c r="BA286" s="30"/>
      <c r="BE286" s="26"/>
      <c r="BJ286" s="16"/>
      <c r="BK286" s="16"/>
      <c r="BL286" s="41"/>
      <c r="BU286" s="16"/>
      <c r="BW286" s="19"/>
      <c r="CD286" s="16"/>
      <c r="CE286" s="16"/>
      <c r="CY286" s="19"/>
      <c r="DA286" s="19"/>
      <c r="DD286" s="16"/>
      <c r="DG286" s="16"/>
      <c r="DH286" s="16"/>
      <c r="DI286" s="16"/>
      <c r="DK286" s="16"/>
      <c r="DP286" s="16"/>
    </row>
    <row r="287" spans="1:120" x14ac:dyDescent="0.35">
      <c r="A287" s="16" t="s">
        <v>6245</v>
      </c>
      <c r="E287" t="s">
        <v>1244</v>
      </c>
      <c r="F287" s="32"/>
      <c r="G287"/>
      <c r="H287" t="s">
        <v>6871</v>
      </c>
      <c r="I287" s="16"/>
      <c r="K287" t="s">
        <v>119</v>
      </c>
      <c r="M287" s="16"/>
      <c r="N287" s="16"/>
      <c r="O287" s="16">
        <f>SUM(COUNTIF(I287:N287,"yes"))</f>
        <v>1</v>
      </c>
      <c r="P287" s="16" t="s">
        <v>6324</v>
      </c>
      <c r="Q287" s="16"/>
      <c r="R287" s="16"/>
      <c r="S287" s="16"/>
      <c r="T287" t="s">
        <v>6873</v>
      </c>
      <c r="U287" s="16"/>
      <c r="V287" s="16"/>
      <c r="W287" s="16"/>
      <c r="X287" s="16"/>
      <c r="AD287" s="16"/>
      <c r="AE287" t="s">
        <v>1244</v>
      </c>
      <c r="AL287" t="s">
        <v>6516</v>
      </c>
      <c r="AM287" s="42"/>
      <c r="AN287" s="16"/>
      <c r="BA287" s="30"/>
      <c r="BE287" s="26"/>
      <c r="BJ287" s="16"/>
      <c r="BK287" s="16"/>
      <c r="BL287" s="41"/>
      <c r="BU287" s="16"/>
      <c r="BW287" s="19"/>
      <c r="CD287" s="16"/>
      <c r="CE287" s="16"/>
      <c r="CY287" s="19"/>
      <c r="DA287" s="19"/>
      <c r="DD287" s="16"/>
      <c r="DG287" s="16"/>
      <c r="DH287" s="16"/>
      <c r="DI287" s="16"/>
      <c r="DK287" s="16"/>
      <c r="DP287" s="16"/>
    </row>
    <row r="288" spans="1:120" x14ac:dyDescent="0.35">
      <c r="A288" s="16" t="s">
        <v>6245</v>
      </c>
      <c r="E288" t="s">
        <v>6648</v>
      </c>
      <c r="F288" s="32"/>
      <c r="G288" t="s">
        <v>6958</v>
      </c>
      <c r="H288" t="s">
        <v>6871</v>
      </c>
      <c r="I288" s="16"/>
      <c r="K288" t="s">
        <v>119</v>
      </c>
      <c r="M288" s="16"/>
      <c r="N288" s="16"/>
      <c r="O288" s="16">
        <f>SUM(COUNTIF(I288:N288,"yes"))</f>
        <v>1</v>
      </c>
      <c r="P288" s="16" t="s">
        <v>6324</v>
      </c>
      <c r="Q288" s="16"/>
      <c r="R288" s="16"/>
      <c r="S288" s="16"/>
      <c r="U288" s="16"/>
      <c r="V288" s="16"/>
      <c r="W288" s="16"/>
      <c r="X288" s="16"/>
      <c r="AD288" s="16"/>
      <c r="AE288" t="s">
        <v>6648</v>
      </c>
      <c r="AL288" t="s">
        <v>6649</v>
      </c>
      <c r="AM288" s="42"/>
      <c r="AN288" s="16"/>
      <c r="BA288" s="30"/>
      <c r="BE288" s="26"/>
      <c r="BJ288" s="16"/>
      <c r="BK288" s="16"/>
      <c r="BL288" s="41"/>
      <c r="BU288" s="16"/>
      <c r="BW288" s="19"/>
      <c r="CD288" s="16"/>
      <c r="CE288" s="16"/>
      <c r="CY288" s="19"/>
      <c r="DA288" s="19"/>
      <c r="DD288" s="16"/>
      <c r="DG288" s="16"/>
      <c r="DH288" s="16"/>
      <c r="DI288" s="16"/>
      <c r="DK288" s="16"/>
      <c r="DP288" s="16"/>
    </row>
    <row r="289" spans="1:120" x14ac:dyDescent="0.35">
      <c r="A289" s="16" t="s">
        <v>6245</v>
      </c>
      <c r="E289" t="s">
        <v>6650</v>
      </c>
      <c r="F289" s="32"/>
      <c r="G289"/>
      <c r="H289" t="s">
        <v>6871</v>
      </c>
      <c r="I289" s="16"/>
      <c r="K289" t="s">
        <v>119</v>
      </c>
      <c r="M289" s="16"/>
      <c r="N289" s="16"/>
      <c r="O289" s="16">
        <f>SUM(COUNTIF(I289:N289,"yes"))</f>
        <v>1</v>
      </c>
      <c r="P289" s="16" t="s">
        <v>6324</v>
      </c>
      <c r="Q289" s="16"/>
      <c r="R289" s="16"/>
      <c r="S289" s="16"/>
      <c r="T289" t="s">
        <v>6959</v>
      </c>
      <c r="U289" s="16"/>
      <c r="V289" s="16"/>
      <c r="W289" s="16"/>
      <c r="X289" s="16"/>
      <c r="AD289" s="16"/>
      <c r="AE289" t="s">
        <v>6650</v>
      </c>
      <c r="AL289" t="s">
        <v>6516</v>
      </c>
      <c r="AM289" s="42"/>
      <c r="AN289" s="16"/>
      <c r="BA289" s="30"/>
      <c r="BE289" s="26"/>
      <c r="BJ289" s="16"/>
      <c r="BK289" s="16"/>
      <c r="BL289" s="41"/>
      <c r="BU289" s="16"/>
      <c r="BW289" s="19"/>
      <c r="CD289" s="16"/>
      <c r="CE289" s="16"/>
      <c r="CY289" s="19"/>
      <c r="DA289" s="19"/>
      <c r="DD289" s="16"/>
      <c r="DG289" s="16"/>
      <c r="DH289" s="16"/>
      <c r="DI289" s="16"/>
      <c r="DK289" s="16"/>
      <c r="DP289" s="16"/>
    </row>
    <row r="290" spans="1:120" x14ac:dyDescent="0.35">
      <c r="A290" s="16" t="s">
        <v>6245</v>
      </c>
      <c r="E290" t="s">
        <v>6652</v>
      </c>
      <c r="F290" s="32"/>
      <c r="G290"/>
      <c r="H290" t="s">
        <v>6871</v>
      </c>
      <c r="I290" s="16"/>
      <c r="K290" t="s">
        <v>119</v>
      </c>
      <c r="M290" s="16"/>
      <c r="N290" s="16"/>
      <c r="O290" s="16">
        <f>SUM(COUNTIF(I290:N290,"yes"))</f>
        <v>1</v>
      </c>
      <c r="P290" s="16" t="s">
        <v>6324</v>
      </c>
      <c r="Q290" s="16"/>
      <c r="R290" s="16"/>
      <c r="S290" s="16"/>
      <c r="T290" t="s">
        <v>6961</v>
      </c>
      <c r="U290" s="16"/>
      <c r="V290" s="16"/>
      <c r="W290" s="16"/>
      <c r="X290" s="16"/>
      <c r="AD290" s="16"/>
      <c r="AE290" t="s">
        <v>6652</v>
      </c>
      <c r="AL290" t="s">
        <v>6516</v>
      </c>
      <c r="AM290" s="42"/>
      <c r="AN290" s="16"/>
      <c r="BA290" s="30"/>
      <c r="BE290" s="26"/>
      <c r="BJ290" s="16"/>
      <c r="BK290" s="16"/>
      <c r="BL290" s="41"/>
      <c r="BU290" s="16"/>
      <c r="BW290" s="19"/>
      <c r="CD290" s="16"/>
      <c r="CE290" s="16"/>
      <c r="CY290" s="19"/>
      <c r="DA290" s="19"/>
      <c r="DD290" s="16"/>
      <c r="DG290" s="16"/>
      <c r="DH290" s="16"/>
      <c r="DI290" s="16"/>
      <c r="DK290" s="16"/>
      <c r="DP290" s="16"/>
    </row>
    <row r="291" spans="1:120" x14ac:dyDescent="0.35">
      <c r="A291" s="16" t="s">
        <v>6245</v>
      </c>
      <c r="E291" t="s">
        <v>6653</v>
      </c>
      <c r="F291" s="32"/>
      <c r="G291"/>
      <c r="H291" t="s">
        <v>6871</v>
      </c>
      <c r="I291" s="16"/>
      <c r="K291" t="s">
        <v>119</v>
      </c>
      <c r="M291" s="16"/>
      <c r="N291" s="16"/>
      <c r="O291" s="16">
        <f>SUM(COUNTIF(I291:N291,"yes"))</f>
        <v>1</v>
      </c>
      <c r="P291" s="16" t="s">
        <v>6324</v>
      </c>
      <c r="Q291" s="16"/>
      <c r="R291" s="16"/>
      <c r="S291" s="16"/>
      <c r="T291" t="s">
        <v>6874</v>
      </c>
      <c r="U291" s="16"/>
      <c r="V291" s="16"/>
      <c r="W291" s="16"/>
      <c r="X291" s="16"/>
      <c r="AD291" s="16"/>
      <c r="AE291" t="s">
        <v>6653</v>
      </c>
      <c r="AL291" t="s">
        <v>6516</v>
      </c>
      <c r="AM291" s="42"/>
      <c r="AN291" s="16"/>
      <c r="BA291" s="30"/>
      <c r="BE291" s="26"/>
      <c r="BJ291" s="16"/>
      <c r="BK291" s="16"/>
      <c r="BL291" s="41"/>
      <c r="BU291" s="16"/>
      <c r="BW291" s="19"/>
      <c r="CD291" s="16"/>
      <c r="CE291" s="16"/>
      <c r="CY291" s="19"/>
      <c r="DA291" s="19"/>
      <c r="DD291" s="16"/>
      <c r="DG291" s="16"/>
      <c r="DH291" s="16"/>
      <c r="DI291" s="16"/>
      <c r="DK291" s="16"/>
      <c r="DP291" s="16"/>
    </row>
    <row r="292" spans="1:120" x14ac:dyDescent="0.35">
      <c r="A292" s="16" t="s">
        <v>6245</v>
      </c>
      <c r="E292" t="s">
        <v>6654</v>
      </c>
      <c r="F292" s="32"/>
      <c r="G292" t="s">
        <v>6962</v>
      </c>
      <c r="H292" t="s">
        <v>6871</v>
      </c>
      <c r="I292" s="16"/>
      <c r="K292" t="s">
        <v>119</v>
      </c>
      <c r="M292" s="16"/>
      <c r="N292" s="16"/>
      <c r="O292" s="16">
        <f>SUM(COUNTIF(I292:N292,"yes"))</f>
        <v>1</v>
      </c>
      <c r="P292" s="16" t="s">
        <v>6324</v>
      </c>
      <c r="Q292" s="16"/>
      <c r="R292" s="16"/>
      <c r="S292" s="16"/>
      <c r="T292" t="s">
        <v>6516</v>
      </c>
      <c r="U292" s="16"/>
      <c r="V292" s="16"/>
      <c r="W292" s="16"/>
      <c r="X292" s="16"/>
      <c r="AD292" s="16"/>
      <c r="AE292" t="s">
        <v>6654</v>
      </c>
      <c r="AL292" t="s">
        <v>6655</v>
      </c>
      <c r="AM292" s="42"/>
      <c r="AN292" s="16"/>
      <c r="BA292" s="30"/>
      <c r="BE292" s="26"/>
      <c r="BJ292" s="16"/>
      <c r="BK292" s="16"/>
      <c r="BL292" s="41"/>
      <c r="BU292" s="16"/>
      <c r="BW292" s="19"/>
      <c r="CD292" s="16"/>
      <c r="CE292" s="16"/>
      <c r="CY292" s="19"/>
      <c r="DA292" s="19"/>
      <c r="DD292" s="16"/>
      <c r="DG292" s="16"/>
      <c r="DH292" s="16"/>
      <c r="DI292" s="16"/>
      <c r="DK292" s="16"/>
      <c r="DP292" s="16"/>
    </row>
    <row r="293" spans="1:120" x14ac:dyDescent="0.35">
      <c r="A293" s="16" t="s">
        <v>6245</v>
      </c>
      <c r="E293" t="s">
        <v>6656</v>
      </c>
      <c r="F293" s="32"/>
      <c r="G293"/>
      <c r="H293" t="s">
        <v>6871</v>
      </c>
      <c r="I293" s="16"/>
      <c r="K293" t="s">
        <v>119</v>
      </c>
      <c r="M293" s="16"/>
      <c r="N293" s="16"/>
      <c r="O293" s="16">
        <f>SUM(COUNTIF(I293:N293,"yes"))</f>
        <v>1</v>
      </c>
      <c r="P293" s="16" t="s">
        <v>6324</v>
      </c>
      <c r="Q293" s="16"/>
      <c r="R293" s="16"/>
      <c r="S293" s="16"/>
      <c r="T293" t="s">
        <v>6963</v>
      </c>
      <c r="U293" s="16"/>
      <c r="V293" s="16"/>
      <c r="W293" s="16"/>
      <c r="X293" s="16"/>
      <c r="AD293" s="16"/>
      <c r="AE293" t="s">
        <v>6656</v>
      </c>
      <c r="AL293" t="s">
        <v>6516</v>
      </c>
      <c r="AM293" s="42"/>
      <c r="AN293" s="16"/>
      <c r="BA293" s="30"/>
      <c r="BE293" s="26"/>
      <c r="BJ293" s="16"/>
      <c r="BK293" s="16"/>
      <c r="BL293" s="41"/>
      <c r="BU293" s="16"/>
      <c r="BW293" s="19"/>
      <c r="CD293" s="16"/>
      <c r="CE293" s="16"/>
      <c r="CY293" s="19"/>
      <c r="DA293" s="19"/>
      <c r="DD293" s="16"/>
      <c r="DG293" s="16"/>
      <c r="DH293" s="16"/>
      <c r="DI293" s="16"/>
      <c r="DK293" s="16"/>
      <c r="DP293" s="16"/>
    </row>
    <row r="294" spans="1:120" x14ac:dyDescent="0.35">
      <c r="A294" s="16" t="s">
        <v>6245</v>
      </c>
      <c r="E294" t="s">
        <v>6659</v>
      </c>
      <c r="F294" s="32"/>
      <c r="G294" t="s">
        <v>6964</v>
      </c>
      <c r="H294" t="s">
        <v>6871</v>
      </c>
      <c r="I294" s="16"/>
      <c r="K294" t="s">
        <v>119</v>
      </c>
      <c r="M294" s="16"/>
      <c r="N294" s="16"/>
      <c r="O294" s="16">
        <f>SUM(COUNTIF(I294:N294,"yes"))</f>
        <v>1</v>
      </c>
      <c r="P294" s="16" t="s">
        <v>6324</v>
      </c>
      <c r="Q294" s="16"/>
      <c r="R294" s="16"/>
      <c r="S294" s="16"/>
      <c r="T294" t="s">
        <v>6516</v>
      </c>
      <c r="U294" s="16"/>
      <c r="V294" s="16"/>
      <c r="W294" s="16"/>
      <c r="X294" s="16"/>
      <c r="AD294" s="16"/>
      <c r="AE294" t="s">
        <v>6659</v>
      </c>
      <c r="AL294" t="s">
        <v>6660</v>
      </c>
      <c r="AM294" s="42"/>
      <c r="AN294" s="16"/>
      <c r="BA294" s="30"/>
      <c r="BE294" s="26"/>
      <c r="BJ294" s="16"/>
      <c r="BK294" s="16"/>
      <c r="BL294" s="41"/>
      <c r="BU294" s="16"/>
      <c r="BW294" s="19"/>
      <c r="CD294" s="16"/>
      <c r="CE294" s="16"/>
      <c r="CY294" s="19"/>
      <c r="DA294" s="19"/>
      <c r="DD294" s="16"/>
      <c r="DG294" s="16"/>
      <c r="DH294" s="16"/>
      <c r="DI294" s="16"/>
      <c r="DK294" s="16"/>
      <c r="DP294" s="16"/>
    </row>
    <row r="295" spans="1:120" x14ac:dyDescent="0.35">
      <c r="A295" s="16" t="s">
        <v>6245</v>
      </c>
      <c r="E295" t="s">
        <v>6663</v>
      </c>
      <c r="F295" s="32"/>
      <c r="G295"/>
      <c r="H295" t="s">
        <v>6871</v>
      </c>
      <c r="I295" s="16"/>
      <c r="K295" t="s">
        <v>119</v>
      </c>
      <c r="M295" s="16"/>
      <c r="N295" s="16"/>
      <c r="O295" s="16">
        <f>SUM(COUNTIF(I295:N295,"yes"))</f>
        <v>1</v>
      </c>
      <c r="P295" s="16" t="s">
        <v>6324</v>
      </c>
      <c r="Q295" s="16"/>
      <c r="R295" s="16"/>
      <c r="S295" s="16"/>
      <c r="T295" t="s">
        <v>6966</v>
      </c>
      <c r="U295" s="16"/>
      <c r="V295" s="16"/>
      <c r="W295" s="16"/>
      <c r="X295" s="16"/>
      <c r="AD295" s="16"/>
      <c r="AE295" t="s">
        <v>6663</v>
      </c>
      <c r="AL295" t="s">
        <v>6516</v>
      </c>
      <c r="AM295" s="42"/>
      <c r="AN295" s="16"/>
      <c r="BA295" s="30"/>
      <c r="BE295" s="26"/>
      <c r="BJ295" s="16"/>
      <c r="BK295" s="16"/>
      <c r="BL295" s="41"/>
      <c r="BU295" s="16"/>
      <c r="BW295" s="19"/>
      <c r="CD295" s="16"/>
      <c r="CE295" s="16"/>
      <c r="CY295" s="19"/>
      <c r="DA295" s="19"/>
      <c r="DD295" s="16"/>
      <c r="DG295" s="16"/>
      <c r="DH295" s="16"/>
      <c r="DI295" s="16"/>
      <c r="DK295" s="16"/>
      <c r="DP295" s="16"/>
    </row>
    <row r="296" spans="1:120" x14ac:dyDescent="0.35">
      <c r="A296" s="16" t="s">
        <v>6245</v>
      </c>
      <c r="E296" t="s">
        <v>6664</v>
      </c>
      <c r="F296" s="32"/>
      <c r="G296" t="s">
        <v>6967</v>
      </c>
      <c r="H296" t="s">
        <v>6871</v>
      </c>
      <c r="I296" s="16"/>
      <c r="K296" t="s">
        <v>119</v>
      </c>
      <c r="M296" s="16"/>
      <c r="N296" s="16"/>
      <c r="O296" s="16">
        <f>SUM(COUNTIF(I296:N296,"yes"))</f>
        <v>1</v>
      </c>
      <c r="P296" s="16" t="s">
        <v>6324</v>
      </c>
      <c r="Q296" s="16"/>
      <c r="R296" s="16"/>
      <c r="S296" s="16"/>
      <c r="T296" t="s">
        <v>6516</v>
      </c>
      <c r="U296" s="16"/>
      <c r="V296" s="16"/>
      <c r="W296" s="16"/>
      <c r="X296" s="16"/>
      <c r="AD296" s="16"/>
      <c r="AE296" t="s">
        <v>6664</v>
      </c>
      <c r="AL296" t="s">
        <v>6526</v>
      </c>
      <c r="AM296" s="42"/>
      <c r="AN296" s="16"/>
      <c r="BA296" s="30"/>
      <c r="BE296" s="26"/>
      <c r="BJ296" s="16"/>
      <c r="BK296" s="16"/>
      <c r="BL296" s="41"/>
      <c r="BU296" s="16"/>
      <c r="BW296" s="19"/>
      <c r="CD296" s="16"/>
      <c r="CE296" s="16"/>
      <c r="CY296" s="19"/>
      <c r="DA296" s="19"/>
      <c r="DD296" s="16"/>
      <c r="DG296" s="16"/>
      <c r="DH296" s="16"/>
      <c r="DI296" s="16"/>
      <c r="DK296" s="16"/>
      <c r="DP296" s="16"/>
    </row>
    <row r="297" spans="1:120" x14ac:dyDescent="0.35">
      <c r="A297" s="16" t="s">
        <v>6245</v>
      </c>
      <c r="E297" t="s">
        <v>6665</v>
      </c>
      <c r="F297" s="32"/>
      <c r="G297" t="s">
        <v>6968</v>
      </c>
      <c r="H297" t="s">
        <v>6871</v>
      </c>
      <c r="I297" s="16"/>
      <c r="K297" t="s">
        <v>119</v>
      </c>
      <c r="M297" s="16"/>
      <c r="N297" s="16"/>
      <c r="O297" s="16">
        <f>SUM(COUNTIF(I297:N297,"yes"))</f>
        <v>1</v>
      </c>
      <c r="P297" s="16" t="s">
        <v>6324</v>
      </c>
      <c r="Q297" s="16"/>
      <c r="R297" s="16"/>
      <c r="S297" s="16"/>
      <c r="T297" t="s">
        <v>6516</v>
      </c>
      <c r="U297" s="16"/>
      <c r="V297" s="16"/>
      <c r="W297" s="16"/>
      <c r="X297" s="16"/>
      <c r="AD297" s="16"/>
      <c r="AE297" t="s">
        <v>6665</v>
      </c>
      <c r="AL297" t="s">
        <v>6666</v>
      </c>
      <c r="AM297" s="42"/>
      <c r="AN297" s="16"/>
      <c r="BA297" s="30"/>
      <c r="BE297" s="26"/>
      <c r="BJ297" s="16"/>
      <c r="BK297" s="16"/>
      <c r="BL297" s="41"/>
      <c r="BU297" s="16"/>
      <c r="BW297" s="19"/>
      <c r="CD297" s="16"/>
      <c r="CE297" s="16"/>
      <c r="CY297" s="19"/>
      <c r="DA297" s="19"/>
      <c r="DD297" s="16"/>
      <c r="DG297" s="16"/>
      <c r="DH297" s="16"/>
      <c r="DI297" s="16"/>
      <c r="DK297" s="16"/>
      <c r="DP297" s="16"/>
    </row>
    <row r="298" spans="1:120" x14ac:dyDescent="0.35">
      <c r="A298" s="16" t="s">
        <v>6245</v>
      </c>
      <c r="E298" t="s">
        <v>6667</v>
      </c>
      <c r="F298" s="32"/>
      <c r="G298" t="s">
        <v>6969</v>
      </c>
      <c r="H298" t="s">
        <v>6871</v>
      </c>
      <c r="I298" s="16"/>
      <c r="K298" t="s">
        <v>119</v>
      </c>
      <c r="M298" s="16"/>
      <c r="N298" s="16"/>
      <c r="O298" s="16">
        <f>SUM(COUNTIF(I298:N298,"yes"))</f>
        <v>1</v>
      </c>
      <c r="P298" s="16" t="s">
        <v>6324</v>
      </c>
      <c r="Q298" s="16"/>
      <c r="R298" s="16"/>
      <c r="S298" s="16"/>
      <c r="T298" t="s">
        <v>6516</v>
      </c>
      <c r="U298" s="16"/>
      <c r="V298" s="16"/>
      <c r="W298" s="16"/>
      <c r="X298" s="16"/>
      <c r="AD298" s="16"/>
      <c r="AE298" t="s">
        <v>6667</v>
      </c>
      <c r="AL298" t="s">
        <v>5967</v>
      </c>
      <c r="AM298" s="42"/>
      <c r="AN298" s="16"/>
      <c r="BA298" s="30"/>
      <c r="BE298" s="26"/>
      <c r="BJ298" s="16"/>
      <c r="BK298" s="16"/>
      <c r="BL298" s="41"/>
      <c r="BU298" s="16"/>
      <c r="BW298" s="19"/>
      <c r="CD298" s="16"/>
      <c r="CE298" s="16"/>
      <c r="CY298" s="19"/>
      <c r="DA298" s="19"/>
      <c r="DD298" s="16"/>
      <c r="DG298" s="16"/>
      <c r="DH298" s="16"/>
      <c r="DI298" s="16"/>
      <c r="DK298" s="16"/>
      <c r="DP298" s="16"/>
    </row>
    <row r="299" spans="1:120" x14ac:dyDescent="0.35">
      <c r="A299" s="16" t="s">
        <v>6245</v>
      </c>
      <c r="E299" t="s">
        <v>6668</v>
      </c>
      <c r="F299" s="32"/>
      <c r="G299"/>
      <c r="H299" t="s">
        <v>6871</v>
      </c>
      <c r="I299" s="16"/>
      <c r="K299" t="s">
        <v>119</v>
      </c>
      <c r="M299" s="16"/>
      <c r="N299" s="16"/>
      <c r="O299" s="16">
        <f>SUM(COUNTIF(I299:N299,"yes"))</f>
        <v>1</v>
      </c>
      <c r="P299" s="16" t="s">
        <v>6324</v>
      </c>
      <c r="Q299" s="16"/>
      <c r="R299" s="16"/>
      <c r="S299" s="16"/>
      <c r="T299" t="s">
        <v>6970</v>
      </c>
      <c r="U299" s="16"/>
      <c r="V299" s="16"/>
      <c r="W299" s="16"/>
      <c r="X299" s="16"/>
      <c r="AD299" s="16"/>
      <c r="AE299" t="s">
        <v>6668</v>
      </c>
      <c r="AL299" t="s">
        <v>6516</v>
      </c>
      <c r="AM299" s="42"/>
      <c r="AN299" s="16"/>
      <c r="BA299" s="30"/>
      <c r="BE299" s="26"/>
      <c r="BJ299" s="16"/>
      <c r="BK299" s="16"/>
      <c r="BL299" s="41"/>
      <c r="BU299" s="16"/>
      <c r="BW299" s="19"/>
      <c r="CD299" s="16"/>
      <c r="CE299" s="16"/>
      <c r="CY299" s="19"/>
      <c r="DA299" s="19"/>
      <c r="DD299" s="16"/>
      <c r="DG299" s="16"/>
      <c r="DH299" s="16"/>
      <c r="DI299" s="16"/>
      <c r="DK299" s="16"/>
      <c r="DP299" s="16"/>
    </row>
    <row r="300" spans="1:120" x14ac:dyDescent="0.35">
      <c r="A300" s="16" t="s">
        <v>6245</v>
      </c>
      <c r="E300" t="s">
        <v>6669</v>
      </c>
      <c r="F300" s="32"/>
      <c r="G300" t="s">
        <v>6971</v>
      </c>
      <c r="H300" t="s">
        <v>6871</v>
      </c>
      <c r="I300" s="16"/>
      <c r="K300" t="s">
        <v>119</v>
      </c>
      <c r="M300" s="16"/>
      <c r="N300" s="16"/>
      <c r="O300" s="16">
        <f>SUM(COUNTIF(I300:N300,"yes"))</f>
        <v>1</v>
      </c>
      <c r="P300" s="16" t="s">
        <v>6324</v>
      </c>
      <c r="Q300" s="16"/>
      <c r="R300" s="16"/>
      <c r="S300" s="16"/>
      <c r="T300" t="s">
        <v>6516</v>
      </c>
      <c r="U300" s="16"/>
      <c r="V300" s="16"/>
      <c r="W300" s="16"/>
      <c r="X300" s="16"/>
      <c r="AD300" s="16"/>
      <c r="AE300" t="s">
        <v>6669</v>
      </c>
      <c r="AL300" t="s">
        <v>6526</v>
      </c>
      <c r="AM300" s="42"/>
      <c r="AN300" s="16"/>
      <c r="BA300" s="30"/>
      <c r="BE300" s="26"/>
      <c r="BJ300" s="16"/>
      <c r="BK300" s="16"/>
      <c r="BL300" s="41"/>
      <c r="BU300" s="16"/>
      <c r="BW300" s="19"/>
      <c r="CD300" s="16"/>
      <c r="CE300" s="16"/>
      <c r="CY300" s="19"/>
      <c r="DA300" s="19"/>
      <c r="DD300" s="16"/>
      <c r="DG300" s="16"/>
      <c r="DH300" s="16"/>
      <c r="DI300" s="16"/>
      <c r="DK300" s="16"/>
      <c r="DP300" s="16"/>
    </row>
    <row r="301" spans="1:120" x14ac:dyDescent="0.35">
      <c r="A301" s="16" t="s">
        <v>6245</v>
      </c>
      <c r="E301" t="s">
        <v>6670</v>
      </c>
      <c r="F301" s="32"/>
      <c r="G301" t="s">
        <v>6972</v>
      </c>
      <c r="H301" t="s">
        <v>6871</v>
      </c>
      <c r="I301" s="16"/>
      <c r="K301" t="s">
        <v>119</v>
      </c>
      <c r="M301" s="16"/>
      <c r="N301" s="16"/>
      <c r="O301" s="16">
        <f>SUM(COUNTIF(I301:N301,"yes"))</f>
        <v>1</v>
      </c>
      <c r="P301" s="16" t="s">
        <v>6324</v>
      </c>
      <c r="Q301" s="16"/>
      <c r="R301" s="16"/>
      <c r="S301" s="16"/>
      <c r="T301" t="s">
        <v>6516</v>
      </c>
      <c r="U301" s="16"/>
      <c r="V301" s="16"/>
      <c r="W301" s="16"/>
      <c r="X301" s="16"/>
      <c r="AD301" s="16"/>
      <c r="AE301" t="s">
        <v>6670</v>
      </c>
      <c r="AL301" t="s">
        <v>6522</v>
      </c>
      <c r="AM301" s="42"/>
      <c r="AN301" s="16"/>
      <c r="BA301" s="30"/>
      <c r="BE301" s="26"/>
      <c r="BJ301" s="16"/>
      <c r="BK301" s="16"/>
      <c r="BL301" s="41"/>
      <c r="BU301" s="16"/>
      <c r="BW301" s="19"/>
      <c r="CD301" s="16"/>
      <c r="CE301" s="16"/>
      <c r="CY301" s="19"/>
      <c r="DA301" s="19"/>
      <c r="DD301" s="16"/>
      <c r="DG301" s="16"/>
      <c r="DH301" s="16"/>
      <c r="DI301" s="16"/>
      <c r="DK301" s="16"/>
      <c r="DP301" s="16"/>
    </row>
    <row r="302" spans="1:120" x14ac:dyDescent="0.35">
      <c r="A302" s="16" t="s">
        <v>6245</v>
      </c>
      <c r="E302" t="s">
        <v>6671</v>
      </c>
      <c r="F302" s="32"/>
      <c r="G302"/>
      <c r="H302" t="s">
        <v>6871</v>
      </c>
      <c r="I302" s="16"/>
      <c r="K302" t="s">
        <v>119</v>
      </c>
      <c r="M302" s="16"/>
      <c r="N302" s="16"/>
      <c r="O302" s="16">
        <f>SUM(COUNTIF(I302:N302,"yes"))</f>
        <v>1</v>
      </c>
      <c r="P302" s="16" t="s">
        <v>6324</v>
      </c>
      <c r="Q302" s="16"/>
      <c r="R302" s="16"/>
      <c r="S302" s="16"/>
      <c r="T302" t="s">
        <v>6973</v>
      </c>
      <c r="U302" s="16"/>
      <c r="V302" s="16"/>
      <c r="W302" s="16"/>
      <c r="X302" s="16"/>
      <c r="AD302" s="16"/>
      <c r="AE302" t="s">
        <v>6671</v>
      </c>
      <c r="AL302" t="s">
        <v>6516</v>
      </c>
      <c r="AM302" s="42"/>
      <c r="AN302" s="16"/>
      <c r="BA302" s="30"/>
      <c r="BE302" s="26"/>
      <c r="BJ302" s="16"/>
      <c r="BK302" s="16"/>
      <c r="BL302" s="41"/>
      <c r="BU302" s="16"/>
      <c r="BW302" s="19"/>
      <c r="CD302" s="16"/>
      <c r="CE302" s="16"/>
      <c r="CY302" s="19"/>
      <c r="DA302" s="19"/>
      <c r="DD302" s="16"/>
      <c r="DG302" s="16"/>
      <c r="DH302" s="16"/>
      <c r="DI302" s="16"/>
      <c r="DK302" s="16"/>
      <c r="DP302" s="16"/>
    </row>
    <row r="303" spans="1:120" x14ac:dyDescent="0.35">
      <c r="A303" s="16" t="s">
        <v>6245</v>
      </c>
      <c r="E303" t="s">
        <v>6672</v>
      </c>
      <c r="F303" s="32"/>
      <c r="G303"/>
      <c r="H303" t="s">
        <v>6871</v>
      </c>
      <c r="I303" s="16"/>
      <c r="K303" t="s">
        <v>119</v>
      </c>
      <c r="M303" s="16"/>
      <c r="N303" s="16"/>
      <c r="O303" s="16">
        <f>SUM(COUNTIF(I303:N303,"yes"))</f>
        <v>1</v>
      </c>
      <c r="P303" s="16" t="s">
        <v>6324</v>
      </c>
      <c r="Q303" s="16"/>
      <c r="R303" s="16"/>
      <c r="S303" s="16"/>
      <c r="T303" t="s">
        <v>6974</v>
      </c>
      <c r="U303" s="16"/>
      <c r="V303" s="16"/>
      <c r="W303" s="16"/>
      <c r="X303" s="16"/>
      <c r="AD303" s="16"/>
      <c r="AE303" t="s">
        <v>6672</v>
      </c>
      <c r="AL303" t="s">
        <v>6516</v>
      </c>
      <c r="AM303" s="42"/>
      <c r="AN303" s="16"/>
      <c r="BA303" s="30"/>
      <c r="BE303" s="26"/>
      <c r="BJ303" s="16"/>
      <c r="BK303" s="16"/>
      <c r="BL303" s="41"/>
      <c r="BU303" s="16"/>
      <c r="BW303" s="19"/>
      <c r="CD303" s="16"/>
      <c r="CE303" s="16"/>
      <c r="CY303" s="19"/>
      <c r="DA303" s="19"/>
      <c r="DD303" s="16"/>
      <c r="DG303" s="16"/>
      <c r="DH303" s="16"/>
      <c r="DI303" s="16"/>
      <c r="DK303" s="16"/>
      <c r="DP303" s="16"/>
    </row>
    <row r="304" spans="1:120" x14ac:dyDescent="0.35">
      <c r="A304" s="16" t="s">
        <v>6245</v>
      </c>
      <c r="E304" t="s">
        <v>6673</v>
      </c>
      <c r="F304" s="32"/>
      <c r="G304"/>
      <c r="H304" t="s">
        <v>6871</v>
      </c>
      <c r="I304" s="16"/>
      <c r="K304" t="s">
        <v>119</v>
      </c>
      <c r="M304" s="16"/>
      <c r="N304" s="16"/>
      <c r="O304" s="16">
        <f>SUM(COUNTIF(I304:N304,"yes"))</f>
        <v>1</v>
      </c>
      <c r="P304" s="16" t="s">
        <v>6324</v>
      </c>
      <c r="Q304" s="16"/>
      <c r="R304" s="16"/>
      <c r="S304" s="16"/>
      <c r="T304" t="s">
        <v>6975</v>
      </c>
      <c r="U304" s="16"/>
      <c r="V304" s="16"/>
      <c r="W304" s="16"/>
      <c r="X304" s="16"/>
      <c r="AD304" s="16"/>
      <c r="AE304" t="s">
        <v>6673</v>
      </c>
      <c r="AL304" t="s">
        <v>6516</v>
      </c>
      <c r="AM304" s="42"/>
      <c r="AN304" s="16"/>
      <c r="BA304" s="30"/>
      <c r="BE304" s="26"/>
      <c r="BJ304" s="16"/>
      <c r="BK304" s="16"/>
      <c r="BL304" s="41"/>
      <c r="BU304" s="16"/>
      <c r="BW304" s="19"/>
      <c r="CD304" s="16"/>
      <c r="CE304" s="16"/>
      <c r="CY304" s="19"/>
      <c r="DA304" s="19"/>
      <c r="DD304" s="16"/>
      <c r="DG304" s="16"/>
      <c r="DH304" s="16"/>
      <c r="DI304" s="16"/>
      <c r="DK304" s="16"/>
      <c r="DP304" s="16"/>
    </row>
    <row r="305" spans="1:120" x14ac:dyDescent="0.35">
      <c r="A305" s="16" t="s">
        <v>6245</v>
      </c>
      <c r="E305" t="s">
        <v>6674</v>
      </c>
      <c r="F305" s="32"/>
      <c r="G305" t="s">
        <v>6976</v>
      </c>
      <c r="H305" t="s">
        <v>6871</v>
      </c>
      <c r="I305" s="16"/>
      <c r="K305" t="s">
        <v>119</v>
      </c>
      <c r="M305" s="16"/>
      <c r="N305" s="16"/>
      <c r="O305" s="16">
        <f>SUM(COUNTIF(I305:N305,"yes"))</f>
        <v>1</v>
      </c>
      <c r="P305" s="16" t="s">
        <v>6324</v>
      </c>
      <c r="Q305" s="16"/>
      <c r="R305" s="16"/>
      <c r="S305" s="16"/>
      <c r="T305" t="s">
        <v>6516</v>
      </c>
      <c r="U305" s="16"/>
      <c r="V305" s="16"/>
      <c r="W305" s="16"/>
      <c r="X305" s="16"/>
      <c r="AD305" s="16"/>
      <c r="AE305" t="s">
        <v>6674</v>
      </c>
      <c r="AL305" t="s">
        <v>6519</v>
      </c>
      <c r="AM305" s="42"/>
      <c r="AN305" s="16"/>
      <c r="BA305" s="30"/>
      <c r="BE305" s="26"/>
      <c r="BJ305" s="16"/>
      <c r="BK305" s="16"/>
      <c r="BL305" s="41"/>
      <c r="BU305" s="16"/>
      <c r="BW305" s="19"/>
      <c r="CD305" s="16"/>
      <c r="CE305" s="16"/>
      <c r="CY305" s="19"/>
      <c r="DA305" s="19"/>
      <c r="DD305" s="16"/>
      <c r="DG305" s="16"/>
      <c r="DH305" s="16"/>
      <c r="DI305" s="16"/>
      <c r="DK305" s="16"/>
      <c r="DP305" s="16"/>
    </row>
    <row r="306" spans="1:120" x14ac:dyDescent="0.35">
      <c r="A306" s="16" t="s">
        <v>6245</v>
      </c>
      <c r="E306" t="s">
        <v>6675</v>
      </c>
      <c r="F306" s="32"/>
      <c r="G306" t="s">
        <v>6977</v>
      </c>
      <c r="H306" t="s">
        <v>6871</v>
      </c>
      <c r="I306" s="16"/>
      <c r="K306" t="s">
        <v>119</v>
      </c>
      <c r="M306" s="16"/>
      <c r="N306" s="16"/>
      <c r="O306" s="16">
        <f>SUM(COUNTIF(I306:N306,"yes"))</f>
        <v>1</v>
      </c>
      <c r="P306" s="16" t="s">
        <v>6324</v>
      </c>
      <c r="Q306" s="16"/>
      <c r="R306" s="16"/>
      <c r="S306" s="16"/>
      <c r="T306" t="s">
        <v>6516</v>
      </c>
      <c r="U306" s="16"/>
      <c r="V306" s="16"/>
      <c r="W306" s="16"/>
      <c r="X306" s="16"/>
      <c r="AD306" s="16"/>
      <c r="AE306" t="s">
        <v>6675</v>
      </c>
      <c r="AL306" t="s">
        <v>6676</v>
      </c>
      <c r="AM306" s="42"/>
      <c r="AN306" s="16"/>
      <c r="BA306" s="30"/>
      <c r="BE306" s="26"/>
      <c r="BJ306" s="16"/>
      <c r="BK306" s="16"/>
      <c r="BL306" s="41"/>
      <c r="BU306" s="16"/>
      <c r="BW306" s="19"/>
      <c r="CD306" s="16"/>
      <c r="CE306" s="16"/>
      <c r="CY306" s="19"/>
      <c r="DA306" s="19"/>
      <c r="DD306" s="16"/>
      <c r="DG306" s="16"/>
      <c r="DH306" s="16"/>
      <c r="DI306" s="16"/>
      <c r="DK306" s="16"/>
      <c r="DP306" s="16"/>
    </row>
    <row r="307" spans="1:120" x14ac:dyDescent="0.35">
      <c r="A307" s="16" t="s">
        <v>6245</v>
      </c>
      <c r="E307" t="s">
        <v>6677</v>
      </c>
      <c r="F307" s="32"/>
      <c r="G307"/>
      <c r="H307" t="s">
        <v>6871</v>
      </c>
      <c r="I307" s="16"/>
      <c r="K307" t="s">
        <v>119</v>
      </c>
      <c r="M307" s="16"/>
      <c r="N307" s="16"/>
      <c r="O307" s="16">
        <f>SUM(COUNTIF(I307:N307,"yes"))</f>
        <v>1</v>
      </c>
      <c r="P307" s="16" t="s">
        <v>6324</v>
      </c>
      <c r="Q307" s="16"/>
      <c r="R307" s="16"/>
      <c r="S307" s="16"/>
      <c r="T307" t="s">
        <v>6905</v>
      </c>
      <c r="U307" s="16"/>
      <c r="V307" s="16"/>
      <c r="W307" s="16"/>
      <c r="X307" s="16"/>
      <c r="AD307" s="16"/>
      <c r="AE307" t="s">
        <v>6677</v>
      </c>
      <c r="AL307" t="s">
        <v>6516</v>
      </c>
      <c r="AM307" s="42"/>
      <c r="AN307" s="16"/>
      <c r="BA307" s="30"/>
      <c r="BE307" s="26"/>
      <c r="BJ307" s="16"/>
      <c r="BK307" s="16"/>
      <c r="BL307" s="41"/>
      <c r="BU307" s="16"/>
      <c r="BW307" s="19"/>
      <c r="CD307" s="16"/>
      <c r="CE307" s="16"/>
      <c r="CY307" s="19"/>
      <c r="DA307" s="19"/>
      <c r="DD307" s="16"/>
      <c r="DG307" s="16"/>
      <c r="DH307" s="16"/>
      <c r="DI307" s="16"/>
      <c r="DK307" s="16"/>
      <c r="DP307" s="16"/>
    </row>
    <row r="308" spans="1:120" x14ac:dyDescent="0.35">
      <c r="A308" s="16" t="s">
        <v>6245</v>
      </c>
      <c r="E308" t="s">
        <v>6678</v>
      </c>
      <c r="F308" s="32"/>
      <c r="G308" t="s">
        <v>6978</v>
      </c>
      <c r="H308" t="s">
        <v>6871</v>
      </c>
      <c r="I308" s="16"/>
      <c r="K308" t="s">
        <v>119</v>
      </c>
      <c r="M308" s="16"/>
      <c r="N308" s="16"/>
      <c r="O308" s="16">
        <f>SUM(COUNTIF(I308:N308,"yes"))</f>
        <v>1</v>
      </c>
      <c r="P308" s="16" t="s">
        <v>6324</v>
      </c>
      <c r="Q308" s="16"/>
      <c r="R308" s="16"/>
      <c r="S308" s="16"/>
      <c r="T308" t="s">
        <v>6516</v>
      </c>
      <c r="U308" s="16"/>
      <c r="V308" s="16"/>
      <c r="W308" s="16"/>
      <c r="X308" s="16"/>
      <c r="AD308" s="16"/>
      <c r="AE308" t="s">
        <v>6678</v>
      </c>
      <c r="AL308" t="s">
        <v>6679</v>
      </c>
      <c r="AM308" s="42"/>
      <c r="AN308" s="16"/>
      <c r="BA308" s="30"/>
      <c r="BE308" s="26"/>
      <c r="BJ308" s="16"/>
      <c r="BK308" s="16"/>
      <c r="BL308" s="41"/>
      <c r="BU308" s="16"/>
      <c r="BW308" s="19"/>
      <c r="CD308" s="16"/>
      <c r="CE308" s="16"/>
      <c r="CY308" s="19"/>
      <c r="DA308" s="19"/>
      <c r="DD308" s="16"/>
      <c r="DG308" s="16"/>
      <c r="DH308" s="16"/>
      <c r="DI308" s="16"/>
      <c r="DK308" s="16"/>
      <c r="DP308" s="16"/>
    </row>
    <row r="309" spans="1:120" x14ac:dyDescent="0.35">
      <c r="A309" s="16" t="s">
        <v>6245</v>
      </c>
      <c r="E309" t="s">
        <v>6680</v>
      </c>
      <c r="F309" s="32"/>
      <c r="G309" t="s">
        <v>6979</v>
      </c>
      <c r="H309" t="s">
        <v>6871</v>
      </c>
      <c r="I309" s="16"/>
      <c r="K309" t="s">
        <v>119</v>
      </c>
      <c r="M309" s="16"/>
      <c r="N309" s="16"/>
      <c r="O309" s="16">
        <f>SUM(COUNTIF(I309:N309,"yes"))</f>
        <v>1</v>
      </c>
      <c r="P309" s="16" t="s">
        <v>6324</v>
      </c>
      <c r="Q309" s="16"/>
      <c r="R309" s="16"/>
      <c r="S309" s="16"/>
      <c r="T309" t="s">
        <v>6516</v>
      </c>
      <c r="U309" s="16"/>
      <c r="V309" s="16"/>
      <c r="W309" s="16"/>
      <c r="X309" s="16"/>
      <c r="AD309" s="16"/>
      <c r="AE309" t="s">
        <v>6680</v>
      </c>
      <c r="AL309" t="s">
        <v>6681</v>
      </c>
      <c r="AM309" s="42"/>
      <c r="AN309" s="16"/>
      <c r="BA309" s="30"/>
      <c r="BE309" s="26"/>
      <c r="BJ309" s="16"/>
      <c r="BK309" s="16"/>
      <c r="BL309" s="41"/>
      <c r="BU309" s="16"/>
      <c r="BW309" s="19"/>
      <c r="CD309" s="16"/>
      <c r="CE309" s="16"/>
      <c r="CY309" s="19"/>
      <c r="DA309" s="19"/>
      <c r="DD309" s="16"/>
      <c r="DG309" s="16"/>
      <c r="DH309" s="16"/>
      <c r="DI309" s="16"/>
      <c r="DK309" s="16"/>
      <c r="DP309" s="16"/>
    </row>
    <row r="310" spans="1:120" x14ac:dyDescent="0.35">
      <c r="A310" s="16" t="s">
        <v>6245</v>
      </c>
      <c r="E310" t="s">
        <v>6682</v>
      </c>
      <c r="F310" s="32"/>
      <c r="G310" t="s">
        <v>6980</v>
      </c>
      <c r="H310" t="s">
        <v>6871</v>
      </c>
      <c r="I310" s="16"/>
      <c r="K310" t="s">
        <v>119</v>
      </c>
      <c r="M310" s="16"/>
      <c r="N310" s="16"/>
      <c r="O310" s="16">
        <f>SUM(COUNTIF(I310:N310,"yes"))</f>
        <v>1</v>
      </c>
      <c r="P310" s="16" t="s">
        <v>6324</v>
      </c>
      <c r="Q310" s="16"/>
      <c r="R310" s="16"/>
      <c r="S310" s="16"/>
      <c r="T310" t="s">
        <v>6516</v>
      </c>
      <c r="U310" s="16"/>
      <c r="V310" s="16"/>
      <c r="W310" s="16"/>
      <c r="X310" s="16"/>
      <c r="AD310" s="16"/>
      <c r="AE310" t="s">
        <v>6682</v>
      </c>
      <c r="AL310" t="s">
        <v>6522</v>
      </c>
      <c r="AM310" s="42"/>
      <c r="AN310" s="16"/>
      <c r="BA310" s="30"/>
      <c r="BE310" s="26"/>
      <c r="BJ310" s="16"/>
      <c r="BK310" s="16"/>
      <c r="BL310" s="41"/>
      <c r="BU310" s="16"/>
      <c r="BW310" s="19"/>
      <c r="CD310" s="16"/>
      <c r="CE310" s="16"/>
      <c r="CY310" s="19"/>
      <c r="DA310" s="19"/>
      <c r="DD310" s="16"/>
      <c r="DG310" s="16"/>
      <c r="DH310" s="16"/>
      <c r="DI310" s="16"/>
      <c r="DK310" s="16"/>
      <c r="DP310" s="16"/>
    </row>
    <row r="311" spans="1:120" x14ac:dyDescent="0.35">
      <c r="A311" s="16" t="s">
        <v>6245</v>
      </c>
      <c r="E311" t="s">
        <v>6683</v>
      </c>
      <c r="F311" s="32"/>
      <c r="G311"/>
      <c r="H311" t="s">
        <v>6871</v>
      </c>
      <c r="I311" s="16"/>
      <c r="K311" t="s">
        <v>119</v>
      </c>
      <c r="M311" s="16"/>
      <c r="N311" s="16"/>
      <c r="O311" s="16">
        <f>SUM(COUNTIF(I311:N311,"yes"))</f>
        <v>1</v>
      </c>
      <c r="P311" s="16" t="s">
        <v>6324</v>
      </c>
      <c r="Q311" s="16"/>
      <c r="R311" s="16"/>
      <c r="S311" s="16"/>
      <c r="T311" t="s">
        <v>6948</v>
      </c>
      <c r="U311" s="16"/>
      <c r="V311" s="16"/>
      <c r="W311" s="16"/>
      <c r="X311" s="16"/>
      <c r="AD311" s="16"/>
      <c r="AE311" t="s">
        <v>6683</v>
      </c>
      <c r="AL311" t="s">
        <v>6516</v>
      </c>
      <c r="AM311" s="42"/>
      <c r="AN311" s="16"/>
      <c r="BA311" s="30"/>
      <c r="BE311" s="26"/>
      <c r="BJ311" s="16"/>
      <c r="BK311" s="16"/>
      <c r="BL311" s="41"/>
      <c r="BU311" s="16"/>
      <c r="BW311" s="19"/>
      <c r="CD311" s="16"/>
      <c r="CE311" s="16"/>
      <c r="CY311" s="19"/>
      <c r="DA311" s="19"/>
      <c r="DD311" s="16"/>
      <c r="DG311" s="16"/>
      <c r="DH311" s="16"/>
      <c r="DI311" s="16"/>
      <c r="DK311" s="16"/>
      <c r="DP311" s="16"/>
    </row>
    <row r="312" spans="1:120" x14ac:dyDescent="0.35">
      <c r="A312" s="16" t="s">
        <v>6245</v>
      </c>
      <c r="E312" t="s">
        <v>6684</v>
      </c>
      <c r="F312" s="32"/>
      <c r="G312"/>
      <c r="H312" t="s">
        <v>6871</v>
      </c>
      <c r="I312" s="16"/>
      <c r="K312" t="s">
        <v>119</v>
      </c>
      <c r="M312" s="16"/>
      <c r="N312" s="16"/>
      <c r="O312" s="16">
        <f>SUM(COUNTIF(I312:N312,"yes"))</f>
        <v>1</v>
      </c>
      <c r="P312" s="16" t="s">
        <v>6324</v>
      </c>
      <c r="Q312" s="16"/>
      <c r="R312" s="16"/>
      <c r="S312" s="16"/>
      <c r="T312" t="s">
        <v>6981</v>
      </c>
      <c r="U312" s="16"/>
      <c r="V312" s="16"/>
      <c r="W312" s="16"/>
      <c r="X312" s="16"/>
      <c r="AD312" s="16"/>
      <c r="AE312" t="s">
        <v>6684</v>
      </c>
      <c r="AL312" t="s">
        <v>6516</v>
      </c>
      <c r="AM312" s="42"/>
      <c r="AN312" s="16"/>
      <c r="BA312" s="30"/>
      <c r="BE312" s="26"/>
      <c r="BJ312" s="16"/>
      <c r="BK312" s="16"/>
      <c r="BL312" s="41"/>
      <c r="BU312" s="16"/>
      <c r="BW312" s="19"/>
      <c r="CD312" s="16"/>
      <c r="CE312" s="16"/>
      <c r="CY312" s="19"/>
      <c r="DA312" s="19"/>
      <c r="DD312" s="16"/>
      <c r="DG312" s="16"/>
      <c r="DH312" s="16"/>
      <c r="DI312" s="16"/>
      <c r="DK312" s="16"/>
      <c r="DP312" s="16"/>
    </row>
    <row r="313" spans="1:120" x14ac:dyDescent="0.35">
      <c r="A313" s="16" t="s">
        <v>6245</v>
      </c>
      <c r="E313" t="s">
        <v>6685</v>
      </c>
      <c r="F313" s="32"/>
      <c r="G313"/>
      <c r="H313" t="s">
        <v>6871</v>
      </c>
      <c r="I313" s="16"/>
      <c r="K313" t="s">
        <v>119</v>
      </c>
      <c r="M313" s="16"/>
      <c r="N313" s="16"/>
      <c r="O313" s="16">
        <f>SUM(COUNTIF(I313:N313,"yes"))</f>
        <v>1</v>
      </c>
      <c r="P313" s="16" t="s">
        <v>6324</v>
      </c>
      <c r="Q313" s="16"/>
      <c r="R313" s="16"/>
      <c r="S313" s="16"/>
      <c r="T313" t="s">
        <v>6961</v>
      </c>
      <c r="U313" s="16"/>
      <c r="V313" s="16"/>
      <c r="W313" s="16"/>
      <c r="X313" s="16"/>
      <c r="AD313" s="16"/>
      <c r="AE313" t="s">
        <v>6685</v>
      </c>
      <c r="AL313" t="s">
        <v>6516</v>
      </c>
      <c r="AM313" s="42"/>
      <c r="AN313" s="16"/>
      <c r="BA313" s="30"/>
      <c r="BE313" s="26"/>
      <c r="BJ313" s="16"/>
      <c r="BK313" s="16"/>
      <c r="BL313" s="41"/>
      <c r="BU313" s="16"/>
      <c r="BW313" s="19"/>
      <c r="CD313" s="16"/>
      <c r="CE313" s="16"/>
      <c r="CY313" s="19"/>
      <c r="DA313" s="19"/>
      <c r="DD313" s="16"/>
      <c r="DG313" s="16"/>
      <c r="DH313" s="16"/>
      <c r="DI313" s="16"/>
      <c r="DK313" s="16"/>
      <c r="DP313" s="16"/>
    </row>
    <row r="314" spans="1:120" x14ac:dyDescent="0.35">
      <c r="A314" s="16" t="s">
        <v>6245</v>
      </c>
      <c r="E314" t="s">
        <v>6686</v>
      </c>
      <c r="F314" s="32"/>
      <c r="G314"/>
      <c r="H314" t="s">
        <v>6871</v>
      </c>
      <c r="I314" s="16"/>
      <c r="K314" t="s">
        <v>119</v>
      </c>
      <c r="M314" s="16"/>
      <c r="N314" s="16"/>
      <c r="O314" s="16">
        <f>SUM(COUNTIF(I314:N314,"yes"))</f>
        <v>1</v>
      </c>
      <c r="P314" s="16" t="s">
        <v>6324</v>
      </c>
      <c r="Q314" s="16"/>
      <c r="R314" s="16"/>
      <c r="S314" s="16"/>
      <c r="T314" t="s">
        <v>6982</v>
      </c>
      <c r="U314" s="16"/>
      <c r="V314" s="16"/>
      <c r="W314" s="16"/>
      <c r="X314" s="16"/>
      <c r="AD314" s="16"/>
      <c r="AE314" t="s">
        <v>6686</v>
      </c>
      <c r="AL314" t="s">
        <v>6516</v>
      </c>
      <c r="AM314" s="42"/>
      <c r="AN314" s="16"/>
      <c r="BA314" s="30"/>
      <c r="BE314" s="26"/>
      <c r="BJ314" s="16"/>
      <c r="BK314" s="16"/>
      <c r="BL314" s="41"/>
      <c r="BU314" s="16"/>
      <c r="BW314" s="19"/>
      <c r="CD314" s="16"/>
      <c r="CE314" s="16"/>
      <c r="CY314" s="19"/>
      <c r="DA314" s="19"/>
      <c r="DD314" s="16"/>
      <c r="DG314" s="16"/>
      <c r="DH314" s="16"/>
      <c r="DI314" s="16"/>
      <c r="DK314" s="16"/>
      <c r="DP314" s="16"/>
    </row>
    <row r="315" spans="1:120" x14ac:dyDescent="0.35">
      <c r="A315" s="16" t="s">
        <v>6245</v>
      </c>
      <c r="E315" t="s">
        <v>6687</v>
      </c>
      <c r="F315" s="32"/>
      <c r="G315"/>
      <c r="H315" t="s">
        <v>6871</v>
      </c>
      <c r="I315" s="16"/>
      <c r="K315" t="s">
        <v>119</v>
      </c>
      <c r="M315" s="16"/>
      <c r="N315" s="16"/>
      <c r="O315" s="16">
        <f>SUM(COUNTIF(I315:N315,"yes"))</f>
        <v>1</v>
      </c>
      <c r="P315" s="16" t="s">
        <v>6324</v>
      </c>
      <c r="Q315" s="16"/>
      <c r="R315" s="16"/>
      <c r="S315" s="16"/>
      <c r="T315" t="s">
        <v>6884</v>
      </c>
      <c r="U315" s="16"/>
      <c r="V315" s="16"/>
      <c r="W315" s="16"/>
      <c r="X315" s="16"/>
      <c r="AD315" s="16"/>
      <c r="AE315" t="s">
        <v>6687</v>
      </c>
      <c r="AL315" t="s">
        <v>6516</v>
      </c>
      <c r="AM315" s="42"/>
      <c r="AN315" s="16"/>
      <c r="BA315" s="30"/>
      <c r="BE315" s="26"/>
      <c r="BJ315" s="16"/>
      <c r="BK315" s="16"/>
      <c r="BL315" s="41"/>
      <c r="BU315" s="16"/>
      <c r="BW315" s="19"/>
      <c r="CD315" s="16"/>
      <c r="CE315" s="16"/>
      <c r="CY315" s="19"/>
      <c r="DA315" s="19"/>
      <c r="DD315" s="16"/>
      <c r="DG315" s="16"/>
      <c r="DH315" s="16"/>
      <c r="DI315" s="16"/>
      <c r="DK315" s="16"/>
      <c r="DP315" s="16"/>
    </row>
    <row r="316" spans="1:120" x14ac:dyDescent="0.35">
      <c r="A316" s="16" t="s">
        <v>6245</v>
      </c>
      <c r="E316" t="s">
        <v>6688</v>
      </c>
      <c r="F316" s="32"/>
      <c r="G316"/>
      <c r="H316" t="s">
        <v>6871</v>
      </c>
      <c r="I316" s="16"/>
      <c r="K316" t="s">
        <v>119</v>
      </c>
      <c r="M316" s="16"/>
      <c r="N316" s="16"/>
      <c r="O316" s="16">
        <f>SUM(COUNTIF(I316:N316,"yes"))</f>
        <v>1</v>
      </c>
      <c r="P316" s="16" t="s">
        <v>6324</v>
      </c>
      <c r="Q316" s="16"/>
      <c r="R316" s="16"/>
      <c r="S316" s="16"/>
      <c r="T316" t="s">
        <v>6983</v>
      </c>
      <c r="U316" s="16"/>
      <c r="V316" s="16"/>
      <c r="W316" s="16"/>
      <c r="X316" s="16"/>
      <c r="AD316" s="16"/>
      <c r="AE316" t="s">
        <v>6688</v>
      </c>
      <c r="AL316" t="s">
        <v>6516</v>
      </c>
      <c r="AM316" s="42"/>
      <c r="AN316" s="16"/>
      <c r="BA316" s="30"/>
      <c r="BE316" s="26"/>
      <c r="BJ316" s="16"/>
      <c r="BK316" s="16"/>
      <c r="BL316" s="41"/>
      <c r="BU316" s="16"/>
      <c r="BW316" s="19"/>
      <c r="CD316" s="16"/>
      <c r="CE316" s="16"/>
      <c r="CY316" s="19"/>
      <c r="DA316" s="19"/>
      <c r="DD316" s="16"/>
      <c r="DG316" s="16"/>
      <c r="DH316" s="16"/>
      <c r="DI316" s="16"/>
      <c r="DK316" s="16"/>
      <c r="DP316" s="16"/>
    </row>
    <row r="317" spans="1:120" x14ac:dyDescent="0.35">
      <c r="A317" s="16" t="s">
        <v>6245</v>
      </c>
      <c r="E317" t="s">
        <v>6691</v>
      </c>
      <c r="F317" s="32"/>
      <c r="G317" t="s">
        <v>6985</v>
      </c>
      <c r="H317" t="s">
        <v>6871</v>
      </c>
      <c r="I317" s="16"/>
      <c r="K317" t="s">
        <v>119</v>
      </c>
      <c r="M317" s="16"/>
      <c r="N317" s="16"/>
      <c r="O317" s="16">
        <f>SUM(COUNTIF(I317:N317,"yes"))</f>
        <v>1</v>
      </c>
      <c r="P317" s="16" t="s">
        <v>6324</v>
      </c>
      <c r="Q317" s="16"/>
      <c r="R317" s="16"/>
      <c r="S317" s="16"/>
      <c r="T317" t="s">
        <v>6516</v>
      </c>
      <c r="U317" s="16"/>
      <c r="V317" s="16"/>
      <c r="W317" s="16"/>
      <c r="X317" s="16"/>
      <c r="AD317" s="16"/>
      <c r="AE317" t="s">
        <v>6691</v>
      </c>
      <c r="AL317" t="s">
        <v>6641</v>
      </c>
      <c r="AM317" s="42"/>
      <c r="AN317" s="16"/>
      <c r="BA317" s="30"/>
      <c r="BE317" s="26"/>
      <c r="BJ317" s="16"/>
      <c r="BK317" s="16"/>
      <c r="BL317" s="41"/>
      <c r="BU317" s="16"/>
      <c r="BW317" s="19"/>
      <c r="CD317" s="16"/>
      <c r="CE317" s="16"/>
      <c r="CY317" s="19"/>
      <c r="DA317" s="19"/>
      <c r="DD317" s="16"/>
      <c r="DG317" s="16"/>
      <c r="DH317" s="16"/>
      <c r="DI317" s="16"/>
      <c r="DK317" s="16"/>
      <c r="DP317" s="16"/>
    </row>
    <row r="318" spans="1:120" x14ac:dyDescent="0.35">
      <c r="A318" s="16" t="s">
        <v>6245</v>
      </c>
      <c r="E318" t="s">
        <v>6692</v>
      </c>
      <c r="F318" s="32"/>
      <c r="G318"/>
      <c r="H318" t="s">
        <v>6871</v>
      </c>
      <c r="I318" s="16"/>
      <c r="K318" t="s">
        <v>119</v>
      </c>
      <c r="M318" s="16"/>
      <c r="N318" s="16"/>
      <c r="O318" s="16">
        <f>SUM(COUNTIF(I318:N318,"yes"))</f>
        <v>1</v>
      </c>
      <c r="P318" s="16" t="s">
        <v>6324</v>
      </c>
      <c r="Q318" s="16"/>
      <c r="R318" s="16"/>
      <c r="S318" s="16"/>
      <c r="T318" t="s">
        <v>6986</v>
      </c>
      <c r="U318" s="16"/>
      <c r="V318" s="16"/>
      <c r="W318" s="16"/>
      <c r="X318" s="16"/>
      <c r="AD318" s="16"/>
      <c r="AE318" t="s">
        <v>6692</v>
      </c>
      <c r="AL318" t="s">
        <v>6516</v>
      </c>
      <c r="AM318" s="42"/>
      <c r="AN318" s="16"/>
      <c r="BA318" s="30"/>
      <c r="BE318" s="26"/>
      <c r="BJ318" s="16"/>
      <c r="BK318" s="16"/>
      <c r="BL318" s="41"/>
      <c r="BU318" s="16"/>
      <c r="BW318" s="19"/>
      <c r="CD318" s="16"/>
      <c r="CE318" s="16"/>
      <c r="CY318" s="19"/>
      <c r="DA318" s="19"/>
      <c r="DD318" s="16"/>
      <c r="DG318" s="16"/>
      <c r="DH318" s="16"/>
      <c r="DI318" s="16"/>
      <c r="DK318" s="16"/>
      <c r="DP318" s="16"/>
    </row>
    <row r="319" spans="1:120" x14ac:dyDescent="0.35">
      <c r="A319" s="16" t="s">
        <v>6245</v>
      </c>
      <c r="E319" t="s">
        <v>6693</v>
      </c>
      <c r="F319" s="32"/>
      <c r="G319"/>
      <c r="H319" t="s">
        <v>6871</v>
      </c>
      <c r="I319" s="16"/>
      <c r="K319" t="s">
        <v>119</v>
      </c>
      <c r="M319" s="16"/>
      <c r="N319" s="16"/>
      <c r="O319" s="16">
        <f>SUM(COUNTIF(I319:N319,"yes"))</f>
        <v>1</v>
      </c>
      <c r="P319" s="16" t="s">
        <v>6324</v>
      </c>
      <c r="Q319" s="16"/>
      <c r="R319" s="16"/>
      <c r="S319" s="16"/>
      <c r="T319" t="s">
        <v>6887</v>
      </c>
      <c r="U319" s="16"/>
      <c r="V319" s="16"/>
      <c r="W319" s="16"/>
      <c r="X319" s="16"/>
      <c r="AD319" s="16"/>
      <c r="AE319" t="s">
        <v>6693</v>
      </c>
      <c r="AL319" t="s">
        <v>6516</v>
      </c>
      <c r="AM319" s="42"/>
      <c r="AN319" s="16"/>
      <c r="BA319" s="30"/>
      <c r="BE319" s="26"/>
      <c r="BJ319" s="16"/>
      <c r="BK319" s="16"/>
      <c r="BL319" s="41"/>
      <c r="BU319" s="16"/>
      <c r="BW319" s="19"/>
      <c r="CD319" s="16"/>
      <c r="CE319" s="16"/>
      <c r="CY319" s="19"/>
      <c r="DA319" s="19"/>
      <c r="DD319" s="16"/>
      <c r="DG319" s="16"/>
      <c r="DH319" s="16"/>
      <c r="DI319" s="16"/>
      <c r="DK319" s="16"/>
      <c r="DP319" s="16"/>
    </row>
    <row r="320" spans="1:120" x14ac:dyDescent="0.35">
      <c r="A320" s="16" t="s">
        <v>6245</v>
      </c>
      <c r="E320" t="s">
        <v>6694</v>
      </c>
      <c r="F320" s="32"/>
      <c r="G320"/>
      <c r="H320" t="s">
        <v>6871</v>
      </c>
      <c r="I320" s="16"/>
      <c r="K320" t="s">
        <v>119</v>
      </c>
      <c r="M320" s="16"/>
      <c r="N320" s="16"/>
      <c r="O320" s="16">
        <f>SUM(COUNTIF(I320:N320,"yes"))</f>
        <v>1</v>
      </c>
      <c r="P320" s="16" t="s">
        <v>6324</v>
      </c>
      <c r="Q320" s="16"/>
      <c r="R320" s="16"/>
      <c r="S320" s="16"/>
      <c r="T320" t="s">
        <v>6987</v>
      </c>
      <c r="U320" s="16"/>
      <c r="V320" s="16"/>
      <c r="W320" s="16"/>
      <c r="X320" s="16"/>
      <c r="AD320" s="16"/>
      <c r="AE320" t="s">
        <v>6694</v>
      </c>
      <c r="AL320" t="s">
        <v>6516</v>
      </c>
      <c r="AM320" s="42"/>
      <c r="AN320" s="16"/>
      <c r="BA320" s="30"/>
      <c r="BE320" s="26"/>
      <c r="BJ320" s="16"/>
      <c r="BK320" s="16"/>
      <c r="BL320" s="41"/>
      <c r="BU320" s="16"/>
      <c r="BW320" s="19"/>
      <c r="CD320" s="16"/>
      <c r="CE320" s="16"/>
      <c r="CY320" s="19"/>
      <c r="DA320" s="19"/>
      <c r="DD320" s="16"/>
      <c r="DG320" s="16"/>
      <c r="DH320" s="16"/>
      <c r="DI320" s="16"/>
      <c r="DK320" s="16"/>
      <c r="DP320" s="16"/>
    </row>
    <row r="321" spans="1:120" x14ac:dyDescent="0.35">
      <c r="A321" s="16" t="s">
        <v>6245</v>
      </c>
      <c r="E321" t="s">
        <v>6695</v>
      </c>
      <c r="F321" s="32"/>
      <c r="G321" t="s">
        <v>6988</v>
      </c>
      <c r="H321" t="s">
        <v>6871</v>
      </c>
      <c r="I321" s="16"/>
      <c r="K321" t="s">
        <v>119</v>
      </c>
      <c r="M321" s="16"/>
      <c r="N321" s="16"/>
      <c r="O321" s="16">
        <f>SUM(COUNTIF(I321:N321,"yes"))</f>
        <v>1</v>
      </c>
      <c r="P321" s="16" t="s">
        <v>6324</v>
      </c>
      <c r="Q321" s="16"/>
      <c r="R321" s="16"/>
      <c r="S321" s="16"/>
      <c r="T321" t="s">
        <v>6516</v>
      </c>
      <c r="U321" s="16"/>
      <c r="V321" s="16"/>
      <c r="W321" s="16"/>
      <c r="X321" s="16"/>
      <c r="AD321" s="16"/>
      <c r="AE321" t="s">
        <v>6695</v>
      </c>
      <c r="AL321" t="s">
        <v>6696</v>
      </c>
      <c r="AM321" s="42"/>
      <c r="AN321" s="16"/>
      <c r="BA321" s="30"/>
      <c r="BE321" s="26"/>
      <c r="BJ321" s="16"/>
      <c r="BK321" s="16"/>
      <c r="BL321" s="41"/>
      <c r="BU321" s="16"/>
      <c r="BW321" s="19"/>
      <c r="CD321" s="16"/>
      <c r="CE321" s="16"/>
      <c r="CY321" s="19"/>
      <c r="DA321" s="19"/>
      <c r="DD321" s="16"/>
      <c r="DG321" s="16"/>
      <c r="DH321" s="16"/>
      <c r="DI321" s="16"/>
      <c r="DK321" s="16"/>
      <c r="DP321" s="16"/>
    </row>
    <row r="322" spans="1:120" x14ac:dyDescent="0.35">
      <c r="A322" s="16" t="s">
        <v>6245</v>
      </c>
      <c r="E322" t="s">
        <v>6697</v>
      </c>
      <c r="F322" s="32"/>
      <c r="G322" t="s">
        <v>6989</v>
      </c>
      <c r="H322" t="s">
        <v>6871</v>
      </c>
      <c r="I322" s="16"/>
      <c r="K322" t="s">
        <v>119</v>
      </c>
      <c r="M322" s="16"/>
      <c r="N322" s="16"/>
      <c r="O322" s="16">
        <f>SUM(COUNTIF(I322:N322,"yes"))</f>
        <v>1</v>
      </c>
      <c r="P322" s="16" t="s">
        <v>6324</v>
      </c>
      <c r="Q322" s="16"/>
      <c r="R322" s="16"/>
      <c r="S322" s="16"/>
      <c r="T322" t="s">
        <v>6516</v>
      </c>
      <c r="U322" s="16"/>
      <c r="V322" s="16"/>
      <c r="W322" s="16"/>
      <c r="X322" s="16"/>
      <c r="AD322" s="16"/>
      <c r="AE322" t="s">
        <v>6697</v>
      </c>
      <c r="AL322" t="s">
        <v>6696</v>
      </c>
      <c r="AM322" s="42"/>
      <c r="AN322" s="16"/>
      <c r="BA322" s="30"/>
      <c r="BE322" s="26"/>
      <c r="BJ322" s="16"/>
      <c r="BK322" s="16"/>
      <c r="BL322" s="41"/>
      <c r="BU322" s="16"/>
      <c r="BW322" s="19"/>
      <c r="CD322" s="16"/>
      <c r="CE322" s="16"/>
      <c r="CY322" s="19"/>
      <c r="DA322" s="19"/>
      <c r="DD322" s="16"/>
      <c r="DG322" s="16"/>
      <c r="DH322" s="16"/>
      <c r="DI322" s="16"/>
      <c r="DK322" s="16"/>
      <c r="DP322" s="16"/>
    </row>
    <row r="323" spans="1:120" x14ac:dyDescent="0.35">
      <c r="A323" s="16" t="s">
        <v>6245</v>
      </c>
      <c r="E323" t="s">
        <v>6698</v>
      </c>
      <c r="F323" s="32"/>
      <c r="G323" t="s">
        <v>6990</v>
      </c>
      <c r="H323" t="s">
        <v>6871</v>
      </c>
      <c r="I323" s="16"/>
      <c r="K323" t="s">
        <v>119</v>
      </c>
      <c r="M323" s="16"/>
      <c r="N323" s="16"/>
      <c r="O323" s="16">
        <f>SUM(COUNTIF(I323:N323,"yes"))</f>
        <v>1</v>
      </c>
      <c r="P323" s="16" t="s">
        <v>6324</v>
      </c>
      <c r="Q323" s="16"/>
      <c r="R323" s="16"/>
      <c r="S323" s="16"/>
      <c r="T323" t="s">
        <v>6699</v>
      </c>
      <c r="U323" s="16"/>
      <c r="V323" s="16"/>
      <c r="W323" s="16"/>
      <c r="X323" s="16"/>
      <c r="AD323" s="16"/>
      <c r="AE323" t="s">
        <v>6698</v>
      </c>
      <c r="AL323" t="s">
        <v>6546</v>
      </c>
      <c r="AM323" s="42"/>
      <c r="AN323" s="16"/>
      <c r="BA323" s="30"/>
      <c r="BE323" s="26"/>
      <c r="BJ323" s="16"/>
      <c r="BK323" s="16"/>
      <c r="BL323" s="41"/>
      <c r="BU323" s="16"/>
      <c r="BW323" s="19"/>
      <c r="CD323" s="16"/>
      <c r="CE323" s="16"/>
      <c r="CY323" s="19"/>
      <c r="DA323" s="19"/>
      <c r="DD323" s="16"/>
      <c r="DG323" s="16"/>
      <c r="DH323" s="16"/>
      <c r="DI323" s="16"/>
      <c r="DK323" s="16"/>
      <c r="DP323" s="16"/>
    </row>
    <row r="324" spans="1:120" x14ac:dyDescent="0.35">
      <c r="A324" s="16" t="s">
        <v>6245</v>
      </c>
      <c r="E324" t="s">
        <v>6700</v>
      </c>
      <c r="F324" s="32"/>
      <c r="G324"/>
      <c r="H324" t="s">
        <v>6871</v>
      </c>
      <c r="I324" s="16"/>
      <c r="K324" t="s">
        <v>119</v>
      </c>
      <c r="M324" s="16"/>
      <c r="N324" s="16"/>
      <c r="O324" s="16">
        <f>SUM(COUNTIF(I324:N324,"yes"))</f>
        <v>1</v>
      </c>
      <c r="P324" s="16" t="s">
        <v>6324</v>
      </c>
      <c r="Q324" s="16"/>
      <c r="R324" s="16"/>
      <c r="S324" s="16"/>
      <c r="T324" t="s">
        <v>6900</v>
      </c>
      <c r="U324" s="16"/>
      <c r="V324" s="16"/>
      <c r="W324" s="16"/>
      <c r="X324" s="16"/>
      <c r="AD324" s="16"/>
      <c r="AE324" t="s">
        <v>6700</v>
      </c>
      <c r="AL324" t="s">
        <v>6516</v>
      </c>
      <c r="AM324" s="42"/>
      <c r="AN324" s="16"/>
      <c r="BA324" s="30"/>
      <c r="BE324" s="26"/>
      <c r="BJ324" s="16"/>
      <c r="BK324" s="16"/>
      <c r="BL324" s="41"/>
      <c r="BU324" s="16"/>
      <c r="BW324" s="19"/>
      <c r="CD324" s="16"/>
      <c r="CE324" s="16"/>
      <c r="CY324" s="19"/>
      <c r="DA324" s="19"/>
      <c r="DD324" s="16"/>
      <c r="DG324" s="16"/>
      <c r="DH324" s="16"/>
      <c r="DI324" s="16"/>
      <c r="DK324" s="16"/>
      <c r="DP324" s="16"/>
    </row>
    <row r="325" spans="1:120" x14ac:dyDescent="0.35">
      <c r="A325" s="16" t="s">
        <v>6245</v>
      </c>
      <c r="E325" t="s">
        <v>6701</v>
      </c>
      <c r="F325" s="32"/>
      <c r="G325" t="s">
        <v>6991</v>
      </c>
      <c r="H325" t="s">
        <v>6871</v>
      </c>
      <c r="I325" s="16"/>
      <c r="K325" t="s">
        <v>119</v>
      </c>
      <c r="M325" s="16"/>
      <c r="N325" s="16"/>
      <c r="O325" s="16">
        <f>SUM(COUNTIF(I325:N325,"yes"))</f>
        <v>1</v>
      </c>
      <c r="P325" s="16" t="s">
        <v>6324</v>
      </c>
      <c r="Q325" s="16"/>
      <c r="R325" s="16"/>
      <c r="S325" s="16"/>
      <c r="T325" t="s">
        <v>6516</v>
      </c>
      <c r="U325" s="16"/>
      <c r="V325" s="16"/>
      <c r="W325" s="16"/>
      <c r="X325" s="16"/>
      <c r="AD325" s="16"/>
      <c r="AE325" t="s">
        <v>6701</v>
      </c>
      <c r="AL325" t="s">
        <v>840</v>
      </c>
      <c r="AM325" s="42"/>
      <c r="AN325" s="16"/>
      <c r="BA325" s="30"/>
      <c r="BE325" s="26"/>
      <c r="BJ325" s="16"/>
      <c r="BK325" s="16"/>
      <c r="BL325" s="41"/>
      <c r="BU325" s="16"/>
      <c r="BW325" s="19"/>
      <c r="CD325" s="16"/>
      <c r="CE325" s="16"/>
      <c r="CY325" s="19"/>
      <c r="DA325" s="19"/>
      <c r="DD325" s="16"/>
      <c r="DG325" s="16"/>
      <c r="DH325" s="16"/>
      <c r="DI325" s="16"/>
      <c r="DK325" s="16"/>
      <c r="DP325" s="16"/>
    </row>
    <row r="326" spans="1:120" x14ac:dyDescent="0.35">
      <c r="A326" s="16" t="s">
        <v>6245</v>
      </c>
      <c r="E326" t="s">
        <v>6702</v>
      </c>
      <c r="F326" s="32"/>
      <c r="G326" t="s">
        <v>2394</v>
      </c>
      <c r="H326" t="s">
        <v>6871</v>
      </c>
      <c r="I326" s="16"/>
      <c r="K326" t="s">
        <v>119</v>
      </c>
      <c r="M326" s="16"/>
      <c r="N326" s="16"/>
      <c r="O326" s="16">
        <f>SUM(COUNTIF(I326:N326,"yes"))</f>
        <v>1</v>
      </c>
      <c r="P326" s="16" t="s">
        <v>6324</v>
      </c>
      <c r="Q326" s="16"/>
      <c r="R326" s="16"/>
      <c r="S326" s="16"/>
      <c r="T326" t="s">
        <v>6516</v>
      </c>
      <c r="U326" s="16"/>
      <c r="V326" s="16"/>
      <c r="W326" s="16"/>
      <c r="X326" s="16"/>
      <c r="AD326" s="16"/>
      <c r="AE326" t="s">
        <v>6702</v>
      </c>
      <c r="AL326" t="s">
        <v>6703</v>
      </c>
      <c r="AM326" s="42"/>
      <c r="AN326" s="16"/>
      <c r="BA326" s="30"/>
      <c r="BE326" s="26"/>
      <c r="BJ326" s="16"/>
      <c r="BK326" s="16"/>
      <c r="BL326" s="41"/>
      <c r="BU326" s="16"/>
      <c r="BW326" s="19"/>
      <c r="CD326" s="16"/>
      <c r="CE326" s="16"/>
      <c r="CY326" s="19"/>
      <c r="DA326" s="19"/>
      <c r="DD326" s="16"/>
      <c r="DG326" s="16"/>
      <c r="DH326" s="16"/>
      <c r="DI326" s="16"/>
      <c r="DK326" s="16"/>
      <c r="DP326" s="16"/>
    </row>
    <row r="327" spans="1:120" x14ac:dyDescent="0.35">
      <c r="A327" s="16" t="s">
        <v>6245</v>
      </c>
      <c r="E327" t="s">
        <v>6704</v>
      </c>
      <c r="F327" s="32"/>
      <c r="G327"/>
      <c r="H327" t="s">
        <v>6871</v>
      </c>
      <c r="I327" s="16"/>
      <c r="K327" t="s">
        <v>119</v>
      </c>
      <c r="M327" s="16"/>
      <c r="N327" s="16"/>
      <c r="O327" s="16">
        <f>SUM(COUNTIF(I327:N327,"yes"))</f>
        <v>1</v>
      </c>
      <c r="P327" s="16" t="s">
        <v>6324</v>
      </c>
      <c r="Q327" s="16"/>
      <c r="R327" s="16"/>
      <c r="S327" s="16"/>
      <c r="T327" t="s">
        <v>6992</v>
      </c>
      <c r="U327" s="16"/>
      <c r="V327" s="16"/>
      <c r="W327" s="16"/>
      <c r="X327" s="16"/>
      <c r="AD327" s="16"/>
      <c r="AE327" t="s">
        <v>6704</v>
      </c>
      <c r="AL327" t="s">
        <v>6516</v>
      </c>
      <c r="AM327" s="42"/>
      <c r="AN327" s="16"/>
      <c r="BA327" s="30"/>
      <c r="BE327" s="26"/>
      <c r="BJ327" s="16"/>
      <c r="BK327" s="16"/>
      <c r="BL327" s="41"/>
      <c r="BU327" s="16"/>
      <c r="BW327" s="19"/>
      <c r="CD327" s="16"/>
      <c r="CE327" s="16"/>
      <c r="CY327" s="19"/>
      <c r="DA327" s="19"/>
      <c r="DD327" s="16"/>
      <c r="DG327" s="16"/>
      <c r="DH327" s="16"/>
      <c r="DI327" s="16"/>
      <c r="DK327" s="16"/>
      <c r="DP327" s="16"/>
    </row>
    <row r="328" spans="1:120" x14ac:dyDescent="0.35">
      <c r="A328" s="16" t="s">
        <v>6245</v>
      </c>
      <c r="E328" t="s">
        <v>6705</v>
      </c>
      <c r="F328" s="32"/>
      <c r="G328" t="s">
        <v>6993</v>
      </c>
      <c r="H328" t="s">
        <v>6871</v>
      </c>
      <c r="I328" s="16"/>
      <c r="K328" t="s">
        <v>119</v>
      </c>
      <c r="M328" s="16"/>
      <c r="N328" s="16"/>
      <c r="O328" s="16">
        <f>SUM(COUNTIF(I328:N328,"yes"))</f>
        <v>1</v>
      </c>
      <c r="P328" s="16" t="s">
        <v>6324</v>
      </c>
      <c r="Q328" s="16"/>
      <c r="R328" s="16"/>
      <c r="S328" s="16"/>
      <c r="T328" t="s">
        <v>6516</v>
      </c>
      <c r="U328" s="16"/>
      <c r="V328" s="16"/>
      <c r="W328" s="16"/>
      <c r="X328" s="16"/>
      <c r="AD328" s="16"/>
      <c r="AE328" t="s">
        <v>6705</v>
      </c>
      <c r="AL328" t="s">
        <v>1041</v>
      </c>
      <c r="AM328" s="42"/>
      <c r="AN328" s="16"/>
      <c r="BA328" s="30"/>
      <c r="BE328" s="26"/>
      <c r="BJ328" s="16"/>
      <c r="BK328" s="16"/>
      <c r="BL328" s="41"/>
      <c r="BU328" s="16"/>
      <c r="BW328" s="19"/>
      <c r="CD328" s="16"/>
      <c r="CE328" s="16"/>
      <c r="CY328" s="19"/>
      <c r="DA328" s="19"/>
      <c r="DD328" s="16"/>
      <c r="DG328" s="16"/>
      <c r="DH328" s="16"/>
      <c r="DI328" s="16"/>
      <c r="DK328" s="16"/>
      <c r="DP328" s="16"/>
    </row>
    <row r="329" spans="1:120" x14ac:dyDescent="0.35">
      <c r="A329" s="16" t="s">
        <v>6245</v>
      </c>
      <c r="E329" t="s">
        <v>6706</v>
      </c>
      <c r="F329" s="32"/>
      <c r="G329" t="s">
        <v>6994</v>
      </c>
      <c r="H329" t="s">
        <v>6871</v>
      </c>
      <c r="I329" s="16"/>
      <c r="K329" t="s">
        <v>119</v>
      </c>
      <c r="M329" s="16"/>
      <c r="N329" s="16"/>
      <c r="O329" s="16">
        <f>SUM(COUNTIF(I329:N329,"yes"))</f>
        <v>1</v>
      </c>
      <c r="P329" s="16" t="s">
        <v>6324</v>
      </c>
      <c r="Q329" s="16"/>
      <c r="R329" s="16"/>
      <c r="S329" s="16"/>
      <c r="T329" t="s">
        <v>6516</v>
      </c>
      <c r="U329" s="16"/>
      <c r="V329" s="16"/>
      <c r="W329" s="16"/>
      <c r="X329" s="16"/>
      <c r="AD329" s="16"/>
      <c r="AE329" t="s">
        <v>6706</v>
      </c>
      <c r="AL329" t="s">
        <v>601</v>
      </c>
      <c r="AM329" s="42"/>
      <c r="AN329" s="16"/>
      <c r="BA329" s="30"/>
      <c r="BE329" s="26"/>
      <c r="BJ329" s="16"/>
      <c r="BK329" s="16"/>
      <c r="BL329" s="41"/>
      <c r="BU329" s="16"/>
      <c r="BW329" s="19"/>
      <c r="CD329" s="16"/>
      <c r="CE329" s="16"/>
      <c r="CY329" s="19"/>
      <c r="DA329" s="19"/>
      <c r="DD329" s="16"/>
      <c r="DG329" s="16"/>
      <c r="DH329" s="16"/>
      <c r="DI329" s="16"/>
      <c r="DK329" s="16"/>
      <c r="DP329" s="16"/>
    </row>
    <row r="330" spans="1:120" x14ac:dyDescent="0.35">
      <c r="A330" s="16" t="s">
        <v>6245</v>
      </c>
      <c r="E330" t="s">
        <v>6707</v>
      </c>
      <c r="F330" s="32"/>
      <c r="G330" t="s">
        <v>6995</v>
      </c>
      <c r="H330" t="s">
        <v>6871</v>
      </c>
      <c r="I330" s="16"/>
      <c r="K330" t="s">
        <v>119</v>
      </c>
      <c r="M330" s="16"/>
      <c r="N330" s="16"/>
      <c r="O330" s="16">
        <f>SUM(COUNTIF(I330:N330,"yes"))</f>
        <v>1</v>
      </c>
      <c r="P330" s="16" t="s">
        <v>6324</v>
      </c>
      <c r="Q330" s="16"/>
      <c r="R330" s="16"/>
      <c r="S330" s="16"/>
      <c r="T330" t="s">
        <v>6516</v>
      </c>
      <c r="U330" s="16"/>
      <c r="V330" s="16"/>
      <c r="W330" s="16"/>
      <c r="X330" s="16"/>
      <c r="AD330" s="16"/>
      <c r="AE330" t="s">
        <v>6707</v>
      </c>
      <c r="AL330" t="s">
        <v>6708</v>
      </c>
      <c r="AM330" s="42"/>
      <c r="AN330" s="16"/>
      <c r="BA330" s="30"/>
      <c r="BE330" s="26"/>
      <c r="BJ330" s="16"/>
      <c r="BK330" s="16"/>
      <c r="BL330" s="41"/>
      <c r="BU330" s="16"/>
      <c r="BW330" s="19"/>
      <c r="CD330" s="16"/>
      <c r="CE330" s="16"/>
      <c r="CY330" s="19"/>
      <c r="DA330" s="19"/>
      <c r="DD330" s="16"/>
      <c r="DG330" s="16"/>
      <c r="DH330" s="16"/>
      <c r="DI330" s="16"/>
      <c r="DK330" s="16"/>
      <c r="DP330" s="16"/>
    </row>
    <row r="331" spans="1:120" x14ac:dyDescent="0.35">
      <c r="A331" s="16" t="s">
        <v>6245</v>
      </c>
      <c r="E331" t="s">
        <v>6710</v>
      </c>
      <c r="F331" s="32"/>
      <c r="G331" t="s">
        <v>6997</v>
      </c>
      <c r="H331" t="s">
        <v>6871</v>
      </c>
      <c r="I331" s="16"/>
      <c r="K331" t="s">
        <v>119</v>
      </c>
      <c r="M331" s="16"/>
      <c r="N331" s="16"/>
      <c r="O331" s="16">
        <f>SUM(COUNTIF(I331:N331,"yes"))</f>
        <v>1</v>
      </c>
      <c r="P331" s="16" t="s">
        <v>6324</v>
      </c>
      <c r="Q331" s="16"/>
      <c r="R331" s="16"/>
      <c r="S331" s="16"/>
      <c r="T331" t="s">
        <v>6516</v>
      </c>
      <c r="U331" s="16"/>
      <c r="V331" s="16"/>
      <c r="W331" s="16"/>
      <c r="X331" s="16"/>
      <c r="AD331" s="16"/>
      <c r="AE331" t="s">
        <v>6710</v>
      </c>
      <c r="AL331" t="s">
        <v>840</v>
      </c>
      <c r="AM331" s="42"/>
      <c r="AN331" s="16"/>
      <c r="BA331" s="30"/>
      <c r="BE331" s="26"/>
      <c r="BJ331" s="16"/>
      <c r="BK331" s="16"/>
      <c r="BL331" s="41"/>
      <c r="BU331" s="16"/>
      <c r="BW331" s="19"/>
      <c r="CD331" s="16"/>
      <c r="CE331" s="16"/>
      <c r="CY331" s="19"/>
      <c r="DA331" s="19"/>
      <c r="DD331" s="16"/>
      <c r="DG331" s="16"/>
      <c r="DH331" s="16"/>
      <c r="DI331" s="16"/>
      <c r="DK331" s="16"/>
      <c r="DP331" s="16"/>
    </row>
    <row r="332" spans="1:120" x14ac:dyDescent="0.35">
      <c r="A332" s="16" t="s">
        <v>6245</v>
      </c>
      <c r="E332" t="s">
        <v>6711</v>
      </c>
      <c r="F332" s="32"/>
      <c r="G332"/>
      <c r="H332" t="s">
        <v>6871</v>
      </c>
      <c r="I332" s="16"/>
      <c r="K332" t="s">
        <v>119</v>
      </c>
      <c r="M332" s="16"/>
      <c r="N332" s="16"/>
      <c r="O332" s="16">
        <f>SUM(COUNTIF(I332:N332,"yes"))</f>
        <v>1</v>
      </c>
      <c r="P332" s="16" t="s">
        <v>6324</v>
      </c>
      <c r="Q332" s="16"/>
      <c r="R332" s="16"/>
      <c r="S332" s="16"/>
      <c r="T332" t="s">
        <v>6981</v>
      </c>
      <c r="U332" s="16"/>
      <c r="V332" s="16"/>
      <c r="W332" s="16"/>
      <c r="X332" s="16"/>
      <c r="AD332" s="16"/>
      <c r="AE332" t="s">
        <v>6711</v>
      </c>
      <c r="AL332" t="s">
        <v>6516</v>
      </c>
      <c r="AM332" s="42"/>
      <c r="AN332" s="16"/>
      <c r="BA332" s="30"/>
      <c r="BE332" s="26"/>
      <c r="BJ332" s="16"/>
      <c r="BK332" s="16"/>
      <c r="BL332" s="41"/>
      <c r="BU332" s="16"/>
      <c r="BW332" s="19"/>
      <c r="CD332" s="16"/>
      <c r="CE332" s="16"/>
      <c r="CY332" s="19"/>
      <c r="DA332" s="19"/>
      <c r="DD332" s="16"/>
      <c r="DG332" s="16"/>
      <c r="DH332" s="16"/>
      <c r="DI332" s="16"/>
      <c r="DK332" s="16"/>
      <c r="DP332" s="16"/>
    </row>
    <row r="333" spans="1:120" x14ac:dyDescent="0.35">
      <c r="A333" s="16" t="s">
        <v>6245</v>
      </c>
      <c r="E333" t="s">
        <v>6712</v>
      </c>
      <c r="F333" s="32"/>
      <c r="G333"/>
      <c r="H333" t="s">
        <v>6871</v>
      </c>
      <c r="I333" s="16"/>
      <c r="K333" t="s">
        <v>119</v>
      </c>
      <c r="M333" s="16"/>
      <c r="N333" s="16"/>
      <c r="O333" s="16">
        <f>SUM(COUNTIF(I333:N333,"yes"))</f>
        <v>1</v>
      </c>
      <c r="P333" s="16" t="s">
        <v>6324</v>
      </c>
      <c r="Q333" s="16"/>
      <c r="R333" s="16"/>
      <c r="S333" s="16"/>
      <c r="T333" t="s">
        <v>6998</v>
      </c>
      <c r="U333" s="16"/>
      <c r="V333" s="16"/>
      <c r="W333" s="16"/>
      <c r="X333" s="16"/>
      <c r="AD333" s="16"/>
      <c r="AE333" t="s">
        <v>6712</v>
      </c>
      <c r="AL333" t="s">
        <v>6516</v>
      </c>
      <c r="AM333" s="42"/>
      <c r="AN333" s="16"/>
      <c r="BA333" s="30"/>
      <c r="BE333" s="26"/>
      <c r="BJ333" s="16"/>
      <c r="BK333" s="16"/>
      <c r="BL333" s="41"/>
      <c r="BU333" s="16"/>
      <c r="BW333" s="19"/>
      <c r="CD333" s="16"/>
      <c r="CE333" s="16"/>
      <c r="CY333" s="19"/>
      <c r="DA333" s="19"/>
      <c r="DD333" s="16"/>
      <c r="DG333" s="16"/>
      <c r="DH333" s="16"/>
      <c r="DI333" s="16"/>
      <c r="DK333" s="16"/>
      <c r="DP333" s="16"/>
    </row>
    <row r="334" spans="1:120" x14ac:dyDescent="0.35">
      <c r="A334" s="16" t="s">
        <v>6245</v>
      </c>
      <c r="E334" t="s">
        <v>6713</v>
      </c>
      <c r="F334" s="32"/>
      <c r="G334"/>
      <c r="H334" t="s">
        <v>6871</v>
      </c>
      <c r="I334" s="16"/>
      <c r="K334" t="s">
        <v>119</v>
      </c>
      <c r="M334" s="16"/>
      <c r="N334" s="16"/>
      <c r="O334" s="16">
        <f>SUM(COUNTIF(I334:N334,"yes"))</f>
        <v>1</v>
      </c>
      <c r="P334" s="16" t="s">
        <v>6324</v>
      </c>
      <c r="Q334" s="16"/>
      <c r="R334" s="16"/>
      <c r="S334" s="16"/>
      <c r="T334" t="s">
        <v>6999</v>
      </c>
      <c r="U334" s="16"/>
      <c r="V334" s="16"/>
      <c r="W334" s="16"/>
      <c r="X334" s="16"/>
      <c r="AD334" s="16"/>
      <c r="AE334" t="s">
        <v>6713</v>
      </c>
      <c r="AL334" t="s">
        <v>6516</v>
      </c>
      <c r="AM334" s="42"/>
      <c r="AN334" s="16"/>
      <c r="BA334" s="30"/>
      <c r="BE334" s="26"/>
      <c r="BJ334" s="16"/>
      <c r="BK334" s="16"/>
      <c r="BL334" s="41"/>
      <c r="BU334" s="16"/>
      <c r="BW334" s="19"/>
      <c r="CD334" s="16"/>
      <c r="CE334" s="16"/>
      <c r="CY334" s="19"/>
      <c r="DA334" s="19"/>
      <c r="DD334" s="16"/>
      <c r="DG334" s="16"/>
      <c r="DH334" s="16"/>
      <c r="DI334" s="16"/>
      <c r="DK334" s="16"/>
      <c r="DP334" s="16"/>
    </row>
    <row r="335" spans="1:120" x14ac:dyDescent="0.35">
      <c r="A335" s="16" t="s">
        <v>6245</v>
      </c>
      <c r="E335" t="s">
        <v>6714</v>
      </c>
      <c r="F335" s="32"/>
      <c r="G335"/>
      <c r="H335" t="s">
        <v>6871</v>
      </c>
      <c r="I335" s="16"/>
      <c r="K335" t="s">
        <v>119</v>
      </c>
      <c r="M335" s="16"/>
      <c r="N335" s="16"/>
      <c r="O335" s="16">
        <f>SUM(COUNTIF(I335:N335,"yes"))</f>
        <v>1</v>
      </c>
      <c r="P335" s="16" t="s">
        <v>6324</v>
      </c>
      <c r="Q335" s="16"/>
      <c r="R335" s="16"/>
      <c r="S335" s="16"/>
      <c r="T335" t="s">
        <v>6947</v>
      </c>
      <c r="U335" s="16"/>
      <c r="V335" s="16"/>
      <c r="W335" s="16"/>
      <c r="X335" s="16"/>
      <c r="AD335" s="16"/>
      <c r="AE335" t="s">
        <v>6714</v>
      </c>
      <c r="AL335" t="s">
        <v>6516</v>
      </c>
      <c r="AM335" s="42"/>
      <c r="AN335" s="16"/>
      <c r="BA335" s="30"/>
      <c r="BE335" s="26"/>
      <c r="BJ335" s="16"/>
      <c r="BK335" s="16"/>
      <c r="BL335" s="41"/>
      <c r="BU335" s="16"/>
      <c r="BW335" s="19"/>
      <c r="CD335" s="16"/>
      <c r="CE335" s="16"/>
      <c r="CY335" s="19"/>
      <c r="DA335" s="19"/>
      <c r="DD335" s="16"/>
      <c r="DG335" s="16"/>
      <c r="DH335" s="16"/>
      <c r="DI335" s="16"/>
      <c r="DK335" s="16"/>
      <c r="DP335" s="16"/>
    </row>
    <row r="336" spans="1:120" x14ac:dyDescent="0.35">
      <c r="A336" s="16" t="s">
        <v>6245</v>
      </c>
      <c r="E336" t="s">
        <v>6715</v>
      </c>
      <c r="F336" s="32"/>
      <c r="G336" t="s">
        <v>7000</v>
      </c>
      <c r="H336" t="s">
        <v>6871</v>
      </c>
      <c r="I336" s="16"/>
      <c r="K336" t="s">
        <v>119</v>
      </c>
      <c r="M336" s="16"/>
      <c r="N336" s="16"/>
      <c r="O336" s="16">
        <f>SUM(COUNTIF(I336:N336,"yes"))</f>
        <v>1</v>
      </c>
      <c r="P336" s="16" t="s">
        <v>6324</v>
      </c>
      <c r="Q336" s="16"/>
      <c r="R336" s="16"/>
      <c r="S336" s="16"/>
      <c r="T336" t="s">
        <v>6516</v>
      </c>
      <c r="U336" s="16"/>
      <c r="V336" s="16"/>
      <c r="W336" s="16"/>
      <c r="X336" s="16"/>
      <c r="AD336" s="16"/>
      <c r="AE336" t="s">
        <v>6715</v>
      </c>
      <c r="AL336" t="s">
        <v>6523</v>
      </c>
      <c r="AM336" s="42"/>
      <c r="AN336" s="16"/>
      <c r="BA336" s="30"/>
      <c r="BE336" s="26"/>
      <c r="BJ336" s="16"/>
      <c r="BK336" s="16"/>
      <c r="BL336" s="41"/>
      <c r="BU336" s="16"/>
      <c r="BW336" s="19"/>
      <c r="CD336" s="16"/>
      <c r="CE336" s="16"/>
      <c r="CY336" s="19"/>
      <c r="DA336" s="19"/>
      <c r="DD336" s="16"/>
      <c r="DG336" s="16"/>
      <c r="DH336" s="16"/>
      <c r="DI336" s="16"/>
      <c r="DK336" s="16"/>
      <c r="DP336" s="16"/>
    </row>
    <row r="337" spans="1:120" x14ac:dyDescent="0.35">
      <c r="A337" s="16" t="s">
        <v>6245</v>
      </c>
      <c r="E337" t="s">
        <v>6716</v>
      </c>
      <c r="F337" s="32"/>
      <c r="G337" t="s">
        <v>7001</v>
      </c>
      <c r="H337" t="s">
        <v>6871</v>
      </c>
      <c r="I337" s="16"/>
      <c r="K337" t="s">
        <v>119</v>
      </c>
      <c r="M337" s="16"/>
      <c r="N337" s="16"/>
      <c r="O337" s="16">
        <f>SUM(COUNTIF(I337:N337,"yes"))</f>
        <v>1</v>
      </c>
      <c r="P337" s="16" t="s">
        <v>6324</v>
      </c>
      <c r="Q337" s="16"/>
      <c r="R337" s="16"/>
      <c r="S337" s="16"/>
      <c r="T337" t="s">
        <v>6516</v>
      </c>
      <c r="U337" s="16"/>
      <c r="V337" s="16"/>
      <c r="W337" s="16"/>
      <c r="X337" s="16"/>
      <c r="AD337" s="16"/>
      <c r="AE337" t="s">
        <v>6716</v>
      </c>
      <c r="AL337" t="s">
        <v>6533</v>
      </c>
      <c r="AM337" s="42"/>
      <c r="AN337" s="16"/>
      <c r="BA337" s="30"/>
      <c r="BE337" s="26"/>
      <c r="BJ337" s="16"/>
      <c r="BK337" s="16"/>
      <c r="BL337" s="41"/>
      <c r="BU337" s="16"/>
      <c r="BW337" s="19"/>
      <c r="CD337" s="16"/>
      <c r="CE337" s="16"/>
      <c r="CY337" s="19"/>
      <c r="DA337" s="19"/>
      <c r="DD337" s="16"/>
      <c r="DG337" s="16"/>
      <c r="DH337" s="16"/>
      <c r="DI337" s="16"/>
      <c r="DK337" s="16"/>
      <c r="DP337" s="16"/>
    </row>
    <row r="338" spans="1:120" x14ac:dyDescent="0.35">
      <c r="A338" s="16" t="s">
        <v>6245</v>
      </c>
      <c r="E338" t="s">
        <v>6717</v>
      </c>
      <c r="F338" s="32"/>
      <c r="G338"/>
      <c r="H338" t="s">
        <v>6871</v>
      </c>
      <c r="I338" s="16"/>
      <c r="K338" t="s">
        <v>119</v>
      </c>
      <c r="M338" s="16"/>
      <c r="N338" s="16"/>
      <c r="O338" s="16">
        <f>SUM(COUNTIF(I338:N338,"yes"))</f>
        <v>1</v>
      </c>
      <c r="P338" s="16" t="s">
        <v>6324</v>
      </c>
      <c r="Q338" s="16"/>
      <c r="R338" s="16"/>
      <c r="S338" s="16"/>
      <c r="T338" t="s">
        <v>7002</v>
      </c>
      <c r="U338" s="16"/>
      <c r="V338" s="16"/>
      <c r="W338" s="16"/>
      <c r="X338" s="16"/>
      <c r="AD338" s="16"/>
      <c r="AE338" t="s">
        <v>6717</v>
      </c>
      <c r="AL338" t="s">
        <v>6516</v>
      </c>
      <c r="AM338" s="42"/>
      <c r="AN338" s="16"/>
      <c r="BA338" s="30"/>
      <c r="BE338" s="26"/>
      <c r="BJ338" s="16"/>
      <c r="BK338" s="16"/>
      <c r="BL338" s="41"/>
      <c r="BU338" s="16"/>
      <c r="BW338" s="19"/>
      <c r="CD338" s="16"/>
      <c r="CE338" s="16"/>
      <c r="CY338" s="19"/>
      <c r="DA338" s="19"/>
      <c r="DD338" s="16"/>
      <c r="DG338" s="16"/>
      <c r="DH338" s="16"/>
      <c r="DI338" s="16"/>
      <c r="DK338" s="16"/>
      <c r="DP338" s="16"/>
    </row>
    <row r="339" spans="1:120" x14ac:dyDescent="0.35">
      <c r="A339" s="16" t="s">
        <v>6245</v>
      </c>
      <c r="E339" t="s">
        <v>6718</v>
      </c>
      <c r="F339" s="32"/>
      <c r="G339" s="16"/>
      <c r="H339" t="s">
        <v>6871</v>
      </c>
      <c r="I339" s="16"/>
      <c r="K339" t="s">
        <v>119</v>
      </c>
      <c r="M339" s="16"/>
      <c r="N339" s="16"/>
      <c r="O339" s="16">
        <f>SUM(COUNTIF(I339:N339,"yes"))</f>
        <v>1</v>
      </c>
      <c r="P339" s="16" t="s">
        <v>6324</v>
      </c>
      <c r="Q339" s="16"/>
      <c r="R339" s="16"/>
      <c r="S339" s="16"/>
      <c r="T339" t="s">
        <v>6516</v>
      </c>
      <c r="U339" s="16"/>
      <c r="V339" s="16"/>
      <c r="W339" s="16"/>
      <c r="X339" s="16"/>
      <c r="AD339" s="16"/>
      <c r="AE339" t="s">
        <v>6718</v>
      </c>
      <c r="AL339" t="s">
        <v>6533</v>
      </c>
      <c r="AM339" s="42"/>
      <c r="AN339" s="16"/>
      <c r="BA339" s="30"/>
      <c r="BE339" s="26"/>
      <c r="BJ339" s="16"/>
      <c r="BK339" s="16"/>
      <c r="BL339" s="41"/>
      <c r="BU339" s="16"/>
      <c r="BW339" s="19"/>
      <c r="CD339" s="16"/>
      <c r="CE339" s="16"/>
      <c r="CY339" s="19"/>
      <c r="DA339" s="19"/>
      <c r="DD339" s="16"/>
      <c r="DG339" s="16"/>
      <c r="DH339" s="16"/>
      <c r="DI339" s="16"/>
      <c r="DK339" s="16"/>
      <c r="DP339" s="16"/>
    </row>
    <row r="340" spans="1:120" x14ac:dyDescent="0.35">
      <c r="A340" s="16" t="s">
        <v>6245</v>
      </c>
      <c r="E340" t="s">
        <v>6719</v>
      </c>
      <c r="F340" s="32"/>
      <c r="G340"/>
      <c r="H340" t="s">
        <v>6871</v>
      </c>
      <c r="I340" s="16"/>
      <c r="K340" t="s">
        <v>119</v>
      </c>
      <c r="M340" s="16"/>
      <c r="N340" s="16"/>
      <c r="O340" s="16">
        <f>SUM(COUNTIF(I340:N340,"yes"))</f>
        <v>1</v>
      </c>
      <c r="P340" s="16" t="s">
        <v>6324</v>
      </c>
      <c r="Q340" s="16"/>
      <c r="R340" s="16"/>
      <c r="S340" s="16"/>
      <c r="T340" t="s">
        <v>7002</v>
      </c>
      <c r="U340" s="16"/>
      <c r="V340" s="16"/>
      <c r="W340" s="16"/>
      <c r="X340" s="16"/>
      <c r="AD340" s="16"/>
      <c r="AE340" t="s">
        <v>6719</v>
      </c>
      <c r="AL340" t="s">
        <v>6516</v>
      </c>
      <c r="AM340" s="42"/>
      <c r="AN340" s="16"/>
      <c r="BA340" s="30"/>
      <c r="BE340" s="26"/>
      <c r="BJ340" s="16"/>
      <c r="BK340" s="16"/>
      <c r="BL340" s="41"/>
      <c r="BU340" s="16"/>
      <c r="BW340" s="19"/>
      <c r="CD340" s="16"/>
      <c r="CE340" s="16"/>
      <c r="CY340" s="19"/>
      <c r="DA340" s="19"/>
      <c r="DD340" s="16"/>
      <c r="DG340" s="16"/>
      <c r="DH340" s="16"/>
      <c r="DI340" s="16"/>
      <c r="DK340" s="16"/>
      <c r="DP340" s="16"/>
    </row>
    <row r="341" spans="1:120" x14ac:dyDescent="0.35">
      <c r="A341" s="16" t="s">
        <v>6245</v>
      </c>
      <c r="E341" t="s">
        <v>6720</v>
      </c>
      <c r="F341" s="32"/>
      <c r="G341" t="s">
        <v>1471</v>
      </c>
      <c r="H341" t="s">
        <v>6871</v>
      </c>
      <c r="I341" s="16"/>
      <c r="K341" t="s">
        <v>119</v>
      </c>
      <c r="M341" s="16"/>
      <c r="N341" s="16"/>
      <c r="O341" s="16">
        <f>SUM(COUNTIF(I341:N341,"yes"))</f>
        <v>1</v>
      </c>
      <c r="P341" s="16" t="s">
        <v>6324</v>
      </c>
      <c r="Q341" s="16"/>
      <c r="R341" s="16"/>
      <c r="S341" s="16"/>
      <c r="T341" t="s">
        <v>6516</v>
      </c>
      <c r="U341" s="16"/>
      <c r="V341" s="16"/>
      <c r="W341" s="16"/>
      <c r="X341" s="16"/>
      <c r="AD341" s="16"/>
      <c r="AE341" t="s">
        <v>6720</v>
      </c>
      <c r="AL341" t="s">
        <v>6519</v>
      </c>
      <c r="AM341" s="42"/>
      <c r="AN341" s="16"/>
      <c r="BA341" s="30"/>
      <c r="BE341" s="26"/>
      <c r="BJ341" s="16"/>
      <c r="BK341" s="16"/>
      <c r="BL341" s="41"/>
      <c r="BU341" s="16"/>
      <c r="BW341" s="19"/>
      <c r="CD341" s="16"/>
      <c r="CE341" s="16"/>
      <c r="CY341" s="19"/>
      <c r="DA341" s="19"/>
      <c r="DD341" s="16"/>
      <c r="DG341" s="16"/>
      <c r="DH341" s="16"/>
      <c r="DI341" s="16"/>
      <c r="DK341" s="16"/>
      <c r="DP341" s="16"/>
    </row>
    <row r="342" spans="1:120" x14ac:dyDescent="0.35">
      <c r="A342" s="16" t="s">
        <v>6245</v>
      </c>
      <c r="E342" t="s">
        <v>6721</v>
      </c>
      <c r="F342" s="32"/>
      <c r="G342" t="s">
        <v>7004</v>
      </c>
      <c r="H342" t="s">
        <v>6871</v>
      </c>
      <c r="I342" s="16"/>
      <c r="K342" t="s">
        <v>119</v>
      </c>
      <c r="M342" s="16"/>
      <c r="N342" s="16"/>
      <c r="O342" s="16">
        <f>SUM(COUNTIF(I342:N342,"yes"))</f>
        <v>1</v>
      </c>
      <c r="P342" s="16" t="s">
        <v>6324</v>
      </c>
      <c r="Q342" s="16"/>
      <c r="R342" s="16"/>
      <c r="S342" s="16"/>
      <c r="T342" t="s">
        <v>6516</v>
      </c>
      <c r="U342" s="16"/>
      <c r="V342" s="16"/>
      <c r="W342" s="16"/>
      <c r="X342" s="16"/>
      <c r="AD342" s="16"/>
      <c r="AE342" t="s">
        <v>6721</v>
      </c>
      <c r="AL342" t="s">
        <v>1041</v>
      </c>
      <c r="AM342" s="42"/>
      <c r="AN342" s="16"/>
      <c r="BA342" s="30"/>
      <c r="BE342" s="26"/>
      <c r="BJ342" s="16"/>
      <c r="BK342" s="16"/>
      <c r="BL342" s="41"/>
      <c r="BU342" s="16"/>
      <c r="BW342" s="19"/>
      <c r="CD342" s="16"/>
      <c r="CE342" s="16"/>
      <c r="CY342" s="19"/>
      <c r="DA342" s="19"/>
      <c r="DD342" s="16"/>
      <c r="DG342" s="16"/>
      <c r="DH342" s="16"/>
      <c r="DI342" s="16"/>
      <c r="DK342" s="16"/>
      <c r="DP342" s="16"/>
    </row>
    <row r="343" spans="1:120" x14ac:dyDescent="0.35">
      <c r="A343" s="16" t="s">
        <v>6245</v>
      </c>
      <c r="E343" t="s">
        <v>6722</v>
      </c>
      <c r="F343" s="32"/>
      <c r="G343"/>
      <c r="H343" t="s">
        <v>6871</v>
      </c>
      <c r="I343" s="16"/>
      <c r="K343" t="s">
        <v>119</v>
      </c>
      <c r="M343" s="16"/>
      <c r="N343" s="16"/>
      <c r="O343" s="16">
        <f>SUM(COUNTIF(I343:N343,"yes"))</f>
        <v>1</v>
      </c>
      <c r="P343" s="16" t="s">
        <v>6324</v>
      </c>
      <c r="Q343" s="16"/>
      <c r="R343" s="16"/>
      <c r="S343" s="16"/>
      <c r="T343" t="s">
        <v>7005</v>
      </c>
      <c r="U343" s="16"/>
      <c r="V343" s="16"/>
      <c r="W343" s="16"/>
      <c r="X343" s="16"/>
      <c r="AD343" s="16"/>
      <c r="AE343" t="s">
        <v>6722</v>
      </c>
      <c r="AL343" t="s">
        <v>6516</v>
      </c>
      <c r="AM343" s="42"/>
      <c r="AN343" s="16"/>
      <c r="BA343" s="30"/>
      <c r="BE343" s="26"/>
      <c r="BJ343" s="16"/>
      <c r="BK343" s="16"/>
      <c r="BL343" s="41"/>
      <c r="BU343" s="16"/>
      <c r="BW343" s="19"/>
      <c r="CD343" s="16"/>
      <c r="CE343" s="16"/>
      <c r="CY343" s="19"/>
      <c r="DA343" s="19"/>
      <c r="DD343" s="16"/>
      <c r="DG343" s="16"/>
      <c r="DH343" s="16"/>
      <c r="DI343" s="16"/>
      <c r="DK343" s="16"/>
      <c r="DP343" s="16"/>
    </row>
    <row r="344" spans="1:120" x14ac:dyDescent="0.35">
      <c r="A344" s="16" t="s">
        <v>6245</v>
      </c>
      <c r="E344" t="s">
        <v>6726</v>
      </c>
      <c r="F344" s="32"/>
      <c r="G344" t="s">
        <v>7007</v>
      </c>
      <c r="H344" t="s">
        <v>6871</v>
      </c>
      <c r="I344" s="16"/>
      <c r="K344" t="s">
        <v>119</v>
      </c>
      <c r="M344" s="16"/>
      <c r="N344" s="16"/>
      <c r="O344" s="16">
        <f>SUM(COUNTIF(I344:N344,"yes"))</f>
        <v>1</v>
      </c>
      <c r="P344" s="16" t="s">
        <v>6324</v>
      </c>
      <c r="Q344" s="16"/>
      <c r="R344" s="16"/>
      <c r="S344" s="16"/>
      <c r="T344" t="s">
        <v>6516</v>
      </c>
      <c r="U344" s="16"/>
      <c r="V344" s="16"/>
      <c r="W344" s="16"/>
      <c r="X344" s="16"/>
      <c r="AD344" s="16"/>
      <c r="AE344" t="s">
        <v>6726</v>
      </c>
      <c r="AL344" t="s">
        <v>6519</v>
      </c>
      <c r="AM344" s="42"/>
      <c r="AN344" s="16"/>
      <c r="BA344" s="30"/>
      <c r="BE344" s="26"/>
      <c r="BJ344" s="16"/>
      <c r="BK344" s="16"/>
      <c r="BL344" s="41"/>
      <c r="BU344" s="16"/>
      <c r="BW344" s="19"/>
      <c r="CD344" s="16"/>
      <c r="CE344" s="16"/>
      <c r="CY344" s="19"/>
      <c r="DA344" s="19"/>
      <c r="DD344" s="16"/>
      <c r="DG344" s="16"/>
      <c r="DH344" s="16"/>
      <c r="DI344" s="16"/>
      <c r="DK344" s="16"/>
      <c r="DP344" s="16"/>
    </row>
    <row r="345" spans="1:120" x14ac:dyDescent="0.35">
      <c r="A345" s="16" t="s">
        <v>6245</v>
      </c>
      <c r="E345" t="s">
        <v>6727</v>
      </c>
      <c r="F345" s="32"/>
      <c r="G345"/>
      <c r="H345" t="s">
        <v>6871</v>
      </c>
      <c r="I345" s="16"/>
      <c r="K345" t="s">
        <v>119</v>
      </c>
      <c r="M345" s="16"/>
      <c r="N345" s="16"/>
      <c r="O345" s="16">
        <f>SUM(COUNTIF(I345:N345,"yes"))</f>
        <v>1</v>
      </c>
      <c r="P345" s="16" t="s">
        <v>6324</v>
      </c>
      <c r="Q345" s="16"/>
      <c r="R345" s="16"/>
      <c r="S345" s="16"/>
      <c r="T345" t="s">
        <v>7008</v>
      </c>
      <c r="U345" s="16"/>
      <c r="V345" s="16"/>
      <c r="W345" s="16"/>
      <c r="X345" s="16"/>
      <c r="AD345" s="16"/>
      <c r="AE345" t="s">
        <v>6727</v>
      </c>
      <c r="AL345" t="s">
        <v>6516</v>
      </c>
      <c r="AM345" s="42"/>
      <c r="AN345" s="16"/>
      <c r="BA345" s="30"/>
      <c r="BE345" s="26"/>
      <c r="BJ345" s="16"/>
      <c r="BK345" s="16"/>
      <c r="BL345" s="41"/>
      <c r="BU345" s="16"/>
      <c r="BW345" s="19"/>
      <c r="CD345" s="16"/>
      <c r="CE345" s="16"/>
      <c r="CY345" s="19"/>
      <c r="DA345" s="19"/>
      <c r="DD345" s="16"/>
      <c r="DG345" s="16"/>
      <c r="DH345" s="16"/>
      <c r="DI345" s="16"/>
      <c r="DK345" s="16"/>
      <c r="DP345" s="16"/>
    </row>
    <row r="346" spans="1:120" x14ac:dyDescent="0.35">
      <c r="A346" s="16" t="s">
        <v>6245</v>
      </c>
      <c r="E346" t="s">
        <v>6728</v>
      </c>
      <c r="F346" s="32"/>
      <c r="G346"/>
      <c r="H346" t="s">
        <v>6871</v>
      </c>
      <c r="I346" s="16"/>
      <c r="K346" t="s">
        <v>119</v>
      </c>
      <c r="M346" s="16"/>
      <c r="N346" s="16"/>
      <c r="O346" s="16">
        <f>SUM(COUNTIF(I346:N346,"yes"))</f>
        <v>1</v>
      </c>
      <c r="P346" s="16" t="s">
        <v>6324</v>
      </c>
      <c r="Q346" s="16"/>
      <c r="R346" s="16"/>
      <c r="S346" s="16"/>
      <c r="T346" t="s">
        <v>6889</v>
      </c>
      <c r="U346" s="16"/>
      <c r="V346" s="16"/>
      <c r="W346" s="16"/>
      <c r="X346" s="16"/>
      <c r="AD346" s="16"/>
      <c r="AE346" t="s">
        <v>6728</v>
      </c>
      <c r="AL346" t="s">
        <v>6516</v>
      </c>
      <c r="AM346" s="42"/>
      <c r="AN346" s="16"/>
      <c r="BA346" s="30"/>
      <c r="BE346" s="26"/>
      <c r="BJ346" s="16"/>
      <c r="BK346" s="16"/>
      <c r="BL346" s="41"/>
      <c r="BU346" s="16"/>
      <c r="BW346" s="19"/>
      <c r="CD346" s="16"/>
      <c r="CE346" s="16"/>
      <c r="CY346" s="19"/>
      <c r="DA346" s="19"/>
      <c r="DD346" s="16"/>
      <c r="DG346" s="16"/>
      <c r="DH346" s="16"/>
      <c r="DI346" s="16"/>
      <c r="DK346" s="16"/>
      <c r="DP346" s="16"/>
    </row>
    <row r="347" spans="1:120" x14ac:dyDescent="0.35">
      <c r="A347" s="16" t="s">
        <v>6245</v>
      </c>
      <c r="E347" t="s">
        <v>6731</v>
      </c>
      <c r="F347" s="32"/>
      <c r="G347"/>
      <c r="H347" t="s">
        <v>6871</v>
      </c>
      <c r="I347" s="16"/>
      <c r="K347" t="s">
        <v>119</v>
      </c>
      <c r="M347" s="16"/>
      <c r="N347" s="16"/>
      <c r="O347" s="16">
        <f>SUM(COUNTIF(I347:N347,"yes"))</f>
        <v>1</v>
      </c>
      <c r="P347" s="16" t="s">
        <v>6324</v>
      </c>
      <c r="Q347" s="16"/>
      <c r="R347" s="16"/>
      <c r="S347" s="16"/>
      <c r="T347" t="s">
        <v>7011</v>
      </c>
      <c r="U347" s="16"/>
      <c r="V347" s="16"/>
      <c r="W347" s="16"/>
      <c r="X347" s="16"/>
      <c r="AD347" s="16"/>
      <c r="AE347" t="s">
        <v>6731</v>
      </c>
      <c r="AL347" t="s">
        <v>6516</v>
      </c>
      <c r="AM347" s="42"/>
      <c r="AN347" s="16"/>
      <c r="BA347" s="30"/>
      <c r="BE347" s="26"/>
      <c r="BJ347" s="16"/>
      <c r="BK347" s="16"/>
      <c r="BL347" s="41"/>
      <c r="BU347" s="16"/>
      <c r="BW347" s="19"/>
      <c r="CD347" s="16"/>
      <c r="CE347" s="16"/>
      <c r="CY347" s="19"/>
      <c r="DA347" s="19"/>
      <c r="DD347" s="16"/>
      <c r="DG347" s="16"/>
      <c r="DH347" s="16"/>
      <c r="DI347" s="16"/>
      <c r="DK347" s="16"/>
      <c r="DP347" s="16"/>
    </row>
    <row r="348" spans="1:120" x14ac:dyDescent="0.35">
      <c r="A348" s="16" t="s">
        <v>6245</v>
      </c>
      <c r="E348" t="s">
        <v>6732</v>
      </c>
      <c r="F348" s="32"/>
      <c r="G348"/>
      <c r="H348" t="s">
        <v>6871</v>
      </c>
      <c r="I348" s="16"/>
      <c r="K348" t="s">
        <v>119</v>
      </c>
      <c r="M348" s="16"/>
      <c r="N348" s="16"/>
      <c r="O348" s="16">
        <f>SUM(COUNTIF(I348:N348,"yes"))</f>
        <v>1</v>
      </c>
      <c r="P348" s="16" t="s">
        <v>6324</v>
      </c>
      <c r="Q348" s="16"/>
      <c r="R348" s="16"/>
      <c r="S348" s="16"/>
      <c r="T348" t="s">
        <v>6913</v>
      </c>
      <c r="U348" s="16"/>
      <c r="V348" s="16"/>
      <c r="W348" s="16"/>
      <c r="X348" s="16"/>
      <c r="AD348" s="16"/>
      <c r="AE348" t="s">
        <v>6732</v>
      </c>
      <c r="AL348" t="s">
        <v>6516</v>
      </c>
      <c r="AM348" s="42"/>
      <c r="AN348" s="16"/>
      <c r="BA348" s="30"/>
      <c r="BE348" s="26"/>
      <c r="BJ348" s="16"/>
      <c r="BK348" s="16"/>
      <c r="BL348" s="41"/>
      <c r="BU348" s="16"/>
      <c r="BW348" s="19"/>
      <c r="CD348" s="16"/>
      <c r="CE348" s="16"/>
      <c r="CY348" s="19"/>
      <c r="DA348" s="19"/>
      <c r="DD348" s="16"/>
      <c r="DG348" s="16"/>
      <c r="DH348" s="16"/>
      <c r="DI348" s="16"/>
      <c r="DK348" s="16"/>
      <c r="DP348" s="16"/>
    </row>
    <row r="349" spans="1:120" x14ac:dyDescent="0.35">
      <c r="A349" s="16" t="s">
        <v>6245</v>
      </c>
      <c r="E349" t="s">
        <v>6735</v>
      </c>
      <c r="F349" s="32"/>
      <c r="G349" t="s">
        <v>7013</v>
      </c>
      <c r="H349" t="s">
        <v>6871</v>
      </c>
      <c r="I349" s="16"/>
      <c r="K349" t="s">
        <v>119</v>
      </c>
      <c r="M349" s="16"/>
      <c r="N349" s="16"/>
      <c r="O349" s="16">
        <f>SUM(COUNTIF(I349:N349,"yes"))</f>
        <v>1</v>
      </c>
      <c r="P349" s="16" t="s">
        <v>6324</v>
      </c>
      <c r="Q349" s="16"/>
      <c r="R349" s="16"/>
      <c r="S349" s="16"/>
      <c r="T349" t="s">
        <v>6516</v>
      </c>
      <c r="U349" s="16"/>
      <c r="V349" s="16"/>
      <c r="W349" s="16"/>
      <c r="X349" s="16"/>
      <c r="AD349" s="16"/>
      <c r="AE349" t="s">
        <v>6735</v>
      </c>
      <c r="AL349" t="s">
        <v>661</v>
      </c>
      <c r="AM349" s="42"/>
      <c r="AN349" s="16"/>
      <c r="BA349" s="30"/>
      <c r="BE349" s="26"/>
      <c r="BJ349" s="16"/>
      <c r="BK349" s="16"/>
      <c r="BL349" s="41"/>
      <c r="BU349" s="16"/>
      <c r="BW349" s="19"/>
      <c r="CD349" s="16"/>
      <c r="CE349" s="16"/>
      <c r="CY349" s="19"/>
      <c r="DA349" s="19"/>
      <c r="DD349" s="16"/>
      <c r="DG349" s="16"/>
      <c r="DH349" s="16"/>
      <c r="DI349" s="16"/>
      <c r="DK349" s="16"/>
      <c r="DP349" s="16"/>
    </row>
    <row r="350" spans="1:120" x14ac:dyDescent="0.35">
      <c r="A350" s="16" t="s">
        <v>6245</v>
      </c>
      <c r="E350" t="s">
        <v>6737</v>
      </c>
      <c r="F350" s="32"/>
      <c r="G350" t="s">
        <v>7014</v>
      </c>
      <c r="H350" t="s">
        <v>6871</v>
      </c>
      <c r="I350" s="16"/>
      <c r="K350" t="s">
        <v>119</v>
      </c>
      <c r="M350" s="16"/>
      <c r="N350" s="16"/>
      <c r="O350" s="16">
        <f>SUM(COUNTIF(I350:N350,"yes"))</f>
        <v>1</v>
      </c>
      <c r="P350" s="16" t="s">
        <v>6324</v>
      </c>
      <c r="Q350" s="16"/>
      <c r="R350" s="16"/>
      <c r="S350" s="16"/>
      <c r="T350" t="s">
        <v>6516</v>
      </c>
      <c r="U350" s="16"/>
      <c r="V350" s="16"/>
      <c r="W350" s="16"/>
      <c r="X350" s="16"/>
      <c r="AD350" s="16"/>
      <c r="AE350" t="s">
        <v>6737</v>
      </c>
      <c r="AL350" t="s">
        <v>1041</v>
      </c>
      <c r="AM350" s="42"/>
      <c r="AN350" s="16"/>
      <c r="BA350" s="30"/>
      <c r="BE350" s="26"/>
      <c r="BJ350" s="16"/>
      <c r="BK350" s="16"/>
      <c r="BL350" s="41"/>
      <c r="BU350" s="16"/>
      <c r="BW350" s="19"/>
      <c r="CD350" s="16"/>
      <c r="CE350" s="16"/>
      <c r="CY350" s="19"/>
      <c r="DA350" s="19"/>
      <c r="DD350" s="16"/>
      <c r="DG350" s="16"/>
      <c r="DH350" s="16"/>
      <c r="DI350" s="16"/>
      <c r="DK350" s="16"/>
      <c r="DP350" s="16"/>
    </row>
    <row r="351" spans="1:120" x14ac:dyDescent="0.35">
      <c r="A351" s="16" t="s">
        <v>6245</v>
      </c>
      <c r="E351" t="s">
        <v>163</v>
      </c>
      <c r="F351" s="32"/>
      <c r="G351" t="s">
        <v>7015</v>
      </c>
      <c r="H351" t="s">
        <v>6871</v>
      </c>
      <c r="I351" s="16"/>
      <c r="K351" t="s">
        <v>119</v>
      </c>
      <c r="M351" s="16"/>
      <c r="N351" s="16"/>
      <c r="O351" s="16">
        <f>SUM(COUNTIF(I351:N351,"yes"))</f>
        <v>1</v>
      </c>
      <c r="P351" s="16" t="s">
        <v>6325</v>
      </c>
      <c r="Q351" s="16" t="s">
        <v>1199</v>
      </c>
      <c r="R351" s="16"/>
      <c r="S351" s="16"/>
      <c r="T351" s="16"/>
      <c r="U351" s="16" t="s">
        <v>1479</v>
      </c>
      <c r="V351" s="16" t="s">
        <v>6326</v>
      </c>
      <c r="W351" s="16" t="s">
        <v>678</v>
      </c>
      <c r="X351" s="16"/>
      <c r="AA351" s="16" t="s">
        <v>770</v>
      </c>
      <c r="AD351" s="16"/>
      <c r="AE351" t="s">
        <v>6738</v>
      </c>
      <c r="AJ351" s="16" t="s">
        <v>1476</v>
      </c>
      <c r="AK351" s="16" t="s">
        <v>1477</v>
      </c>
      <c r="AL351" s="16" t="s">
        <v>1478</v>
      </c>
      <c r="AM351" s="41" t="s">
        <v>709</v>
      </c>
      <c r="AN351" s="16"/>
      <c r="AT351" s="16" t="s">
        <v>666</v>
      </c>
      <c r="AV351" s="16" t="s">
        <v>1205</v>
      </c>
      <c r="AW351" s="16">
        <f>LEN(AV351)-LEN(SUBSTITUTE(AV351,",",""))+1</f>
        <v>1</v>
      </c>
      <c r="AX351" s="16" t="s">
        <v>1205</v>
      </c>
      <c r="AY351" s="16">
        <f>LEN(AX351)-LEN(SUBSTITUTE(AX351,",",""))+1</f>
        <v>1</v>
      </c>
      <c r="BA351" s="30">
        <f>Table1[[#This Row], [no. of introduced regions]]/Table1[[#This Row], [no. of native regions]]</f>
        <v>1</v>
      </c>
      <c r="BE351" s="26"/>
      <c r="BJ351" s="16" t="s">
        <v>1207</v>
      </c>
      <c r="BK351" s="16"/>
      <c r="BL351" s="41"/>
      <c r="BM351" s="16" t="s">
        <v>163</v>
      </c>
      <c r="BQ351" s="16" t="s">
        <v>164</v>
      </c>
      <c r="BR351" s="44" t="s">
        <v>1480</v>
      </c>
      <c r="BT351" s="16" t="s">
        <v>1481</v>
      </c>
      <c r="BU351" s="16"/>
      <c r="BV351" s="16" t="s">
        <v>568</v>
      </c>
      <c r="BW351" s="16" t="s">
        <v>569</v>
      </c>
      <c r="BZ351" s="16" t="s">
        <v>1482</v>
      </c>
      <c r="CD351" s="16"/>
      <c r="CE351" s="16"/>
      <c r="CY351" s="19"/>
      <c r="DD351" s="16"/>
      <c r="DG351" s="16"/>
      <c r="DH351" s="16"/>
      <c r="DI351" s="16"/>
      <c r="DK351" s="16"/>
      <c r="DP351" s="16"/>
    </row>
    <row r="352" spans="1:120" x14ac:dyDescent="0.35">
      <c r="A352" s="16" t="s">
        <v>6245</v>
      </c>
      <c r="E352" t="s">
        <v>6739</v>
      </c>
      <c r="F352" s="32"/>
      <c r="G352"/>
      <c r="H352" t="s">
        <v>6871</v>
      </c>
      <c r="I352" s="16"/>
      <c r="K352" t="s">
        <v>119</v>
      </c>
      <c r="M352" s="16"/>
      <c r="N352" s="16"/>
      <c r="O352" s="16">
        <f>SUM(COUNTIF(I352:N352,"yes"))</f>
        <v>1</v>
      </c>
      <c r="P352" s="16" t="s">
        <v>6324</v>
      </c>
      <c r="Q352" s="16"/>
      <c r="R352" s="16"/>
      <c r="S352" s="16"/>
      <c r="T352" t="s">
        <v>7016</v>
      </c>
      <c r="U352" s="16"/>
      <c r="V352" s="16"/>
      <c r="W352" s="16"/>
      <c r="X352" s="16"/>
      <c r="AD352" s="16"/>
      <c r="AE352" t="s">
        <v>6739</v>
      </c>
      <c r="AL352" t="s">
        <v>6516</v>
      </c>
      <c r="AM352" s="42"/>
      <c r="AN352" s="16"/>
      <c r="BA352" s="30"/>
      <c r="BE352" s="26"/>
      <c r="BJ352" s="16"/>
      <c r="BK352" s="16"/>
      <c r="BL352" s="41"/>
      <c r="BU352" s="16"/>
      <c r="BW352" s="19"/>
      <c r="CD352" s="16"/>
      <c r="CE352" s="16"/>
      <c r="CY352" s="19"/>
      <c r="DA352" s="19"/>
      <c r="DD352" s="16"/>
      <c r="DG352" s="16"/>
      <c r="DH352" s="16"/>
      <c r="DI352" s="16"/>
      <c r="DK352" s="16"/>
      <c r="DP352" s="16"/>
    </row>
    <row r="353" spans="1:120" x14ac:dyDescent="0.35">
      <c r="A353" s="16" t="s">
        <v>6245</v>
      </c>
      <c r="E353" t="s">
        <v>6740</v>
      </c>
      <c r="F353" s="32"/>
      <c r="G353" t="s">
        <v>7017</v>
      </c>
      <c r="H353" t="s">
        <v>6871</v>
      </c>
      <c r="I353" s="16"/>
      <c r="K353" t="s">
        <v>119</v>
      </c>
      <c r="M353" s="16"/>
      <c r="N353" s="16"/>
      <c r="O353" s="16">
        <f>SUM(COUNTIF(I353:N353,"yes"))</f>
        <v>1</v>
      </c>
      <c r="P353" s="16" t="s">
        <v>6324</v>
      </c>
      <c r="Q353" s="16"/>
      <c r="R353" s="16"/>
      <c r="S353" s="16"/>
      <c r="U353" s="16"/>
      <c r="V353" s="16"/>
      <c r="W353" s="16"/>
      <c r="X353" s="16"/>
      <c r="AD353" s="16"/>
      <c r="AE353" t="s">
        <v>6740</v>
      </c>
      <c r="AL353" t="s">
        <v>733</v>
      </c>
      <c r="AM353" s="42"/>
      <c r="AN353" s="16"/>
      <c r="BA353" s="30"/>
      <c r="BE353" s="26"/>
      <c r="BJ353" s="16"/>
      <c r="BK353" s="16"/>
      <c r="BL353" s="41"/>
      <c r="BU353" s="16"/>
      <c r="BW353" s="19"/>
      <c r="CD353" s="16"/>
      <c r="CE353" s="16"/>
      <c r="CY353" s="19"/>
      <c r="DA353" s="19"/>
      <c r="DD353" s="16"/>
      <c r="DG353" s="16"/>
      <c r="DH353" s="16"/>
      <c r="DI353" s="16"/>
      <c r="DK353" s="16"/>
      <c r="DP353" s="16"/>
    </row>
    <row r="354" spans="1:120" x14ac:dyDescent="0.35">
      <c r="A354" s="16" t="s">
        <v>6245</v>
      </c>
      <c r="E354" t="s">
        <v>6743</v>
      </c>
      <c r="F354" s="32"/>
      <c r="G354"/>
      <c r="H354" t="s">
        <v>6871</v>
      </c>
      <c r="I354" s="16"/>
      <c r="K354" t="s">
        <v>119</v>
      </c>
      <c r="M354" s="16"/>
      <c r="N354" s="16"/>
      <c r="O354" s="16">
        <f>SUM(COUNTIF(I354:N354,"yes"))</f>
        <v>1</v>
      </c>
      <c r="P354" s="16" t="s">
        <v>6324</v>
      </c>
      <c r="Q354" s="16"/>
      <c r="R354" s="16"/>
      <c r="S354" s="16"/>
      <c r="T354" t="s">
        <v>7020</v>
      </c>
      <c r="U354" s="16"/>
      <c r="V354" s="16"/>
      <c r="W354" s="16"/>
      <c r="X354" s="16"/>
      <c r="AD354" s="16"/>
      <c r="AE354" t="s">
        <v>6743</v>
      </c>
      <c r="AL354" t="s">
        <v>6516</v>
      </c>
      <c r="AM354" s="42"/>
      <c r="AN354" s="16"/>
      <c r="BA354" s="30"/>
      <c r="BE354" s="26"/>
      <c r="BJ354" s="16"/>
      <c r="BK354" s="16"/>
      <c r="BL354" s="41"/>
      <c r="BU354" s="16"/>
      <c r="BW354" s="19"/>
      <c r="CD354" s="16"/>
      <c r="CE354" s="16"/>
      <c r="CY354" s="19"/>
      <c r="DA354" s="19"/>
      <c r="DD354" s="16"/>
      <c r="DG354" s="16"/>
      <c r="DH354" s="16"/>
      <c r="DI354" s="16"/>
      <c r="DK354" s="16"/>
      <c r="DP354" s="16"/>
    </row>
    <row r="355" spans="1:120" x14ac:dyDescent="0.35">
      <c r="A355" s="16" t="s">
        <v>6245</v>
      </c>
      <c r="E355" t="s">
        <v>6744</v>
      </c>
      <c r="F355" s="32"/>
      <c r="G355"/>
      <c r="H355" t="s">
        <v>6871</v>
      </c>
      <c r="I355" s="16"/>
      <c r="K355" t="s">
        <v>119</v>
      </c>
      <c r="M355" s="16"/>
      <c r="N355" s="16"/>
      <c r="O355" s="16">
        <f>SUM(COUNTIF(I355:N355,"yes"))</f>
        <v>1</v>
      </c>
      <c r="P355" s="16" t="s">
        <v>6324</v>
      </c>
      <c r="Q355" s="16"/>
      <c r="R355" s="16"/>
      <c r="S355" s="16"/>
      <c r="T355" t="s">
        <v>7021</v>
      </c>
      <c r="U355" s="16"/>
      <c r="V355" s="16"/>
      <c r="W355" s="16"/>
      <c r="X355" s="16"/>
      <c r="AD355" s="16"/>
      <c r="AE355" t="s">
        <v>6744</v>
      </c>
      <c r="AL355" t="s">
        <v>6516</v>
      </c>
      <c r="AM355" s="42"/>
      <c r="AN355" s="16"/>
      <c r="BA355" s="30"/>
      <c r="BE355" s="26"/>
      <c r="BJ355" s="16"/>
      <c r="BK355" s="16"/>
      <c r="BL355" s="41"/>
      <c r="BU355" s="16"/>
      <c r="BW355" s="19"/>
      <c r="CD355" s="16"/>
      <c r="CE355" s="16"/>
      <c r="CY355" s="19"/>
      <c r="DA355" s="19"/>
      <c r="DD355" s="16"/>
      <c r="DG355" s="16"/>
      <c r="DH355" s="16"/>
      <c r="DI355" s="16"/>
      <c r="DK355" s="16"/>
      <c r="DP355" s="16"/>
    </row>
    <row r="356" spans="1:120" x14ac:dyDescent="0.35">
      <c r="A356" s="16" t="s">
        <v>6245</v>
      </c>
      <c r="E356" t="s">
        <v>6745</v>
      </c>
      <c r="F356" s="32"/>
      <c r="G356" t="s">
        <v>7022</v>
      </c>
      <c r="H356" t="s">
        <v>6871</v>
      </c>
      <c r="I356" s="16"/>
      <c r="K356" t="s">
        <v>119</v>
      </c>
      <c r="M356" s="16"/>
      <c r="N356" s="16"/>
      <c r="O356" s="16">
        <f>SUM(COUNTIF(I356:N356,"yes"))</f>
        <v>1</v>
      </c>
      <c r="P356" s="16" t="s">
        <v>6324</v>
      </c>
      <c r="Q356" s="16"/>
      <c r="R356" s="16"/>
      <c r="S356" s="16"/>
      <c r="T356" t="s">
        <v>6516</v>
      </c>
      <c r="U356" s="16"/>
      <c r="V356" s="16"/>
      <c r="W356" s="16"/>
      <c r="X356" s="16"/>
      <c r="AD356" s="16"/>
      <c r="AE356" t="s">
        <v>6745</v>
      </c>
      <c r="AL356" t="s">
        <v>1147</v>
      </c>
      <c r="AM356" s="42"/>
      <c r="AN356" s="16"/>
      <c r="BA356" s="30"/>
      <c r="BE356" s="26"/>
      <c r="BJ356" s="16"/>
      <c r="BK356" s="16"/>
      <c r="BL356" s="41"/>
      <c r="BU356" s="16"/>
      <c r="BW356" s="19"/>
      <c r="CD356" s="16"/>
      <c r="CE356" s="16"/>
      <c r="CY356" s="19"/>
      <c r="DA356" s="19"/>
      <c r="DD356" s="16"/>
      <c r="DG356" s="16"/>
      <c r="DH356" s="16"/>
      <c r="DI356" s="16"/>
      <c r="DK356" s="16"/>
      <c r="DP356" s="16"/>
    </row>
    <row r="357" spans="1:120" x14ac:dyDescent="0.35">
      <c r="A357" s="16" t="s">
        <v>6245</v>
      </c>
      <c r="E357" t="s">
        <v>6746</v>
      </c>
      <c r="F357" s="32"/>
      <c r="G357" t="s">
        <v>7023</v>
      </c>
      <c r="H357" t="s">
        <v>6871</v>
      </c>
      <c r="I357" s="16"/>
      <c r="K357" t="s">
        <v>119</v>
      </c>
      <c r="M357" s="16"/>
      <c r="N357" s="16"/>
      <c r="O357" s="16">
        <f>SUM(COUNTIF(I357:N357,"yes"))</f>
        <v>1</v>
      </c>
      <c r="P357" s="16" t="s">
        <v>6324</v>
      </c>
      <c r="Q357" s="16"/>
      <c r="R357" s="16"/>
      <c r="S357" s="16"/>
      <c r="T357" t="s">
        <v>6516</v>
      </c>
      <c r="U357" s="16"/>
      <c r="V357" s="16"/>
      <c r="W357" s="16"/>
      <c r="X357" s="16"/>
      <c r="AD357" s="16"/>
      <c r="AE357" t="s">
        <v>6746</v>
      </c>
      <c r="AL357" t="s">
        <v>661</v>
      </c>
      <c r="AM357" s="42"/>
      <c r="AN357" s="16"/>
      <c r="BA357" s="30"/>
      <c r="BE357" s="26"/>
      <c r="BJ357" s="16"/>
      <c r="BK357" s="16"/>
      <c r="BL357" s="41"/>
      <c r="BU357" s="16"/>
      <c r="BW357" s="19"/>
      <c r="CD357" s="16"/>
      <c r="CE357" s="16"/>
      <c r="CY357" s="19"/>
      <c r="DA357" s="19"/>
      <c r="DD357" s="16"/>
      <c r="DG357" s="16"/>
      <c r="DH357" s="16"/>
      <c r="DI357" s="16"/>
      <c r="DK357" s="16"/>
      <c r="DP357" s="16"/>
    </row>
    <row r="358" spans="1:120" x14ac:dyDescent="0.35">
      <c r="A358" s="16" t="s">
        <v>6245</v>
      </c>
      <c r="E358" t="s">
        <v>6748</v>
      </c>
      <c r="F358" s="32"/>
      <c r="G358"/>
      <c r="H358" t="s">
        <v>6871</v>
      </c>
      <c r="I358" s="16"/>
      <c r="K358" t="s">
        <v>119</v>
      </c>
      <c r="M358" s="16"/>
      <c r="N358" s="16"/>
      <c r="O358" s="16">
        <f>SUM(COUNTIF(I358:N358,"yes"))</f>
        <v>1</v>
      </c>
      <c r="P358" s="16" t="s">
        <v>6324</v>
      </c>
      <c r="Q358" s="16"/>
      <c r="R358" s="16"/>
      <c r="S358" s="16"/>
      <c r="T358" t="s">
        <v>7025</v>
      </c>
      <c r="U358" s="16"/>
      <c r="V358" s="16"/>
      <c r="W358" s="16"/>
      <c r="X358" s="16"/>
      <c r="AD358" s="16"/>
      <c r="AE358" t="s">
        <v>6748</v>
      </c>
      <c r="AL358" t="s">
        <v>6516</v>
      </c>
      <c r="AM358" s="42"/>
      <c r="AN358" s="16"/>
      <c r="BA358" s="30"/>
      <c r="BE358" s="26"/>
      <c r="BJ358" s="16"/>
      <c r="BK358" s="16"/>
      <c r="BL358" s="41"/>
      <c r="BU358" s="16"/>
      <c r="BW358" s="19"/>
      <c r="CD358" s="16"/>
      <c r="CE358" s="16"/>
      <c r="CY358" s="19"/>
      <c r="DA358" s="19"/>
      <c r="DD358" s="16"/>
      <c r="DG358" s="16"/>
      <c r="DH358" s="16"/>
      <c r="DI358" s="16"/>
      <c r="DK358" s="16"/>
      <c r="DP358" s="16"/>
    </row>
    <row r="359" spans="1:120" x14ac:dyDescent="0.35">
      <c r="A359" s="16" t="s">
        <v>6245</v>
      </c>
      <c r="E359" t="s">
        <v>6749</v>
      </c>
      <c r="F359" s="32"/>
      <c r="G359" t="s">
        <v>7026</v>
      </c>
      <c r="H359" t="s">
        <v>6871</v>
      </c>
      <c r="I359" s="16"/>
      <c r="K359" t="s">
        <v>119</v>
      </c>
      <c r="M359" s="16"/>
      <c r="N359" s="16"/>
      <c r="O359" s="16">
        <f>SUM(COUNTIF(I359:N359,"yes"))</f>
        <v>1</v>
      </c>
      <c r="P359" s="16" t="s">
        <v>6324</v>
      </c>
      <c r="Q359" s="16"/>
      <c r="R359" s="16"/>
      <c r="S359" s="16"/>
      <c r="T359" t="s">
        <v>6516</v>
      </c>
      <c r="U359" s="16"/>
      <c r="V359" s="16"/>
      <c r="W359" s="16"/>
      <c r="X359" s="16"/>
      <c r="AD359" s="16"/>
      <c r="AE359" t="s">
        <v>6749</v>
      </c>
      <c r="AL359" t="s">
        <v>6750</v>
      </c>
      <c r="AM359" s="42"/>
      <c r="AN359" s="16"/>
      <c r="BA359" s="30"/>
      <c r="BE359" s="26"/>
      <c r="BJ359" s="16"/>
      <c r="BK359" s="16"/>
      <c r="BL359" s="41"/>
      <c r="BU359" s="16"/>
      <c r="BW359" s="19"/>
      <c r="CD359" s="16"/>
      <c r="CE359" s="16"/>
      <c r="CY359" s="19"/>
      <c r="DA359" s="19"/>
      <c r="DD359" s="16"/>
      <c r="DG359" s="16"/>
      <c r="DH359" s="16"/>
      <c r="DI359" s="16"/>
      <c r="DK359" s="16"/>
      <c r="DP359" s="16"/>
    </row>
    <row r="360" spans="1:120" x14ac:dyDescent="0.35">
      <c r="A360" s="16" t="s">
        <v>6245</v>
      </c>
      <c r="E360" t="s">
        <v>6751</v>
      </c>
      <c r="F360" s="32"/>
      <c r="G360"/>
      <c r="H360" t="s">
        <v>6871</v>
      </c>
      <c r="I360" s="16"/>
      <c r="K360" t="s">
        <v>119</v>
      </c>
      <c r="M360" s="16"/>
      <c r="N360" s="16"/>
      <c r="O360" s="16">
        <f>SUM(COUNTIF(I360:N360,"yes"))</f>
        <v>1</v>
      </c>
      <c r="P360" s="16" t="s">
        <v>6324</v>
      </c>
      <c r="Q360" s="16"/>
      <c r="R360" s="16"/>
      <c r="S360" s="16"/>
      <c r="T360" t="s">
        <v>7027</v>
      </c>
      <c r="U360" s="16"/>
      <c r="V360" s="16"/>
      <c r="W360" s="16"/>
      <c r="X360" s="16"/>
      <c r="AD360" s="16"/>
      <c r="AE360" t="s">
        <v>6751</v>
      </c>
      <c r="AL360" t="s">
        <v>6516</v>
      </c>
      <c r="AM360" s="42"/>
      <c r="AN360" s="16"/>
      <c r="BA360" s="30"/>
      <c r="BE360" s="26"/>
      <c r="BJ360" s="16"/>
      <c r="BK360" s="16"/>
      <c r="BL360" s="41"/>
      <c r="BU360" s="16"/>
      <c r="BW360" s="19"/>
      <c r="CD360" s="16"/>
      <c r="CE360" s="16"/>
      <c r="CY360" s="19"/>
      <c r="DA360" s="19"/>
      <c r="DD360" s="16"/>
      <c r="DG360" s="16"/>
      <c r="DH360" s="16"/>
      <c r="DI360" s="16"/>
      <c r="DK360" s="16"/>
      <c r="DP360" s="16"/>
    </row>
    <row r="361" spans="1:120" x14ac:dyDescent="0.35">
      <c r="A361" s="16" t="s">
        <v>6245</v>
      </c>
      <c r="E361" t="s">
        <v>6752</v>
      </c>
      <c r="F361" s="32"/>
      <c r="G361"/>
      <c r="H361" t="s">
        <v>6871</v>
      </c>
      <c r="I361" s="16"/>
      <c r="K361" t="s">
        <v>119</v>
      </c>
      <c r="M361" s="16"/>
      <c r="N361" s="16"/>
      <c r="O361" s="16">
        <f>SUM(COUNTIF(I361:N361,"yes"))</f>
        <v>1</v>
      </c>
      <c r="P361" s="16" t="s">
        <v>6324</v>
      </c>
      <c r="Q361" s="16"/>
      <c r="R361" s="16"/>
      <c r="S361" s="16"/>
      <c r="T361" t="s">
        <v>7028</v>
      </c>
      <c r="U361" s="16"/>
      <c r="V361" s="16"/>
      <c r="W361" s="16"/>
      <c r="X361" s="16"/>
      <c r="AD361" s="16"/>
      <c r="AE361" t="s">
        <v>6752</v>
      </c>
      <c r="AL361" t="s">
        <v>6516</v>
      </c>
      <c r="AM361" s="42"/>
      <c r="AN361" s="16"/>
      <c r="BA361" s="30"/>
      <c r="BE361" s="26"/>
      <c r="BJ361" s="16"/>
      <c r="BK361" s="16"/>
      <c r="BL361" s="41"/>
      <c r="BU361" s="16"/>
      <c r="BW361" s="19"/>
      <c r="CD361" s="16"/>
      <c r="CE361" s="16"/>
      <c r="CY361" s="19"/>
      <c r="DA361" s="19"/>
      <c r="DD361" s="16"/>
      <c r="DG361" s="16"/>
      <c r="DH361" s="16"/>
      <c r="DI361" s="16"/>
      <c r="DK361" s="16"/>
      <c r="DP361" s="16"/>
    </row>
    <row r="362" spans="1:120" x14ac:dyDescent="0.35">
      <c r="A362" s="16" t="s">
        <v>6245</v>
      </c>
      <c r="E362" t="s">
        <v>6753</v>
      </c>
      <c r="F362" s="32"/>
      <c r="G362"/>
      <c r="H362" t="s">
        <v>6871</v>
      </c>
      <c r="I362" s="16"/>
      <c r="K362" t="s">
        <v>119</v>
      </c>
      <c r="M362" s="16"/>
      <c r="N362" s="16"/>
      <c r="O362" s="16">
        <f>SUM(COUNTIF(I362:N362,"yes"))</f>
        <v>1</v>
      </c>
      <c r="P362" s="16" t="s">
        <v>6324</v>
      </c>
      <c r="Q362" s="16"/>
      <c r="R362" s="16"/>
      <c r="S362" s="16"/>
      <c r="T362" t="s">
        <v>6885</v>
      </c>
      <c r="U362" s="16"/>
      <c r="V362" s="16"/>
      <c r="W362" s="16"/>
      <c r="X362" s="16"/>
      <c r="AD362" s="16"/>
      <c r="AE362" t="s">
        <v>6753</v>
      </c>
      <c r="AL362" t="s">
        <v>6516</v>
      </c>
      <c r="AM362" s="42"/>
      <c r="AN362" s="16"/>
      <c r="BA362" s="30"/>
      <c r="BE362" s="26"/>
      <c r="BJ362" s="16"/>
      <c r="BK362" s="16"/>
      <c r="BL362" s="41"/>
      <c r="BU362" s="16"/>
      <c r="BW362" s="19"/>
      <c r="CD362" s="16"/>
      <c r="CE362" s="16"/>
      <c r="CY362" s="19"/>
      <c r="DA362" s="19"/>
      <c r="DD362" s="16"/>
      <c r="DG362" s="16"/>
      <c r="DH362" s="16"/>
      <c r="DI362" s="16"/>
      <c r="DK362" s="16"/>
      <c r="DP362" s="16"/>
    </row>
    <row r="363" spans="1:120" x14ac:dyDescent="0.35">
      <c r="A363" s="16" t="s">
        <v>6245</v>
      </c>
      <c r="E363" t="s">
        <v>6754</v>
      </c>
      <c r="F363" s="32"/>
      <c r="G363"/>
      <c r="H363" t="s">
        <v>6871</v>
      </c>
      <c r="I363" s="16"/>
      <c r="K363" t="s">
        <v>119</v>
      </c>
      <c r="M363" s="16"/>
      <c r="N363" s="16"/>
      <c r="O363" s="16">
        <f>SUM(COUNTIF(I363:N363,"yes"))</f>
        <v>1</v>
      </c>
      <c r="P363" s="16" t="s">
        <v>6324</v>
      </c>
      <c r="Q363" s="16"/>
      <c r="R363" s="16"/>
      <c r="S363" s="16"/>
      <c r="T363" t="s">
        <v>6966</v>
      </c>
      <c r="U363" s="16"/>
      <c r="V363" s="16"/>
      <c r="W363" s="16"/>
      <c r="X363" s="16"/>
      <c r="AD363" s="16"/>
      <c r="AE363" t="s">
        <v>6754</v>
      </c>
      <c r="AL363" t="s">
        <v>6516</v>
      </c>
      <c r="AM363" s="42"/>
      <c r="AN363" s="16"/>
      <c r="BA363" s="30"/>
      <c r="BE363" s="26"/>
      <c r="BJ363" s="16"/>
      <c r="BK363" s="16"/>
      <c r="BL363" s="41"/>
      <c r="BU363" s="16"/>
      <c r="BW363" s="19"/>
      <c r="CD363" s="16"/>
      <c r="CE363" s="16"/>
      <c r="CY363" s="19"/>
      <c r="DA363" s="19"/>
      <c r="DD363" s="16"/>
      <c r="DG363" s="16"/>
      <c r="DH363" s="16"/>
      <c r="DI363" s="16"/>
      <c r="DK363" s="16"/>
      <c r="DP363" s="16"/>
    </row>
    <row r="364" spans="1:120" x14ac:dyDescent="0.35">
      <c r="A364" s="16" t="s">
        <v>6245</v>
      </c>
      <c r="E364" t="s">
        <v>6755</v>
      </c>
      <c r="F364" s="32"/>
      <c r="G364"/>
      <c r="H364" t="s">
        <v>6871</v>
      </c>
      <c r="I364" s="16"/>
      <c r="K364" t="s">
        <v>119</v>
      </c>
      <c r="M364" s="16"/>
      <c r="N364" s="16"/>
      <c r="O364" s="16">
        <f>SUM(COUNTIF(I364:N364,"yes"))</f>
        <v>1</v>
      </c>
      <c r="P364" s="16" t="s">
        <v>6324</v>
      </c>
      <c r="Q364" s="16"/>
      <c r="R364" s="16"/>
      <c r="S364" s="16"/>
      <c r="T364" t="s">
        <v>7029</v>
      </c>
      <c r="U364" s="16"/>
      <c r="V364" s="16"/>
      <c r="W364" s="16"/>
      <c r="X364" s="16"/>
      <c r="AD364" s="16"/>
      <c r="AE364" t="s">
        <v>6755</v>
      </c>
      <c r="AL364" t="s">
        <v>6516</v>
      </c>
      <c r="AM364" s="42"/>
      <c r="AN364" s="16"/>
      <c r="BA364" s="30"/>
      <c r="BE364" s="26"/>
      <c r="BJ364" s="16"/>
      <c r="BK364" s="16"/>
      <c r="BL364" s="41"/>
      <c r="BU364" s="16"/>
      <c r="BW364" s="19"/>
      <c r="CD364" s="16"/>
      <c r="CE364" s="16"/>
      <c r="CY364" s="19"/>
      <c r="DA364" s="19"/>
      <c r="DD364" s="16"/>
      <c r="DG364" s="16"/>
      <c r="DH364" s="16"/>
      <c r="DI364" s="16"/>
      <c r="DK364" s="16"/>
      <c r="DP364" s="16"/>
    </row>
    <row r="365" spans="1:120" x14ac:dyDescent="0.35">
      <c r="A365" s="16" t="s">
        <v>6245</v>
      </c>
      <c r="E365" t="s">
        <v>6756</v>
      </c>
      <c r="F365" s="32"/>
      <c r="G365"/>
      <c r="H365" t="s">
        <v>6871</v>
      </c>
      <c r="I365" s="16"/>
      <c r="K365" t="s">
        <v>119</v>
      </c>
      <c r="M365" s="16"/>
      <c r="N365" s="16"/>
      <c r="O365" s="16">
        <f>SUM(COUNTIF(I365:N365,"yes"))</f>
        <v>1</v>
      </c>
      <c r="P365" s="16" t="s">
        <v>6324</v>
      </c>
      <c r="Q365" s="16"/>
      <c r="R365" s="16"/>
      <c r="S365" s="16"/>
      <c r="T365" t="s">
        <v>7030</v>
      </c>
      <c r="U365" s="16"/>
      <c r="V365" s="16"/>
      <c r="W365" s="16"/>
      <c r="X365" s="16"/>
      <c r="AD365" s="16"/>
      <c r="AE365" t="s">
        <v>6756</v>
      </c>
      <c r="AL365" t="s">
        <v>6516</v>
      </c>
      <c r="AM365" s="42"/>
      <c r="AN365" s="16"/>
      <c r="BA365" s="30"/>
      <c r="BE365" s="26"/>
      <c r="BJ365" s="16"/>
      <c r="BK365" s="16"/>
      <c r="BL365" s="41"/>
      <c r="BU365" s="16"/>
      <c r="BW365" s="19"/>
      <c r="CD365" s="16"/>
      <c r="CE365" s="16"/>
      <c r="CY365" s="19"/>
      <c r="DA365" s="19"/>
      <c r="DD365" s="16"/>
      <c r="DG365" s="16"/>
      <c r="DH365" s="16"/>
      <c r="DI365" s="16"/>
      <c r="DK365" s="16"/>
      <c r="DP365" s="16"/>
    </row>
    <row r="366" spans="1:120" x14ac:dyDescent="0.35">
      <c r="A366" s="16" t="s">
        <v>6245</v>
      </c>
      <c r="E366" t="s">
        <v>7118</v>
      </c>
      <c r="F366" s="32"/>
      <c r="G366" t="s">
        <v>7031</v>
      </c>
      <c r="H366" t="s">
        <v>6871</v>
      </c>
      <c r="I366" s="16"/>
      <c r="K366" t="s">
        <v>119</v>
      </c>
      <c r="M366" s="16"/>
      <c r="N366" s="16"/>
      <c r="O366" s="16">
        <f>SUM(COUNTIF(I366:N366,"yes"))</f>
        <v>1</v>
      </c>
      <c r="P366" s="16" t="s">
        <v>6324</v>
      </c>
      <c r="Q366" s="16"/>
      <c r="R366" s="16"/>
      <c r="S366" s="16"/>
      <c r="T366" t="s">
        <v>6516</v>
      </c>
      <c r="U366" s="16"/>
      <c r="V366" s="16" t="s">
        <v>7121</v>
      </c>
      <c r="W366" s="16" t="s">
        <v>7122</v>
      </c>
      <c r="X366" s="16"/>
      <c r="AB366" s="16" t="s">
        <v>7119</v>
      </c>
      <c r="AD366" s="16"/>
      <c r="AE366" t="s">
        <v>6757</v>
      </c>
      <c r="AL366" t="s">
        <v>6758</v>
      </c>
      <c r="AM366" s="42"/>
      <c r="AN366" s="16"/>
      <c r="AT366" s="16" t="s">
        <v>7120</v>
      </c>
      <c r="BA366" s="30"/>
      <c r="BE366" s="26"/>
      <c r="BJ366" s="16"/>
      <c r="BK366" s="16"/>
      <c r="BL366" s="41"/>
      <c r="BU366" s="16"/>
      <c r="BW366" s="19"/>
      <c r="CD366" s="16"/>
      <c r="CE366" s="16"/>
      <c r="CY366" s="19"/>
      <c r="DA366" s="19"/>
      <c r="DD366" s="16"/>
      <c r="DG366" s="16"/>
      <c r="DH366" s="16"/>
      <c r="DI366" s="16"/>
      <c r="DK366" s="16"/>
      <c r="DP366" s="16"/>
    </row>
    <row r="367" spans="1:120" x14ac:dyDescent="0.35">
      <c r="A367" s="16" t="s">
        <v>6245</v>
      </c>
      <c r="E367" t="s">
        <v>6759</v>
      </c>
      <c r="F367" s="32"/>
      <c r="G367"/>
      <c r="H367" t="s">
        <v>6871</v>
      </c>
      <c r="I367" s="16"/>
      <c r="K367" t="s">
        <v>119</v>
      </c>
      <c r="M367" s="16"/>
      <c r="N367" s="16"/>
      <c r="O367" s="16">
        <f>SUM(COUNTIF(I367:N367,"yes"))</f>
        <v>1</v>
      </c>
      <c r="P367" s="16" t="s">
        <v>6324</v>
      </c>
      <c r="Q367" s="16"/>
      <c r="R367" s="16"/>
      <c r="S367" s="16"/>
      <c r="T367" t="s">
        <v>7032</v>
      </c>
      <c r="U367" s="16"/>
      <c r="V367" s="16"/>
      <c r="W367" s="16"/>
      <c r="X367" s="16"/>
      <c r="AD367" s="16"/>
      <c r="AE367" t="s">
        <v>6759</v>
      </c>
      <c r="AL367" t="s">
        <v>6516</v>
      </c>
      <c r="AM367" s="42"/>
      <c r="AN367" s="16"/>
      <c r="BA367" s="30"/>
      <c r="BE367" s="26"/>
      <c r="BJ367" s="16"/>
      <c r="BK367" s="16"/>
      <c r="BL367" s="41"/>
      <c r="BU367" s="16"/>
      <c r="BW367" s="19"/>
      <c r="CD367" s="16"/>
      <c r="CE367" s="16"/>
      <c r="CY367" s="19"/>
      <c r="DA367" s="19"/>
      <c r="DD367" s="16"/>
      <c r="DG367" s="16"/>
      <c r="DH367" s="16"/>
      <c r="DI367" s="16"/>
      <c r="DK367" s="16"/>
      <c r="DP367" s="16"/>
    </row>
    <row r="368" spans="1:120" x14ac:dyDescent="0.35">
      <c r="A368" s="16" t="s">
        <v>6245</v>
      </c>
      <c r="E368" t="s">
        <v>6760</v>
      </c>
      <c r="F368" s="32"/>
      <c r="G368" t="s">
        <v>7033</v>
      </c>
      <c r="H368" t="s">
        <v>6871</v>
      </c>
      <c r="I368" s="16"/>
      <c r="K368" t="s">
        <v>119</v>
      </c>
      <c r="M368" s="16"/>
      <c r="N368" s="16"/>
      <c r="O368" s="16">
        <f>SUM(COUNTIF(I368:N368,"yes"))</f>
        <v>1</v>
      </c>
      <c r="P368" s="16" t="s">
        <v>6324</v>
      </c>
      <c r="Q368" s="16"/>
      <c r="R368" s="16"/>
      <c r="S368" s="16"/>
      <c r="T368" t="s">
        <v>6516</v>
      </c>
      <c r="U368" s="16"/>
      <c r="V368" s="16"/>
      <c r="W368" s="16"/>
      <c r="X368" s="16"/>
      <c r="AD368" s="16"/>
      <c r="AE368" t="s">
        <v>6760</v>
      </c>
      <c r="AL368" t="s">
        <v>6641</v>
      </c>
      <c r="AM368" s="42"/>
      <c r="AN368" s="16"/>
      <c r="BA368" s="30"/>
      <c r="BE368" s="26"/>
      <c r="BJ368" s="16"/>
      <c r="BK368" s="16"/>
      <c r="BL368" s="41"/>
      <c r="BU368" s="16"/>
      <c r="BW368" s="19"/>
      <c r="CD368" s="16"/>
      <c r="CE368" s="16"/>
      <c r="CY368" s="19"/>
      <c r="DA368" s="19"/>
      <c r="DD368" s="16"/>
      <c r="DG368" s="16"/>
      <c r="DH368" s="16"/>
      <c r="DI368" s="16"/>
      <c r="DK368" s="16"/>
      <c r="DP368" s="16"/>
    </row>
    <row r="369" spans="1:120" x14ac:dyDescent="0.35">
      <c r="A369" s="16" t="s">
        <v>6245</v>
      </c>
      <c r="E369" t="s">
        <v>6761</v>
      </c>
      <c r="F369" s="32"/>
      <c r="G369" t="s">
        <v>7034</v>
      </c>
      <c r="H369" t="s">
        <v>6871</v>
      </c>
      <c r="I369" s="16"/>
      <c r="K369" t="s">
        <v>119</v>
      </c>
      <c r="M369" s="16"/>
      <c r="N369" s="16"/>
      <c r="O369" s="16">
        <f>SUM(COUNTIF(I369:N369,"yes"))</f>
        <v>1</v>
      </c>
      <c r="P369" s="16" t="s">
        <v>6324</v>
      </c>
      <c r="Q369" s="16"/>
      <c r="R369" s="16"/>
      <c r="S369" s="16"/>
      <c r="T369" t="s">
        <v>6516</v>
      </c>
      <c r="U369" s="16"/>
      <c r="V369" s="16"/>
      <c r="W369" s="16"/>
      <c r="X369" s="16"/>
      <c r="AD369" s="16"/>
      <c r="AE369" t="s">
        <v>6761</v>
      </c>
      <c r="AL369" t="s">
        <v>840</v>
      </c>
      <c r="AM369" s="42"/>
      <c r="AN369" s="16"/>
      <c r="BA369" s="30"/>
      <c r="BE369" s="26"/>
      <c r="BJ369" s="16"/>
      <c r="BK369" s="16"/>
      <c r="BL369" s="41"/>
      <c r="BU369" s="16"/>
      <c r="BW369" s="19"/>
      <c r="CD369" s="16"/>
      <c r="CE369" s="16"/>
      <c r="CY369" s="19"/>
      <c r="DA369" s="19"/>
      <c r="DD369" s="16"/>
      <c r="DG369" s="16"/>
      <c r="DH369" s="16"/>
      <c r="DI369" s="16"/>
      <c r="DK369" s="16"/>
      <c r="DP369" s="16"/>
    </row>
    <row r="370" spans="1:120" x14ac:dyDescent="0.35">
      <c r="A370" s="16" t="s">
        <v>6245</v>
      </c>
      <c r="E370" t="s">
        <v>6762</v>
      </c>
      <c r="F370" s="32"/>
      <c r="G370" t="s">
        <v>7035</v>
      </c>
      <c r="H370" t="s">
        <v>6871</v>
      </c>
      <c r="I370" s="16"/>
      <c r="K370" t="s">
        <v>119</v>
      </c>
      <c r="M370" s="16"/>
      <c r="N370" s="16"/>
      <c r="O370" s="16">
        <f>SUM(COUNTIF(I370:N370,"yes"))</f>
        <v>1</v>
      </c>
      <c r="P370" s="16" t="s">
        <v>6324</v>
      </c>
      <c r="Q370" s="16"/>
      <c r="R370" s="16"/>
      <c r="S370" s="16"/>
      <c r="T370" t="s">
        <v>6516</v>
      </c>
      <c r="U370" s="16"/>
      <c r="V370" s="16"/>
      <c r="W370" s="16"/>
      <c r="X370" s="16"/>
      <c r="AD370" s="16"/>
      <c r="AE370" t="s">
        <v>6762</v>
      </c>
      <c r="AL370" t="s">
        <v>6533</v>
      </c>
      <c r="AM370" s="42"/>
      <c r="AN370" s="16"/>
      <c r="BA370" s="30"/>
      <c r="BE370" s="26"/>
      <c r="BJ370" s="16"/>
      <c r="BK370" s="16"/>
      <c r="BL370" s="41"/>
      <c r="BU370" s="16"/>
      <c r="BW370" s="19"/>
      <c r="CD370" s="16"/>
      <c r="CE370" s="16"/>
      <c r="CY370" s="19"/>
      <c r="DA370" s="19"/>
      <c r="DD370" s="16"/>
      <c r="DG370" s="16"/>
      <c r="DH370" s="16"/>
      <c r="DI370" s="16"/>
      <c r="DK370" s="16"/>
      <c r="DP370" s="16"/>
    </row>
    <row r="371" spans="1:120" x14ac:dyDescent="0.35">
      <c r="A371" s="16" t="s">
        <v>6245</v>
      </c>
      <c r="E371" t="s">
        <v>6763</v>
      </c>
      <c r="F371" s="32"/>
      <c r="G371" t="s">
        <v>7036</v>
      </c>
      <c r="H371" t="s">
        <v>6871</v>
      </c>
      <c r="I371" s="16"/>
      <c r="K371" t="s">
        <v>119</v>
      </c>
      <c r="M371" s="16"/>
      <c r="N371" s="16"/>
      <c r="O371" s="16">
        <f>SUM(COUNTIF(I371:N371,"yes"))</f>
        <v>1</v>
      </c>
      <c r="P371" s="16" t="s">
        <v>6324</v>
      </c>
      <c r="Q371" s="16"/>
      <c r="R371" s="16"/>
      <c r="S371" s="16"/>
      <c r="T371" t="s">
        <v>6516</v>
      </c>
      <c r="U371" s="16"/>
      <c r="V371" s="16"/>
      <c r="W371" s="16"/>
      <c r="X371" s="16"/>
      <c r="AD371" s="16"/>
      <c r="AE371" t="s">
        <v>6763</v>
      </c>
      <c r="AL371" t="s">
        <v>6552</v>
      </c>
      <c r="AM371" s="42"/>
      <c r="AN371" s="16"/>
      <c r="BA371" s="30"/>
      <c r="BE371" s="26"/>
      <c r="BJ371" s="16"/>
      <c r="BK371" s="16"/>
      <c r="BL371" s="41"/>
      <c r="BU371" s="16"/>
      <c r="BW371" s="19"/>
      <c r="CD371" s="16"/>
      <c r="CE371" s="16"/>
      <c r="CY371" s="19"/>
      <c r="DA371" s="19"/>
      <c r="DD371" s="16"/>
      <c r="DG371" s="16"/>
      <c r="DH371" s="16"/>
      <c r="DI371" s="16"/>
      <c r="DK371" s="16"/>
      <c r="DP371" s="16"/>
    </row>
    <row r="372" spans="1:120" x14ac:dyDescent="0.35">
      <c r="A372" s="16" t="s">
        <v>6245</v>
      </c>
      <c r="E372" t="s">
        <v>6764</v>
      </c>
      <c r="F372" s="32"/>
      <c r="G372" t="s">
        <v>7037</v>
      </c>
      <c r="H372" t="s">
        <v>6871</v>
      </c>
      <c r="I372" s="16"/>
      <c r="K372" t="s">
        <v>119</v>
      </c>
      <c r="M372" s="16"/>
      <c r="N372" s="16"/>
      <c r="O372" s="16">
        <f>SUM(COUNTIF(I372:N372,"yes"))</f>
        <v>1</v>
      </c>
      <c r="P372" s="16" t="s">
        <v>6324</v>
      </c>
      <c r="Q372" s="16"/>
      <c r="R372" s="16"/>
      <c r="S372" s="16"/>
      <c r="T372" t="s">
        <v>6516</v>
      </c>
      <c r="U372" s="16"/>
      <c r="V372" s="16"/>
      <c r="W372" s="16"/>
      <c r="X372" s="16"/>
      <c r="AD372" s="16"/>
      <c r="AE372" t="s">
        <v>6764</v>
      </c>
      <c r="AL372" t="s">
        <v>6533</v>
      </c>
      <c r="AM372" s="42"/>
      <c r="AN372" s="16"/>
      <c r="BA372" s="30"/>
      <c r="BE372" s="26"/>
      <c r="BJ372" s="16"/>
      <c r="BK372" s="16"/>
      <c r="BL372" s="41"/>
      <c r="BU372" s="16"/>
      <c r="BW372" s="19"/>
      <c r="CD372" s="16"/>
      <c r="CE372" s="16"/>
      <c r="CY372" s="19"/>
      <c r="DA372" s="19"/>
      <c r="DD372" s="16"/>
      <c r="DG372" s="16"/>
      <c r="DH372" s="16"/>
      <c r="DI372" s="16"/>
      <c r="DK372" s="16"/>
      <c r="DP372" s="16"/>
    </row>
    <row r="373" spans="1:120" x14ac:dyDescent="0.35">
      <c r="A373" s="16" t="s">
        <v>6245</v>
      </c>
      <c r="E373" t="s">
        <v>73</v>
      </c>
      <c r="F373" s="32"/>
      <c r="G373"/>
      <c r="H373" t="s">
        <v>6871</v>
      </c>
      <c r="I373" s="16"/>
      <c r="K373" t="s">
        <v>119</v>
      </c>
      <c r="M373" s="16"/>
      <c r="N373" s="16"/>
      <c r="O373" s="16">
        <f>SUM(COUNTIF(I373:N373,"yes"))</f>
        <v>1</v>
      </c>
      <c r="P373" s="16" t="s">
        <v>6324</v>
      </c>
      <c r="Q373" s="16"/>
      <c r="R373" s="16"/>
      <c r="S373" s="16"/>
      <c r="T373" t="s">
        <v>6887</v>
      </c>
      <c r="U373" s="16"/>
      <c r="V373" s="16"/>
      <c r="W373" s="16"/>
      <c r="X373" s="16"/>
      <c r="AD373" s="16"/>
      <c r="AE373" t="s">
        <v>73</v>
      </c>
      <c r="AL373" t="s">
        <v>6516</v>
      </c>
      <c r="AM373" s="42"/>
      <c r="AN373" s="16"/>
      <c r="BA373" s="30"/>
      <c r="BE373" s="26"/>
      <c r="BJ373" s="16"/>
      <c r="BK373" s="16"/>
      <c r="BL373" s="41"/>
      <c r="BU373" s="16"/>
      <c r="BW373" s="19"/>
      <c r="CD373" s="16"/>
      <c r="CE373" s="16"/>
      <c r="CY373" s="19"/>
      <c r="DA373" s="19"/>
      <c r="DD373" s="16"/>
      <c r="DG373" s="16"/>
      <c r="DH373" s="16"/>
      <c r="DI373" s="16"/>
      <c r="DK373" s="16"/>
      <c r="DP373" s="16"/>
    </row>
    <row r="374" spans="1:120" x14ac:dyDescent="0.35">
      <c r="A374" s="16" t="s">
        <v>6245</v>
      </c>
      <c r="E374" t="s">
        <v>6765</v>
      </c>
      <c r="F374" s="32"/>
      <c r="G374"/>
      <c r="H374" t="s">
        <v>6871</v>
      </c>
      <c r="I374" s="16"/>
      <c r="K374" t="s">
        <v>119</v>
      </c>
      <c r="M374" s="16"/>
      <c r="N374" s="16"/>
      <c r="O374" s="16">
        <f>SUM(COUNTIF(I374:N374,"yes"))</f>
        <v>1</v>
      </c>
      <c r="P374" s="16" t="s">
        <v>6324</v>
      </c>
      <c r="Q374" s="16"/>
      <c r="R374" s="16"/>
      <c r="S374" s="16"/>
      <c r="T374" t="s">
        <v>7038</v>
      </c>
      <c r="U374" s="16"/>
      <c r="V374" s="16"/>
      <c r="W374" s="16"/>
      <c r="X374" s="16"/>
      <c r="AD374" s="16"/>
      <c r="AE374" t="s">
        <v>6765</v>
      </c>
      <c r="AL374" t="s">
        <v>6516</v>
      </c>
      <c r="AM374" s="42"/>
      <c r="AN374" s="16"/>
      <c r="BA374" s="30"/>
      <c r="BE374" s="26"/>
      <c r="BJ374" s="16"/>
      <c r="BK374" s="16"/>
      <c r="BL374" s="41"/>
      <c r="BU374" s="16"/>
      <c r="BW374" s="19"/>
      <c r="CD374" s="16"/>
      <c r="CE374" s="16"/>
      <c r="CY374" s="19"/>
      <c r="DA374" s="19"/>
      <c r="DD374" s="16"/>
      <c r="DG374" s="16"/>
      <c r="DH374" s="16"/>
      <c r="DI374" s="16"/>
      <c r="DK374" s="16"/>
      <c r="DP374" s="16"/>
    </row>
    <row r="375" spans="1:120" x14ac:dyDescent="0.35">
      <c r="A375" s="16" t="s">
        <v>6245</v>
      </c>
      <c r="E375" t="s">
        <v>6766</v>
      </c>
      <c r="F375" s="32"/>
      <c r="G375" t="s">
        <v>7039</v>
      </c>
      <c r="H375" t="s">
        <v>6871</v>
      </c>
      <c r="I375" s="16"/>
      <c r="K375" t="s">
        <v>119</v>
      </c>
      <c r="M375" s="16"/>
      <c r="N375" s="16"/>
      <c r="O375" s="16">
        <f>SUM(COUNTIF(I375:N375,"yes"))</f>
        <v>1</v>
      </c>
      <c r="P375" s="16" t="s">
        <v>6324</v>
      </c>
      <c r="Q375" s="16"/>
      <c r="R375" s="16"/>
      <c r="S375" s="16"/>
      <c r="T375" t="s">
        <v>6516</v>
      </c>
      <c r="U375" s="16"/>
      <c r="V375" s="16"/>
      <c r="W375" s="16"/>
      <c r="X375" s="16"/>
      <c r="AD375" s="16"/>
      <c r="AE375" t="s">
        <v>6766</v>
      </c>
      <c r="AL375" t="s">
        <v>6526</v>
      </c>
      <c r="AM375" s="42"/>
      <c r="AN375" s="16"/>
      <c r="BA375" s="30"/>
      <c r="BE375" s="26"/>
      <c r="BJ375" s="16"/>
      <c r="BK375" s="16"/>
      <c r="BL375" s="41"/>
      <c r="BU375" s="16"/>
      <c r="BW375" s="19"/>
      <c r="CD375" s="16"/>
      <c r="CE375" s="16"/>
      <c r="CY375" s="19"/>
      <c r="DA375" s="19"/>
      <c r="DD375" s="16"/>
      <c r="DG375" s="16"/>
      <c r="DH375" s="16"/>
      <c r="DI375" s="16"/>
      <c r="DK375" s="16"/>
      <c r="DP375" s="16"/>
    </row>
    <row r="376" spans="1:120" x14ac:dyDescent="0.35">
      <c r="A376" s="16" t="s">
        <v>6245</v>
      </c>
      <c r="E376" t="s">
        <v>8</v>
      </c>
      <c r="F376" s="32"/>
      <c r="G376" t="s">
        <v>7040</v>
      </c>
      <c r="H376" t="s">
        <v>6871</v>
      </c>
      <c r="I376" s="16"/>
      <c r="K376" t="s">
        <v>119</v>
      </c>
      <c r="M376" s="16"/>
      <c r="N376" s="16"/>
      <c r="O376" s="16">
        <f>SUM(COUNTIF(I376:N376,"yes"))</f>
        <v>1</v>
      </c>
      <c r="P376" s="16" t="s">
        <v>6324</v>
      </c>
      <c r="Q376" s="16"/>
      <c r="R376" s="16"/>
      <c r="S376" s="16"/>
      <c r="T376" t="s">
        <v>6516</v>
      </c>
      <c r="U376" s="16"/>
      <c r="V376" s="16"/>
      <c r="W376" s="16"/>
      <c r="X376" s="16"/>
      <c r="AD376" s="16"/>
      <c r="AE376" t="s">
        <v>8</v>
      </c>
      <c r="AL376" t="s">
        <v>6666</v>
      </c>
      <c r="AM376" s="42"/>
      <c r="AN376" s="16"/>
      <c r="BA376" s="30"/>
      <c r="BE376" s="26"/>
      <c r="BJ376" s="16"/>
      <c r="BK376" s="16"/>
      <c r="BL376" s="41"/>
      <c r="BU376" s="16"/>
      <c r="BW376" s="19"/>
      <c r="CD376" s="16"/>
      <c r="CE376" s="16"/>
      <c r="CY376" s="19"/>
      <c r="DA376" s="19"/>
      <c r="DD376" s="16"/>
      <c r="DG376" s="16"/>
      <c r="DH376" s="16"/>
      <c r="DI376" s="16"/>
      <c r="DK376" s="16"/>
      <c r="DP376" s="16"/>
    </row>
    <row r="377" spans="1:120" x14ac:dyDescent="0.35">
      <c r="A377" s="16" t="s">
        <v>6245</v>
      </c>
      <c r="E377" t="s">
        <v>6767</v>
      </c>
      <c r="F377" s="32"/>
      <c r="G377" t="s">
        <v>7041</v>
      </c>
      <c r="H377" t="s">
        <v>6871</v>
      </c>
      <c r="I377" s="16"/>
      <c r="K377" t="s">
        <v>119</v>
      </c>
      <c r="M377" s="16"/>
      <c r="N377" s="16"/>
      <c r="O377" s="16">
        <f>SUM(COUNTIF(I377:N377,"yes"))</f>
        <v>1</v>
      </c>
      <c r="P377" s="16" t="s">
        <v>6324</v>
      </c>
      <c r="Q377" s="16"/>
      <c r="R377" s="16"/>
      <c r="S377" s="16"/>
      <c r="T377" t="s">
        <v>6769</v>
      </c>
      <c r="U377" s="16"/>
      <c r="V377" s="16"/>
      <c r="W377" s="16"/>
      <c r="X377" s="16"/>
      <c r="AD377" s="16"/>
      <c r="AE377" t="s">
        <v>6767</v>
      </c>
      <c r="AL377" t="s">
        <v>6768</v>
      </c>
      <c r="AM377" s="42"/>
      <c r="AN377" s="16"/>
      <c r="BA377" s="30"/>
      <c r="BE377" s="26"/>
      <c r="BJ377" s="16"/>
      <c r="BK377" s="16"/>
      <c r="BL377" s="41"/>
      <c r="BU377" s="16"/>
      <c r="BW377" s="19"/>
      <c r="CD377" s="16"/>
      <c r="CE377" s="16"/>
      <c r="CY377" s="19"/>
      <c r="DA377" s="19"/>
      <c r="DD377" s="16"/>
      <c r="DG377" s="16"/>
      <c r="DH377" s="16"/>
      <c r="DI377" s="16"/>
      <c r="DK377" s="16"/>
      <c r="DP377" s="16"/>
    </row>
    <row r="378" spans="1:120" x14ac:dyDescent="0.35">
      <c r="A378" s="16" t="s">
        <v>6245</v>
      </c>
      <c r="E378" t="s">
        <v>6770</v>
      </c>
      <c r="F378" s="32"/>
      <c r="G378"/>
      <c r="H378" t="s">
        <v>6871</v>
      </c>
      <c r="I378" s="16"/>
      <c r="K378" t="s">
        <v>119</v>
      </c>
      <c r="M378" s="16"/>
      <c r="N378" s="16"/>
      <c r="O378" s="16">
        <f>SUM(COUNTIF(I378:N378,"yes"))</f>
        <v>1</v>
      </c>
      <c r="P378" s="16" t="s">
        <v>6324</v>
      </c>
      <c r="Q378" s="16"/>
      <c r="R378" s="16"/>
      <c r="S378" s="16"/>
      <c r="T378" t="s">
        <v>7038</v>
      </c>
      <c r="U378" s="16"/>
      <c r="V378" s="16"/>
      <c r="W378" s="16"/>
      <c r="X378" s="16"/>
      <c r="AD378" s="16"/>
      <c r="AE378" t="s">
        <v>6770</v>
      </c>
      <c r="AL378" t="s">
        <v>6516</v>
      </c>
      <c r="AM378" s="42"/>
      <c r="AN378" s="16"/>
      <c r="BA378" s="30"/>
      <c r="BE378" s="26"/>
      <c r="BJ378" s="16"/>
      <c r="BK378" s="16"/>
      <c r="BL378" s="41"/>
      <c r="BU378" s="16"/>
      <c r="BW378" s="19"/>
      <c r="CD378" s="16"/>
      <c r="CE378" s="16"/>
      <c r="CY378" s="19"/>
      <c r="DA378" s="19"/>
      <c r="DD378" s="16"/>
      <c r="DG378" s="16"/>
      <c r="DH378" s="16"/>
      <c r="DI378" s="16"/>
      <c r="DK378" s="16"/>
      <c r="DP378" s="16"/>
    </row>
    <row r="379" spans="1:120" x14ac:dyDescent="0.35">
      <c r="A379" s="16" t="s">
        <v>6245</v>
      </c>
      <c r="E379" t="s">
        <v>6771</v>
      </c>
      <c r="F379" s="32"/>
      <c r="G379" t="s">
        <v>7042</v>
      </c>
      <c r="H379" t="s">
        <v>6871</v>
      </c>
      <c r="I379" s="16"/>
      <c r="K379" t="s">
        <v>119</v>
      </c>
      <c r="M379" s="16"/>
      <c r="N379" s="16"/>
      <c r="O379" s="16">
        <f>SUM(COUNTIF(I379:N379,"yes"))</f>
        <v>1</v>
      </c>
      <c r="P379" s="16" t="s">
        <v>6324</v>
      </c>
      <c r="Q379" s="16"/>
      <c r="R379" s="16"/>
      <c r="S379" s="16"/>
      <c r="T379" t="s">
        <v>6772</v>
      </c>
      <c r="U379" s="16"/>
      <c r="V379" s="16"/>
      <c r="W379" s="16"/>
      <c r="X379" s="16"/>
      <c r="AD379" s="16"/>
      <c r="AE379" t="s">
        <v>6771</v>
      </c>
      <c r="AL379" t="s">
        <v>1549</v>
      </c>
      <c r="AM379" s="42"/>
      <c r="AN379" s="16"/>
      <c r="BA379" s="30"/>
      <c r="BE379" s="26"/>
      <c r="BJ379" s="16"/>
      <c r="BK379" s="16"/>
      <c r="BL379" s="41"/>
      <c r="BU379" s="16"/>
      <c r="BW379" s="19"/>
      <c r="CD379" s="16"/>
      <c r="CE379" s="16"/>
      <c r="CY379" s="19"/>
      <c r="DA379" s="19"/>
      <c r="DD379" s="16"/>
      <c r="DG379" s="16"/>
      <c r="DH379" s="16"/>
      <c r="DI379" s="16"/>
      <c r="DK379" s="16"/>
      <c r="DP379" s="16"/>
    </row>
    <row r="380" spans="1:120" x14ac:dyDescent="0.35">
      <c r="A380" s="16" t="s">
        <v>6245</v>
      </c>
      <c r="E380" t="s">
        <v>449</v>
      </c>
      <c r="F380" s="32"/>
      <c r="G380"/>
      <c r="H380" t="s">
        <v>6871</v>
      </c>
      <c r="I380" s="16"/>
      <c r="K380" t="s">
        <v>119</v>
      </c>
      <c r="M380" s="16"/>
      <c r="N380" s="16"/>
      <c r="O380" s="16">
        <f>SUM(COUNTIF(I380:N380,"yes"))</f>
        <v>1</v>
      </c>
      <c r="P380" s="16" t="s">
        <v>6324</v>
      </c>
      <c r="Q380" s="16"/>
      <c r="R380" s="16"/>
      <c r="S380" s="16"/>
      <c r="T380" t="s">
        <v>7043</v>
      </c>
      <c r="U380" s="16"/>
      <c r="V380" s="16"/>
      <c r="W380" s="16"/>
      <c r="X380" s="16"/>
      <c r="AD380" s="16"/>
      <c r="AE380" t="s">
        <v>449</v>
      </c>
      <c r="AL380" t="s">
        <v>6516</v>
      </c>
      <c r="AM380" s="42"/>
      <c r="AN380" s="16"/>
      <c r="BA380" s="30"/>
      <c r="BE380" s="26"/>
      <c r="BJ380" s="16"/>
      <c r="BK380" s="16"/>
      <c r="BL380" s="41"/>
      <c r="BU380" s="16"/>
      <c r="BW380" s="19"/>
      <c r="CD380" s="16"/>
      <c r="CE380" s="16"/>
      <c r="CY380" s="19"/>
      <c r="DA380" s="19"/>
      <c r="DD380" s="16"/>
      <c r="DG380" s="16"/>
      <c r="DH380" s="16"/>
      <c r="DI380" s="16"/>
      <c r="DK380" s="16"/>
      <c r="DP380" s="16"/>
    </row>
    <row r="381" spans="1:120" x14ac:dyDescent="0.35">
      <c r="A381" s="16" t="s">
        <v>6245</v>
      </c>
      <c r="E381" t="s">
        <v>6773</v>
      </c>
      <c r="F381" s="32"/>
      <c r="G381" t="s">
        <v>7044</v>
      </c>
      <c r="H381" t="s">
        <v>6871</v>
      </c>
      <c r="I381" s="16"/>
      <c r="K381" t="s">
        <v>119</v>
      </c>
      <c r="M381" s="16"/>
      <c r="N381" s="16"/>
      <c r="O381" s="16">
        <f>SUM(COUNTIF(I381:N381,"yes"))</f>
        <v>1</v>
      </c>
      <c r="P381" s="16" t="s">
        <v>6324</v>
      </c>
      <c r="Q381" s="16"/>
      <c r="R381" s="16"/>
      <c r="S381" s="16"/>
      <c r="T381" t="s">
        <v>6516</v>
      </c>
      <c r="U381" s="16"/>
      <c r="V381" s="16"/>
      <c r="W381" s="16"/>
      <c r="X381" s="16"/>
      <c r="AD381" s="16"/>
      <c r="AE381" t="s">
        <v>6773</v>
      </c>
      <c r="AL381" t="s">
        <v>6641</v>
      </c>
      <c r="AM381" s="42"/>
      <c r="AN381" s="16"/>
      <c r="BA381" s="30"/>
      <c r="BE381" s="26"/>
      <c r="BJ381" s="16"/>
      <c r="BK381" s="16"/>
      <c r="BL381" s="41"/>
      <c r="BU381" s="16"/>
      <c r="BW381" s="19"/>
      <c r="CD381" s="16"/>
      <c r="CE381" s="16"/>
      <c r="CY381" s="19"/>
      <c r="DA381" s="19"/>
      <c r="DD381" s="16"/>
      <c r="DG381" s="16"/>
      <c r="DH381" s="16"/>
      <c r="DI381" s="16"/>
      <c r="DK381" s="16"/>
      <c r="DP381" s="16"/>
    </row>
    <row r="382" spans="1:120" x14ac:dyDescent="0.35">
      <c r="A382" s="16" t="s">
        <v>6245</v>
      </c>
      <c r="E382" t="s">
        <v>6774</v>
      </c>
      <c r="F382" s="32"/>
      <c r="G382" t="s">
        <v>7045</v>
      </c>
      <c r="H382" t="s">
        <v>6871</v>
      </c>
      <c r="I382" s="16"/>
      <c r="K382" t="s">
        <v>119</v>
      </c>
      <c r="M382" s="16"/>
      <c r="N382" s="16"/>
      <c r="O382" s="16">
        <f>SUM(COUNTIF(I382:N382,"yes"))</f>
        <v>1</v>
      </c>
      <c r="P382" s="16" t="s">
        <v>6324</v>
      </c>
      <c r="Q382" s="16"/>
      <c r="R382" s="16"/>
      <c r="S382" s="16"/>
      <c r="T382" t="s">
        <v>6516</v>
      </c>
      <c r="U382" s="16"/>
      <c r="V382" s="16"/>
      <c r="W382" s="16"/>
      <c r="X382" s="16"/>
      <c r="AD382" s="16"/>
      <c r="AE382" t="s">
        <v>6774</v>
      </c>
      <c r="AL382" t="s">
        <v>6775</v>
      </c>
      <c r="AM382" s="42"/>
      <c r="AN382" s="16"/>
      <c r="BA382" s="30"/>
      <c r="BE382" s="26"/>
      <c r="BJ382" s="16"/>
      <c r="BK382" s="16"/>
      <c r="BL382" s="41"/>
      <c r="BU382" s="16"/>
      <c r="BW382" s="19"/>
      <c r="CD382" s="16"/>
      <c r="CE382" s="16"/>
      <c r="CY382" s="19"/>
      <c r="DA382" s="19"/>
      <c r="DD382" s="16"/>
      <c r="DG382" s="16"/>
      <c r="DH382" s="16"/>
      <c r="DI382" s="16"/>
      <c r="DK382" s="16"/>
      <c r="DP382" s="16"/>
    </row>
    <row r="383" spans="1:120" x14ac:dyDescent="0.35">
      <c r="A383" s="16" t="s">
        <v>6245</v>
      </c>
      <c r="E383" t="s">
        <v>6776</v>
      </c>
      <c r="F383" s="32"/>
      <c r="G383"/>
      <c r="H383" t="s">
        <v>6871</v>
      </c>
      <c r="I383" s="16"/>
      <c r="K383" t="s">
        <v>119</v>
      </c>
      <c r="M383" s="16"/>
      <c r="N383" s="16"/>
      <c r="O383" s="16">
        <f>SUM(COUNTIF(I383:N383,"yes"))</f>
        <v>1</v>
      </c>
      <c r="P383" s="16" t="s">
        <v>6324</v>
      </c>
      <c r="Q383" s="16"/>
      <c r="R383" s="16"/>
      <c r="S383" s="16"/>
      <c r="T383" t="s">
        <v>6948</v>
      </c>
      <c r="U383" s="16"/>
      <c r="V383" s="16"/>
      <c r="W383" s="16"/>
      <c r="X383" s="16"/>
      <c r="AD383" s="16"/>
      <c r="AE383" t="s">
        <v>6776</v>
      </c>
      <c r="AL383" t="s">
        <v>6516</v>
      </c>
      <c r="AM383" s="42"/>
      <c r="AN383" s="16"/>
      <c r="BA383" s="30"/>
      <c r="BE383" s="26"/>
      <c r="BJ383" s="16"/>
      <c r="BK383" s="16"/>
      <c r="BL383" s="41"/>
      <c r="BU383" s="16"/>
      <c r="BW383" s="19"/>
      <c r="CD383" s="16"/>
      <c r="CE383" s="16"/>
      <c r="CY383" s="19"/>
      <c r="DA383" s="19"/>
      <c r="DD383" s="16"/>
      <c r="DG383" s="16"/>
      <c r="DH383" s="16"/>
      <c r="DI383" s="16"/>
      <c r="DK383" s="16"/>
      <c r="DP383" s="16"/>
    </row>
    <row r="384" spans="1:120" x14ac:dyDescent="0.35">
      <c r="A384" s="16" t="s">
        <v>6245</v>
      </c>
      <c r="E384" t="s">
        <v>6777</v>
      </c>
      <c r="F384" s="32"/>
      <c r="G384" t="s">
        <v>326</v>
      </c>
      <c r="H384" t="s">
        <v>6871</v>
      </c>
      <c r="I384" s="16"/>
      <c r="K384" t="s">
        <v>119</v>
      </c>
      <c r="M384" s="16"/>
      <c r="N384" s="16"/>
      <c r="O384" s="16">
        <f>SUM(COUNTIF(I384:N384,"yes"))</f>
        <v>1</v>
      </c>
      <c r="P384" s="16" t="s">
        <v>6324</v>
      </c>
      <c r="Q384" s="16"/>
      <c r="R384" s="16"/>
      <c r="S384" s="16"/>
      <c r="T384" t="s">
        <v>6516</v>
      </c>
      <c r="U384" s="16"/>
      <c r="V384" s="16"/>
      <c r="W384" s="16"/>
      <c r="X384" s="16"/>
      <c r="AD384" s="16"/>
      <c r="AE384" t="s">
        <v>6777</v>
      </c>
      <c r="AL384" t="s">
        <v>6641</v>
      </c>
      <c r="AM384" s="42"/>
      <c r="AN384" s="16"/>
      <c r="BA384" s="30"/>
      <c r="BE384" s="26"/>
      <c r="BJ384" s="16"/>
      <c r="BK384" s="16"/>
      <c r="BL384" s="41"/>
      <c r="BU384" s="16"/>
      <c r="BW384" s="19"/>
      <c r="CD384" s="16"/>
      <c r="CE384" s="16"/>
      <c r="CY384" s="19"/>
      <c r="DA384" s="19"/>
      <c r="DD384" s="16"/>
      <c r="DG384" s="16"/>
      <c r="DH384" s="16"/>
      <c r="DI384" s="16"/>
      <c r="DK384" s="16"/>
      <c r="DP384" s="16"/>
    </row>
    <row r="385" spans="1:120" x14ac:dyDescent="0.35">
      <c r="A385" s="16" t="s">
        <v>6245</v>
      </c>
      <c r="E385" t="s">
        <v>6778</v>
      </c>
      <c r="F385" s="32"/>
      <c r="G385" t="s">
        <v>7046</v>
      </c>
      <c r="H385" t="s">
        <v>6871</v>
      </c>
      <c r="I385" s="16"/>
      <c r="K385" t="s">
        <v>119</v>
      </c>
      <c r="M385" s="16"/>
      <c r="N385" s="16"/>
      <c r="O385" s="16">
        <f>SUM(COUNTIF(I385:N385,"yes"))</f>
        <v>1</v>
      </c>
      <c r="P385" s="16" t="s">
        <v>6324</v>
      </c>
      <c r="Q385" s="16"/>
      <c r="R385" s="16"/>
      <c r="S385" s="16"/>
      <c r="T385" t="s">
        <v>6516</v>
      </c>
      <c r="U385" s="16"/>
      <c r="V385" s="16"/>
      <c r="W385" s="16"/>
      <c r="X385" s="16"/>
      <c r="AD385" s="16"/>
      <c r="AE385" t="s">
        <v>6778</v>
      </c>
      <c r="AL385" t="s">
        <v>6779</v>
      </c>
      <c r="AM385" s="42"/>
      <c r="AN385" s="16"/>
      <c r="BA385" s="30"/>
      <c r="BE385" s="26"/>
      <c r="BJ385" s="16"/>
      <c r="BK385" s="16"/>
      <c r="BL385" s="41"/>
      <c r="BU385" s="16"/>
      <c r="BW385" s="19"/>
      <c r="CD385" s="16"/>
      <c r="CE385" s="16"/>
      <c r="CY385" s="19"/>
      <c r="DA385" s="19"/>
      <c r="DD385" s="16"/>
      <c r="DG385" s="16"/>
      <c r="DH385" s="16"/>
      <c r="DI385" s="16"/>
      <c r="DK385" s="16"/>
      <c r="DP385" s="16"/>
    </row>
    <row r="386" spans="1:120" x14ac:dyDescent="0.35">
      <c r="A386" s="16" t="s">
        <v>6245</v>
      </c>
      <c r="E386" t="s">
        <v>5948</v>
      </c>
      <c r="F386" s="32"/>
      <c r="G386"/>
      <c r="H386" t="s">
        <v>6871</v>
      </c>
      <c r="I386" s="16"/>
      <c r="K386" t="s">
        <v>119</v>
      </c>
      <c r="M386" s="16"/>
      <c r="N386" s="16"/>
      <c r="O386" s="16">
        <f>SUM(COUNTIF(I386:N386,"yes"))</f>
        <v>1</v>
      </c>
      <c r="P386" s="16" t="s">
        <v>6324</v>
      </c>
      <c r="Q386" s="16"/>
      <c r="R386" s="16"/>
      <c r="S386" s="16"/>
      <c r="T386" t="s">
        <v>6887</v>
      </c>
      <c r="U386" s="16"/>
      <c r="V386" s="16"/>
      <c r="W386" s="16"/>
      <c r="X386" s="16"/>
      <c r="AD386" s="16"/>
      <c r="AE386" t="s">
        <v>5948</v>
      </c>
      <c r="AL386" t="s">
        <v>6516</v>
      </c>
      <c r="AM386" s="42"/>
      <c r="AN386" s="16"/>
      <c r="BA386" s="30"/>
      <c r="BE386" s="26"/>
      <c r="BJ386" s="16"/>
      <c r="BK386" s="16"/>
      <c r="BL386" s="41"/>
      <c r="BU386" s="16"/>
      <c r="BW386" s="19"/>
      <c r="CD386" s="16"/>
      <c r="CE386" s="16"/>
      <c r="CY386" s="19"/>
      <c r="DA386" s="19"/>
      <c r="DD386" s="16"/>
      <c r="DG386" s="16"/>
      <c r="DH386" s="16"/>
      <c r="DI386" s="16"/>
      <c r="DK386" s="16"/>
      <c r="DP386" s="16"/>
    </row>
    <row r="387" spans="1:120" x14ac:dyDescent="0.35">
      <c r="A387" s="16" t="s">
        <v>6245</v>
      </c>
      <c r="E387" t="s">
        <v>6780</v>
      </c>
      <c r="F387" s="32"/>
      <c r="G387"/>
      <c r="H387" t="s">
        <v>6871</v>
      </c>
      <c r="I387" s="16"/>
      <c r="K387" t="s">
        <v>119</v>
      </c>
      <c r="M387" s="16"/>
      <c r="N387" s="16"/>
      <c r="O387" s="16">
        <f>SUM(COUNTIF(I387:N387,"yes"))</f>
        <v>1</v>
      </c>
      <c r="P387" s="16" t="s">
        <v>6324</v>
      </c>
      <c r="Q387" s="16"/>
      <c r="R387" s="16"/>
      <c r="S387" s="16"/>
      <c r="T387" t="s">
        <v>6893</v>
      </c>
      <c r="U387" s="16"/>
      <c r="V387" s="16"/>
      <c r="W387" s="16"/>
      <c r="X387" s="16"/>
      <c r="AD387" s="16"/>
      <c r="AE387" t="s">
        <v>6780</v>
      </c>
      <c r="AL387" t="s">
        <v>6516</v>
      </c>
      <c r="AM387" s="42"/>
      <c r="AN387" s="16"/>
      <c r="BA387" s="30"/>
      <c r="BE387" s="26"/>
      <c r="BJ387" s="16"/>
      <c r="BK387" s="16"/>
      <c r="BL387" s="41"/>
      <c r="BU387" s="16"/>
      <c r="BW387" s="19"/>
      <c r="CD387" s="16"/>
      <c r="CE387" s="16"/>
      <c r="CY387" s="19"/>
      <c r="DA387" s="19"/>
      <c r="DD387" s="16"/>
      <c r="DG387" s="16"/>
      <c r="DH387" s="16"/>
      <c r="DI387" s="16"/>
      <c r="DK387" s="16"/>
      <c r="DP387" s="16"/>
    </row>
    <row r="388" spans="1:120" x14ac:dyDescent="0.35">
      <c r="A388" s="16" t="s">
        <v>6245</v>
      </c>
      <c r="E388" t="s">
        <v>6781</v>
      </c>
      <c r="F388" s="32"/>
      <c r="G388" t="s">
        <v>7047</v>
      </c>
      <c r="H388" t="s">
        <v>6871</v>
      </c>
      <c r="I388" s="16"/>
      <c r="K388" t="s">
        <v>119</v>
      </c>
      <c r="M388" s="16"/>
      <c r="N388" s="16"/>
      <c r="O388" s="16">
        <f>SUM(COUNTIF(I388:N388,"yes"))</f>
        <v>1</v>
      </c>
      <c r="P388" s="16" t="s">
        <v>6324</v>
      </c>
      <c r="Q388" s="16"/>
      <c r="R388" s="16"/>
      <c r="S388" s="16"/>
      <c r="T388" t="s">
        <v>6516</v>
      </c>
      <c r="U388" s="16"/>
      <c r="V388" s="16"/>
      <c r="W388" s="16"/>
      <c r="X388" s="16"/>
      <c r="AD388" s="16"/>
      <c r="AE388" t="s">
        <v>6781</v>
      </c>
      <c r="AL388" t="s">
        <v>601</v>
      </c>
      <c r="AM388" s="42"/>
      <c r="AN388" s="16"/>
      <c r="BA388" s="30"/>
      <c r="BE388" s="26"/>
      <c r="BJ388" s="16"/>
      <c r="BK388" s="16"/>
      <c r="BL388" s="41"/>
      <c r="BU388" s="16"/>
      <c r="BW388" s="19"/>
      <c r="CD388" s="16"/>
      <c r="CE388" s="16"/>
      <c r="CY388" s="19"/>
      <c r="DA388" s="19"/>
      <c r="DD388" s="16"/>
      <c r="DG388" s="16"/>
      <c r="DH388" s="16"/>
      <c r="DI388" s="16"/>
      <c r="DK388" s="16"/>
      <c r="DP388" s="16"/>
    </row>
    <row r="389" spans="1:120" x14ac:dyDescent="0.35">
      <c r="A389" s="16" t="s">
        <v>6245</v>
      </c>
      <c r="E389" t="s">
        <v>6782</v>
      </c>
      <c r="F389" s="32"/>
      <c r="G389" t="s">
        <v>7048</v>
      </c>
      <c r="H389" t="s">
        <v>6871</v>
      </c>
      <c r="I389" s="16"/>
      <c r="K389" t="s">
        <v>119</v>
      </c>
      <c r="M389" s="16"/>
      <c r="N389" s="16"/>
      <c r="O389" s="16">
        <f>SUM(COUNTIF(I389:N389,"yes"))</f>
        <v>1</v>
      </c>
      <c r="P389" s="16" t="s">
        <v>6324</v>
      </c>
      <c r="Q389" s="16"/>
      <c r="R389" s="16"/>
      <c r="S389" s="16"/>
      <c r="T389" t="s">
        <v>6516</v>
      </c>
      <c r="U389" s="16"/>
      <c r="V389" s="16"/>
      <c r="W389" s="16"/>
      <c r="X389" s="16"/>
      <c r="AD389" s="16"/>
      <c r="AE389" t="s">
        <v>6782</v>
      </c>
      <c r="AL389" t="s">
        <v>6533</v>
      </c>
      <c r="AM389" s="42"/>
      <c r="AN389" s="16"/>
      <c r="BA389" s="30"/>
      <c r="BE389" s="26"/>
      <c r="BJ389" s="16"/>
      <c r="BK389" s="16"/>
      <c r="BL389" s="41"/>
      <c r="BU389" s="16"/>
      <c r="BW389" s="19"/>
      <c r="CD389" s="16"/>
      <c r="CE389" s="16"/>
      <c r="CY389" s="19"/>
      <c r="DA389" s="19"/>
      <c r="DD389" s="16"/>
      <c r="DG389" s="16"/>
      <c r="DH389" s="16"/>
      <c r="DI389" s="16"/>
      <c r="DK389" s="16"/>
      <c r="DP389" s="16"/>
    </row>
    <row r="390" spans="1:120" x14ac:dyDescent="0.35">
      <c r="A390" s="16" t="s">
        <v>6245</v>
      </c>
      <c r="E390" t="s">
        <v>6783</v>
      </c>
      <c r="F390" s="32"/>
      <c r="G390" t="s">
        <v>7049</v>
      </c>
      <c r="H390" t="s">
        <v>6871</v>
      </c>
      <c r="I390" s="16"/>
      <c r="K390" t="s">
        <v>119</v>
      </c>
      <c r="M390" s="16"/>
      <c r="N390" s="16"/>
      <c r="O390" s="16">
        <f>SUM(COUNTIF(I390:N390,"yes"))</f>
        <v>1</v>
      </c>
      <c r="P390" s="16" t="s">
        <v>6324</v>
      </c>
      <c r="Q390" s="16"/>
      <c r="R390" s="16"/>
      <c r="S390" s="16"/>
      <c r="T390" t="s">
        <v>6516</v>
      </c>
      <c r="U390" s="16"/>
      <c r="V390" s="16"/>
      <c r="W390" s="16"/>
      <c r="X390" s="16"/>
      <c r="AD390" s="16"/>
      <c r="AE390" t="s">
        <v>6783</v>
      </c>
      <c r="AL390" t="s">
        <v>6784</v>
      </c>
      <c r="AM390" s="42"/>
      <c r="AN390" s="16"/>
      <c r="BA390" s="30"/>
      <c r="BE390" s="26"/>
      <c r="BJ390" s="16"/>
      <c r="BK390" s="16"/>
      <c r="BL390" s="41"/>
      <c r="BU390" s="16"/>
      <c r="BW390" s="19"/>
      <c r="CD390" s="16"/>
      <c r="CE390" s="16"/>
      <c r="CY390" s="19"/>
      <c r="DA390" s="19"/>
      <c r="DD390" s="16"/>
      <c r="DG390" s="16"/>
      <c r="DH390" s="16"/>
      <c r="DI390" s="16"/>
      <c r="DK390" s="16"/>
      <c r="DP390" s="16"/>
    </row>
    <row r="391" spans="1:120" x14ac:dyDescent="0.35">
      <c r="A391" s="16" t="s">
        <v>6245</v>
      </c>
      <c r="E391" t="s">
        <v>6785</v>
      </c>
      <c r="F391" s="32"/>
      <c r="G391" t="s">
        <v>7050</v>
      </c>
      <c r="H391" t="s">
        <v>6871</v>
      </c>
      <c r="I391" s="16"/>
      <c r="K391" t="s">
        <v>119</v>
      </c>
      <c r="M391" s="16"/>
      <c r="N391" s="16"/>
      <c r="O391" s="16">
        <f>SUM(COUNTIF(I391:N391,"yes"))</f>
        <v>1</v>
      </c>
      <c r="P391" s="16" t="s">
        <v>6324</v>
      </c>
      <c r="Q391" s="16"/>
      <c r="R391" s="16"/>
      <c r="S391" s="16"/>
      <c r="T391" t="s">
        <v>6516</v>
      </c>
      <c r="U391" s="16"/>
      <c r="V391" s="16"/>
      <c r="W391" s="16"/>
      <c r="X391" s="16"/>
      <c r="AD391" s="16"/>
      <c r="AE391" t="s">
        <v>6785</v>
      </c>
      <c r="AL391" t="s">
        <v>14</v>
      </c>
      <c r="AM391" s="42"/>
      <c r="AN391" s="16"/>
      <c r="BA391" s="30"/>
      <c r="BE391" s="26"/>
      <c r="BJ391" s="16"/>
      <c r="BK391" s="16"/>
      <c r="BL391" s="41"/>
      <c r="BU391" s="16"/>
      <c r="BW391" s="19"/>
      <c r="CD391" s="16"/>
      <c r="CE391" s="16"/>
      <c r="CY391" s="19"/>
      <c r="DA391" s="19"/>
      <c r="DD391" s="16"/>
      <c r="DG391" s="16"/>
      <c r="DH391" s="16"/>
      <c r="DI391" s="16"/>
      <c r="DK391" s="16"/>
      <c r="DP391" s="16"/>
    </row>
    <row r="392" spans="1:120" x14ac:dyDescent="0.35">
      <c r="A392" s="16" t="s">
        <v>6245</v>
      </c>
      <c r="E392" t="s">
        <v>6786</v>
      </c>
      <c r="F392" s="32"/>
      <c r="G392"/>
      <c r="H392" t="s">
        <v>6871</v>
      </c>
      <c r="I392" s="16"/>
      <c r="K392" t="s">
        <v>119</v>
      </c>
      <c r="M392" s="16"/>
      <c r="N392" s="16"/>
      <c r="O392" s="16">
        <f>SUM(COUNTIF(I392:N392,"yes"))</f>
        <v>1</v>
      </c>
      <c r="P392" s="16" t="s">
        <v>6324</v>
      </c>
      <c r="Q392" s="16"/>
      <c r="R392" s="16"/>
      <c r="S392" s="16"/>
      <c r="T392" t="s">
        <v>7051</v>
      </c>
      <c r="U392" s="16"/>
      <c r="V392" s="16"/>
      <c r="W392" s="16"/>
      <c r="X392" s="16"/>
      <c r="AD392" s="16"/>
      <c r="AE392" t="s">
        <v>6786</v>
      </c>
      <c r="AL392" t="s">
        <v>6516</v>
      </c>
      <c r="AM392" s="42"/>
      <c r="AN392" s="16"/>
      <c r="BA392" s="30"/>
      <c r="BE392" s="26"/>
      <c r="BJ392" s="16"/>
      <c r="BK392" s="16"/>
      <c r="BL392" s="41"/>
      <c r="BU392" s="16"/>
      <c r="BW392" s="19"/>
      <c r="CD392" s="16"/>
      <c r="CE392" s="16"/>
      <c r="CY392" s="19"/>
      <c r="DA392" s="19"/>
      <c r="DD392" s="16"/>
      <c r="DG392" s="16"/>
      <c r="DH392" s="16"/>
      <c r="DI392" s="16"/>
      <c r="DK392" s="16"/>
      <c r="DP392" s="16"/>
    </row>
    <row r="393" spans="1:120" x14ac:dyDescent="0.35">
      <c r="A393" s="16" t="s">
        <v>6245</v>
      </c>
      <c r="E393" t="s">
        <v>6787</v>
      </c>
      <c r="F393" s="32"/>
      <c r="G393" t="s">
        <v>7052</v>
      </c>
      <c r="H393" t="s">
        <v>6871</v>
      </c>
      <c r="I393" s="16"/>
      <c r="K393" t="s">
        <v>119</v>
      </c>
      <c r="M393" s="16"/>
      <c r="N393" s="16"/>
      <c r="O393" s="16">
        <f>SUM(COUNTIF(I393:N393,"yes"))</f>
        <v>1</v>
      </c>
      <c r="P393" s="16" t="s">
        <v>6324</v>
      </c>
      <c r="Q393" s="16"/>
      <c r="R393" s="16"/>
      <c r="S393" s="16"/>
      <c r="T393" t="s">
        <v>6516</v>
      </c>
      <c r="U393" s="16"/>
      <c r="V393" s="16"/>
      <c r="W393" s="16"/>
      <c r="X393" s="16"/>
      <c r="AD393" s="16"/>
      <c r="AE393" t="s">
        <v>6787</v>
      </c>
      <c r="AL393" t="s">
        <v>6788</v>
      </c>
      <c r="AM393" s="42"/>
      <c r="AN393" s="16"/>
      <c r="BA393" s="30"/>
      <c r="BE393" s="26"/>
      <c r="BJ393" s="16"/>
      <c r="BK393" s="16"/>
      <c r="BL393" s="41"/>
      <c r="BU393" s="16"/>
      <c r="BW393" s="19"/>
      <c r="CD393" s="16"/>
      <c r="CE393" s="16"/>
      <c r="CY393" s="19"/>
      <c r="DA393" s="19"/>
      <c r="DD393" s="16"/>
      <c r="DG393" s="16"/>
      <c r="DH393" s="16"/>
      <c r="DI393" s="16"/>
      <c r="DK393" s="16"/>
      <c r="DP393" s="16"/>
    </row>
    <row r="394" spans="1:120" x14ac:dyDescent="0.35">
      <c r="A394" s="16" t="s">
        <v>6245</v>
      </c>
      <c r="E394" t="s">
        <v>6789</v>
      </c>
      <c r="F394" s="32"/>
      <c r="G394" t="s">
        <v>7054</v>
      </c>
      <c r="H394" t="s">
        <v>6871</v>
      </c>
      <c r="I394" s="16"/>
      <c r="K394" t="s">
        <v>119</v>
      </c>
      <c r="M394" s="16"/>
      <c r="N394" s="16"/>
      <c r="O394" s="16">
        <f>SUM(COUNTIF(I394:N394,"yes"))</f>
        <v>1</v>
      </c>
      <c r="P394" s="16" t="s">
        <v>6324</v>
      </c>
      <c r="Q394" s="16"/>
      <c r="R394" s="16"/>
      <c r="S394" s="16"/>
      <c r="T394" t="s">
        <v>6516</v>
      </c>
      <c r="U394" s="16"/>
      <c r="V394" s="16"/>
      <c r="W394" s="16"/>
      <c r="X394" s="16"/>
      <c r="AD394" s="16"/>
      <c r="AE394" t="s">
        <v>6789</v>
      </c>
      <c r="AL394" t="s">
        <v>6526</v>
      </c>
      <c r="AM394" s="42"/>
      <c r="AN394" s="16"/>
      <c r="BA394" s="30"/>
      <c r="BE394" s="26"/>
      <c r="BJ394" s="16"/>
      <c r="BK394" s="16"/>
      <c r="BL394" s="41"/>
      <c r="BU394" s="16"/>
      <c r="BW394" s="19"/>
      <c r="CD394" s="16"/>
      <c r="CE394" s="16"/>
      <c r="CY394" s="19"/>
      <c r="DA394" s="19"/>
      <c r="DD394" s="16"/>
      <c r="DG394" s="16"/>
      <c r="DH394" s="16"/>
      <c r="DI394" s="16"/>
      <c r="DK394" s="16"/>
      <c r="DP394" s="16"/>
    </row>
    <row r="395" spans="1:120" x14ac:dyDescent="0.35">
      <c r="A395" s="16" t="s">
        <v>6245</v>
      </c>
      <c r="E395" t="s">
        <v>6790</v>
      </c>
      <c r="F395" s="32"/>
      <c r="G395"/>
      <c r="H395" t="s">
        <v>6871</v>
      </c>
      <c r="I395" s="16"/>
      <c r="K395" t="s">
        <v>119</v>
      </c>
      <c r="M395" s="16"/>
      <c r="N395" s="16"/>
      <c r="O395" s="16">
        <f>SUM(COUNTIF(I395:N395,"yes"))</f>
        <v>1</v>
      </c>
      <c r="P395" s="16" t="s">
        <v>6324</v>
      </c>
      <c r="Q395" s="16"/>
      <c r="R395" s="16"/>
      <c r="S395" s="16"/>
      <c r="T395" t="s">
        <v>7055</v>
      </c>
      <c r="U395" s="16"/>
      <c r="V395" s="16"/>
      <c r="W395" s="16"/>
      <c r="X395" s="16"/>
      <c r="AD395" s="16"/>
      <c r="AE395" t="s">
        <v>6790</v>
      </c>
      <c r="AL395" t="s">
        <v>6516</v>
      </c>
      <c r="AM395" s="42"/>
      <c r="AN395" s="16"/>
      <c r="BA395" s="30"/>
      <c r="BE395" s="26"/>
      <c r="BJ395" s="16"/>
      <c r="BK395" s="16"/>
      <c r="BL395" s="41"/>
      <c r="BU395" s="16"/>
      <c r="BW395" s="19"/>
      <c r="CD395" s="16"/>
      <c r="CE395" s="16"/>
      <c r="CY395" s="19"/>
      <c r="DA395" s="19"/>
      <c r="DD395" s="16"/>
      <c r="DG395" s="16"/>
      <c r="DH395" s="16"/>
      <c r="DI395" s="16"/>
      <c r="DK395" s="16"/>
      <c r="DP395" s="16"/>
    </row>
    <row r="396" spans="1:120" x14ac:dyDescent="0.35">
      <c r="A396" s="16" t="s">
        <v>6245</v>
      </c>
      <c r="E396" t="s">
        <v>1572</v>
      </c>
      <c r="F396" s="32"/>
      <c r="G396"/>
      <c r="H396" t="s">
        <v>6871</v>
      </c>
      <c r="I396" s="16"/>
      <c r="K396" t="s">
        <v>119</v>
      </c>
      <c r="M396" s="16"/>
      <c r="N396" s="16"/>
      <c r="O396" s="16">
        <f>SUM(COUNTIF(I396:N396,"yes"))</f>
        <v>1</v>
      </c>
      <c r="P396" s="16" t="s">
        <v>6324</v>
      </c>
      <c r="Q396" s="16"/>
      <c r="R396" s="16"/>
      <c r="S396" s="16"/>
      <c r="T396" t="s">
        <v>7056</v>
      </c>
      <c r="U396" s="16"/>
      <c r="V396" s="16"/>
      <c r="W396" s="16"/>
      <c r="X396" s="16"/>
      <c r="AD396" s="16"/>
      <c r="AE396" t="s">
        <v>1572</v>
      </c>
      <c r="AL396" t="s">
        <v>6516</v>
      </c>
      <c r="AM396" s="42"/>
      <c r="AN396" s="16"/>
      <c r="BA396" s="30"/>
      <c r="BE396" s="26"/>
      <c r="BJ396" s="16"/>
      <c r="BK396" s="16"/>
      <c r="BL396" s="41"/>
      <c r="BU396" s="16"/>
      <c r="BW396" s="19"/>
      <c r="CD396" s="16"/>
      <c r="CE396" s="16"/>
      <c r="CY396" s="19"/>
      <c r="DA396" s="19"/>
      <c r="DD396" s="16"/>
      <c r="DG396" s="16"/>
      <c r="DH396" s="16"/>
      <c r="DI396" s="16"/>
      <c r="DK396" s="16"/>
      <c r="DP396" s="16"/>
    </row>
    <row r="397" spans="1:120" x14ac:dyDescent="0.35">
      <c r="A397" s="16" t="s">
        <v>6245</v>
      </c>
      <c r="E397" t="s">
        <v>6792</v>
      </c>
      <c r="F397" s="32"/>
      <c r="G397" t="s">
        <v>7057</v>
      </c>
      <c r="H397" t="s">
        <v>6871</v>
      </c>
      <c r="I397" s="16"/>
      <c r="K397" t="s">
        <v>119</v>
      </c>
      <c r="M397" s="16"/>
      <c r="N397" s="16"/>
      <c r="O397" s="16">
        <f>SUM(COUNTIF(I397:N397,"yes"))</f>
        <v>1</v>
      </c>
      <c r="P397" s="16" t="s">
        <v>6324</v>
      </c>
      <c r="Q397" s="16"/>
      <c r="R397" s="16"/>
      <c r="S397" s="16"/>
      <c r="T397" t="s">
        <v>6516</v>
      </c>
      <c r="U397" s="16"/>
      <c r="V397" s="16"/>
      <c r="W397" s="16"/>
      <c r="X397" s="16"/>
      <c r="AD397" s="16"/>
      <c r="AE397" t="s">
        <v>6792</v>
      </c>
      <c r="AL397" t="s">
        <v>2354</v>
      </c>
      <c r="AM397" s="42"/>
      <c r="AN397" s="16"/>
      <c r="BA397" s="30"/>
      <c r="BE397" s="26"/>
      <c r="BJ397" s="16"/>
      <c r="BK397" s="16"/>
      <c r="BL397" s="41"/>
      <c r="BU397" s="16"/>
      <c r="BW397" s="19"/>
      <c r="CD397" s="16"/>
      <c r="CE397" s="16"/>
      <c r="CY397" s="19"/>
      <c r="DA397" s="19"/>
      <c r="DD397" s="16"/>
      <c r="DG397" s="16"/>
      <c r="DH397" s="16"/>
      <c r="DI397" s="16"/>
      <c r="DK397" s="16"/>
      <c r="DP397" s="16"/>
    </row>
    <row r="398" spans="1:120" x14ac:dyDescent="0.35">
      <c r="A398" s="16" t="s">
        <v>6245</v>
      </c>
      <c r="E398" t="s">
        <v>6793</v>
      </c>
      <c r="F398" s="32"/>
      <c r="G398" t="s">
        <v>7058</v>
      </c>
      <c r="H398" t="s">
        <v>6871</v>
      </c>
      <c r="I398" s="16"/>
      <c r="K398" t="s">
        <v>119</v>
      </c>
      <c r="M398" s="16"/>
      <c r="N398" s="16"/>
      <c r="O398" s="16">
        <f>SUM(COUNTIF(I398:N398,"yes"))</f>
        <v>1</v>
      </c>
      <c r="P398" s="16" t="s">
        <v>6324</v>
      </c>
      <c r="Q398" s="16"/>
      <c r="R398" s="16"/>
      <c r="S398" s="16"/>
      <c r="T398" t="s">
        <v>6516</v>
      </c>
      <c r="U398" s="16"/>
      <c r="V398" s="16"/>
      <c r="W398" s="16"/>
      <c r="X398" s="16"/>
      <c r="AD398" s="16"/>
      <c r="AE398" t="s">
        <v>6793</v>
      </c>
      <c r="AL398" t="s">
        <v>6576</v>
      </c>
      <c r="AM398" s="42"/>
      <c r="AN398" s="16"/>
      <c r="BA398" s="30"/>
      <c r="BE398" s="26"/>
      <c r="BJ398" s="16"/>
      <c r="BK398" s="16"/>
      <c r="BL398" s="41"/>
      <c r="BU398" s="16"/>
      <c r="BW398" s="19"/>
      <c r="CD398" s="16"/>
      <c r="CE398" s="16"/>
      <c r="CY398" s="19"/>
      <c r="DA398" s="19"/>
      <c r="DD398" s="16"/>
      <c r="DG398" s="16"/>
      <c r="DH398" s="16"/>
      <c r="DI398" s="16"/>
      <c r="DK398" s="16"/>
      <c r="DP398" s="16"/>
    </row>
    <row r="399" spans="1:120" x14ac:dyDescent="0.35">
      <c r="A399" s="16" t="s">
        <v>6245</v>
      </c>
      <c r="E399" t="s">
        <v>6794</v>
      </c>
      <c r="F399" s="32"/>
      <c r="G399" t="s">
        <v>7059</v>
      </c>
      <c r="H399" t="s">
        <v>6871</v>
      </c>
      <c r="I399" s="16"/>
      <c r="K399" t="s">
        <v>119</v>
      </c>
      <c r="M399" s="16"/>
      <c r="N399" s="16"/>
      <c r="O399" s="16">
        <f>SUM(COUNTIF(I399:N399,"yes"))</f>
        <v>1</v>
      </c>
      <c r="P399" s="16" t="s">
        <v>6324</v>
      </c>
      <c r="Q399" s="16"/>
      <c r="R399" s="16"/>
      <c r="S399" s="16"/>
      <c r="U399" s="16"/>
      <c r="V399" s="16"/>
      <c r="W399" s="16"/>
      <c r="X399" s="16"/>
      <c r="AD399" s="16"/>
      <c r="AE399" t="s">
        <v>6794</v>
      </c>
      <c r="AL399" t="s">
        <v>6519</v>
      </c>
      <c r="AM399" s="42"/>
      <c r="AN399" s="16"/>
      <c r="BA399" s="30"/>
      <c r="BE399" s="26"/>
      <c r="BJ399" s="16"/>
      <c r="BK399" s="16"/>
      <c r="BL399" s="41"/>
      <c r="BU399" s="16"/>
      <c r="BW399" s="19"/>
      <c r="CD399" s="16"/>
      <c r="CE399" s="16"/>
      <c r="CY399" s="19"/>
      <c r="DA399" s="19"/>
      <c r="DD399" s="16"/>
      <c r="DG399" s="16"/>
      <c r="DH399" s="16"/>
      <c r="DI399" s="16"/>
      <c r="DK399" s="16"/>
      <c r="DP399" s="16"/>
    </row>
    <row r="400" spans="1:120" x14ac:dyDescent="0.35">
      <c r="A400" s="16" t="s">
        <v>6245</v>
      </c>
      <c r="E400" t="s">
        <v>6795</v>
      </c>
      <c r="F400" s="32"/>
      <c r="G400" t="s">
        <v>7060</v>
      </c>
      <c r="H400" t="s">
        <v>6871</v>
      </c>
      <c r="I400" s="16"/>
      <c r="K400" t="s">
        <v>119</v>
      </c>
      <c r="M400" s="16"/>
      <c r="N400" s="16"/>
      <c r="O400" s="16">
        <f>SUM(COUNTIF(I400:N400,"yes"))</f>
        <v>1</v>
      </c>
      <c r="P400" s="16" t="s">
        <v>6324</v>
      </c>
      <c r="Q400" s="16"/>
      <c r="R400" s="16"/>
      <c r="S400" s="16"/>
      <c r="T400" t="s">
        <v>6516</v>
      </c>
      <c r="U400" s="16"/>
      <c r="V400" s="16"/>
      <c r="W400" s="16"/>
      <c r="X400" s="16"/>
      <c r="AD400" s="16"/>
      <c r="AE400" t="s">
        <v>6795</v>
      </c>
      <c r="AL400" t="s">
        <v>6660</v>
      </c>
      <c r="AM400" s="42"/>
      <c r="AN400" s="16"/>
      <c r="BA400" s="30"/>
      <c r="BE400" s="26"/>
      <c r="BJ400" s="16"/>
      <c r="BK400" s="16"/>
      <c r="BL400" s="41"/>
      <c r="BU400" s="16"/>
      <c r="BW400" s="19"/>
      <c r="CD400" s="16"/>
      <c r="CE400" s="16"/>
      <c r="CY400" s="19"/>
      <c r="DA400" s="19"/>
      <c r="DD400" s="16"/>
      <c r="DG400" s="16"/>
      <c r="DH400" s="16"/>
      <c r="DI400" s="16"/>
      <c r="DK400" s="16"/>
      <c r="DP400" s="16"/>
    </row>
    <row r="401" spans="1:120" x14ac:dyDescent="0.35">
      <c r="A401" s="16" t="s">
        <v>6245</v>
      </c>
      <c r="E401" t="s">
        <v>6796</v>
      </c>
      <c r="F401" s="32"/>
      <c r="G401" t="s">
        <v>7061</v>
      </c>
      <c r="H401" t="s">
        <v>6871</v>
      </c>
      <c r="I401" s="16"/>
      <c r="K401" t="s">
        <v>119</v>
      </c>
      <c r="M401" s="16"/>
      <c r="N401" s="16"/>
      <c r="O401" s="16">
        <f>SUM(COUNTIF(I401:N401,"yes"))</f>
        <v>1</v>
      </c>
      <c r="P401" s="16" t="s">
        <v>6324</v>
      </c>
      <c r="Q401" s="16"/>
      <c r="R401" s="16"/>
      <c r="S401" s="16"/>
      <c r="T401" t="s">
        <v>6516</v>
      </c>
      <c r="U401" s="16"/>
      <c r="V401" s="16"/>
      <c r="W401" s="16"/>
      <c r="X401" s="16"/>
      <c r="AD401" s="16"/>
      <c r="AE401" t="s">
        <v>6796</v>
      </c>
      <c r="AL401" t="s">
        <v>6661</v>
      </c>
      <c r="AM401" s="42"/>
      <c r="AN401" s="16"/>
      <c r="BA401" s="30"/>
      <c r="BE401" s="26"/>
      <c r="BJ401" s="16"/>
      <c r="BK401" s="16"/>
      <c r="BL401" s="41"/>
      <c r="BU401" s="16"/>
      <c r="BW401" s="19"/>
      <c r="CD401" s="16"/>
      <c r="CE401" s="16"/>
      <c r="CY401" s="19"/>
      <c r="DA401" s="19"/>
      <c r="DD401" s="16"/>
      <c r="DG401" s="16"/>
      <c r="DH401" s="16"/>
      <c r="DI401" s="16"/>
      <c r="DK401" s="16"/>
      <c r="DP401" s="16"/>
    </row>
    <row r="402" spans="1:120" x14ac:dyDescent="0.35">
      <c r="A402" s="16" t="s">
        <v>6245</v>
      </c>
      <c r="E402" t="s">
        <v>6797</v>
      </c>
      <c r="F402" s="32"/>
      <c r="G402" t="s">
        <v>580</v>
      </c>
      <c r="H402" t="s">
        <v>6871</v>
      </c>
      <c r="I402" s="16"/>
      <c r="K402" t="s">
        <v>119</v>
      </c>
      <c r="M402" s="16"/>
      <c r="N402" s="16"/>
      <c r="O402" s="16">
        <f>SUM(COUNTIF(I402:N402,"yes"))</f>
        <v>1</v>
      </c>
      <c r="P402" s="16" t="s">
        <v>6324</v>
      </c>
      <c r="Q402" s="16"/>
      <c r="R402" s="16"/>
      <c r="S402" s="16"/>
      <c r="T402" t="s">
        <v>6516</v>
      </c>
      <c r="U402" s="16"/>
      <c r="V402" s="16"/>
      <c r="W402" s="16"/>
      <c r="X402" s="16"/>
      <c r="AD402" s="16"/>
      <c r="AE402" t="s">
        <v>6797</v>
      </c>
      <c r="AL402" t="s">
        <v>6533</v>
      </c>
      <c r="AM402" s="42"/>
      <c r="AN402" s="16"/>
      <c r="BA402" s="30"/>
      <c r="BE402" s="26"/>
      <c r="BJ402" s="16"/>
      <c r="BK402" s="16"/>
      <c r="BL402" s="41"/>
      <c r="BU402" s="16"/>
      <c r="BW402" s="19"/>
      <c r="CD402" s="16"/>
      <c r="CE402" s="16"/>
      <c r="CY402" s="19"/>
      <c r="DA402" s="19"/>
      <c r="DD402" s="16"/>
      <c r="DG402" s="16"/>
      <c r="DH402" s="16"/>
      <c r="DI402" s="16"/>
      <c r="DK402" s="16"/>
      <c r="DP402" s="16"/>
    </row>
    <row r="403" spans="1:120" x14ac:dyDescent="0.35">
      <c r="A403" s="16" t="s">
        <v>6245</v>
      </c>
      <c r="E403" t="s">
        <v>6798</v>
      </c>
      <c r="F403" s="32"/>
      <c r="G403" t="s">
        <v>7062</v>
      </c>
      <c r="H403" t="s">
        <v>6871</v>
      </c>
      <c r="I403" s="16"/>
      <c r="K403" t="s">
        <v>119</v>
      </c>
      <c r="M403" s="16"/>
      <c r="N403" s="16"/>
      <c r="O403" s="16">
        <f>SUM(COUNTIF(I403:N403,"yes"))</f>
        <v>1</v>
      </c>
      <c r="P403" s="16" t="s">
        <v>6324</v>
      </c>
      <c r="Q403" s="16"/>
      <c r="R403" s="16"/>
      <c r="S403" s="16"/>
      <c r="T403" t="s">
        <v>6516</v>
      </c>
      <c r="U403" s="16"/>
      <c r="V403" s="16"/>
      <c r="W403" s="16"/>
      <c r="X403" s="16"/>
      <c r="AD403" s="16"/>
      <c r="AE403" t="s">
        <v>6798</v>
      </c>
      <c r="AL403" t="s">
        <v>6799</v>
      </c>
      <c r="AM403" s="42"/>
      <c r="AN403" s="16"/>
      <c r="BA403" s="30"/>
      <c r="BE403" s="26"/>
      <c r="BJ403" s="16"/>
      <c r="BK403" s="16"/>
      <c r="BL403" s="41"/>
      <c r="BU403" s="16"/>
      <c r="BW403" s="19"/>
      <c r="CD403" s="16"/>
      <c r="CE403" s="16"/>
      <c r="CY403" s="19"/>
      <c r="DA403" s="19"/>
      <c r="DD403" s="16"/>
      <c r="DG403" s="16"/>
      <c r="DH403" s="16"/>
      <c r="DI403" s="16"/>
      <c r="DK403" s="16"/>
      <c r="DP403" s="16"/>
    </row>
    <row r="404" spans="1:120" x14ac:dyDescent="0.35">
      <c r="A404" s="16" t="s">
        <v>6245</v>
      </c>
      <c r="E404" t="s">
        <v>6800</v>
      </c>
      <c r="F404" s="32"/>
      <c r="G404"/>
      <c r="H404" t="s">
        <v>6871</v>
      </c>
      <c r="I404" s="16"/>
      <c r="K404" t="s">
        <v>119</v>
      </c>
      <c r="M404" s="16"/>
      <c r="N404" s="16"/>
      <c r="O404" s="16">
        <f>SUM(COUNTIF(I404:N404,"yes"))</f>
        <v>1</v>
      </c>
      <c r="P404" s="16" t="s">
        <v>6324</v>
      </c>
      <c r="Q404" s="16"/>
      <c r="R404" s="16"/>
      <c r="S404" s="16"/>
      <c r="T404" t="s">
        <v>7063</v>
      </c>
      <c r="U404" s="16"/>
      <c r="V404" s="16"/>
      <c r="W404" s="16"/>
      <c r="X404" s="16"/>
      <c r="AD404" s="16"/>
      <c r="AE404" t="s">
        <v>6800</v>
      </c>
      <c r="AL404" t="s">
        <v>6516</v>
      </c>
      <c r="AM404" s="42"/>
      <c r="AN404" s="16"/>
      <c r="BA404" s="30"/>
      <c r="BE404" s="26"/>
      <c r="BJ404" s="16"/>
      <c r="BK404" s="16"/>
      <c r="BL404" s="41"/>
      <c r="BU404" s="16"/>
      <c r="BW404" s="19"/>
      <c r="CD404" s="16"/>
      <c r="CE404" s="16"/>
      <c r="CY404" s="19"/>
      <c r="DA404" s="19"/>
      <c r="DD404" s="16"/>
      <c r="DG404" s="16"/>
      <c r="DH404" s="16"/>
      <c r="DI404" s="16"/>
      <c r="DK404" s="16"/>
      <c r="DP404" s="16"/>
    </row>
    <row r="405" spans="1:120" x14ac:dyDescent="0.35">
      <c r="A405" s="16" t="s">
        <v>6245</v>
      </c>
      <c r="E405" t="s">
        <v>6801</v>
      </c>
      <c r="F405" s="32"/>
      <c r="G405" t="s">
        <v>5944</v>
      </c>
      <c r="H405" t="s">
        <v>6871</v>
      </c>
      <c r="I405" s="16"/>
      <c r="K405" t="s">
        <v>119</v>
      </c>
      <c r="M405" s="16"/>
      <c r="N405" s="16"/>
      <c r="O405" s="16">
        <f>SUM(COUNTIF(I405:N405,"yes"))</f>
        <v>1</v>
      </c>
      <c r="P405" s="16" t="s">
        <v>6324</v>
      </c>
      <c r="Q405" s="16"/>
      <c r="R405" s="16"/>
      <c r="S405" s="16"/>
      <c r="T405" t="s">
        <v>6516</v>
      </c>
      <c r="U405" s="16"/>
      <c r="V405" s="16"/>
      <c r="W405" s="16"/>
      <c r="X405" s="16"/>
      <c r="AD405" s="16"/>
      <c r="AE405" t="s">
        <v>6801</v>
      </c>
      <c r="AL405" t="s">
        <v>6802</v>
      </c>
      <c r="AM405" s="42"/>
      <c r="AN405" s="16"/>
      <c r="BA405" s="30"/>
      <c r="BE405" s="26"/>
      <c r="BJ405" s="16"/>
      <c r="BK405" s="16"/>
      <c r="BL405" s="41"/>
      <c r="BU405" s="16"/>
      <c r="BW405" s="19"/>
      <c r="CD405" s="16"/>
      <c r="CE405" s="16"/>
      <c r="CY405" s="19"/>
      <c r="DA405" s="19"/>
      <c r="DD405" s="16"/>
      <c r="DG405" s="16"/>
      <c r="DH405" s="16"/>
      <c r="DI405" s="16"/>
      <c r="DK405" s="16"/>
      <c r="DP405" s="16"/>
    </row>
    <row r="406" spans="1:120" x14ac:dyDescent="0.35">
      <c r="A406" s="16" t="s">
        <v>6245</v>
      </c>
      <c r="E406" t="s">
        <v>6803</v>
      </c>
      <c r="F406" s="32"/>
      <c r="G406" t="s">
        <v>7064</v>
      </c>
      <c r="H406" t="s">
        <v>6871</v>
      </c>
      <c r="I406" s="16"/>
      <c r="K406" t="s">
        <v>119</v>
      </c>
      <c r="M406" s="16"/>
      <c r="N406" s="16"/>
      <c r="O406" s="16">
        <f>SUM(COUNTIF(I406:N406,"yes"))</f>
        <v>1</v>
      </c>
      <c r="P406" s="16" t="s">
        <v>6324</v>
      </c>
      <c r="Q406" s="16"/>
      <c r="R406" s="16"/>
      <c r="S406" s="16"/>
      <c r="T406" t="s">
        <v>6805</v>
      </c>
      <c r="U406" s="16"/>
      <c r="V406" s="16"/>
      <c r="W406" s="16"/>
      <c r="X406" s="16"/>
      <c r="AD406" s="16"/>
      <c r="AE406" t="s">
        <v>6803</v>
      </c>
      <c r="AL406" t="s">
        <v>6804</v>
      </c>
      <c r="AM406" s="42"/>
      <c r="AN406" s="16"/>
      <c r="BA406" s="30"/>
      <c r="BE406" s="26"/>
      <c r="BJ406" s="16"/>
      <c r="BK406" s="16"/>
      <c r="BL406" s="41"/>
      <c r="BU406" s="16"/>
      <c r="BW406" s="19"/>
      <c r="CD406" s="16"/>
      <c r="CE406" s="16"/>
      <c r="CY406" s="19"/>
      <c r="DA406" s="19"/>
      <c r="DD406" s="16"/>
      <c r="DG406" s="16"/>
      <c r="DH406" s="16"/>
      <c r="DI406" s="16"/>
      <c r="DK406" s="16"/>
      <c r="DP406" s="16"/>
    </row>
    <row r="407" spans="1:120" x14ac:dyDescent="0.35">
      <c r="A407" s="16" t="s">
        <v>6245</v>
      </c>
      <c r="E407" t="s">
        <v>6808</v>
      </c>
      <c r="F407" s="32"/>
      <c r="G407"/>
      <c r="H407" t="s">
        <v>6871</v>
      </c>
      <c r="I407" s="16"/>
      <c r="K407" t="s">
        <v>119</v>
      </c>
      <c r="M407" s="16"/>
      <c r="N407" s="16"/>
      <c r="O407" s="16">
        <f>SUM(COUNTIF(I407:N407,"yes"))</f>
        <v>1</v>
      </c>
      <c r="P407" s="16" t="s">
        <v>6324</v>
      </c>
      <c r="Q407" s="16"/>
      <c r="R407" s="16"/>
      <c r="S407" s="16"/>
      <c r="T407" t="s">
        <v>6992</v>
      </c>
      <c r="U407" s="16"/>
      <c r="V407" s="16"/>
      <c r="W407" s="16"/>
      <c r="X407" s="16"/>
      <c r="AD407" s="16"/>
      <c r="AE407" t="s">
        <v>6808</v>
      </c>
      <c r="AL407" t="s">
        <v>6516</v>
      </c>
      <c r="AM407" s="42"/>
      <c r="AN407" s="16"/>
      <c r="BA407" s="30"/>
      <c r="BE407" s="26"/>
      <c r="BJ407" s="16"/>
      <c r="BK407" s="16"/>
      <c r="BL407" s="41"/>
      <c r="BU407" s="16"/>
      <c r="BW407" s="19"/>
      <c r="CD407" s="16"/>
      <c r="CE407" s="16"/>
      <c r="CY407" s="19"/>
      <c r="DA407" s="19"/>
      <c r="DD407" s="16"/>
      <c r="DG407" s="16"/>
      <c r="DH407" s="16"/>
      <c r="DI407" s="16"/>
      <c r="DK407" s="16"/>
      <c r="DP407" s="16"/>
    </row>
    <row r="408" spans="1:120" x14ac:dyDescent="0.35">
      <c r="A408" s="16" t="s">
        <v>6245</v>
      </c>
      <c r="E408" t="s">
        <v>6809</v>
      </c>
      <c r="F408" s="32"/>
      <c r="G408" t="s">
        <v>7066</v>
      </c>
      <c r="H408" t="s">
        <v>6871</v>
      </c>
      <c r="I408" s="16"/>
      <c r="K408" t="s">
        <v>119</v>
      </c>
      <c r="M408" s="16"/>
      <c r="N408" s="16"/>
      <c r="O408" s="16">
        <f>SUM(COUNTIF(I408:N408,"yes"))</f>
        <v>1</v>
      </c>
      <c r="P408" s="16" t="s">
        <v>6324</v>
      </c>
      <c r="Q408" s="16"/>
      <c r="R408" s="16"/>
      <c r="S408" s="16"/>
      <c r="T408" t="s">
        <v>6516</v>
      </c>
      <c r="U408" s="16"/>
      <c r="V408" s="16"/>
      <c r="W408" s="16"/>
      <c r="X408" s="16"/>
      <c r="AD408" s="16"/>
      <c r="AE408" t="s">
        <v>6809</v>
      </c>
      <c r="AL408" t="s">
        <v>1108</v>
      </c>
      <c r="AM408" s="42"/>
      <c r="AN408" s="16"/>
      <c r="BA408" s="30"/>
      <c r="BE408" s="26"/>
      <c r="BJ408" s="16"/>
      <c r="BK408" s="16"/>
      <c r="BL408" s="41"/>
      <c r="BU408" s="16"/>
      <c r="BW408" s="19"/>
      <c r="CD408" s="16"/>
      <c r="CE408" s="16"/>
      <c r="CY408" s="19"/>
      <c r="DA408" s="19"/>
      <c r="DD408" s="16"/>
      <c r="DG408" s="16"/>
      <c r="DH408" s="16"/>
      <c r="DI408" s="16"/>
      <c r="DK408" s="16"/>
      <c r="DP408" s="16"/>
    </row>
    <row r="409" spans="1:120" x14ac:dyDescent="0.35">
      <c r="A409" s="16" t="s">
        <v>6245</v>
      </c>
      <c r="E409" t="s">
        <v>6810</v>
      </c>
      <c r="F409" s="32"/>
      <c r="G409"/>
      <c r="H409" t="s">
        <v>6871</v>
      </c>
      <c r="I409" s="16"/>
      <c r="K409" t="s">
        <v>119</v>
      </c>
      <c r="M409" s="16"/>
      <c r="N409" s="16"/>
      <c r="O409" s="16">
        <f>SUM(COUNTIF(I409:N409,"yes"))</f>
        <v>1</v>
      </c>
      <c r="P409" s="16" t="s">
        <v>6324</v>
      </c>
      <c r="Q409" s="16"/>
      <c r="R409" s="16"/>
      <c r="S409" s="16"/>
      <c r="T409" t="s">
        <v>7067</v>
      </c>
      <c r="U409" s="16"/>
      <c r="V409" s="16"/>
      <c r="W409" s="16"/>
      <c r="X409" s="16"/>
      <c r="AD409" s="16"/>
      <c r="AE409" t="s">
        <v>6810</v>
      </c>
      <c r="AL409" t="s">
        <v>6516</v>
      </c>
      <c r="AM409" s="42"/>
      <c r="AN409" s="16"/>
      <c r="BA409" s="30"/>
      <c r="BE409" s="26"/>
      <c r="BJ409" s="16"/>
      <c r="BK409" s="16"/>
      <c r="BL409" s="41"/>
      <c r="BU409" s="16"/>
      <c r="BW409" s="19"/>
      <c r="CD409" s="16"/>
      <c r="CE409" s="16"/>
      <c r="CY409" s="19"/>
      <c r="DA409" s="19"/>
      <c r="DD409" s="16"/>
      <c r="DG409" s="16"/>
      <c r="DH409" s="16"/>
      <c r="DI409" s="16"/>
      <c r="DK409" s="16"/>
      <c r="DP409" s="16"/>
    </row>
    <row r="410" spans="1:120" x14ac:dyDescent="0.35">
      <c r="A410" s="16" t="s">
        <v>6245</v>
      </c>
      <c r="E410" t="s">
        <v>6811</v>
      </c>
      <c r="F410" s="32"/>
      <c r="G410" t="s">
        <v>7068</v>
      </c>
      <c r="H410" t="s">
        <v>6871</v>
      </c>
      <c r="I410" s="16"/>
      <c r="K410" t="s">
        <v>119</v>
      </c>
      <c r="M410" s="16"/>
      <c r="N410" s="16"/>
      <c r="O410" s="16">
        <f>SUM(COUNTIF(I410:N410,"yes"))</f>
        <v>1</v>
      </c>
      <c r="P410" s="16" t="s">
        <v>6324</v>
      </c>
      <c r="Q410" s="16"/>
      <c r="R410" s="16"/>
      <c r="S410" s="16"/>
      <c r="T410" t="s">
        <v>6516</v>
      </c>
      <c r="U410" s="16"/>
      <c r="V410" s="16"/>
      <c r="W410" s="16"/>
      <c r="X410" s="16"/>
      <c r="AD410" s="16"/>
      <c r="AE410" t="s">
        <v>6811</v>
      </c>
      <c r="AL410" t="s">
        <v>6812</v>
      </c>
      <c r="AM410" s="42"/>
      <c r="AN410" s="16"/>
      <c r="BA410" s="30"/>
      <c r="BE410" s="26"/>
      <c r="BJ410" s="16"/>
      <c r="BK410" s="16"/>
      <c r="BL410" s="41"/>
      <c r="BU410" s="16"/>
      <c r="BW410" s="19"/>
      <c r="CD410" s="16"/>
      <c r="CE410" s="16"/>
      <c r="CY410" s="19"/>
      <c r="DA410" s="19"/>
      <c r="DD410" s="16"/>
      <c r="DG410" s="16"/>
      <c r="DH410" s="16"/>
      <c r="DI410" s="16"/>
      <c r="DK410" s="16"/>
      <c r="DP410" s="16"/>
    </row>
    <row r="411" spans="1:120" x14ac:dyDescent="0.35">
      <c r="A411" s="16" t="s">
        <v>6245</v>
      </c>
      <c r="E411" t="s">
        <v>6813</v>
      </c>
      <c r="F411" s="32"/>
      <c r="G411"/>
      <c r="H411" t="s">
        <v>6871</v>
      </c>
      <c r="I411" s="16"/>
      <c r="K411" t="s">
        <v>119</v>
      </c>
      <c r="M411" s="16"/>
      <c r="N411" s="16"/>
      <c r="O411" s="16">
        <f>SUM(COUNTIF(I411:N411,"yes"))</f>
        <v>1</v>
      </c>
      <c r="P411" s="16" t="s">
        <v>6324</v>
      </c>
      <c r="Q411" s="16"/>
      <c r="R411" s="16"/>
      <c r="S411" s="16"/>
      <c r="T411" t="s">
        <v>7069</v>
      </c>
      <c r="U411" s="16"/>
      <c r="V411" s="16"/>
      <c r="W411" s="16"/>
      <c r="X411" s="16"/>
      <c r="AD411" s="16"/>
      <c r="AE411" t="s">
        <v>6813</v>
      </c>
      <c r="AL411" t="s">
        <v>6516</v>
      </c>
      <c r="AM411" s="42"/>
      <c r="AN411" s="16"/>
      <c r="BA411" s="30"/>
      <c r="BE411" s="26"/>
      <c r="BJ411" s="16"/>
      <c r="BK411" s="16"/>
      <c r="BL411" s="41"/>
      <c r="BU411" s="16"/>
      <c r="BW411" s="19"/>
      <c r="CD411" s="16"/>
      <c r="CE411" s="16"/>
      <c r="CY411" s="19"/>
      <c r="DA411" s="19"/>
      <c r="DD411" s="16"/>
      <c r="DG411" s="16"/>
      <c r="DH411" s="16"/>
      <c r="DI411" s="16"/>
      <c r="DK411" s="16"/>
      <c r="DP411" s="16"/>
    </row>
    <row r="412" spans="1:120" x14ac:dyDescent="0.35">
      <c r="A412" s="16" t="s">
        <v>6245</v>
      </c>
      <c r="E412" t="s">
        <v>6814</v>
      </c>
      <c r="F412" s="32"/>
      <c r="G412"/>
      <c r="H412" t="s">
        <v>6871</v>
      </c>
      <c r="I412" s="16"/>
      <c r="K412" t="s">
        <v>119</v>
      </c>
      <c r="M412" s="16"/>
      <c r="N412" s="16"/>
      <c r="O412" s="16">
        <f>SUM(COUNTIF(I412:N412,"yes"))</f>
        <v>1</v>
      </c>
      <c r="P412" s="16" t="s">
        <v>6324</v>
      </c>
      <c r="Q412" s="16"/>
      <c r="R412" s="16"/>
      <c r="S412" s="16"/>
      <c r="T412" t="s">
        <v>7070</v>
      </c>
      <c r="U412" s="16"/>
      <c r="V412" s="16"/>
      <c r="W412" s="16"/>
      <c r="X412" s="16"/>
      <c r="AD412" s="16"/>
      <c r="AE412" t="s">
        <v>6814</v>
      </c>
      <c r="AL412" t="s">
        <v>6516</v>
      </c>
      <c r="AM412" s="42"/>
      <c r="AN412" s="16"/>
      <c r="BA412" s="30"/>
      <c r="BE412" s="26"/>
      <c r="BJ412" s="16"/>
      <c r="BK412" s="16"/>
      <c r="BL412" s="41"/>
      <c r="BU412" s="16"/>
      <c r="BW412" s="19"/>
      <c r="CD412" s="16"/>
      <c r="CE412" s="16"/>
      <c r="CY412" s="19"/>
      <c r="DA412" s="19"/>
      <c r="DD412" s="16"/>
      <c r="DG412" s="16"/>
      <c r="DH412" s="16"/>
      <c r="DI412" s="16"/>
      <c r="DK412" s="16"/>
      <c r="DP412" s="16"/>
    </row>
    <row r="413" spans="1:120" x14ac:dyDescent="0.35">
      <c r="A413" s="16" t="s">
        <v>6245</v>
      </c>
      <c r="E413" t="s">
        <v>6815</v>
      </c>
      <c r="F413" s="32"/>
      <c r="G413" t="s">
        <v>7071</v>
      </c>
      <c r="H413" t="s">
        <v>6871</v>
      </c>
      <c r="I413" s="16"/>
      <c r="K413" t="s">
        <v>119</v>
      </c>
      <c r="M413" s="16"/>
      <c r="N413" s="16"/>
      <c r="O413" s="16">
        <f>SUM(COUNTIF(I413:N413,"yes"))</f>
        <v>1</v>
      </c>
      <c r="P413" s="16" t="s">
        <v>6324</v>
      </c>
      <c r="Q413" s="16"/>
      <c r="R413" s="16"/>
      <c r="S413" s="16"/>
      <c r="T413" t="s">
        <v>6516</v>
      </c>
      <c r="U413" s="16"/>
      <c r="V413" s="16"/>
      <c r="W413" s="16"/>
      <c r="X413" s="16"/>
      <c r="AD413" s="16"/>
      <c r="AE413" t="s">
        <v>6815</v>
      </c>
      <c r="AL413" t="s">
        <v>6576</v>
      </c>
      <c r="AM413" s="42"/>
      <c r="AN413" s="16"/>
      <c r="BA413" s="30"/>
      <c r="BE413" s="26"/>
      <c r="BJ413" s="16"/>
      <c r="BK413" s="16"/>
      <c r="BL413" s="41"/>
      <c r="BU413" s="16"/>
      <c r="BW413" s="19"/>
      <c r="CD413" s="16"/>
      <c r="CE413" s="16"/>
      <c r="CY413" s="19"/>
      <c r="DA413" s="19"/>
      <c r="DD413" s="16"/>
      <c r="DG413" s="16"/>
      <c r="DH413" s="16"/>
      <c r="DI413" s="16"/>
      <c r="DK413" s="16"/>
      <c r="DP413" s="16"/>
    </row>
    <row r="414" spans="1:120" x14ac:dyDescent="0.35">
      <c r="A414" s="16" t="s">
        <v>6245</v>
      </c>
      <c r="E414" t="s">
        <v>6816</v>
      </c>
      <c r="F414" s="32"/>
      <c r="G414" t="s">
        <v>7072</v>
      </c>
      <c r="H414" t="s">
        <v>6871</v>
      </c>
      <c r="I414" s="16"/>
      <c r="K414" t="s">
        <v>119</v>
      </c>
      <c r="M414" s="16"/>
      <c r="N414" s="16"/>
      <c r="O414" s="16">
        <f>SUM(COUNTIF(I414:N414,"yes"))</f>
        <v>1</v>
      </c>
      <c r="P414" s="16" t="s">
        <v>6324</v>
      </c>
      <c r="Q414" s="16"/>
      <c r="R414" s="16"/>
      <c r="S414" s="16"/>
      <c r="T414" t="s">
        <v>6516</v>
      </c>
      <c r="U414" s="16"/>
      <c r="V414" s="16"/>
      <c r="W414" s="16"/>
      <c r="X414" s="16"/>
      <c r="AD414" s="16"/>
      <c r="AE414" t="s">
        <v>6816</v>
      </c>
      <c r="AL414" t="s">
        <v>1041</v>
      </c>
      <c r="AM414" s="42"/>
      <c r="AN414" s="16"/>
      <c r="BA414" s="30"/>
      <c r="BE414" s="26"/>
      <c r="BJ414" s="16"/>
      <c r="BK414" s="16"/>
      <c r="BL414" s="41"/>
      <c r="BU414" s="16"/>
      <c r="BW414" s="19"/>
      <c r="CD414" s="16"/>
      <c r="CE414" s="16"/>
      <c r="CY414" s="19"/>
      <c r="DA414" s="19"/>
      <c r="DD414" s="16"/>
      <c r="DG414" s="16"/>
      <c r="DH414" s="16"/>
      <c r="DI414" s="16"/>
      <c r="DK414" s="16"/>
      <c r="DP414" s="16"/>
    </row>
    <row r="415" spans="1:120" x14ac:dyDescent="0.35">
      <c r="A415" s="16" t="s">
        <v>6245</v>
      </c>
      <c r="E415" t="s">
        <v>6818</v>
      </c>
      <c r="F415" s="32"/>
      <c r="G415"/>
      <c r="H415" t="s">
        <v>6871</v>
      </c>
      <c r="I415" s="16"/>
      <c r="K415" t="s">
        <v>119</v>
      </c>
      <c r="M415" s="16"/>
      <c r="N415" s="16"/>
      <c r="O415" s="16">
        <f>SUM(COUNTIF(I415:N415,"yes"))</f>
        <v>1</v>
      </c>
      <c r="P415" s="16" t="s">
        <v>6324</v>
      </c>
      <c r="Q415" s="16"/>
      <c r="R415" s="16"/>
      <c r="S415" s="16"/>
      <c r="T415" t="s">
        <v>7074</v>
      </c>
      <c r="U415" s="16"/>
      <c r="V415" s="16"/>
      <c r="W415" s="16"/>
      <c r="X415" s="16"/>
      <c r="AD415" s="16"/>
      <c r="AE415" t="s">
        <v>6818</v>
      </c>
      <c r="AL415" t="s">
        <v>6516</v>
      </c>
      <c r="AM415" s="42"/>
      <c r="AN415" s="16"/>
      <c r="BA415" s="30"/>
      <c r="BE415" s="26"/>
      <c r="BJ415" s="16"/>
      <c r="BK415" s="16"/>
      <c r="BL415" s="41"/>
      <c r="BU415" s="16"/>
      <c r="BW415" s="19"/>
      <c r="CD415" s="16"/>
      <c r="CE415" s="16"/>
      <c r="CY415" s="19"/>
      <c r="DA415" s="19"/>
      <c r="DD415" s="16"/>
      <c r="DG415" s="16"/>
      <c r="DH415" s="16"/>
      <c r="DI415" s="16"/>
      <c r="DK415" s="16"/>
      <c r="DP415" s="16"/>
    </row>
    <row r="416" spans="1:120" x14ac:dyDescent="0.35">
      <c r="A416" s="16" t="s">
        <v>6245</v>
      </c>
      <c r="E416" t="s">
        <v>6819</v>
      </c>
      <c r="F416" s="32"/>
      <c r="G416" t="s">
        <v>7075</v>
      </c>
      <c r="H416" t="s">
        <v>6871</v>
      </c>
      <c r="I416" s="16"/>
      <c r="K416" t="s">
        <v>119</v>
      </c>
      <c r="M416" s="16"/>
      <c r="N416" s="16"/>
      <c r="O416" s="16">
        <f>SUM(COUNTIF(I416:N416,"yes"))</f>
        <v>1</v>
      </c>
      <c r="P416" s="16" t="s">
        <v>6324</v>
      </c>
      <c r="Q416" s="16"/>
      <c r="R416" s="16"/>
      <c r="S416" s="16"/>
      <c r="T416" t="s">
        <v>6516</v>
      </c>
      <c r="U416" s="16"/>
      <c r="V416" s="16"/>
      <c r="W416" s="16"/>
      <c r="X416" s="16"/>
      <c r="AD416" s="16"/>
      <c r="AE416" t="s">
        <v>6819</v>
      </c>
      <c r="AL416" t="s">
        <v>1147</v>
      </c>
      <c r="AM416" s="42"/>
      <c r="AN416" s="16"/>
      <c r="BA416" s="30"/>
      <c r="BE416" s="26"/>
      <c r="BJ416" s="16"/>
      <c r="BK416" s="16"/>
      <c r="BL416" s="41"/>
      <c r="BU416" s="16"/>
      <c r="BW416" s="19"/>
      <c r="CD416" s="16"/>
      <c r="CE416" s="16"/>
      <c r="CY416" s="19"/>
      <c r="DA416" s="19"/>
      <c r="DD416" s="16"/>
      <c r="DG416" s="16"/>
      <c r="DH416" s="16"/>
      <c r="DI416" s="16"/>
      <c r="DK416" s="16"/>
      <c r="DP416" s="16"/>
    </row>
    <row r="417" spans="1:120" x14ac:dyDescent="0.35">
      <c r="A417" s="16" t="s">
        <v>6245</v>
      </c>
      <c r="E417" t="s">
        <v>6821</v>
      </c>
      <c r="F417" s="32"/>
      <c r="G417" t="s">
        <v>7076</v>
      </c>
      <c r="H417" t="s">
        <v>6871</v>
      </c>
      <c r="I417" s="16"/>
      <c r="K417" t="s">
        <v>119</v>
      </c>
      <c r="M417" s="16"/>
      <c r="N417" s="16"/>
      <c r="O417" s="16">
        <f>SUM(COUNTIF(I417:N417,"yes"))</f>
        <v>1</v>
      </c>
      <c r="P417" s="16" t="s">
        <v>6324</v>
      </c>
      <c r="Q417" s="16"/>
      <c r="R417" s="16"/>
      <c r="S417" s="16"/>
      <c r="T417" t="s">
        <v>6822</v>
      </c>
      <c r="U417" s="16"/>
      <c r="V417" s="16"/>
      <c r="W417" s="16"/>
      <c r="X417" s="16"/>
      <c r="AD417" s="16"/>
      <c r="AE417" t="s">
        <v>6821</v>
      </c>
      <c r="AL417" t="s">
        <v>6519</v>
      </c>
      <c r="AM417" s="42"/>
      <c r="AN417" s="16"/>
      <c r="BA417" s="30"/>
      <c r="BE417" s="26"/>
      <c r="BJ417" s="16"/>
      <c r="BK417" s="16"/>
      <c r="BL417" s="41"/>
      <c r="BU417" s="16"/>
      <c r="BW417" s="19"/>
      <c r="CD417" s="16"/>
      <c r="CE417" s="16"/>
      <c r="CY417" s="19"/>
      <c r="DA417" s="19"/>
      <c r="DD417" s="16"/>
      <c r="DG417" s="16"/>
      <c r="DH417" s="16"/>
      <c r="DI417" s="16"/>
      <c r="DK417" s="16"/>
      <c r="DP417" s="16"/>
    </row>
    <row r="418" spans="1:120" x14ac:dyDescent="0.35">
      <c r="A418" s="16" t="s">
        <v>6245</v>
      </c>
      <c r="E418" t="s">
        <v>6823</v>
      </c>
      <c r="F418" s="32"/>
      <c r="G418" t="s">
        <v>7077</v>
      </c>
      <c r="H418" t="s">
        <v>6871</v>
      </c>
      <c r="I418" s="16"/>
      <c r="K418" t="s">
        <v>119</v>
      </c>
      <c r="M418" s="16"/>
      <c r="N418" s="16"/>
      <c r="O418" s="16">
        <f>SUM(COUNTIF(I418:N418,"yes"))</f>
        <v>1</v>
      </c>
      <c r="P418" s="16" t="s">
        <v>6324</v>
      </c>
      <c r="Q418" s="16"/>
      <c r="R418" s="16"/>
      <c r="S418" s="16"/>
      <c r="T418" t="s">
        <v>6516</v>
      </c>
      <c r="U418" s="16"/>
      <c r="V418" s="16"/>
      <c r="W418" s="16"/>
      <c r="X418" s="16"/>
      <c r="AD418" s="16"/>
      <c r="AE418" t="s">
        <v>6823</v>
      </c>
      <c r="AL418" t="s">
        <v>6643</v>
      </c>
      <c r="AM418" s="42"/>
      <c r="AN418" s="16"/>
      <c r="BA418" s="30"/>
      <c r="BE418" s="26"/>
      <c r="BJ418" s="16"/>
      <c r="BK418" s="16"/>
      <c r="BL418" s="41"/>
      <c r="BU418" s="16"/>
      <c r="BW418" s="19"/>
      <c r="CD418" s="16"/>
      <c r="CE418" s="16"/>
      <c r="CY418" s="19"/>
      <c r="DA418" s="19"/>
      <c r="DD418" s="16"/>
      <c r="DG418" s="16"/>
      <c r="DH418" s="16"/>
      <c r="DI418" s="16"/>
      <c r="DK418" s="16"/>
      <c r="DP418" s="16"/>
    </row>
    <row r="419" spans="1:120" x14ac:dyDescent="0.35">
      <c r="A419" s="16" t="s">
        <v>6245</v>
      </c>
      <c r="E419" t="s">
        <v>6824</v>
      </c>
      <c r="F419" s="32"/>
      <c r="G419" t="s">
        <v>7078</v>
      </c>
      <c r="H419" t="s">
        <v>6871</v>
      </c>
      <c r="I419" s="16"/>
      <c r="K419" t="s">
        <v>119</v>
      </c>
      <c r="M419" s="16"/>
      <c r="N419" s="16"/>
      <c r="O419" s="16">
        <f>SUM(COUNTIF(I419:N419,"yes"))</f>
        <v>1</v>
      </c>
      <c r="P419" s="16" t="s">
        <v>6324</v>
      </c>
      <c r="Q419" s="16"/>
      <c r="R419" s="16"/>
      <c r="S419" s="16"/>
      <c r="T419" t="s">
        <v>6516</v>
      </c>
      <c r="U419" s="16"/>
      <c r="V419" s="16"/>
      <c r="W419" s="16"/>
      <c r="X419" s="16"/>
      <c r="AD419" s="16"/>
      <c r="AE419" t="s">
        <v>6824</v>
      </c>
      <c r="AL419" t="s">
        <v>6519</v>
      </c>
      <c r="AM419" s="42"/>
      <c r="AN419" s="16"/>
      <c r="BA419" s="30"/>
      <c r="BE419" s="26"/>
      <c r="BJ419" s="16"/>
      <c r="BK419" s="16"/>
      <c r="BL419" s="41"/>
      <c r="BU419" s="16"/>
      <c r="BW419" s="19"/>
      <c r="CD419" s="16"/>
      <c r="CE419" s="16"/>
      <c r="CY419" s="19"/>
      <c r="DA419" s="19"/>
      <c r="DD419" s="16"/>
      <c r="DG419" s="16"/>
      <c r="DH419" s="16"/>
      <c r="DI419" s="16"/>
      <c r="DK419" s="16"/>
      <c r="DP419" s="16"/>
    </row>
    <row r="420" spans="1:120" x14ac:dyDescent="0.35">
      <c r="A420" s="16" t="s">
        <v>6245</v>
      </c>
      <c r="E420" t="s">
        <v>6825</v>
      </c>
      <c r="F420" s="32"/>
      <c r="G420" t="s">
        <v>7079</v>
      </c>
      <c r="H420" t="s">
        <v>6871</v>
      </c>
      <c r="I420" s="16"/>
      <c r="K420" t="s">
        <v>119</v>
      </c>
      <c r="M420" s="16"/>
      <c r="N420" s="16"/>
      <c r="O420" s="16">
        <f>SUM(COUNTIF(I420:N420,"yes"))</f>
        <v>1</v>
      </c>
      <c r="P420" s="16" t="s">
        <v>6324</v>
      </c>
      <c r="Q420" s="16"/>
      <c r="R420" s="16"/>
      <c r="S420" s="16"/>
      <c r="T420" t="s">
        <v>6516</v>
      </c>
      <c r="U420" s="16"/>
      <c r="V420" s="16"/>
      <c r="W420" s="16"/>
      <c r="X420" s="16"/>
      <c r="AD420" s="16"/>
      <c r="AE420" t="s">
        <v>6825</v>
      </c>
      <c r="AL420" t="s">
        <v>840</v>
      </c>
      <c r="AM420" s="42"/>
      <c r="AN420" s="16"/>
      <c r="BA420" s="30"/>
      <c r="BE420" s="26"/>
      <c r="BJ420" s="16"/>
      <c r="BK420" s="16"/>
      <c r="BL420" s="41"/>
      <c r="BU420" s="16"/>
      <c r="BW420" s="19"/>
      <c r="CD420" s="16"/>
      <c r="CE420" s="16"/>
      <c r="CY420" s="19"/>
      <c r="DA420" s="19"/>
      <c r="DD420" s="16"/>
      <c r="DG420" s="16"/>
      <c r="DH420" s="16"/>
      <c r="DI420" s="16"/>
      <c r="DK420" s="16"/>
      <c r="DP420" s="16"/>
    </row>
    <row r="421" spans="1:120" x14ac:dyDescent="0.35">
      <c r="A421" s="16" t="s">
        <v>6245</v>
      </c>
      <c r="E421" t="s">
        <v>6827</v>
      </c>
      <c r="F421" s="32"/>
      <c r="G421" t="s">
        <v>7081</v>
      </c>
      <c r="H421" t="s">
        <v>6871</v>
      </c>
      <c r="I421" s="16"/>
      <c r="K421" t="s">
        <v>119</v>
      </c>
      <c r="M421" s="16"/>
      <c r="N421" s="16"/>
      <c r="O421" s="16">
        <f>SUM(COUNTIF(I421:N421,"yes"))</f>
        <v>1</v>
      </c>
      <c r="P421" s="16" t="s">
        <v>6324</v>
      </c>
      <c r="Q421" s="16"/>
      <c r="R421" s="16"/>
      <c r="S421" s="16"/>
      <c r="T421" t="s">
        <v>6828</v>
      </c>
      <c r="U421" s="16"/>
      <c r="V421" s="16"/>
      <c r="W421" s="16"/>
      <c r="X421" s="16"/>
      <c r="AD421" s="16"/>
      <c r="AE421" t="s">
        <v>6827</v>
      </c>
      <c r="AL421" t="s">
        <v>6535</v>
      </c>
      <c r="AM421" s="42"/>
      <c r="AN421" s="16"/>
      <c r="BA421" s="30"/>
      <c r="BE421" s="26"/>
      <c r="BJ421" s="16"/>
      <c r="BK421" s="16"/>
      <c r="BL421" s="41"/>
      <c r="BU421" s="16"/>
      <c r="BW421" s="19"/>
      <c r="CD421" s="16"/>
      <c r="CE421" s="16"/>
      <c r="CY421" s="19"/>
      <c r="DA421" s="19"/>
      <c r="DD421" s="16"/>
      <c r="DG421" s="16"/>
      <c r="DH421" s="16"/>
      <c r="DI421" s="16"/>
      <c r="DK421" s="16"/>
      <c r="DP421" s="16"/>
    </row>
    <row r="422" spans="1:120" x14ac:dyDescent="0.35">
      <c r="A422" s="16" t="s">
        <v>6245</v>
      </c>
      <c r="E422" t="s">
        <v>6829</v>
      </c>
      <c r="F422" s="32"/>
      <c r="G422" t="s">
        <v>7082</v>
      </c>
      <c r="H422" t="s">
        <v>6871</v>
      </c>
      <c r="I422" s="16"/>
      <c r="K422" t="s">
        <v>119</v>
      </c>
      <c r="M422" s="16"/>
      <c r="N422" s="16"/>
      <c r="O422" s="16">
        <f>SUM(COUNTIF(I422:N422,"yes"))</f>
        <v>1</v>
      </c>
      <c r="P422" s="16" t="s">
        <v>6324</v>
      </c>
      <c r="Q422" s="16"/>
      <c r="R422" s="16"/>
      <c r="S422" s="16"/>
      <c r="T422" t="s">
        <v>6516</v>
      </c>
      <c r="U422" s="16"/>
      <c r="V422" s="16"/>
      <c r="W422" s="16"/>
      <c r="X422" s="16"/>
      <c r="AD422" s="16"/>
      <c r="AE422" t="s">
        <v>6829</v>
      </c>
      <c r="AL422" t="s">
        <v>6830</v>
      </c>
      <c r="AM422" s="42"/>
      <c r="AN422" s="16"/>
      <c r="BA422" s="30"/>
      <c r="BE422" s="26"/>
      <c r="BJ422" s="16"/>
      <c r="BK422" s="16"/>
      <c r="BL422" s="41"/>
      <c r="BU422" s="16"/>
      <c r="BW422" s="19"/>
      <c r="CD422" s="16"/>
      <c r="CE422" s="16"/>
      <c r="CY422" s="19"/>
      <c r="DA422" s="19"/>
      <c r="DD422" s="16"/>
      <c r="DG422" s="16"/>
      <c r="DH422" s="16"/>
      <c r="DI422" s="16"/>
      <c r="DK422" s="16"/>
      <c r="DP422" s="16"/>
    </row>
    <row r="423" spans="1:120" x14ac:dyDescent="0.35">
      <c r="A423" s="16" t="s">
        <v>6245</v>
      </c>
      <c r="E423" t="s">
        <v>6831</v>
      </c>
      <c r="F423" s="32"/>
      <c r="G423"/>
      <c r="H423" t="s">
        <v>6871</v>
      </c>
      <c r="I423" s="16"/>
      <c r="K423" t="s">
        <v>119</v>
      </c>
      <c r="M423" s="16"/>
      <c r="N423" s="16"/>
      <c r="O423" s="16">
        <f>SUM(COUNTIF(I423:N423,"yes"))</f>
        <v>1</v>
      </c>
      <c r="P423" s="16" t="s">
        <v>6324</v>
      </c>
      <c r="Q423" s="16"/>
      <c r="R423" s="16"/>
      <c r="S423" s="16"/>
      <c r="T423" t="s">
        <v>6992</v>
      </c>
      <c r="U423" s="16"/>
      <c r="V423" s="16"/>
      <c r="W423" s="16"/>
      <c r="X423" s="16"/>
      <c r="AD423" s="16"/>
      <c r="AE423" t="s">
        <v>6831</v>
      </c>
      <c r="AL423" t="s">
        <v>6516</v>
      </c>
      <c r="AM423" s="42"/>
      <c r="AN423" s="16"/>
      <c r="BA423" s="30"/>
      <c r="BE423" s="26"/>
      <c r="BJ423" s="16"/>
      <c r="BK423" s="16"/>
      <c r="BL423" s="41"/>
      <c r="BU423" s="16"/>
      <c r="BW423" s="19"/>
      <c r="CD423" s="16"/>
      <c r="CE423" s="16"/>
      <c r="CY423" s="19"/>
      <c r="DA423" s="19"/>
      <c r="DD423" s="16"/>
      <c r="DG423" s="16"/>
      <c r="DH423" s="16"/>
      <c r="DI423" s="16"/>
      <c r="DK423" s="16"/>
      <c r="DP423" s="16"/>
    </row>
    <row r="424" spans="1:120" x14ac:dyDescent="0.35">
      <c r="A424" s="16" t="s">
        <v>6245</v>
      </c>
      <c r="E424" t="s">
        <v>6832</v>
      </c>
      <c r="F424" s="32"/>
      <c r="G424" t="s">
        <v>7083</v>
      </c>
      <c r="H424" t="s">
        <v>6871</v>
      </c>
      <c r="I424" s="16"/>
      <c r="K424" t="s">
        <v>119</v>
      </c>
      <c r="M424" s="16"/>
      <c r="N424" s="16"/>
      <c r="O424" s="16">
        <f>SUM(COUNTIF(I424:N424,"yes"))</f>
        <v>1</v>
      </c>
      <c r="P424" s="16" t="s">
        <v>6324</v>
      </c>
      <c r="Q424" s="16"/>
      <c r="R424" s="16"/>
      <c r="S424" s="16"/>
      <c r="T424" t="s">
        <v>6516</v>
      </c>
      <c r="U424" s="16"/>
      <c r="V424" s="16"/>
      <c r="W424" s="16"/>
      <c r="X424" s="16"/>
      <c r="AD424" s="16"/>
      <c r="AE424" t="s">
        <v>6832</v>
      </c>
      <c r="AL424" t="s">
        <v>6519</v>
      </c>
      <c r="AM424" s="42"/>
      <c r="AN424" s="16"/>
      <c r="BA424" s="30"/>
      <c r="BE424" s="26"/>
      <c r="BJ424" s="16"/>
      <c r="BK424" s="16"/>
      <c r="BL424" s="41"/>
      <c r="BU424" s="16"/>
      <c r="BW424" s="19"/>
      <c r="CD424" s="16"/>
      <c r="CE424" s="16"/>
      <c r="CY424" s="19"/>
      <c r="DA424" s="19"/>
      <c r="DD424" s="16"/>
      <c r="DG424" s="16"/>
      <c r="DH424" s="16"/>
      <c r="DI424" s="16"/>
      <c r="DK424" s="16"/>
      <c r="DP424" s="16"/>
    </row>
    <row r="425" spans="1:120" x14ac:dyDescent="0.35">
      <c r="A425" s="16" t="s">
        <v>6245</v>
      </c>
      <c r="E425" t="s">
        <v>6417</v>
      </c>
      <c r="F425" s="32"/>
      <c r="G425"/>
      <c r="H425" t="s">
        <v>6871</v>
      </c>
      <c r="I425" s="16"/>
      <c r="K425" t="s">
        <v>119</v>
      </c>
      <c r="M425" s="16"/>
      <c r="N425" s="16"/>
      <c r="O425" s="16">
        <f>SUM(COUNTIF(I425:N425,"yes"))</f>
        <v>1</v>
      </c>
      <c r="P425" s="16" t="s">
        <v>6324</v>
      </c>
      <c r="Q425" s="16"/>
      <c r="R425" s="16"/>
      <c r="S425" s="16"/>
      <c r="T425" t="s">
        <v>7084</v>
      </c>
      <c r="U425" s="16"/>
      <c r="V425" s="16"/>
      <c r="W425" s="16"/>
      <c r="X425" s="16"/>
      <c r="AD425" s="16"/>
      <c r="AE425" t="s">
        <v>6417</v>
      </c>
      <c r="AL425" t="s">
        <v>6516</v>
      </c>
      <c r="AM425" s="42"/>
      <c r="AN425" s="16"/>
      <c r="BA425" s="30"/>
      <c r="BE425" s="26"/>
      <c r="BJ425" s="16"/>
      <c r="BK425" s="16"/>
      <c r="BL425" s="41"/>
      <c r="BU425" s="16"/>
      <c r="BW425" s="19"/>
      <c r="CD425" s="16"/>
      <c r="CE425" s="16"/>
      <c r="CY425" s="19"/>
      <c r="DA425" s="19"/>
      <c r="DD425" s="16"/>
      <c r="DG425" s="16"/>
      <c r="DH425" s="16"/>
      <c r="DI425" s="16"/>
      <c r="DK425" s="16"/>
      <c r="DP425" s="16"/>
    </row>
    <row r="426" spans="1:120" x14ac:dyDescent="0.35">
      <c r="A426" s="16" t="s">
        <v>6245</v>
      </c>
      <c r="E426" t="s">
        <v>6833</v>
      </c>
      <c r="F426" s="32"/>
      <c r="G426" t="s">
        <v>7085</v>
      </c>
      <c r="H426" t="s">
        <v>6871</v>
      </c>
      <c r="I426" s="16"/>
      <c r="K426" t="s">
        <v>119</v>
      </c>
      <c r="M426" s="16"/>
      <c r="N426" s="16"/>
      <c r="O426" s="16">
        <f>SUM(COUNTIF(I426:N426,"yes"))</f>
        <v>1</v>
      </c>
      <c r="P426" s="16" t="s">
        <v>6324</v>
      </c>
      <c r="Q426" s="16"/>
      <c r="R426" s="16"/>
      <c r="S426" s="16"/>
      <c r="T426" t="s">
        <v>6516</v>
      </c>
      <c r="U426" s="16"/>
      <c r="V426" s="16"/>
      <c r="W426" s="16"/>
      <c r="X426" s="16"/>
      <c r="AD426" s="16"/>
      <c r="AE426" t="s">
        <v>6833</v>
      </c>
      <c r="AL426" t="s">
        <v>661</v>
      </c>
      <c r="AM426" s="42"/>
      <c r="AN426" s="16"/>
      <c r="BA426" s="30"/>
      <c r="BE426" s="26"/>
      <c r="BJ426" s="16"/>
      <c r="BK426" s="16"/>
      <c r="BL426" s="41"/>
      <c r="BU426" s="16"/>
      <c r="BW426" s="19"/>
      <c r="CD426" s="16"/>
      <c r="CE426" s="16"/>
      <c r="CY426" s="19"/>
      <c r="DA426" s="19"/>
      <c r="DD426" s="16"/>
      <c r="DG426" s="16"/>
      <c r="DH426" s="16"/>
      <c r="DI426" s="16"/>
      <c r="DK426" s="16"/>
      <c r="DP426" s="16"/>
    </row>
    <row r="427" spans="1:120" x14ac:dyDescent="0.35">
      <c r="A427" s="16" t="s">
        <v>6245</v>
      </c>
      <c r="E427" t="s">
        <v>6834</v>
      </c>
      <c r="F427" s="32"/>
      <c r="G427" t="s">
        <v>7086</v>
      </c>
      <c r="H427" t="s">
        <v>6871</v>
      </c>
      <c r="I427" s="16"/>
      <c r="K427" t="s">
        <v>119</v>
      </c>
      <c r="M427" s="16"/>
      <c r="N427" s="16"/>
      <c r="O427" s="16">
        <f>SUM(COUNTIF(I427:N427,"yes"))</f>
        <v>1</v>
      </c>
      <c r="P427" s="16" t="s">
        <v>6324</v>
      </c>
      <c r="Q427" s="16"/>
      <c r="R427" s="16"/>
      <c r="S427" s="16"/>
      <c r="T427" t="s">
        <v>6516</v>
      </c>
      <c r="U427" s="16"/>
      <c r="V427" s="16"/>
      <c r="W427" s="16"/>
      <c r="X427" s="16"/>
      <c r="AD427" s="16"/>
      <c r="AE427" t="s">
        <v>6834</v>
      </c>
      <c r="AL427" t="s">
        <v>6835</v>
      </c>
      <c r="AM427" s="42"/>
      <c r="AN427" s="16"/>
      <c r="BA427" s="30"/>
      <c r="BE427" s="26"/>
      <c r="BJ427" s="16"/>
      <c r="BK427" s="16"/>
      <c r="BL427" s="41"/>
      <c r="BU427" s="16"/>
      <c r="BW427" s="19"/>
      <c r="CD427" s="16"/>
      <c r="CE427" s="16"/>
      <c r="CY427" s="19"/>
      <c r="DA427" s="19"/>
      <c r="DD427" s="16"/>
      <c r="DG427" s="16"/>
      <c r="DH427" s="16"/>
      <c r="DI427" s="16"/>
      <c r="DK427" s="16"/>
      <c r="DP427" s="16"/>
    </row>
    <row r="428" spans="1:120" x14ac:dyDescent="0.35">
      <c r="A428" s="16" t="s">
        <v>6245</v>
      </c>
      <c r="E428" t="s">
        <v>6838</v>
      </c>
      <c r="F428" s="32"/>
      <c r="G428" t="s">
        <v>7088</v>
      </c>
      <c r="H428" t="s">
        <v>6871</v>
      </c>
      <c r="I428" s="16"/>
      <c r="K428" t="s">
        <v>119</v>
      </c>
      <c r="M428" s="16"/>
      <c r="N428" s="16"/>
      <c r="O428" s="16">
        <f>SUM(COUNTIF(I428:N428,"yes"))</f>
        <v>1</v>
      </c>
      <c r="P428" s="16" t="s">
        <v>6324</v>
      </c>
      <c r="Q428" s="16"/>
      <c r="R428" s="16"/>
      <c r="S428" s="16"/>
      <c r="T428" t="s">
        <v>6516</v>
      </c>
      <c r="U428" s="16"/>
      <c r="V428" s="16"/>
      <c r="W428" s="16"/>
      <c r="X428" s="16"/>
      <c r="AD428" s="16"/>
      <c r="AE428" t="s">
        <v>6838</v>
      </c>
      <c r="AL428" t="s">
        <v>6562</v>
      </c>
      <c r="AM428" s="42"/>
      <c r="AN428" s="16"/>
      <c r="BA428" s="30"/>
      <c r="BE428" s="26"/>
      <c r="BJ428" s="16"/>
      <c r="BK428" s="16"/>
      <c r="BL428" s="41"/>
      <c r="BU428" s="16"/>
      <c r="BW428" s="19"/>
      <c r="CD428" s="16"/>
      <c r="CE428" s="16"/>
      <c r="CY428" s="19"/>
      <c r="DA428" s="19"/>
      <c r="DD428" s="16"/>
      <c r="DG428" s="16"/>
      <c r="DH428" s="16"/>
      <c r="DI428" s="16"/>
      <c r="DK428" s="16"/>
      <c r="DP428" s="16"/>
    </row>
    <row r="429" spans="1:120" x14ac:dyDescent="0.35">
      <c r="A429" s="16" t="s">
        <v>6245</v>
      </c>
      <c r="E429" t="s">
        <v>6839</v>
      </c>
      <c r="F429" s="32"/>
      <c r="G429" t="s">
        <v>7089</v>
      </c>
      <c r="H429" t="s">
        <v>6871</v>
      </c>
      <c r="I429" s="16"/>
      <c r="K429" t="s">
        <v>119</v>
      </c>
      <c r="M429" s="16"/>
      <c r="N429" s="16"/>
      <c r="O429" s="16">
        <f>SUM(COUNTIF(I429:N429,"yes"))</f>
        <v>1</v>
      </c>
      <c r="P429" s="16" t="s">
        <v>6324</v>
      </c>
      <c r="Q429" s="16"/>
      <c r="R429" s="16"/>
      <c r="S429" s="16"/>
      <c r="T429" t="s">
        <v>6516</v>
      </c>
      <c r="U429" s="16"/>
      <c r="V429" s="16"/>
      <c r="W429" s="16"/>
      <c r="X429" s="16"/>
      <c r="AD429" s="16"/>
      <c r="AE429" t="s">
        <v>6839</v>
      </c>
      <c r="AL429" t="s">
        <v>601</v>
      </c>
      <c r="AM429" s="42"/>
      <c r="AN429" s="16"/>
      <c r="BA429" s="30"/>
      <c r="BE429" s="26"/>
      <c r="BJ429" s="16"/>
      <c r="BK429" s="16"/>
      <c r="BL429" s="41"/>
      <c r="BU429" s="16"/>
      <c r="BW429" s="19"/>
      <c r="CD429" s="16"/>
      <c r="CE429" s="16"/>
      <c r="CY429" s="19"/>
      <c r="DA429" s="19"/>
      <c r="DD429" s="16"/>
      <c r="DG429" s="16"/>
      <c r="DH429" s="16"/>
      <c r="DI429" s="16"/>
      <c r="DK429" s="16"/>
      <c r="DP429" s="16"/>
    </row>
    <row r="430" spans="1:120" x14ac:dyDescent="0.35">
      <c r="A430" s="16" t="s">
        <v>6245</v>
      </c>
      <c r="E430" t="s">
        <v>6840</v>
      </c>
      <c r="F430" s="32"/>
      <c r="G430" t="s">
        <v>7090</v>
      </c>
      <c r="H430" t="s">
        <v>6871</v>
      </c>
      <c r="I430" s="16"/>
      <c r="K430" t="s">
        <v>119</v>
      </c>
      <c r="M430" s="16"/>
      <c r="N430" s="16"/>
      <c r="O430" s="16">
        <f>SUM(COUNTIF(I430:N430,"yes"))</f>
        <v>1</v>
      </c>
      <c r="P430" s="16" t="s">
        <v>6324</v>
      </c>
      <c r="Q430" s="16"/>
      <c r="R430" s="16"/>
      <c r="S430" s="16"/>
      <c r="T430" t="s">
        <v>6841</v>
      </c>
      <c r="U430" s="16"/>
      <c r="V430" s="16"/>
      <c r="W430" s="16"/>
      <c r="X430" s="16"/>
      <c r="AD430" s="16"/>
      <c r="AE430" t="s">
        <v>6840</v>
      </c>
      <c r="AL430" t="s">
        <v>6519</v>
      </c>
      <c r="AM430" s="42"/>
      <c r="AN430" s="16"/>
      <c r="BA430" s="30"/>
      <c r="BE430" s="26"/>
      <c r="BJ430" s="16"/>
      <c r="BK430" s="16"/>
      <c r="BL430" s="41"/>
      <c r="BU430" s="16"/>
      <c r="BW430" s="19"/>
      <c r="CD430" s="16"/>
      <c r="CE430" s="16"/>
      <c r="CY430" s="19"/>
      <c r="DA430" s="19"/>
      <c r="DD430" s="16"/>
      <c r="DG430" s="16"/>
      <c r="DH430" s="16"/>
      <c r="DI430" s="16"/>
      <c r="DK430" s="16"/>
      <c r="DP430" s="16"/>
    </row>
    <row r="431" spans="1:120" x14ac:dyDescent="0.35">
      <c r="A431" s="16" t="s">
        <v>6245</v>
      </c>
      <c r="E431" t="s">
        <v>6844</v>
      </c>
      <c r="F431" s="32"/>
      <c r="G431"/>
      <c r="H431" t="s">
        <v>6871</v>
      </c>
      <c r="I431" s="16"/>
      <c r="K431" t="s">
        <v>119</v>
      </c>
      <c r="M431" s="16"/>
      <c r="N431" s="16"/>
      <c r="O431" s="16">
        <f>SUM(COUNTIF(I431:N431,"yes"))</f>
        <v>1</v>
      </c>
      <c r="P431" s="16" t="s">
        <v>6324</v>
      </c>
      <c r="Q431" s="16"/>
      <c r="R431" s="16"/>
      <c r="S431" s="16"/>
      <c r="T431" t="s">
        <v>7092</v>
      </c>
      <c r="U431" s="16"/>
      <c r="V431" s="16"/>
      <c r="W431" s="16"/>
      <c r="X431" s="16"/>
      <c r="AD431" s="16"/>
      <c r="AE431" t="s">
        <v>6844</v>
      </c>
      <c r="AL431" t="s">
        <v>6516</v>
      </c>
      <c r="AM431" s="42"/>
      <c r="AN431" s="16"/>
      <c r="BA431" s="30"/>
      <c r="BE431" s="26"/>
      <c r="BJ431" s="16"/>
      <c r="BK431" s="16"/>
      <c r="BL431" s="41"/>
      <c r="BU431" s="16"/>
      <c r="BW431" s="19"/>
      <c r="CD431" s="16"/>
      <c r="CE431" s="16"/>
      <c r="CY431" s="19"/>
      <c r="DA431" s="19"/>
      <c r="DD431" s="16"/>
      <c r="DG431" s="16"/>
      <c r="DH431" s="16"/>
      <c r="DI431" s="16"/>
      <c r="DK431" s="16"/>
      <c r="DP431" s="16"/>
    </row>
    <row r="432" spans="1:120" x14ac:dyDescent="0.35">
      <c r="A432" s="16" t="s">
        <v>6245</v>
      </c>
      <c r="E432" t="s">
        <v>6845</v>
      </c>
      <c r="F432" s="32"/>
      <c r="G432"/>
      <c r="H432" t="s">
        <v>6871</v>
      </c>
      <c r="I432" s="16"/>
      <c r="K432" t="s">
        <v>119</v>
      </c>
      <c r="M432" s="16"/>
      <c r="N432" s="16"/>
      <c r="O432" s="16">
        <f>SUM(COUNTIF(I432:N432,"yes"))</f>
        <v>1</v>
      </c>
      <c r="P432" s="16" t="s">
        <v>6324</v>
      </c>
      <c r="Q432" s="16"/>
      <c r="R432" s="16"/>
      <c r="S432" s="16"/>
      <c r="T432" t="s">
        <v>6937</v>
      </c>
      <c r="U432" s="16"/>
      <c r="V432" s="16"/>
      <c r="W432" s="16"/>
      <c r="X432" s="16"/>
      <c r="AD432" s="16"/>
      <c r="AE432" t="s">
        <v>6845</v>
      </c>
      <c r="AL432" t="s">
        <v>6516</v>
      </c>
      <c r="AM432" s="42"/>
      <c r="AN432" s="16"/>
      <c r="BA432" s="30"/>
      <c r="BE432" s="26"/>
      <c r="BJ432" s="16"/>
      <c r="BK432" s="16"/>
      <c r="BL432" s="41"/>
      <c r="BU432" s="16"/>
      <c r="BW432" s="19"/>
      <c r="CD432" s="16"/>
      <c r="CE432" s="16"/>
      <c r="CY432" s="19"/>
      <c r="DA432" s="19"/>
      <c r="DD432" s="16"/>
      <c r="DG432" s="16"/>
      <c r="DH432" s="16"/>
      <c r="DI432" s="16"/>
      <c r="DK432" s="16"/>
      <c r="DP432" s="16"/>
    </row>
    <row r="433" spans="1:120" x14ac:dyDescent="0.35">
      <c r="A433" s="16" t="s">
        <v>6245</v>
      </c>
      <c r="E433" t="s">
        <v>6846</v>
      </c>
      <c r="F433" s="32"/>
      <c r="G433"/>
      <c r="H433" t="s">
        <v>6871</v>
      </c>
      <c r="I433" s="16"/>
      <c r="K433" t="s">
        <v>119</v>
      </c>
      <c r="M433" s="16"/>
      <c r="N433" s="16"/>
      <c r="O433" s="16">
        <f>SUM(COUNTIF(I433:N433,"yes"))</f>
        <v>1</v>
      </c>
      <c r="P433" s="16" t="s">
        <v>6324</v>
      </c>
      <c r="Q433" s="16"/>
      <c r="R433" s="16"/>
      <c r="S433" s="16"/>
      <c r="T433" t="s">
        <v>7093</v>
      </c>
      <c r="U433" s="16"/>
      <c r="V433" s="16"/>
      <c r="W433" s="16"/>
      <c r="X433" s="16"/>
      <c r="AD433" s="16"/>
      <c r="AE433" t="s">
        <v>6846</v>
      </c>
      <c r="AL433" t="s">
        <v>6516</v>
      </c>
      <c r="AM433" s="42"/>
      <c r="AN433" s="16"/>
      <c r="BA433" s="30"/>
      <c r="BE433" s="26"/>
      <c r="BJ433" s="16"/>
      <c r="BK433" s="16"/>
      <c r="BL433" s="41"/>
      <c r="BU433" s="16"/>
      <c r="BW433" s="19"/>
      <c r="CD433" s="16"/>
      <c r="CE433" s="16"/>
      <c r="CY433" s="19"/>
      <c r="DA433" s="19"/>
      <c r="DD433" s="16"/>
      <c r="DG433" s="16"/>
      <c r="DH433" s="16"/>
      <c r="DI433" s="16"/>
      <c r="DK433" s="16"/>
      <c r="DP433" s="16"/>
    </row>
    <row r="434" spans="1:120" x14ac:dyDescent="0.35">
      <c r="A434" s="16" t="s">
        <v>6245</v>
      </c>
      <c r="E434" t="s">
        <v>6848</v>
      </c>
      <c r="F434" s="32"/>
      <c r="G434" t="s">
        <v>7094</v>
      </c>
      <c r="H434" t="s">
        <v>6871</v>
      </c>
      <c r="I434" s="16"/>
      <c r="K434" t="s">
        <v>119</v>
      </c>
      <c r="M434" s="16"/>
      <c r="N434" s="16"/>
      <c r="O434" s="16">
        <f>SUM(COUNTIF(I434:N434,"yes"))</f>
        <v>1</v>
      </c>
      <c r="P434" s="16" t="s">
        <v>6324</v>
      </c>
      <c r="Q434" s="16"/>
      <c r="R434" s="16"/>
      <c r="S434" s="16"/>
      <c r="T434" t="s">
        <v>6516</v>
      </c>
      <c r="U434" s="16"/>
      <c r="V434" s="16"/>
      <c r="W434" s="16"/>
      <c r="X434" s="16"/>
      <c r="AD434" s="16"/>
      <c r="AE434" t="s">
        <v>6848</v>
      </c>
      <c r="AL434" t="s">
        <v>6849</v>
      </c>
      <c r="AM434" s="42"/>
      <c r="AN434" s="16"/>
      <c r="BA434" s="30"/>
      <c r="BE434" s="26"/>
      <c r="BJ434" s="16"/>
      <c r="BK434" s="16"/>
      <c r="BL434" s="41"/>
      <c r="BU434" s="16"/>
      <c r="BW434" s="19"/>
      <c r="CD434" s="16"/>
      <c r="CE434" s="16"/>
      <c r="CY434" s="19"/>
      <c r="DA434" s="19"/>
      <c r="DD434" s="16"/>
      <c r="DG434" s="16"/>
      <c r="DH434" s="16"/>
      <c r="DI434" s="16"/>
      <c r="DK434" s="16"/>
      <c r="DP434" s="16"/>
    </row>
    <row r="435" spans="1:120" x14ac:dyDescent="0.35">
      <c r="A435" s="16" t="s">
        <v>6245</v>
      </c>
      <c r="E435" t="s">
        <v>6850</v>
      </c>
      <c r="F435" s="32"/>
      <c r="G435"/>
      <c r="H435" t="s">
        <v>6871</v>
      </c>
      <c r="I435" s="16"/>
      <c r="K435" t="s">
        <v>119</v>
      </c>
      <c r="M435" s="16"/>
      <c r="N435" s="16"/>
      <c r="O435" s="16">
        <f>SUM(COUNTIF(I435:N435,"yes"))</f>
        <v>1</v>
      </c>
      <c r="P435" s="16" t="s">
        <v>6324</v>
      </c>
      <c r="Q435" s="16"/>
      <c r="R435" s="16"/>
      <c r="S435" s="16"/>
      <c r="T435" t="s">
        <v>7095</v>
      </c>
      <c r="U435" s="16"/>
      <c r="V435" s="16"/>
      <c r="W435" s="16"/>
      <c r="X435" s="16"/>
      <c r="AD435" s="16"/>
      <c r="AE435" t="s">
        <v>6850</v>
      </c>
      <c r="AL435" t="s">
        <v>6516</v>
      </c>
      <c r="AM435" s="42"/>
      <c r="AN435" s="16"/>
      <c r="BA435" s="30"/>
      <c r="BE435" s="26"/>
      <c r="BJ435" s="16"/>
      <c r="BK435" s="16"/>
      <c r="BL435" s="41"/>
      <c r="BU435" s="16"/>
      <c r="BW435" s="19"/>
      <c r="CD435" s="16"/>
      <c r="CE435" s="16"/>
      <c r="CY435" s="19"/>
      <c r="DA435" s="19"/>
      <c r="DD435" s="16"/>
      <c r="DG435" s="16"/>
      <c r="DH435" s="16"/>
      <c r="DI435" s="16"/>
      <c r="DK435" s="16"/>
      <c r="DP435" s="16"/>
    </row>
    <row r="436" spans="1:120" x14ac:dyDescent="0.35">
      <c r="A436" s="16" t="s">
        <v>6245</v>
      </c>
      <c r="E436" t="s">
        <v>6851</v>
      </c>
      <c r="F436" s="32"/>
      <c r="G436" t="s">
        <v>7096</v>
      </c>
      <c r="H436" t="s">
        <v>6871</v>
      </c>
      <c r="I436" s="16"/>
      <c r="K436" t="s">
        <v>119</v>
      </c>
      <c r="M436" s="16"/>
      <c r="N436" s="16"/>
      <c r="O436" s="16">
        <f>SUM(COUNTIF(I436:N436,"yes"))</f>
        <v>1</v>
      </c>
      <c r="P436" s="16" t="s">
        <v>6324</v>
      </c>
      <c r="Q436" s="16"/>
      <c r="R436" s="16"/>
      <c r="S436" s="16"/>
      <c r="T436" t="s">
        <v>6516</v>
      </c>
      <c r="U436" s="16"/>
      <c r="V436" s="16"/>
      <c r="W436" s="16"/>
      <c r="X436" s="16"/>
      <c r="AD436" s="16"/>
      <c r="AE436" t="s">
        <v>6851</v>
      </c>
      <c r="AL436" t="s">
        <v>6552</v>
      </c>
      <c r="AM436" s="42"/>
      <c r="AN436" s="16"/>
      <c r="BA436" s="30"/>
      <c r="BE436" s="26"/>
      <c r="BJ436" s="16"/>
      <c r="BK436" s="16"/>
      <c r="BL436" s="41"/>
      <c r="BU436" s="16"/>
      <c r="BW436" s="19"/>
      <c r="CD436" s="16"/>
      <c r="CE436" s="16"/>
      <c r="CY436" s="19"/>
      <c r="DA436" s="19"/>
      <c r="DD436" s="16"/>
      <c r="DG436" s="16"/>
      <c r="DH436" s="16"/>
      <c r="DI436" s="16"/>
      <c r="DK436" s="16"/>
      <c r="DP436" s="16"/>
    </row>
    <row r="437" spans="1:120" x14ac:dyDescent="0.35">
      <c r="A437" s="16" t="s">
        <v>6245</v>
      </c>
      <c r="E437" t="s">
        <v>6852</v>
      </c>
      <c r="F437" s="32"/>
      <c r="G437" t="s">
        <v>7097</v>
      </c>
      <c r="H437" t="s">
        <v>6871</v>
      </c>
      <c r="I437" s="16"/>
      <c r="K437" t="s">
        <v>119</v>
      </c>
      <c r="M437" s="16"/>
      <c r="N437" s="16"/>
      <c r="O437" s="16">
        <f>SUM(COUNTIF(I437:N437,"yes"))</f>
        <v>1</v>
      </c>
      <c r="P437" s="16" t="s">
        <v>6324</v>
      </c>
      <c r="Q437" s="16"/>
      <c r="R437" s="16"/>
      <c r="S437" s="16"/>
      <c r="T437" t="s">
        <v>6516</v>
      </c>
      <c r="U437" s="16"/>
      <c r="V437" s="16"/>
      <c r="W437" s="16"/>
      <c r="X437" s="16"/>
      <c r="AD437" s="16"/>
      <c r="AE437" t="s">
        <v>6852</v>
      </c>
      <c r="AL437" t="s">
        <v>6552</v>
      </c>
      <c r="AM437" s="42"/>
      <c r="AN437" s="16"/>
      <c r="BA437" s="30"/>
      <c r="BE437" s="26"/>
      <c r="BJ437" s="16"/>
      <c r="BK437" s="16"/>
      <c r="BL437" s="41"/>
      <c r="BU437" s="16"/>
      <c r="BW437" s="19"/>
      <c r="CD437" s="16"/>
      <c r="CE437" s="16"/>
      <c r="CY437" s="19"/>
      <c r="DA437" s="19"/>
      <c r="DD437" s="16"/>
      <c r="DG437" s="16"/>
      <c r="DH437" s="16"/>
      <c r="DI437" s="16"/>
      <c r="DK437" s="16"/>
      <c r="DP437" s="16"/>
    </row>
    <row r="438" spans="1:120" x14ac:dyDescent="0.35">
      <c r="A438" s="16" t="s">
        <v>6245</v>
      </c>
      <c r="E438" t="s">
        <v>6855</v>
      </c>
      <c r="F438" s="32"/>
      <c r="G438"/>
      <c r="H438" t="s">
        <v>6871</v>
      </c>
      <c r="I438" s="16"/>
      <c r="K438" t="s">
        <v>119</v>
      </c>
      <c r="M438" s="16"/>
      <c r="N438" s="16"/>
      <c r="O438" s="16">
        <f>SUM(COUNTIF(I438:N438,"yes"))</f>
        <v>1</v>
      </c>
      <c r="P438" s="16" t="s">
        <v>6324</v>
      </c>
      <c r="Q438" s="16"/>
      <c r="R438" s="16"/>
      <c r="S438" s="16"/>
      <c r="T438" t="s">
        <v>7098</v>
      </c>
      <c r="U438" s="16"/>
      <c r="V438" s="16"/>
      <c r="W438" s="16"/>
      <c r="X438" s="16"/>
      <c r="AD438" s="16"/>
      <c r="AE438" t="s">
        <v>6855</v>
      </c>
      <c r="AL438" t="s">
        <v>6516</v>
      </c>
      <c r="AM438" s="42"/>
      <c r="AN438" s="16"/>
      <c r="BA438" s="30"/>
      <c r="BE438" s="26"/>
      <c r="BJ438" s="16"/>
      <c r="BK438" s="16"/>
      <c r="BL438" s="41"/>
      <c r="BU438" s="16"/>
      <c r="BW438" s="19"/>
      <c r="CD438" s="16"/>
      <c r="CE438" s="16"/>
      <c r="CY438" s="19"/>
      <c r="DA438" s="19"/>
      <c r="DD438" s="16"/>
      <c r="DG438" s="16"/>
      <c r="DH438" s="16"/>
      <c r="DI438" s="16"/>
      <c r="DK438" s="16"/>
      <c r="DP438" s="16"/>
    </row>
    <row r="439" spans="1:120" x14ac:dyDescent="0.35">
      <c r="A439" s="16" t="s">
        <v>6245</v>
      </c>
      <c r="E439" t="s">
        <v>6856</v>
      </c>
      <c r="F439" s="32"/>
      <c r="G439"/>
      <c r="H439" t="s">
        <v>6871</v>
      </c>
      <c r="I439" s="16"/>
      <c r="K439" t="s">
        <v>119</v>
      </c>
      <c r="M439" s="16"/>
      <c r="N439" s="16"/>
      <c r="O439" s="16">
        <f>SUM(COUNTIF(I439:N439,"yes"))</f>
        <v>1</v>
      </c>
      <c r="P439" s="16" t="s">
        <v>6324</v>
      </c>
      <c r="Q439" s="16"/>
      <c r="R439" s="16"/>
      <c r="S439" s="16"/>
      <c r="T439" t="s">
        <v>7027</v>
      </c>
      <c r="U439" s="16"/>
      <c r="V439" s="16"/>
      <c r="W439" s="16"/>
      <c r="X439" s="16"/>
      <c r="AD439" s="16"/>
      <c r="AE439" t="s">
        <v>6856</v>
      </c>
      <c r="AL439" t="s">
        <v>6516</v>
      </c>
      <c r="AM439" s="42"/>
      <c r="AN439" s="16"/>
      <c r="BA439" s="30"/>
      <c r="BE439" s="26"/>
      <c r="BJ439" s="16"/>
      <c r="BK439" s="16"/>
      <c r="BL439" s="41"/>
      <c r="BU439" s="16"/>
      <c r="BW439" s="19"/>
      <c r="CD439" s="16"/>
      <c r="CE439" s="16"/>
      <c r="CY439" s="19"/>
      <c r="DA439" s="19"/>
      <c r="DD439" s="16"/>
      <c r="DG439" s="16"/>
      <c r="DH439" s="16"/>
      <c r="DI439" s="16"/>
      <c r="DK439" s="16"/>
      <c r="DP439" s="16"/>
    </row>
    <row r="440" spans="1:120" x14ac:dyDescent="0.35">
      <c r="A440" s="16" t="s">
        <v>6245</v>
      </c>
      <c r="E440" t="s">
        <v>6857</v>
      </c>
      <c r="F440" s="32"/>
      <c r="G440" t="s">
        <v>7099</v>
      </c>
      <c r="H440" t="s">
        <v>6871</v>
      </c>
      <c r="I440" s="16"/>
      <c r="K440" t="s">
        <v>119</v>
      </c>
      <c r="M440" s="16"/>
      <c r="N440" s="16"/>
      <c r="O440" s="16">
        <f>SUM(COUNTIF(I440:N440,"yes"))</f>
        <v>1</v>
      </c>
      <c r="P440" s="16" t="s">
        <v>6324</v>
      </c>
      <c r="Q440" s="16"/>
      <c r="R440" s="16"/>
      <c r="S440" s="16"/>
      <c r="T440" t="s">
        <v>6516</v>
      </c>
      <c r="U440" s="16"/>
      <c r="V440" s="16"/>
      <c r="W440" s="16"/>
      <c r="X440" s="16"/>
      <c r="AD440" s="16"/>
      <c r="AE440" t="s">
        <v>6857</v>
      </c>
      <c r="AL440" t="s">
        <v>6522</v>
      </c>
      <c r="AM440" s="42"/>
      <c r="AN440" s="16"/>
      <c r="BA440" s="30"/>
      <c r="BE440" s="26"/>
      <c r="BJ440" s="16"/>
      <c r="BK440" s="16"/>
      <c r="BL440" s="41"/>
      <c r="BU440" s="16"/>
      <c r="BW440" s="19"/>
      <c r="CD440" s="16"/>
      <c r="CE440" s="16"/>
      <c r="CY440" s="19"/>
      <c r="DA440" s="19"/>
      <c r="DD440" s="16"/>
      <c r="DG440" s="16"/>
      <c r="DH440" s="16"/>
      <c r="DI440" s="16"/>
      <c r="DK440" s="16"/>
      <c r="DP440" s="16"/>
    </row>
    <row r="441" spans="1:120" x14ac:dyDescent="0.35">
      <c r="A441" s="16" t="s">
        <v>6245</v>
      </c>
      <c r="E441" t="s">
        <v>6858</v>
      </c>
      <c r="F441" s="32"/>
      <c r="G441"/>
      <c r="H441" t="s">
        <v>6871</v>
      </c>
      <c r="I441" s="16"/>
      <c r="K441" t="s">
        <v>119</v>
      </c>
      <c r="M441" s="16"/>
      <c r="N441" s="16"/>
      <c r="O441" s="16">
        <f>SUM(COUNTIF(I441:N441,"yes"))</f>
        <v>1</v>
      </c>
      <c r="P441" s="16" t="s">
        <v>6324</v>
      </c>
      <c r="Q441" s="16"/>
      <c r="R441" s="16"/>
      <c r="S441" s="16"/>
      <c r="T441" t="s">
        <v>7100</v>
      </c>
      <c r="U441" s="16"/>
      <c r="V441" s="16"/>
      <c r="W441" s="16"/>
      <c r="X441" s="16"/>
      <c r="AD441" s="16"/>
      <c r="AE441" t="s">
        <v>6858</v>
      </c>
      <c r="AL441" t="s">
        <v>6516</v>
      </c>
      <c r="AM441" s="42"/>
      <c r="AN441" s="16"/>
      <c r="BA441" s="30"/>
      <c r="BE441" s="26"/>
      <c r="BJ441" s="16"/>
      <c r="BK441" s="16"/>
      <c r="BL441" s="41"/>
      <c r="BU441" s="16"/>
      <c r="BW441" s="19"/>
      <c r="CD441" s="16"/>
      <c r="CE441" s="16"/>
      <c r="CY441" s="19"/>
      <c r="DA441" s="19"/>
      <c r="DD441" s="16"/>
      <c r="DG441" s="16"/>
      <c r="DH441" s="16"/>
      <c r="DI441" s="16"/>
      <c r="DK441" s="16"/>
      <c r="DP441" s="16"/>
    </row>
    <row r="442" spans="1:120" x14ac:dyDescent="0.35">
      <c r="A442" s="16" t="s">
        <v>6245</v>
      </c>
      <c r="E442" t="s">
        <v>6859</v>
      </c>
      <c r="F442" s="32"/>
      <c r="G442"/>
      <c r="H442" t="s">
        <v>6871</v>
      </c>
      <c r="I442" s="16"/>
      <c r="K442" t="s">
        <v>119</v>
      </c>
      <c r="M442" s="16"/>
      <c r="N442" s="16"/>
      <c r="O442" s="16">
        <f>SUM(COUNTIF(I442:N442,"yes"))</f>
        <v>1</v>
      </c>
      <c r="P442" s="16" t="s">
        <v>6324</v>
      </c>
      <c r="Q442" s="16"/>
      <c r="R442" s="16"/>
      <c r="S442" s="16"/>
      <c r="T442" t="s">
        <v>6909</v>
      </c>
      <c r="U442" s="16"/>
      <c r="V442" s="16"/>
      <c r="W442" s="16"/>
      <c r="X442" s="16"/>
      <c r="AD442" s="16"/>
      <c r="AE442" t="s">
        <v>6859</v>
      </c>
      <c r="AL442" t="s">
        <v>6516</v>
      </c>
      <c r="AM442" s="42"/>
      <c r="AN442" s="16"/>
      <c r="BA442" s="30"/>
      <c r="BE442" s="26"/>
      <c r="BJ442" s="16"/>
      <c r="BK442" s="16"/>
      <c r="BL442" s="41"/>
      <c r="BU442" s="16"/>
      <c r="BW442" s="19"/>
      <c r="CD442" s="16"/>
      <c r="CE442" s="16"/>
      <c r="CY442" s="19"/>
      <c r="DA442" s="19"/>
      <c r="DD442" s="16"/>
      <c r="DG442" s="16"/>
      <c r="DH442" s="16"/>
      <c r="DI442" s="16"/>
      <c r="DK442" s="16"/>
      <c r="DP442" s="16"/>
    </row>
    <row r="443" spans="1:120" x14ac:dyDescent="0.35">
      <c r="A443" s="16" t="s">
        <v>6245</v>
      </c>
      <c r="E443" t="s">
        <v>6860</v>
      </c>
      <c r="F443" s="32"/>
      <c r="G443"/>
      <c r="H443" t="s">
        <v>6871</v>
      </c>
      <c r="I443" s="16"/>
      <c r="K443" t="s">
        <v>119</v>
      </c>
      <c r="M443" s="16"/>
      <c r="N443" s="16"/>
      <c r="O443" s="16">
        <f>SUM(COUNTIF(I443:N443,"yes"))</f>
        <v>1</v>
      </c>
      <c r="P443" s="16" t="s">
        <v>6324</v>
      </c>
      <c r="Q443" s="16"/>
      <c r="R443" s="16"/>
      <c r="S443" s="16"/>
      <c r="T443" t="s">
        <v>6884</v>
      </c>
      <c r="U443" s="16"/>
      <c r="V443" s="16"/>
      <c r="W443" s="16"/>
      <c r="X443" s="16"/>
      <c r="AD443" s="16"/>
      <c r="AE443" t="s">
        <v>6860</v>
      </c>
      <c r="AL443" t="s">
        <v>6516</v>
      </c>
      <c r="AM443" s="42"/>
      <c r="AN443" s="16"/>
      <c r="BA443" s="30"/>
      <c r="BE443" s="26"/>
      <c r="BJ443" s="16"/>
      <c r="BK443" s="16"/>
      <c r="BL443" s="41"/>
      <c r="BU443" s="16"/>
      <c r="BW443" s="19"/>
      <c r="CD443" s="16"/>
      <c r="CE443" s="16"/>
      <c r="CY443" s="19"/>
      <c r="DA443" s="19"/>
      <c r="DD443" s="16"/>
      <c r="DG443" s="16"/>
      <c r="DH443" s="16"/>
      <c r="DI443" s="16"/>
      <c r="DK443" s="16"/>
      <c r="DP443" s="16"/>
    </row>
    <row r="444" spans="1:120" x14ac:dyDescent="0.35">
      <c r="A444" s="16" t="s">
        <v>6245</v>
      </c>
      <c r="E444" t="s">
        <v>6861</v>
      </c>
      <c r="F444" s="32"/>
      <c r="G444" t="s">
        <v>7101</v>
      </c>
      <c r="H444" t="s">
        <v>6871</v>
      </c>
      <c r="I444" s="16"/>
      <c r="K444" t="s">
        <v>119</v>
      </c>
      <c r="M444" s="16"/>
      <c r="N444" s="16"/>
      <c r="O444" s="16">
        <f>SUM(COUNTIF(I444:N444,"yes"))</f>
        <v>1</v>
      </c>
      <c r="P444" s="16" t="s">
        <v>6324</v>
      </c>
      <c r="Q444" s="16"/>
      <c r="R444" s="16"/>
      <c r="S444" s="16"/>
      <c r="T444" t="s">
        <v>6516</v>
      </c>
      <c r="U444" s="16"/>
      <c r="V444" s="16"/>
      <c r="W444" s="16"/>
      <c r="X444" s="16"/>
      <c r="AD444" s="16"/>
      <c r="AE444" t="s">
        <v>6861</v>
      </c>
      <c r="AL444" t="s">
        <v>6535</v>
      </c>
      <c r="AM444" s="42"/>
      <c r="AN444" s="16"/>
      <c r="BA444" s="30"/>
      <c r="BE444" s="26"/>
      <c r="BJ444" s="16"/>
      <c r="BK444" s="16"/>
      <c r="BL444" s="41"/>
      <c r="BU444" s="16"/>
      <c r="BW444" s="19"/>
      <c r="CD444" s="16"/>
      <c r="CE444" s="16"/>
      <c r="CY444" s="19"/>
      <c r="DA444" s="19"/>
      <c r="DD444" s="16"/>
      <c r="DG444" s="16"/>
      <c r="DH444" s="16"/>
      <c r="DI444" s="16"/>
      <c r="DK444" s="16"/>
      <c r="DP444" s="16"/>
    </row>
    <row r="445" spans="1:120" x14ac:dyDescent="0.35">
      <c r="A445" s="16" t="s">
        <v>6245</v>
      </c>
      <c r="E445" t="s">
        <v>6862</v>
      </c>
      <c r="F445" s="32"/>
      <c r="G445" t="s">
        <v>7102</v>
      </c>
      <c r="H445" t="s">
        <v>6871</v>
      </c>
      <c r="I445" s="16"/>
      <c r="K445" t="s">
        <v>119</v>
      </c>
      <c r="M445" s="16"/>
      <c r="N445" s="16"/>
      <c r="O445" s="16">
        <f>SUM(COUNTIF(I445:N445,"yes"))</f>
        <v>1</v>
      </c>
      <c r="P445" s="16" t="s">
        <v>6324</v>
      </c>
      <c r="Q445" s="16"/>
      <c r="R445" s="16"/>
      <c r="S445" s="16"/>
      <c r="T445" t="s">
        <v>6516</v>
      </c>
      <c r="U445" s="16"/>
      <c r="V445" s="16"/>
      <c r="W445" s="16"/>
      <c r="X445" s="16"/>
      <c r="AD445" s="16"/>
      <c r="AE445" t="s">
        <v>6862</v>
      </c>
      <c r="AL445" t="s">
        <v>6837</v>
      </c>
      <c r="AM445" s="42"/>
      <c r="AN445" s="16"/>
      <c r="BA445" s="30"/>
      <c r="BE445" s="26"/>
      <c r="BJ445" s="16"/>
      <c r="BK445" s="16"/>
      <c r="BL445" s="41"/>
      <c r="BU445" s="16"/>
      <c r="BW445" s="19"/>
      <c r="CD445" s="16"/>
      <c r="CE445" s="16"/>
      <c r="CY445" s="19"/>
      <c r="DA445" s="19"/>
      <c r="DD445" s="16"/>
      <c r="DG445" s="16"/>
      <c r="DH445" s="16"/>
      <c r="DI445" s="16"/>
      <c r="DK445" s="16"/>
      <c r="DP445" s="16"/>
    </row>
    <row r="446" spans="1:120" x14ac:dyDescent="0.35">
      <c r="A446" s="16" t="s">
        <v>6245</v>
      </c>
      <c r="E446" t="s">
        <v>6863</v>
      </c>
      <c r="F446" s="32"/>
      <c r="G446" t="s">
        <v>7103</v>
      </c>
      <c r="H446" t="s">
        <v>6871</v>
      </c>
      <c r="I446" s="16"/>
      <c r="K446" t="s">
        <v>119</v>
      </c>
      <c r="M446" s="16"/>
      <c r="N446" s="16"/>
      <c r="O446" s="16">
        <f>SUM(COUNTIF(I446:N446,"yes"))</f>
        <v>1</v>
      </c>
      <c r="P446" s="16" t="s">
        <v>6324</v>
      </c>
      <c r="Q446" s="16"/>
      <c r="R446" s="16"/>
      <c r="S446" s="16"/>
      <c r="T446" t="s">
        <v>6516</v>
      </c>
      <c r="U446" s="16"/>
      <c r="V446" s="16"/>
      <c r="W446" s="16"/>
      <c r="X446" s="16"/>
      <c r="AD446" s="16"/>
      <c r="AE446" t="s">
        <v>6863</v>
      </c>
      <c r="AL446" t="s">
        <v>6696</v>
      </c>
      <c r="AM446" s="42"/>
      <c r="AN446" s="16"/>
      <c r="BA446" s="30"/>
      <c r="BE446" s="26"/>
      <c r="BJ446" s="16"/>
      <c r="BK446" s="16"/>
      <c r="BL446" s="41"/>
      <c r="BU446" s="16"/>
      <c r="BW446" s="19"/>
      <c r="CD446" s="16"/>
      <c r="CE446" s="16"/>
      <c r="CY446" s="19"/>
      <c r="DA446" s="19"/>
      <c r="DD446" s="16"/>
      <c r="DG446" s="16"/>
      <c r="DH446" s="16"/>
      <c r="DI446" s="16"/>
      <c r="DK446" s="16"/>
      <c r="DP446" s="16"/>
    </row>
    <row r="447" spans="1:120" x14ac:dyDescent="0.35">
      <c r="A447" s="16" t="s">
        <v>6245</v>
      </c>
      <c r="E447" t="s">
        <v>6864</v>
      </c>
      <c r="F447" s="32"/>
      <c r="G447" t="s">
        <v>7104</v>
      </c>
      <c r="H447" t="s">
        <v>6871</v>
      </c>
      <c r="I447" s="16"/>
      <c r="K447" t="s">
        <v>119</v>
      </c>
      <c r="M447" s="16"/>
      <c r="N447" s="16"/>
      <c r="O447" s="16">
        <f>SUM(COUNTIF(I447:N447,"yes"))</f>
        <v>1</v>
      </c>
      <c r="P447" s="16" t="s">
        <v>6324</v>
      </c>
      <c r="Q447" s="16"/>
      <c r="R447" s="16"/>
      <c r="S447" s="16"/>
      <c r="T447" t="s">
        <v>6516</v>
      </c>
      <c r="U447" s="16"/>
      <c r="V447" s="16"/>
      <c r="W447" s="16"/>
      <c r="X447" s="16"/>
      <c r="AD447" s="16"/>
      <c r="AE447" t="s">
        <v>6864</v>
      </c>
      <c r="AL447" t="s">
        <v>6552</v>
      </c>
      <c r="AM447" s="42"/>
      <c r="AN447" s="16"/>
      <c r="BA447" s="30"/>
      <c r="BE447" s="26"/>
      <c r="BJ447" s="16"/>
      <c r="BK447" s="16"/>
      <c r="BL447" s="41"/>
      <c r="BU447" s="16"/>
      <c r="BW447" s="19"/>
      <c r="CD447" s="16"/>
      <c r="CE447" s="16"/>
      <c r="CY447" s="19"/>
      <c r="DA447" s="19"/>
      <c r="DD447" s="16"/>
      <c r="DG447" s="16"/>
      <c r="DH447" s="16"/>
      <c r="DI447" s="16"/>
      <c r="DK447" s="16"/>
      <c r="DP447" s="16"/>
    </row>
    <row r="448" spans="1:120" x14ac:dyDescent="0.35">
      <c r="A448" s="16" t="s">
        <v>6245</v>
      </c>
      <c r="E448" t="s">
        <v>6865</v>
      </c>
      <c r="F448" s="32"/>
      <c r="G448"/>
      <c r="H448" t="s">
        <v>6871</v>
      </c>
      <c r="I448" s="16"/>
      <c r="K448" t="s">
        <v>119</v>
      </c>
      <c r="M448" s="16"/>
      <c r="N448" s="16"/>
      <c r="O448" s="16">
        <f>SUM(COUNTIF(I448:N448,"yes"))</f>
        <v>1</v>
      </c>
      <c r="P448" s="16" t="s">
        <v>6324</v>
      </c>
      <c r="Q448" s="16"/>
      <c r="R448" s="16"/>
      <c r="S448" s="16"/>
      <c r="T448" t="s">
        <v>6981</v>
      </c>
      <c r="U448" s="16"/>
      <c r="V448" s="16"/>
      <c r="W448" s="16"/>
      <c r="X448" s="16"/>
      <c r="AD448" s="16"/>
      <c r="AE448" t="s">
        <v>6865</v>
      </c>
      <c r="AL448" t="s">
        <v>6516</v>
      </c>
      <c r="AM448" s="42"/>
      <c r="AN448" s="16"/>
      <c r="BA448" s="30"/>
      <c r="BE448" s="26"/>
      <c r="BJ448" s="16"/>
      <c r="BK448" s="16"/>
      <c r="BL448" s="41"/>
      <c r="BU448" s="16"/>
      <c r="BW448" s="19"/>
      <c r="CD448" s="16"/>
      <c r="CE448" s="16"/>
      <c r="CY448" s="19"/>
      <c r="DA448" s="19"/>
      <c r="DD448" s="16"/>
      <c r="DG448" s="16"/>
      <c r="DH448" s="16"/>
      <c r="DI448" s="16"/>
      <c r="DK448" s="16"/>
      <c r="DP448" s="16"/>
    </row>
    <row r="449" spans="1:120" x14ac:dyDescent="0.35">
      <c r="A449" s="16" t="s">
        <v>6245</v>
      </c>
      <c r="E449" t="s">
        <v>6866</v>
      </c>
      <c r="F449" s="32"/>
      <c r="G449" t="s">
        <v>2177</v>
      </c>
      <c r="H449" t="s">
        <v>6871</v>
      </c>
      <c r="I449" s="16"/>
      <c r="K449" t="s">
        <v>119</v>
      </c>
      <c r="M449" s="16"/>
      <c r="N449" s="16"/>
      <c r="O449" s="16">
        <f>SUM(COUNTIF(I449:N449,"yes"))</f>
        <v>1</v>
      </c>
      <c r="P449" s="16" t="s">
        <v>6324</v>
      </c>
      <c r="Q449" s="16"/>
      <c r="R449" s="16"/>
      <c r="S449" s="16"/>
      <c r="T449" t="s">
        <v>6516</v>
      </c>
      <c r="U449" s="16"/>
      <c r="V449" s="16"/>
      <c r="W449" s="16"/>
      <c r="X449" s="16"/>
      <c r="AD449" s="16"/>
      <c r="AE449" t="s">
        <v>6866</v>
      </c>
      <c r="AL449" t="s">
        <v>6867</v>
      </c>
      <c r="AM449" s="42"/>
      <c r="AN449" s="16"/>
      <c r="BA449" s="30"/>
      <c r="BE449" s="26"/>
      <c r="BJ449" s="16"/>
      <c r="BK449" s="16"/>
      <c r="BL449" s="41"/>
      <c r="BU449" s="16"/>
      <c r="BW449" s="19"/>
      <c r="CD449" s="16"/>
      <c r="CE449" s="16"/>
      <c r="CY449" s="19"/>
      <c r="DA449" s="19"/>
      <c r="DD449" s="16"/>
      <c r="DG449" s="16"/>
      <c r="DH449" s="16"/>
      <c r="DI449" s="16"/>
      <c r="DK449" s="16"/>
      <c r="DP449" s="16"/>
    </row>
    <row r="450" spans="1:120" x14ac:dyDescent="0.35">
      <c r="A450" s="16" t="s">
        <v>6245</v>
      </c>
      <c r="E450" t="s">
        <v>6868</v>
      </c>
      <c r="F450" s="32"/>
      <c r="G450" t="s">
        <v>7105</v>
      </c>
      <c r="H450" t="s">
        <v>6871</v>
      </c>
      <c r="I450" s="16"/>
      <c r="K450" t="s">
        <v>119</v>
      </c>
      <c r="M450" s="16"/>
      <c r="N450" s="16"/>
      <c r="O450" s="16">
        <f>SUM(COUNTIF(I450:N450,"yes"))</f>
        <v>1</v>
      </c>
      <c r="P450" s="16" t="s">
        <v>6324</v>
      </c>
      <c r="Q450" s="16"/>
      <c r="R450" s="16"/>
      <c r="S450" s="16"/>
      <c r="T450" t="s">
        <v>6516</v>
      </c>
      <c r="U450" s="16"/>
      <c r="V450" s="16"/>
      <c r="W450" s="16"/>
      <c r="X450" s="16"/>
      <c r="AD450" s="16"/>
      <c r="AE450" t="s">
        <v>6868</v>
      </c>
      <c r="AL450" t="s">
        <v>6519</v>
      </c>
      <c r="AM450" s="42"/>
      <c r="AN450" s="16"/>
      <c r="BA450" s="30"/>
      <c r="BE450" s="26"/>
      <c r="BJ450" s="16"/>
      <c r="BK450" s="16"/>
      <c r="BL450" s="41"/>
      <c r="BU450" s="16"/>
      <c r="BW450" s="19"/>
      <c r="CD450" s="16"/>
      <c r="CE450" s="16"/>
      <c r="CY450" s="19"/>
      <c r="DA450" s="19"/>
      <c r="DD450" s="16"/>
      <c r="DG450" s="16"/>
      <c r="DH450" s="16"/>
      <c r="DI450" s="16"/>
      <c r="DK450" s="16"/>
      <c r="DP450" s="16"/>
    </row>
    <row r="451" spans="1:120" x14ac:dyDescent="0.35">
      <c r="A451" s="16" t="s">
        <v>6245</v>
      </c>
      <c r="E451" t="s">
        <v>6869</v>
      </c>
      <c r="F451" s="32"/>
      <c r="G451" t="s">
        <v>7106</v>
      </c>
      <c r="H451" t="s">
        <v>6871</v>
      </c>
      <c r="I451" s="16"/>
      <c r="K451" t="s">
        <v>119</v>
      </c>
      <c r="M451" s="16"/>
      <c r="N451" s="16"/>
      <c r="O451" s="16">
        <f>SUM(COUNTIF(I451:N451,"yes"))</f>
        <v>1</v>
      </c>
      <c r="P451" s="16" t="s">
        <v>6324</v>
      </c>
      <c r="Q451" s="16"/>
      <c r="R451" s="16"/>
      <c r="S451" s="16"/>
      <c r="T451" t="s">
        <v>6847</v>
      </c>
      <c r="U451" s="16"/>
      <c r="V451" s="16"/>
      <c r="W451" s="16"/>
      <c r="X451" s="16"/>
      <c r="AD451" s="16"/>
      <c r="AE451" t="s">
        <v>6869</v>
      </c>
      <c r="AL451" t="s">
        <v>601</v>
      </c>
      <c r="AM451" s="42"/>
      <c r="AN451" s="16"/>
      <c r="BA451" s="30"/>
      <c r="BE451" s="26"/>
      <c r="BJ451" s="16"/>
      <c r="BK451" s="16"/>
      <c r="BL451" s="41"/>
      <c r="BU451" s="16"/>
      <c r="BW451" s="19"/>
      <c r="CD451" s="16"/>
      <c r="CE451" s="16"/>
      <c r="CY451" s="19"/>
      <c r="DA451" s="19"/>
      <c r="DD451" s="16"/>
      <c r="DG451" s="16"/>
      <c r="DH451" s="16"/>
      <c r="DI451" s="16"/>
      <c r="DK451" s="16"/>
      <c r="DP451" s="16"/>
    </row>
    <row r="452" spans="1:120" x14ac:dyDescent="0.35">
      <c r="A452" s="16" t="s">
        <v>6245</v>
      </c>
      <c r="E452" t="s">
        <v>6870</v>
      </c>
      <c r="F452" s="32"/>
      <c r="G452" t="s">
        <v>7107</v>
      </c>
      <c r="H452" t="s">
        <v>6871</v>
      </c>
      <c r="I452" s="16"/>
      <c r="K452" t="s">
        <v>119</v>
      </c>
      <c r="M452" s="16"/>
      <c r="N452" s="16"/>
      <c r="O452" s="16">
        <f>SUM(COUNTIF(I452:N452,"yes"))</f>
        <v>1</v>
      </c>
      <c r="P452" s="16" t="s">
        <v>6324</v>
      </c>
      <c r="Q452" s="16"/>
      <c r="R452" s="16"/>
      <c r="S452" s="16"/>
      <c r="T452" t="s">
        <v>6516</v>
      </c>
      <c r="U452" s="16"/>
      <c r="V452" s="16"/>
      <c r="W452" s="16"/>
      <c r="X452" s="16"/>
      <c r="AD452" s="16"/>
      <c r="AE452" t="s">
        <v>6870</v>
      </c>
      <c r="AL452" t="s">
        <v>601</v>
      </c>
      <c r="AM452" s="42"/>
      <c r="AN452" s="16"/>
      <c r="BA452" s="30"/>
      <c r="BE452" s="26"/>
      <c r="BJ452" s="16"/>
      <c r="BK452" s="16"/>
      <c r="BL452" s="41"/>
      <c r="BU452" s="16"/>
      <c r="BW452" s="19"/>
      <c r="CD452" s="16"/>
      <c r="CE452" s="16"/>
      <c r="CY452" s="19"/>
      <c r="DA452" s="19"/>
      <c r="DD452" s="16"/>
      <c r="DG452" s="16"/>
      <c r="DH452" s="16"/>
      <c r="DI452" s="16"/>
      <c r="DK452" s="16"/>
      <c r="DP452" s="16"/>
    </row>
    <row r="453" spans="1:120" x14ac:dyDescent="0.35">
      <c r="A453" s="16" t="s">
        <v>6245</v>
      </c>
      <c r="E453" t="s">
        <v>1682</v>
      </c>
      <c r="F453" s="32"/>
      <c r="G453" t="s">
        <v>7091</v>
      </c>
      <c r="H453" t="s">
        <v>7281</v>
      </c>
      <c r="I453" s="16"/>
      <c r="K453" t="s">
        <v>119</v>
      </c>
      <c r="M453" s="16"/>
      <c r="N453" s="16"/>
      <c r="O453" s="16">
        <f>SUM(COUNTIF(I453:N453,"yes"))</f>
        <v>1</v>
      </c>
      <c r="P453" s="16" t="s">
        <v>6324</v>
      </c>
      <c r="Q453" s="16" t="s">
        <v>6033</v>
      </c>
      <c r="R453" s="16"/>
      <c r="S453" s="16"/>
      <c r="T453" t="s">
        <v>6843</v>
      </c>
      <c r="U453" s="16"/>
      <c r="V453" s="16" t="s">
        <v>5999</v>
      </c>
      <c r="W453" s="16" t="s">
        <v>678</v>
      </c>
      <c r="X453" s="16"/>
      <c r="AD453" s="16"/>
      <c r="AE453" t="s">
        <v>6842</v>
      </c>
      <c r="AH453" s="16" t="s">
        <v>6001</v>
      </c>
      <c r="AJ453" s="16" t="s">
        <v>794</v>
      </c>
      <c r="AK453" s="16" t="s">
        <v>1319</v>
      </c>
      <c r="AL453" s="16" t="s">
        <v>5953</v>
      </c>
      <c r="AM453" s="42" t="s">
        <v>661</v>
      </c>
      <c r="AN453" s="16" t="s">
        <v>6041</v>
      </c>
      <c r="AQ453" s="16">
        <v>-16</v>
      </c>
      <c r="AR453" s="16">
        <v>-64</v>
      </c>
      <c r="AS453" s="16" t="s">
        <v>660</v>
      </c>
      <c r="AT453" s="21" t="s">
        <v>6000</v>
      </c>
      <c r="AU453" s="16" t="s">
        <v>6041</v>
      </c>
      <c r="AV453" s="16" t="s">
        <v>6041</v>
      </c>
      <c r="AW453" s="16">
        <f>LEN(AV453)-LEN(SUBSTITUTE(AV453,",",""))+1</f>
        <v>1</v>
      </c>
      <c r="AX453" s="16" t="s">
        <v>6040</v>
      </c>
      <c r="AY453" s="16">
        <f>LEN(AX453)-LEN(SUBSTITUTE(AX453,",",""))+1</f>
        <v>166</v>
      </c>
      <c r="AZ453" s="16">
        <f>Table1[[#This Row], [no. of native regions]]+Table1[[#This Row], [no. of introduced regions]]</f>
        <v>167</v>
      </c>
      <c r="BA453" s="30">
        <f>Table1[[#This Row], [no. of introduced regions]]/Table1[[#This Row], [no. of native regions]]</f>
        <v>166</v>
      </c>
      <c r="BE453" s="26"/>
      <c r="BG453" s="16" t="s">
        <v>1683</v>
      </c>
      <c r="BJ453" s="16"/>
      <c r="BK453" s="16"/>
      <c r="BL453" s="41"/>
      <c r="BQ453" s="16" t="s">
        <v>6173</v>
      </c>
      <c r="BR453" s="44" t="s">
        <v>6174</v>
      </c>
      <c r="BS453" s="44" t="s">
        <v>6175</v>
      </c>
      <c r="BU453" s="16"/>
      <c r="CD453" s="16"/>
      <c r="CE453" s="16"/>
      <c r="CW453" s="16" t="s">
        <v>119</v>
      </c>
      <c r="CX453" s="16" t="s">
        <v>119</v>
      </c>
      <c r="CY453" s="19">
        <v>1624</v>
      </c>
      <c r="DD453" s="16"/>
      <c r="DG453" s="16"/>
      <c r="DH453" s="16"/>
      <c r="DI453" s="16"/>
      <c r="DK453" s="16"/>
      <c r="DP453" s="16"/>
    </row>
    <row r="454" spans="1:120" x14ac:dyDescent="0.35">
      <c r="A454" s="16" t="s">
        <v>6245</v>
      </c>
      <c r="E454" t="s">
        <v>2173</v>
      </c>
      <c r="F454" s="32"/>
      <c r="G454"/>
      <c r="H454" s="16" t="s">
        <v>732</v>
      </c>
      <c r="I454" s="16"/>
      <c r="L454" s="16" t="s">
        <v>119</v>
      </c>
      <c r="M454" s="16"/>
      <c r="N454" s="16"/>
      <c r="O454" s="16">
        <f>SUM(COUNTIF(I454:N454,"yes"))</f>
        <v>1</v>
      </c>
      <c r="P454" s="16"/>
      <c r="Q454" s="16"/>
      <c r="R454" s="16"/>
      <c r="S454" s="16"/>
      <c r="T454" s="16"/>
      <c r="U454" s="16"/>
      <c r="V454" s="16" t="s">
        <v>2172</v>
      </c>
      <c r="W454" s="16"/>
      <c r="X454" s="16"/>
      <c r="AD454" s="16" t="s">
        <v>2173</v>
      </c>
      <c r="AJ454" s="16" t="s">
        <v>1233</v>
      </c>
      <c r="AK454" s="16" t="s">
        <v>1232</v>
      </c>
      <c r="AL454" s="16" t="s">
        <v>2174</v>
      </c>
      <c r="AN454" s="16"/>
      <c r="AW454" s="16">
        <f>LEN(AV454)-LEN(SUBSTITUTE(AV454,",",""))+1</f>
        <v>1</v>
      </c>
      <c r="BA454" s="30"/>
      <c r="BE454" s="26"/>
      <c r="BJ454" s="16"/>
      <c r="BK454" s="16"/>
      <c r="BL454" s="41"/>
      <c r="BU454" s="16"/>
      <c r="CD454" s="16"/>
      <c r="CE454" s="16"/>
      <c r="CY454" s="19"/>
      <c r="DD454" s="16"/>
      <c r="DG454" s="16"/>
      <c r="DH454" s="16"/>
      <c r="DI454" s="16"/>
      <c r="DK454" s="16"/>
      <c r="DP454" s="16"/>
    </row>
    <row r="455" spans="1:120" x14ac:dyDescent="0.35">
      <c r="A455" s="16" t="s">
        <v>6245</v>
      </c>
      <c r="E455" t="s">
        <v>1723</v>
      </c>
      <c r="F455" s="32"/>
      <c r="G455"/>
      <c r="H455" s="16" t="s">
        <v>732</v>
      </c>
      <c r="I455" s="16"/>
      <c r="L455" s="16" t="s">
        <v>119</v>
      </c>
      <c r="M455" s="16"/>
      <c r="N455" s="16"/>
      <c r="O455" s="16">
        <f>SUM(COUNTIF(I455:N455,"yes"))</f>
        <v>1</v>
      </c>
      <c r="P455" s="16"/>
      <c r="Q455" s="16"/>
      <c r="R455" s="16"/>
      <c r="S455" s="16"/>
      <c r="T455" s="16"/>
      <c r="U455" s="16"/>
      <c r="V455" s="16" t="s">
        <v>1722</v>
      </c>
      <c r="W455" s="16"/>
      <c r="X455" s="16"/>
      <c r="AD455" s="16" t="s">
        <v>1723</v>
      </c>
      <c r="AJ455" s="16" t="s">
        <v>1274</v>
      </c>
      <c r="AK455" s="16" t="s">
        <v>985</v>
      </c>
      <c r="AL455" s="16" t="s">
        <v>1724</v>
      </c>
      <c r="AN455" s="16"/>
      <c r="AW455" s="16">
        <f>LEN(AV455)-LEN(SUBSTITUTE(AV455,",",""))+1</f>
        <v>1</v>
      </c>
      <c r="AY455" s="16">
        <f>LEN(AX455)-LEN(SUBSTITUTE(AX455,",",""))+1</f>
        <v>1</v>
      </c>
      <c r="AZ455" s="16">
        <f>Table1[[#This Row], [no. of native regions]]+Table1[[#This Row], [no. of introduced regions]]</f>
        <v>2</v>
      </c>
      <c r="BA455" s="30">
        <f>Table1[[#This Row], [no. of introduced regions]]/Table1[[#This Row], [no. of native regions]]</f>
        <v>1</v>
      </c>
      <c r="BE455" s="26"/>
      <c r="BJ455" s="16"/>
      <c r="BK455" s="16"/>
      <c r="BL455" s="41"/>
      <c r="BU455" s="16"/>
      <c r="CD455" s="16"/>
      <c r="CE455" s="16"/>
      <c r="CY455" s="19"/>
      <c r="DD455" s="16"/>
      <c r="DG455" s="16"/>
      <c r="DH455" s="16"/>
      <c r="DI455" s="16"/>
      <c r="DK455" s="16"/>
      <c r="DP455" s="16"/>
    </row>
    <row r="456" spans="1:120" x14ac:dyDescent="0.35">
      <c r="A456" s="16" t="s">
        <v>6245</v>
      </c>
      <c r="E456" t="s">
        <v>2752</v>
      </c>
      <c r="F456" s="32"/>
      <c r="G456"/>
      <c r="H456" s="16" t="s">
        <v>732</v>
      </c>
      <c r="I456" s="16"/>
      <c r="L456" s="16" t="s">
        <v>119</v>
      </c>
      <c r="M456" s="16"/>
      <c r="N456" s="16"/>
      <c r="O456" s="16">
        <f>SUM(COUNTIF(I456:N456,"yes"))</f>
        <v>1</v>
      </c>
      <c r="P456" s="16"/>
      <c r="Q456" s="16"/>
      <c r="R456" s="16"/>
      <c r="S456" s="16"/>
      <c r="T456" s="16"/>
      <c r="U456" s="16"/>
      <c r="V456" s="16" t="s">
        <v>2751</v>
      </c>
      <c r="W456" s="16"/>
      <c r="X456" s="16"/>
      <c r="AD456" s="16" t="s">
        <v>2752</v>
      </c>
      <c r="AJ456" s="16" t="s">
        <v>951</v>
      </c>
      <c r="AK456" s="16" t="s">
        <v>1232</v>
      </c>
      <c r="AL456" s="16" t="s">
        <v>1249</v>
      </c>
      <c r="AN456" s="16"/>
      <c r="BA456" s="30"/>
      <c r="BE456" s="26"/>
      <c r="BJ456" s="16"/>
      <c r="BK456" s="16"/>
      <c r="BL456" s="41"/>
      <c r="BU456" s="16"/>
      <c r="CD456" s="16"/>
      <c r="CE456" s="16"/>
      <c r="CY456" s="19"/>
      <c r="DD456" s="16"/>
      <c r="DG456" s="16"/>
      <c r="DH456" s="16"/>
      <c r="DI456" s="16"/>
      <c r="DK456" s="16"/>
      <c r="DP456" s="16"/>
    </row>
    <row r="457" spans="1:120" x14ac:dyDescent="0.35">
      <c r="A457" s="16" t="s">
        <v>6245</v>
      </c>
      <c r="E457" t="s">
        <v>3113</v>
      </c>
      <c r="F457" s="32"/>
      <c r="G457"/>
      <c r="H457" s="16" t="s">
        <v>732</v>
      </c>
      <c r="I457" s="16"/>
      <c r="L457" s="16" t="s">
        <v>119</v>
      </c>
      <c r="M457" s="16"/>
      <c r="N457" s="16"/>
      <c r="O457" s="16">
        <f>SUM(COUNTIF(I457:N457,"yes"))</f>
        <v>1</v>
      </c>
      <c r="P457" s="16"/>
      <c r="Q457" s="16"/>
      <c r="R457" s="16"/>
      <c r="S457" s="16"/>
      <c r="T457" s="16"/>
      <c r="U457" s="16"/>
      <c r="V457" s="16" t="s">
        <v>3112</v>
      </c>
      <c r="W457" s="16"/>
      <c r="X457" s="16"/>
      <c r="AD457" s="16" t="s">
        <v>3113</v>
      </c>
      <c r="AH457" s="16" t="s">
        <v>3114</v>
      </c>
      <c r="AJ457" s="16" t="s">
        <v>1038</v>
      </c>
      <c r="AK457" s="16" t="s">
        <v>729</v>
      </c>
      <c r="AL457" s="16" t="s">
        <v>840</v>
      </c>
      <c r="AN457" s="16"/>
      <c r="BA457" s="30"/>
      <c r="BE457" s="26"/>
      <c r="BJ457" s="16"/>
      <c r="BK457" s="16"/>
      <c r="BL457" s="41"/>
      <c r="BU457" s="16"/>
      <c r="CD457" s="16"/>
      <c r="CE457" s="16"/>
      <c r="CY457" s="19"/>
      <c r="DD457" s="16"/>
      <c r="DG457" s="16"/>
      <c r="DH457" s="16"/>
      <c r="DI457" s="16"/>
      <c r="DK457" s="16"/>
      <c r="DP457" s="16"/>
    </row>
    <row r="458" spans="1:120" x14ac:dyDescent="0.35">
      <c r="A458" s="16" t="s">
        <v>6245</v>
      </c>
      <c r="E458" t="s">
        <v>2613</v>
      </c>
      <c r="F458" s="32"/>
      <c r="G458"/>
      <c r="H458" s="16" t="s">
        <v>732</v>
      </c>
      <c r="I458" s="16"/>
      <c r="L458" s="16" t="s">
        <v>119</v>
      </c>
      <c r="M458" s="16"/>
      <c r="N458" s="16"/>
      <c r="O458" s="16">
        <f>SUM(COUNTIF(I458:N458,"yes"))</f>
        <v>1</v>
      </c>
      <c r="P458" s="16"/>
      <c r="Q458" s="16"/>
      <c r="R458" s="16"/>
      <c r="S458" s="16"/>
      <c r="T458" s="16"/>
      <c r="U458" s="16"/>
      <c r="V458" s="16" t="s">
        <v>2611</v>
      </c>
      <c r="W458" s="16"/>
      <c r="X458" s="16"/>
      <c r="Y458" s="16" t="s">
        <v>2612</v>
      </c>
      <c r="AD458" s="16" t="s">
        <v>2613</v>
      </c>
      <c r="AJ458" s="16" t="s">
        <v>1233</v>
      </c>
      <c r="AK458" s="16" t="s">
        <v>1389</v>
      </c>
      <c r="AL458" s="16" t="s">
        <v>2614</v>
      </c>
      <c r="AN458" s="16"/>
      <c r="AW458" s="16">
        <f>LEN(AV458)-LEN(SUBSTITUTE(AV458,",",""))+1</f>
        <v>1</v>
      </c>
      <c r="BA458" s="30"/>
      <c r="BE458" s="26"/>
      <c r="BJ458" s="16"/>
      <c r="BK458" s="16"/>
      <c r="BL458" s="41"/>
      <c r="BU458" s="16"/>
      <c r="CD458" s="16"/>
      <c r="CE458" s="16"/>
      <c r="CY458" s="19"/>
      <c r="DD458" s="16"/>
      <c r="DG458" s="16"/>
      <c r="DH458" s="16"/>
      <c r="DI458" s="16"/>
      <c r="DK458" s="16"/>
      <c r="DP458" s="16"/>
    </row>
    <row r="459" spans="1:120" x14ac:dyDescent="0.35">
      <c r="A459" s="16" t="s">
        <v>6245</v>
      </c>
      <c r="E459" t="s">
        <v>3055</v>
      </c>
      <c r="F459" s="32"/>
      <c r="G459"/>
      <c r="H459" s="16" t="s">
        <v>732</v>
      </c>
      <c r="I459" s="16"/>
      <c r="L459" s="16" t="s">
        <v>119</v>
      </c>
      <c r="M459" s="16"/>
      <c r="N459" s="16"/>
      <c r="O459" s="16">
        <f>SUM(COUNTIF(I459:N459,"yes"))</f>
        <v>1</v>
      </c>
      <c r="P459" s="16"/>
      <c r="Q459" s="16"/>
      <c r="R459" s="16"/>
      <c r="S459" s="16"/>
      <c r="T459" s="16"/>
      <c r="U459" s="16"/>
      <c r="V459" s="16" t="s">
        <v>3054</v>
      </c>
      <c r="W459" s="16"/>
      <c r="X459" s="16"/>
      <c r="AD459" s="16" t="s">
        <v>3055</v>
      </c>
      <c r="AJ459" s="16" t="s">
        <v>1984</v>
      </c>
      <c r="AK459" s="16" t="s">
        <v>985</v>
      </c>
      <c r="AL459" s="16" t="s">
        <v>1751</v>
      </c>
      <c r="AN459" s="16"/>
      <c r="BA459" s="30"/>
      <c r="BE459" s="26"/>
      <c r="BJ459" s="16"/>
      <c r="BK459" s="16"/>
      <c r="BL459" s="41"/>
      <c r="BU459" s="16"/>
      <c r="CD459" s="16"/>
      <c r="CE459" s="16"/>
      <c r="CY459" s="19"/>
      <c r="DD459" s="16"/>
      <c r="DG459" s="16"/>
      <c r="DH459" s="16"/>
      <c r="DI459" s="16"/>
      <c r="DK459" s="16"/>
      <c r="DP459" s="16"/>
    </row>
    <row r="460" spans="1:120" x14ac:dyDescent="0.35">
      <c r="A460" s="16" t="s">
        <v>6245</v>
      </c>
      <c r="E460" t="s">
        <v>2965</v>
      </c>
      <c r="F460" s="32"/>
      <c r="G460"/>
      <c r="H460" s="16" t="s">
        <v>732</v>
      </c>
      <c r="I460" s="16"/>
      <c r="L460" s="16" t="s">
        <v>119</v>
      </c>
      <c r="M460" s="16"/>
      <c r="N460" s="16"/>
      <c r="O460" s="16">
        <f>SUM(COUNTIF(I460:N460,"yes"))</f>
        <v>1</v>
      </c>
      <c r="P460" s="16"/>
      <c r="Q460" s="16"/>
      <c r="R460" s="16"/>
      <c r="S460" s="16"/>
      <c r="T460" s="16"/>
      <c r="U460" s="16"/>
      <c r="V460" s="16" t="s">
        <v>2964</v>
      </c>
      <c r="W460" s="16"/>
      <c r="X460" s="16"/>
      <c r="AD460" s="16" t="s">
        <v>2965</v>
      </c>
      <c r="AJ460" s="16" t="s">
        <v>794</v>
      </c>
      <c r="AK460" s="16" t="s">
        <v>2046</v>
      </c>
      <c r="AL460" s="16" t="s">
        <v>1719</v>
      </c>
      <c r="AN460" s="16"/>
      <c r="BA460" s="30"/>
      <c r="BE460" s="26"/>
      <c r="BJ460" s="16"/>
      <c r="BK460" s="16"/>
      <c r="BL460" s="41"/>
      <c r="BU460" s="16"/>
      <c r="CD460" s="16"/>
      <c r="CE460" s="16"/>
      <c r="CY460" s="19"/>
      <c r="DD460" s="16"/>
      <c r="DG460" s="16"/>
      <c r="DH460" s="16"/>
      <c r="DI460" s="16"/>
      <c r="DK460" s="16"/>
      <c r="DP460" s="16"/>
    </row>
    <row r="461" spans="1:120" x14ac:dyDescent="0.35">
      <c r="A461" s="16" t="s">
        <v>6245</v>
      </c>
      <c r="E461" t="s">
        <v>2947</v>
      </c>
      <c r="F461" s="32"/>
      <c r="G461"/>
      <c r="H461" s="16" t="s">
        <v>732</v>
      </c>
      <c r="I461" s="16"/>
      <c r="L461" s="16" t="s">
        <v>119</v>
      </c>
      <c r="M461" s="16"/>
      <c r="N461" s="16"/>
      <c r="O461" s="16">
        <f>SUM(COUNTIF(I461:N461,"yes"))</f>
        <v>1</v>
      </c>
      <c r="P461" s="16"/>
      <c r="Q461" s="16"/>
      <c r="R461" s="16"/>
      <c r="S461" s="16"/>
      <c r="T461" s="16"/>
      <c r="U461" s="16"/>
      <c r="V461" s="16" t="s">
        <v>2946</v>
      </c>
      <c r="W461" s="16"/>
      <c r="X461" s="16"/>
      <c r="AD461" s="16" t="s">
        <v>2947</v>
      </c>
      <c r="AJ461" s="16" t="s">
        <v>749</v>
      </c>
      <c r="AK461" s="16" t="s">
        <v>2000</v>
      </c>
      <c r="AL461" s="16" t="s">
        <v>1758</v>
      </c>
      <c r="AN461" s="16"/>
      <c r="BA461" s="30"/>
      <c r="BE461" s="26"/>
      <c r="BJ461" s="16"/>
      <c r="BK461" s="16"/>
      <c r="BL461" s="41"/>
      <c r="BU461" s="16"/>
      <c r="CD461" s="16"/>
      <c r="CE461" s="16"/>
      <c r="CY461" s="19"/>
      <c r="DD461" s="16"/>
      <c r="DG461" s="16"/>
      <c r="DH461" s="16"/>
      <c r="DI461" s="16"/>
      <c r="DK461" s="16"/>
      <c r="DP461" s="16"/>
    </row>
    <row r="462" spans="1:120" x14ac:dyDescent="0.35">
      <c r="A462" s="16" t="s">
        <v>6245</v>
      </c>
      <c r="E462" t="s">
        <v>2987</v>
      </c>
      <c r="F462" s="32"/>
      <c r="G462"/>
      <c r="H462" s="16" t="s">
        <v>732</v>
      </c>
      <c r="I462" s="16"/>
      <c r="L462" s="16" t="s">
        <v>119</v>
      </c>
      <c r="M462" s="16"/>
      <c r="N462" s="16"/>
      <c r="O462" s="16">
        <f>SUM(COUNTIF(I462:N462,"yes"))</f>
        <v>1</v>
      </c>
      <c r="P462" s="16"/>
      <c r="Q462" s="16"/>
      <c r="R462" s="16"/>
      <c r="S462" s="16"/>
      <c r="T462" s="16"/>
      <c r="U462" s="16"/>
      <c r="V462" s="16" t="s">
        <v>2986</v>
      </c>
      <c r="W462" s="16"/>
      <c r="X462" s="16"/>
      <c r="AD462" s="16" t="s">
        <v>2987</v>
      </c>
      <c r="AJ462" s="16" t="s">
        <v>1332</v>
      </c>
      <c r="AK462" s="16" t="s">
        <v>1517</v>
      </c>
      <c r="AL462" s="16" t="s">
        <v>2988</v>
      </c>
      <c r="AN462" s="16"/>
      <c r="BA462" s="30"/>
      <c r="BE462" s="26"/>
      <c r="BJ462" s="16"/>
      <c r="BK462" s="16"/>
      <c r="BL462" s="41"/>
      <c r="BU462" s="16"/>
      <c r="CD462" s="16"/>
      <c r="CE462" s="16"/>
      <c r="CY462" s="19"/>
      <c r="DD462" s="16"/>
      <c r="DG462" s="16"/>
      <c r="DH462" s="16"/>
      <c r="DI462" s="16"/>
      <c r="DK462" s="16"/>
      <c r="DP462" s="16"/>
    </row>
    <row r="463" spans="1:120" x14ac:dyDescent="0.35">
      <c r="A463" s="16" t="s">
        <v>6245</v>
      </c>
      <c r="E463" t="s">
        <v>2130</v>
      </c>
      <c r="F463" s="32"/>
      <c r="G463"/>
      <c r="H463" s="16" t="s">
        <v>732</v>
      </c>
      <c r="I463" s="16"/>
      <c r="L463" s="16" t="s">
        <v>119</v>
      </c>
      <c r="M463" s="16"/>
      <c r="N463" s="16"/>
      <c r="O463" s="16">
        <f>SUM(COUNTIF(I463:N463,"yes"))</f>
        <v>1</v>
      </c>
      <c r="P463" s="16"/>
      <c r="Q463" s="16"/>
      <c r="R463" s="16"/>
      <c r="S463" s="16"/>
      <c r="T463" s="16"/>
      <c r="U463" s="16"/>
      <c r="V463" s="16" t="s">
        <v>2129</v>
      </c>
      <c r="W463" s="16"/>
      <c r="X463" s="16"/>
      <c r="AD463" s="16" t="s">
        <v>2130</v>
      </c>
      <c r="AJ463" s="16" t="s">
        <v>1296</v>
      </c>
      <c r="AK463" s="16" t="s">
        <v>2131</v>
      </c>
      <c r="AL463" s="16" t="s">
        <v>2132</v>
      </c>
      <c r="AN463" s="16"/>
      <c r="AW463" s="16">
        <f>LEN(AV463)-LEN(SUBSTITUTE(AV463,",",""))+1</f>
        <v>1</v>
      </c>
      <c r="BA463" s="30"/>
      <c r="BE463" s="26"/>
      <c r="BJ463" s="16"/>
      <c r="BK463" s="16"/>
      <c r="BL463" s="41"/>
      <c r="BU463" s="16"/>
      <c r="CD463" s="16"/>
      <c r="CE463" s="16"/>
      <c r="CY463" s="19"/>
      <c r="DD463" s="16"/>
      <c r="DG463" s="16"/>
      <c r="DH463" s="16"/>
      <c r="DI463" s="16"/>
      <c r="DK463" s="16"/>
      <c r="DP463" s="16"/>
    </row>
    <row r="464" spans="1:120" x14ac:dyDescent="0.35">
      <c r="A464" s="16" t="s">
        <v>6245</v>
      </c>
      <c r="E464" t="s">
        <v>2861</v>
      </c>
      <c r="F464" s="32"/>
      <c r="G464"/>
      <c r="H464" s="16" t="s">
        <v>732</v>
      </c>
      <c r="I464" s="16"/>
      <c r="L464" s="16" t="s">
        <v>119</v>
      </c>
      <c r="M464" s="16"/>
      <c r="N464" s="16"/>
      <c r="O464" s="16">
        <f>SUM(COUNTIF(I464:N464,"yes"))</f>
        <v>1</v>
      </c>
      <c r="P464" s="16"/>
      <c r="Q464" s="16"/>
      <c r="R464" s="16"/>
      <c r="S464" s="16"/>
      <c r="T464" s="16"/>
      <c r="U464" s="16"/>
      <c r="V464" s="16" t="s">
        <v>2860</v>
      </c>
      <c r="W464" s="16"/>
      <c r="X464" s="16"/>
      <c r="AD464" s="16" t="s">
        <v>2861</v>
      </c>
      <c r="AJ464" s="16" t="s">
        <v>1797</v>
      </c>
      <c r="AK464" s="16" t="s">
        <v>985</v>
      </c>
      <c r="AL464" s="16" t="s">
        <v>1758</v>
      </c>
      <c r="AN464" s="16"/>
      <c r="BA464" s="30"/>
      <c r="BE464" s="26"/>
      <c r="BJ464" s="16"/>
      <c r="BK464" s="16"/>
      <c r="BL464" s="41"/>
      <c r="BU464" s="16"/>
      <c r="CD464" s="16"/>
      <c r="CE464" s="16"/>
      <c r="CY464" s="19"/>
      <c r="DD464" s="16"/>
      <c r="DG464" s="16"/>
      <c r="DH464" s="16"/>
      <c r="DI464" s="16"/>
      <c r="DK464" s="16"/>
      <c r="DP464" s="16"/>
    </row>
    <row r="465" spans="1:120" x14ac:dyDescent="0.35">
      <c r="A465" s="16" t="s">
        <v>6245</v>
      </c>
      <c r="E465" t="s">
        <v>2804</v>
      </c>
      <c r="F465" s="32"/>
      <c r="G465"/>
      <c r="H465" s="16" t="s">
        <v>732</v>
      </c>
      <c r="I465" s="16"/>
      <c r="L465" s="16" t="s">
        <v>119</v>
      </c>
      <c r="M465" s="16"/>
      <c r="N465" s="16"/>
      <c r="O465" s="16">
        <f>SUM(COUNTIF(I465:N465,"yes"))</f>
        <v>1</v>
      </c>
      <c r="P465" s="16"/>
      <c r="Q465" s="16"/>
      <c r="R465" s="16"/>
      <c r="S465" s="16"/>
      <c r="T465" s="16"/>
      <c r="U465" s="16"/>
      <c r="V465" s="16" t="s">
        <v>2803</v>
      </c>
      <c r="W465" s="16"/>
      <c r="X465" s="16"/>
      <c r="AD465" s="16" t="s">
        <v>2804</v>
      </c>
      <c r="AJ465" s="16" t="s">
        <v>966</v>
      </c>
      <c r="AK465" s="16" t="s">
        <v>985</v>
      </c>
      <c r="AL465" s="16" t="s">
        <v>1758</v>
      </c>
      <c r="AN465" s="16"/>
      <c r="BA465" s="30"/>
      <c r="BE465" s="26"/>
      <c r="BJ465" s="16"/>
      <c r="BK465" s="16"/>
      <c r="BL465" s="41"/>
      <c r="BU465" s="16"/>
      <c r="CD465" s="16"/>
      <c r="CE465" s="16"/>
      <c r="CY465" s="19"/>
      <c r="DD465" s="16"/>
      <c r="DG465" s="16"/>
      <c r="DH465" s="16"/>
      <c r="DI465" s="16"/>
      <c r="DK465" s="16"/>
      <c r="DP465" s="16"/>
    </row>
    <row r="466" spans="1:120" x14ac:dyDescent="0.35">
      <c r="A466" s="16" t="s">
        <v>6245</v>
      </c>
      <c r="E466" t="s">
        <v>2546</v>
      </c>
      <c r="F466" s="32"/>
      <c r="G466"/>
      <c r="H466" s="16" t="s">
        <v>732</v>
      </c>
      <c r="I466" s="16"/>
      <c r="L466" s="16" t="s">
        <v>119</v>
      </c>
      <c r="M466" s="16"/>
      <c r="N466" s="16"/>
      <c r="O466" s="16">
        <f>SUM(COUNTIF(I466:N466,"yes"))</f>
        <v>1</v>
      </c>
      <c r="P466" s="16"/>
      <c r="Q466" s="16"/>
      <c r="R466" s="16"/>
      <c r="S466" s="16"/>
      <c r="T466" s="16"/>
      <c r="U466" s="16"/>
      <c r="V466" s="16" t="s">
        <v>2545</v>
      </c>
      <c r="W466" s="16"/>
      <c r="X466" s="16"/>
      <c r="AD466" s="16" t="s">
        <v>2546</v>
      </c>
      <c r="AJ466" s="16" t="s">
        <v>1947</v>
      </c>
      <c r="AK466" s="16" t="s">
        <v>985</v>
      </c>
      <c r="AL466" s="16" t="s">
        <v>1758</v>
      </c>
      <c r="AN466" s="16"/>
      <c r="AW466" s="16">
        <f>LEN(AV466)-LEN(SUBSTITUTE(AV466,",",""))+1</f>
        <v>1</v>
      </c>
      <c r="BA466" s="30"/>
      <c r="BE466" s="26"/>
      <c r="BJ466" s="16"/>
      <c r="BK466" s="16"/>
      <c r="BL466" s="41"/>
      <c r="BU466" s="16"/>
      <c r="CD466" s="16"/>
      <c r="CE466" s="16"/>
      <c r="CY466" s="19"/>
      <c r="DD466" s="16"/>
      <c r="DG466" s="16"/>
      <c r="DH466" s="16"/>
      <c r="DI466" s="16"/>
      <c r="DK466" s="16"/>
      <c r="DP466" s="16"/>
    </row>
    <row r="467" spans="1:120" x14ac:dyDescent="0.35">
      <c r="A467" s="16" t="s">
        <v>6245</v>
      </c>
      <c r="E467" t="s">
        <v>3139</v>
      </c>
      <c r="F467" s="32"/>
      <c r="G467"/>
      <c r="H467" s="16" t="s">
        <v>732</v>
      </c>
      <c r="I467" s="16"/>
      <c r="L467" s="16" t="s">
        <v>119</v>
      </c>
      <c r="M467" s="16"/>
      <c r="N467" s="16"/>
      <c r="O467" s="16">
        <f>SUM(COUNTIF(I467:N467,"yes"))</f>
        <v>1</v>
      </c>
      <c r="P467" s="16"/>
      <c r="Q467" s="16"/>
      <c r="R467" s="16"/>
      <c r="S467" s="16"/>
      <c r="T467" s="16"/>
      <c r="U467" s="16"/>
      <c r="V467" s="16" t="s">
        <v>3138</v>
      </c>
      <c r="W467" s="16"/>
      <c r="X467" s="16"/>
      <c r="AD467" s="16" t="s">
        <v>3139</v>
      </c>
      <c r="AJ467" s="16" t="s">
        <v>1038</v>
      </c>
      <c r="AK467" s="16" t="s">
        <v>729</v>
      </c>
      <c r="AL467" s="16" t="s">
        <v>1751</v>
      </c>
      <c r="AN467" s="16"/>
      <c r="BA467" s="30"/>
      <c r="BE467" s="26"/>
      <c r="BJ467" s="16"/>
      <c r="BK467" s="16"/>
      <c r="BL467" s="41"/>
      <c r="BU467" s="16"/>
      <c r="CD467" s="16"/>
      <c r="CE467" s="16"/>
      <c r="CY467" s="19"/>
      <c r="DD467" s="16"/>
      <c r="DG467" s="16"/>
      <c r="DH467" s="16"/>
      <c r="DI467" s="16"/>
      <c r="DK467" s="16"/>
      <c r="DP467" s="16"/>
    </row>
    <row r="468" spans="1:120" x14ac:dyDescent="0.35">
      <c r="A468" s="16" t="s">
        <v>6245</v>
      </c>
      <c r="E468" t="s">
        <v>3103</v>
      </c>
      <c r="F468" s="32"/>
      <c r="G468"/>
      <c r="H468" s="16" t="s">
        <v>732</v>
      </c>
      <c r="I468" s="16"/>
      <c r="L468" s="16" t="s">
        <v>119</v>
      </c>
      <c r="M468" s="16"/>
      <c r="N468" s="16"/>
      <c r="O468" s="16">
        <f>SUM(COUNTIF(I468:N468,"yes"))</f>
        <v>1</v>
      </c>
      <c r="P468" s="16"/>
      <c r="Q468" s="16"/>
      <c r="R468" s="16"/>
      <c r="S468" s="16"/>
      <c r="T468" s="16"/>
      <c r="U468" s="16"/>
      <c r="V468" s="16" t="s">
        <v>3102</v>
      </c>
      <c r="W468" s="16"/>
      <c r="X468" s="16"/>
      <c r="AD468" s="16" t="s">
        <v>3103</v>
      </c>
      <c r="AJ468" s="16" t="s">
        <v>1947</v>
      </c>
      <c r="AK468" s="16" t="s">
        <v>729</v>
      </c>
      <c r="AL468" s="16" t="s">
        <v>1161</v>
      </c>
      <c r="AN468" s="16"/>
      <c r="BA468" s="30"/>
      <c r="BE468" s="26"/>
      <c r="BJ468" s="16"/>
      <c r="BK468" s="16"/>
      <c r="BL468" s="41"/>
      <c r="BU468" s="16"/>
      <c r="CD468" s="16"/>
      <c r="CE468" s="16"/>
      <c r="CY468" s="19"/>
      <c r="DD468" s="16"/>
      <c r="DG468" s="16"/>
      <c r="DH468" s="16"/>
      <c r="DI468" s="16"/>
      <c r="DK468" s="16"/>
      <c r="DP468" s="16"/>
    </row>
    <row r="469" spans="1:120" x14ac:dyDescent="0.35">
      <c r="A469" s="16" t="s">
        <v>6245</v>
      </c>
      <c r="E469" t="s">
        <v>2669</v>
      </c>
      <c r="F469" s="32"/>
      <c r="G469"/>
      <c r="H469" s="16" t="s">
        <v>732</v>
      </c>
      <c r="I469" s="16"/>
      <c r="L469" s="16" t="s">
        <v>119</v>
      </c>
      <c r="M469" s="16"/>
      <c r="N469" s="16"/>
      <c r="O469" s="16">
        <f>SUM(COUNTIF(I469:N469,"yes"))</f>
        <v>1</v>
      </c>
      <c r="P469" s="16"/>
      <c r="Q469" s="16"/>
      <c r="R469" s="16"/>
      <c r="S469" s="16"/>
      <c r="T469" s="16"/>
      <c r="U469" s="16"/>
      <c r="V469" s="16" t="s">
        <v>2668</v>
      </c>
      <c r="W469" s="16"/>
      <c r="X469" s="16"/>
      <c r="AD469" s="16" t="s">
        <v>2669</v>
      </c>
      <c r="AJ469" s="16" t="s">
        <v>2327</v>
      </c>
      <c r="AK469" s="16" t="s">
        <v>985</v>
      </c>
      <c r="AL469" s="16" t="s">
        <v>1431</v>
      </c>
      <c r="AN469" s="16"/>
      <c r="BA469" s="30"/>
      <c r="BE469" s="26"/>
      <c r="BJ469" s="16"/>
      <c r="BK469" s="16"/>
      <c r="BL469" s="41"/>
      <c r="BU469" s="16"/>
      <c r="CD469" s="16"/>
      <c r="CE469" s="16"/>
      <c r="CY469" s="19"/>
      <c r="DD469" s="16"/>
      <c r="DG469" s="16"/>
      <c r="DH469" s="16"/>
      <c r="DI469" s="16"/>
      <c r="DK469" s="16"/>
      <c r="DP469" s="16"/>
    </row>
    <row r="470" spans="1:120" x14ac:dyDescent="0.35">
      <c r="A470" s="16" t="s">
        <v>6245</v>
      </c>
      <c r="E470" t="s">
        <v>1173</v>
      </c>
      <c r="F470" s="32"/>
      <c r="G470"/>
      <c r="H470" s="16" t="s">
        <v>732</v>
      </c>
      <c r="I470" s="16"/>
      <c r="L470" s="16" t="s">
        <v>119</v>
      </c>
      <c r="M470" s="16"/>
      <c r="N470" s="16"/>
      <c r="O470" s="16">
        <f>SUM(COUNTIF(I470:N470,"yes"))</f>
        <v>1</v>
      </c>
      <c r="P470" s="16" t="s">
        <v>6324</v>
      </c>
      <c r="Q470" s="16" t="s">
        <v>1174</v>
      </c>
      <c r="R470" s="16"/>
      <c r="S470" s="16"/>
      <c r="T470" s="16"/>
      <c r="U470" s="16"/>
      <c r="V470" s="16" t="s">
        <v>5926</v>
      </c>
      <c r="W470" s="16"/>
      <c r="X470" s="16"/>
      <c r="Y470" s="16" t="s">
        <v>1175</v>
      </c>
      <c r="Z470" s="16" t="s">
        <v>1137</v>
      </c>
      <c r="AB470" s="16" t="s">
        <v>1172</v>
      </c>
      <c r="AD470" s="16" t="s">
        <v>1177</v>
      </c>
      <c r="AH470" s="16" t="s">
        <v>1180</v>
      </c>
      <c r="AI470" s="16" t="s">
        <v>1171</v>
      </c>
      <c r="AJ470" s="16" t="s">
        <v>1176</v>
      </c>
      <c r="AK470" s="16" t="s">
        <v>1178</v>
      </c>
      <c r="AL470" s="16" t="s">
        <v>1417</v>
      </c>
      <c r="AN470" s="16"/>
      <c r="AQ470" s="16">
        <v>2</v>
      </c>
      <c r="AR470" s="16">
        <v>102</v>
      </c>
      <c r="AS470" s="16" t="s">
        <v>709</v>
      </c>
      <c r="AT470" s="21" t="s">
        <v>5928</v>
      </c>
      <c r="AU470" s="16" t="s">
        <v>5927</v>
      </c>
      <c r="AV470" s="16" t="s">
        <v>6007</v>
      </c>
      <c r="AW470" s="16">
        <f>LEN(AV470)-LEN(SUBSTITUTE(AV470,",",""))+1</f>
        <v>10</v>
      </c>
      <c r="AX470" s="16" t="s">
        <v>666</v>
      </c>
      <c r="AY470" s="16">
        <f>LEN(AX470)-LEN(SUBSTITUTE(AX470,",",""))+1</f>
        <v>1</v>
      </c>
      <c r="AZ470" s="16">
        <f>Table1[[#This Row], [no. of native regions]]+Table1[[#This Row], [no. of introduced regions]]</f>
        <v>11</v>
      </c>
      <c r="BA470" s="30">
        <f>Table1[[#This Row], [no. of introduced regions]]/Table1[[#This Row], [no. of native regions]]</f>
        <v>0.1</v>
      </c>
      <c r="BE470" s="26"/>
      <c r="BJ470" s="16"/>
      <c r="BK470" s="16"/>
      <c r="BL470" s="41"/>
      <c r="BQ470" s="16" t="s">
        <v>3632</v>
      </c>
      <c r="BR470" s="44" t="s">
        <v>3633</v>
      </c>
      <c r="BT470" s="16" t="s">
        <v>6154</v>
      </c>
      <c r="BU470" s="16" t="s">
        <v>1181</v>
      </c>
      <c r="BV470" s="16" t="s">
        <v>1182</v>
      </c>
      <c r="CD470" s="16"/>
      <c r="CE470" s="16"/>
      <c r="CH470" s="16" t="s">
        <v>119</v>
      </c>
      <c r="CW470" s="16" t="s">
        <v>119</v>
      </c>
      <c r="CX470" s="16" t="s">
        <v>119</v>
      </c>
      <c r="CY470" s="19">
        <v>540</v>
      </c>
      <c r="DD470" s="16"/>
      <c r="DG470" s="16"/>
      <c r="DH470" s="16"/>
      <c r="DI470" s="16"/>
      <c r="DK470" s="16"/>
      <c r="DP470" s="16"/>
    </row>
    <row r="471" spans="1:120" x14ac:dyDescent="0.35">
      <c r="A471" s="16" t="s">
        <v>6245</v>
      </c>
      <c r="E471" t="s">
        <v>1183</v>
      </c>
      <c r="F471" s="32"/>
      <c r="G471"/>
      <c r="H471" s="16" t="s">
        <v>732</v>
      </c>
      <c r="I471" s="16"/>
      <c r="L471" s="16" t="s">
        <v>119</v>
      </c>
      <c r="M471" s="16"/>
      <c r="N471" s="16"/>
      <c r="O471" s="16">
        <f>SUM(COUNTIF(I471:N471,"yes"))</f>
        <v>1</v>
      </c>
      <c r="P471" s="16" t="s">
        <v>6324</v>
      </c>
      <c r="Q471" s="16" t="s">
        <v>651</v>
      </c>
      <c r="R471" s="16"/>
      <c r="S471" s="16"/>
      <c r="T471" s="16"/>
      <c r="U471" s="16"/>
      <c r="V471" s="16" t="s">
        <v>1184</v>
      </c>
      <c r="W471" s="16"/>
      <c r="X471" s="16"/>
      <c r="AD471" s="16" t="s">
        <v>1185</v>
      </c>
      <c r="AJ471" s="16" t="s">
        <v>794</v>
      </c>
      <c r="AK471" s="16" t="s">
        <v>729</v>
      </c>
      <c r="AL471" s="16" t="s">
        <v>1186</v>
      </c>
      <c r="AN471" s="16"/>
      <c r="AW471" s="16">
        <f>LEN(AV471)-LEN(SUBSTITUTE(AV471,",",""))+1</f>
        <v>1</v>
      </c>
      <c r="AY471" s="16">
        <f>LEN(AX471)-LEN(SUBSTITUTE(AX471,",",""))+1</f>
        <v>1</v>
      </c>
      <c r="BA471" s="30"/>
      <c r="BE471" s="26"/>
      <c r="BJ471" s="16"/>
      <c r="BK471" s="16"/>
      <c r="BL471" s="41"/>
      <c r="BU471" s="16"/>
      <c r="CD471" s="16"/>
      <c r="CE471" s="16"/>
      <c r="CY471" s="19"/>
      <c r="DD471" s="16"/>
      <c r="DG471" s="16"/>
      <c r="DH471" s="16"/>
      <c r="DI471" s="16"/>
      <c r="DK471" s="16"/>
      <c r="DP471" s="16"/>
    </row>
    <row r="472" spans="1:120" x14ac:dyDescent="0.35">
      <c r="A472" s="16" t="s">
        <v>6245</v>
      </c>
      <c r="E472" t="s">
        <v>2004</v>
      </c>
      <c r="F472" s="32"/>
      <c r="G472"/>
      <c r="H472" s="16" t="s">
        <v>732</v>
      </c>
      <c r="I472" s="16"/>
      <c r="L472" s="16" t="s">
        <v>119</v>
      </c>
      <c r="M472" s="16"/>
      <c r="N472" s="16"/>
      <c r="O472" s="16">
        <f>SUM(COUNTIF(I472:N472,"yes"))</f>
        <v>1</v>
      </c>
      <c r="P472" s="16" t="s">
        <v>6324</v>
      </c>
      <c r="Q472" s="16"/>
      <c r="R472" s="16"/>
      <c r="S472" s="16"/>
      <c r="T472" s="16"/>
      <c r="U472" s="16"/>
      <c r="V472" s="16" t="s">
        <v>2003</v>
      </c>
      <c r="W472" s="16"/>
      <c r="X472" s="16"/>
      <c r="Y472" s="16" t="s">
        <v>3053</v>
      </c>
      <c r="AD472" s="16" t="s">
        <v>2004</v>
      </c>
      <c r="AJ472" s="16" t="s">
        <v>1217</v>
      </c>
      <c r="AK472" s="16" t="s">
        <v>729</v>
      </c>
      <c r="AL472" s="16" t="s">
        <v>6257</v>
      </c>
      <c r="AN472" s="16"/>
      <c r="AW472" s="16">
        <f>LEN(AV472)-LEN(SUBSTITUTE(AV472,",",""))+1</f>
        <v>1</v>
      </c>
      <c r="AY472" s="16">
        <f>LEN(AX472)-LEN(SUBSTITUTE(AX472,",",""))+1</f>
        <v>1</v>
      </c>
      <c r="BA472" s="30"/>
      <c r="BE472" s="26"/>
      <c r="BJ472" s="16"/>
      <c r="BK472" s="16"/>
      <c r="BL472" s="41"/>
      <c r="BU472" s="16"/>
      <c r="CD472" s="16"/>
      <c r="CE472" s="16"/>
      <c r="CY472" s="19"/>
      <c r="DD472" s="16"/>
      <c r="DG472" s="16"/>
      <c r="DH472" s="16"/>
      <c r="DI472" s="16"/>
      <c r="DK472" s="16"/>
      <c r="DP472" s="16"/>
    </row>
    <row r="473" spans="1:120" x14ac:dyDescent="0.35">
      <c r="A473" s="16" t="s">
        <v>6245</v>
      </c>
      <c r="E473" t="s">
        <v>2837</v>
      </c>
      <c r="F473" s="32"/>
      <c r="G473"/>
      <c r="H473" s="16" t="s">
        <v>732</v>
      </c>
      <c r="I473" s="16"/>
      <c r="L473" s="16" t="s">
        <v>119</v>
      </c>
      <c r="M473" s="16"/>
      <c r="N473" s="16"/>
      <c r="O473" s="16">
        <f>SUM(COUNTIF(I473:N473,"yes"))</f>
        <v>1</v>
      </c>
      <c r="P473" s="16"/>
      <c r="Q473" s="16"/>
      <c r="R473" s="16"/>
      <c r="S473" s="16"/>
      <c r="T473" s="16"/>
      <c r="U473" s="16"/>
      <c r="V473" s="16" t="s">
        <v>2835</v>
      </c>
      <c r="W473" s="16"/>
      <c r="X473" s="16"/>
      <c r="AD473" s="16" t="s">
        <v>2837</v>
      </c>
      <c r="AJ473" s="16" t="s">
        <v>2836</v>
      </c>
      <c r="AK473" s="16" t="s">
        <v>1235</v>
      </c>
      <c r="AL473" s="16" t="s">
        <v>2838</v>
      </c>
      <c r="AN473" s="16"/>
      <c r="BA473" s="30"/>
      <c r="BE473" s="26"/>
      <c r="BJ473" s="16"/>
      <c r="BK473" s="16"/>
      <c r="BL473" s="41"/>
      <c r="BU473" s="16"/>
      <c r="CD473" s="16"/>
      <c r="CE473" s="16"/>
      <c r="CY473" s="19"/>
      <c r="DD473" s="16"/>
      <c r="DG473" s="16"/>
      <c r="DH473" s="16"/>
      <c r="DI473" s="16"/>
      <c r="DK473" s="16"/>
      <c r="DP473" s="16"/>
    </row>
    <row r="474" spans="1:120" x14ac:dyDescent="0.35">
      <c r="A474" s="16" t="s">
        <v>6245</v>
      </c>
      <c r="E474" t="s">
        <v>2511</v>
      </c>
      <c r="F474" s="32"/>
      <c r="G474"/>
      <c r="H474" s="16" t="s">
        <v>732</v>
      </c>
      <c r="I474" s="16"/>
      <c r="L474" s="16" t="s">
        <v>119</v>
      </c>
      <c r="M474" s="16"/>
      <c r="N474" s="16"/>
      <c r="O474" s="16">
        <f>SUM(COUNTIF(I474:N474,"yes"))</f>
        <v>1</v>
      </c>
      <c r="P474" s="16"/>
      <c r="Q474" s="16"/>
      <c r="R474" s="16"/>
      <c r="S474" s="16"/>
      <c r="T474" s="16"/>
      <c r="U474" s="16"/>
      <c r="V474" s="16" t="s">
        <v>2509</v>
      </c>
      <c r="W474" s="16"/>
      <c r="X474" s="16"/>
      <c r="AD474" s="16" t="s">
        <v>2511</v>
      </c>
      <c r="AJ474" s="16" t="s">
        <v>2510</v>
      </c>
      <c r="AK474" s="16" t="s">
        <v>1235</v>
      </c>
      <c r="AL474" s="16" t="s">
        <v>1228</v>
      </c>
      <c r="AN474" s="16"/>
      <c r="AW474" s="16">
        <f>LEN(AV474)-LEN(SUBSTITUTE(AV474,",",""))+1</f>
        <v>1</v>
      </c>
      <c r="BA474" s="30"/>
      <c r="BE474" s="26"/>
      <c r="BJ474" s="16"/>
      <c r="BK474" s="16"/>
      <c r="BL474" s="41"/>
      <c r="BU474" s="16"/>
      <c r="CD474" s="16"/>
      <c r="CE474" s="16"/>
      <c r="CY474" s="19"/>
      <c r="DD474" s="16"/>
      <c r="DG474" s="16"/>
      <c r="DH474" s="16"/>
      <c r="DI474" s="16"/>
      <c r="DK474" s="16"/>
      <c r="DP474" s="16"/>
    </row>
    <row r="475" spans="1:120" x14ac:dyDescent="0.35">
      <c r="A475" s="16" t="s">
        <v>6245</v>
      </c>
      <c r="E475" t="s">
        <v>3036</v>
      </c>
      <c r="F475" s="32"/>
      <c r="G475"/>
      <c r="H475" s="16" t="s">
        <v>732</v>
      </c>
      <c r="I475" s="16"/>
      <c r="L475" s="16" t="s">
        <v>119</v>
      </c>
      <c r="M475" s="16"/>
      <c r="N475" s="16"/>
      <c r="O475" s="16">
        <f>SUM(COUNTIF(I475:N475,"yes"))</f>
        <v>1</v>
      </c>
      <c r="P475" s="16"/>
      <c r="Q475" s="16"/>
      <c r="R475" s="16"/>
      <c r="S475" s="16"/>
      <c r="T475" s="16"/>
      <c r="U475" s="16"/>
      <c r="V475" s="16" t="s">
        <v>3035</v>
      </c>
      <c r="W475" s="16"/>
      <c r="X475" s="16"/>
      <c r="AD475" s="16" t="s">
        <v>3036</v>
      </c>
      <c r="AJ475" s="16" t="s">
        <v>1233</v>
      </c>
      <c r="AK475" s="16" t="s">
        <v>1389</v>
      </c>
      <c r="AL475" s="16" t="s">
        <v>2780</v>
      </c>
      <c r="AN475" s="16"/>
      <c r="BA475" s="30"/>
      <c r="BE475" s="26"/>
      <c r="BJ475" s="16"/>
      <c r="BK475" s="16"/>
      <c r="BL475" s="41"/>
      <c r="BU475" s="16"/>
      <c r="CD475" s="16"/>
      <c r="CE475" s="16"/>
      <c r="CY475" s="19"/>
      <c r="DD475" s="16"/>
      <c r="DG475" s="16"/>
      <c r="DH475" s="16"/>
      <c r="DI475" s="16"/>
      <c r="DK475" s="16"/>
      <c r="DP475" s="16"/>
    </row>
    <row r="476" spans="1:120" x14ac:dyDescent="0.35">
      <c r="A476" s="16" t="s">
        <v>6245</v>
      </c>
      <c r="E476" t="s">
        <v>1885</v>
      </c>
      <c r="F476" s="32"/>
      <c r="G476"/>
      <c r="H476" s="16" t="s">
        <v>732</v>
      </c>
      <c r="I476" s="16"/>
      <c r="L476" s="16" t="s">
        <v>119</v>
      </c>
      <c r="M476" s="16"/>
      <c r="N476" s="16"/>
      <c r="O476" s="16">
        <f>SUM(COUNTIF(I476:N476,"yes"))</f>
        <v>1</v>
      </c>
      <c r="P476" s="16"/>
      <c r="Q476" s="16"/>
      <c r="R476" s="16"/>
      <c r="S476" s="16"/>
      <c r="T476" s="16"/>
      <c r="U476" s="16"/>
      <c r="V476" s="16" t="s">
        <v>1884</v>
      </c>
      <c r="W476" s="16"/>
      <c r="X476" s="16"/>
      <c r="AD476" s="16" t="s">
        <v>1885</v>
      </c>
      <c r="AJ476" s="16" t="s">
        <v>1197</v>
      </c>
      <c r="AK476" s="16" t="s">
        <v>729</v>
      </c>
      <c r="AL476" s="16" t="s">
        <v>1350</v>
      </c>
      <c r="AN476" s="16"/>
      <c r="AW476" s="16">
        <f>LEN(AV476)-LEN(SUBSTITUTE(AV476,",",""))+1</f>
        <v>1</v>
      </c>
      <c r="AY476" s="16">
        <f>LEN(AX476)-LEN(SUBSTITUTE(AX476,",",""))+1</f>
        <v>1</v>
      </c>
      <c r="BA476" s="30">
        <f>Table1[[#This Row], [no. of introduced regions]]/Table1[[#This Row], [no. of native regions]]</f>
        <v>1</v>
      </c>
      <c r="BE476" s="26"/>
      <c r="BJ476" s="16"/>
      <c r="BK476" s="16"/>
      <c r="BL476" s="41"/>
      <c r="BU476" s="16"/>
      <c r="CD476" s="16"/>
      <c r="CE476" s="16"/>
      <c r="CY476" s="19"/>
      <c r="DD476" s="16"/>
      <c r="DG476" s="16"/>
      <c r="DH476" s="16"/>
      <c r="DI476" s="16"/>
      <c r="DK476" s="16"/>
      <c r="DP476" s="16"/>
    </row>
    <row r="477" spans="1:120" x14ac:dyDescent="0.35">
      <c r="A477" s="16" t="s">
        <v>6245</v>
      </c>
      <c r="E477" t="s">
        <v>1333</v>
      </c>
      <c r="F477" s="32"/>
      <c r="G477"/>
      <c r="H477" s="16" t="s">
        <v>732</v>
      </c>
      <c r="I477" s="16"/>
      <c r="L477" s="16" t="s">
        <v>119</v>
      </c>
      <c r="M477" s="16"/>
      <c r="N477" s="16"/>
      <c r="O477" s="16">
        <f>SUM(COUNTIF(I477:N477,"yes"))</f>
        <v>1</v>
      </c>
      <c r="P477" s="16"/>
      <c r="Q477" s="16"/>
      <c r="R477" s="16"/>
      <c r="S477" s="16"/>
      <c r="T477" s="16"/>
      <c r="U477" s="16"/>
      <c r="V477" s="16" t="s">
        <v>2054</v>
      </c>
      <c r="W477" s="16"/>
      <c r="X477" s="16"/>
      <c r="AD477" s="16" t="s">
        <v>1333</v>
      </c>
      <c r="AJ477" s="16" t="s">
        <v>1332</v>
      </c>
      <c r="AK477" s="16" t="s">
        <v>1232</v>
      </c>
      <c r="AL477" s="16" t="s">
        <v>1323</v>
      </c>
      <c r="AN477" s="16"/>
      <c r="AW477" s="16">
        <f>LEN(AV477)-LEN(SUBSTITUTE(AV477,",",""))+1</f>
        <v>1</v>
      </c>
      <c r="BA477" s="30"/>
      <c r="BE477" s="26"/>
      <c r="BJ477" s="16"/>
      <c r="BK477" s="16"/>
      <c r="BL477" s="41"/>
      <c r="BU477" s="16"/>
      <c r="CD477" s="16"/>
      <c r="CE477" s="16"/>
      <c r="CY477" s="19"/>
      <c r="DD477" s="16"/>
      <c r="DG477" s="16"/>
      <c r="DH477" s="16"/>
      <c r="DI477" s="16"/>
      <c r="DK477" s="16"/>
      <c r="DP477" s="16"/>
    </row>
    <row r="478" spans="1:120" x14ac:dyDescent="0.35">
      <c r="A478" s="16" t="s">
        <v>6245</v>
      </c>
      <c r="E478" t="s">
        <v>1739</v>
      </c>
      <c r="F478" s="32"/>
      <c r="G478"/>
      <c r="H478" s="16" t="s">
        <v>732</v>
      </c>
      <c r="I478" s="16"/>
      <c r="L478" s="16" t="s">
        <v>119</v>
      </c>
      <c r="M478" s="16"/>
      <c r="N478" s="16"/>
      <c r="O478" s="16">
        <f>SUM(COUNTIF(I478:N478,"yes"))</f>
        <v>1</v>
      </c>
      <c r="P478" s="16"/>
      <c r="Q478" s="16"/>
      <c r="R478" s="16"/>
      <c r="S478" s="16"/>
      <c r="T478" s="16"/>
      <c r="U478" s="16"/>
      <c r="V478" s="16" t="s">
        <v>1738</v>
      </c>
      <c r="W478" s="16"/>
      <c r="X478" s="16"/>
      <c r="AD478" s="16" t="s">
        <v>1739</v>
      </c>
      <c r="AJ478" s="16" t="s">
        <v>1332</v>
      </c>
      <c r="AK478" s="16" t="s">
        <v>1517</v>
      </c>
      <c r="AL478" s="16" t="s">
        <v>1740</v>
      </c>
      <c r="AN478" s="16"/>
      <c r="AW478" s="16">
        <f>LEN(AV478)-LEN(SUBSTITUTE(AV478,",",""))+1</f>
        <v>1</v>
      </c>
      <c r="AY478" s="16">
        <f>LEN(AX478)-LEN(SUBSTITUTE(AX478,",",""))+1</f>
        <v>1</v>
      </c>
      <c r="AZ478" s="16">
        <f>Table1[[#This Row], [no. of native regions]]+Table1[[#This Row], [no. of introduced regions]]</f>
        <v>2</v>
      </c>
      <c r="BA478" s="30">
        <f>Table1[[#This Row], [no. of introduced regions]]/Table1[[#This Row], [no. of native regions]]</f>
        <v>1</v>
      </c>
      <c r="BE478" s="26"/>
      <c r="BJ478" s="16"/>
      <c r="BK478" s="16"/>
      <c r="BL478" s="41"/>
      <c r="BU478" s="16"/>
      <c r="CD478" s="16"/>
      <c r="CE478" s="16"/>
      <c r="CY478" s="19"/>
      <c r="DD478" s="16"/>
      <c r="DG478" s="16"/>
      <c r="DH478" s="16"/>
      <c r="DI478" s="16"/>
      <c r="DK478" s="16"/>
      <c r="DP478" s="16"/>
    </row>
    <row r="479" spans="1:120" x14ac:dyDescent="0.35">
      <c r="A479" s="16" t="s">
        <v>6245</v>
      </c>
      <c r="E479" t="s">
        <v>2307</v>
      </c>
      <c r="F479" s="32"/>
      <c r="G479"/>
      <c r="H479" s="16" t="s">
        <v>732</v>
      </c>
      <c r="I479" s="16"/>
      <c r="L479" s="16" t="s">
        <v>119</v>
      </c>
      <c r="M479" s="16"/>
      <c r="N479" s="16"/>
      <c r="O479" s="16">
        <f>SUM(COUNTIF(I479:N479,"yes"))</f>
        <v>1</v>
      </c>
      <c r="P479" s="16"/>
      <c r="Q479" s="16"/>
      <c r="R479" s="16"/>
      <c r="S479" s="16"/>
      <c r="T479" s="16"/>
      <c r="U479" s="16"/>
      <c r="V479" s="16" t="s">
        <v>2306</v>
      </c>
      <c r="W479" s="16"/>
      <c r="X479" s="16"/>
      <c r="AD479" s="16" t="s">
        <v>2307</v>
      </c>
      <c r="AJ479" s="16" t="s">
        <v>1233</v>
      </c>
      <c r="AK479" s="16" t="s">
        <v>1389</v>
      </c>
      <c r="AL479" s="16" t="s">
        <v>1323</v>
      </c>
      <c r="AN479" s="16"/>
      <c r="AW479" s="16">
        <f>LEN(AV479)-LEN(SUBSTITUTE(AV479,",",""))+1</f>
        <v>1</v>
      </c>
      <c r="BA479" s="30"/>
      <c r="BE479" s="26"/>
      <c r="BJ479" s="16"/>
      <c r="BK479" s="16"/>
      <c r="BL479" s="41"/>
      <c r="BU479" s="16"/>
      <c r="CD479" s="16"/>
      <c r="CE479" s="16"/>
      <c r="CY479" s="19"/>
      <c r="DD479" s="16"/>
      <c r="DG479" s="16"/>
      <c r="DH479" s="16"/>
      <c r="DI479" s="16"/>
      <c r="DK479" s="16"/>
      <c r="DP479" s="16"/>
    </row>
    <row r="480" spans="1:120" x14ac:dyDescent="0.35">
      <c r="A480" s="16" t="s">
        <v>6245</v>
      </c>
      <c r="E480" t="s">
        <v>2961</v>
      </c>
      <c r="F480" s="32"/>
      <c r="G480"/>
      <c r="H480" s="16" t="s">
        <v>732</v>
      </c>
      <c r="I480" s="16"/>
      <c r="L480" s="16" t="s">
        <v>119</v>
      </c>
      <c r="M480" s="16"/>
      <c r="N480" s="16"/>
      <c r="O480" s="16">
        <f>SUM(COUNTIF(I480:N480,"yes"))</f>
        <v>1</v>
      </c>
      <c r="P480" s="16"/>
      <c r="Q480" s="16"/>
      <c r="R480" s="16"/>
      <c r="S480" s="16"/>
      <c r="T480" s="16"/>
      <c r="U480" s="16"/>
      <c r="V480" s="16" t="s">
        <v>2960</v>
      </c>
      <c r="W480" s="16"/>
      <c r="X480" s="16"/>
      <c r="AD480" s="16" t="s">
        <v>2961</v>
      </c>
      <c r="AJ480" s="16" t="s">
        <v>1217</v>
      </c>
      <c r="AK480" s="16" t="s">
        <v>1502</v>
      </c>
      <c r="AL480" s="16" t="s">
        <v>2899</v>
      </c>
      <c r="AN480" s="16"/>
      <c r="BA480" s="30"/>
      <c r="BE480" s="26"/>
      <c r="BJ480" s="16"/>
      <c r="BK480" s="16"/>
      <c r="BL480" s="41"/>
      <c r="BU480" s="16"/>
      <c r="CD480" s="16"/>
      <c r="CE480" s="16"/>
      <c r="CY480" s="19"/>
      <c r="DD480" s="16"/>
      <c r="DG480" s="16"/>
      <c r="DH480" s="16"/>
      <c r="DI480" s="16"/>
      <c r="DK480" s="16"/>
      <c r="DP480" s="16"/>
    </row>
    <row r="481" spans="1:120" x14ac:dyDescent="0.35">
      <c r="A481" s="16" t="s">
        <v>6245</v>
      </c>
      <c r="E481" t="s">
        <v>1768</v>
      </c>
      <c r="F481" s="32"/>
      <c r="G481"/>
      <c r="H481" s="16" t="s">
        <v>732</v>
      </c>
      <c r="I481" s="16"/>
      <c r="L481" s="16" t="s">
        <v>119</v>
      </c>
      <c r="M481" s="16"/>
      <c r="N481" s="16"/>
      <c r="O481" s="16">
        <f>SUM(COUNTIF(I481:N481,"yes"))</f>
        <v>1</v>
      </c>
      <c r="P481" s="16"/>
      <c r="Q481" s="16"/>
      <c r="R481" s="16"/>
      <c r="S481" s="16"/>
      <c r="T481" s="16"/>
      <c r="U481" s="16"/>
      <c r="V481" s="16" t="s">
        <v>1767</v>
      </c>
      <c r="W481" s="16"/>
      <c r="X481" s="16"/>
      <c r="AD481" s="16" t="s">
        <v>1768</v>
      </c>
      <c r="AJ481" s="16" t="s">
        <v>749</v>
      </c>
      <c r="AK481" s="16" t="s">
        <v>985</v>
      </c>
      <c r="AL481" s="16" t="s">
        <v>1161</v>
      </c>
      <c r="AN481" s="16"/>
      <c r="AW481" s="16">
        <f>LEN(AV481)-LEN(SUBSTITUTE(AV481,",",""))+1</f>
        <v>1</v>
      </c>
      <c r="AY481" s="16">
        <f>LEN(AX481)-LEN(SUBSTITUTE(AX481,",",""))+1</f>
        <v>1</v>
      </c>
      <c r="AZ481" s="16">
        <f>Table1[[#This Row], [no. of native regions]]+Table1[[#This Row], [no. of introduced regions]]</f>
        <v>2</v>
      </c>
      <c r="BA481" s="30">
        <f>Table1[[#This Row], [no. of introduced regions]]/Table1[[#This Row], [no. of native regions]]</f>
        <v>1</v>
      </c>
      <c r="BE481" s="26"/>
      <c r="BJ481" s="16"/>
      <c r="BK481" s="16"/>
      <c r="BL481" s="41"/>
      <c r="BU481" s="16"/>
      <c r="CD481" s="16"/>
      <c r="CE481" s="16"/>
      <c r="CY481" s="19"/>
      <c r="DD481" s="16"/>
      <c r="DG481" s="16"/>
      <c r="DH481" s="16"/>
      <c r="DI481" s="16"/>
      <c r="DK481" s="16"/>
      <c r="DP481" s="16"/>
    </row>
    <row r="482" spans="1:120" x14ac:dyDescent="0.35">
      <c r="A482" s="16" t="s">
        <v>6245</v>
      </c>
      <c r="E482" t="s">
        <v>3089</v>
      </c>
      <c r="F482" s="32"/>
      <c r="G482"/>
      <c r="H482" s="16" t="s">
        <v>732</v>
      </c>
      <c r="I482" s="16"/>
      <c r="L482" s="16" t="s">
        <v>119</v>
      </c>
      <c r="M482" s="16"/>
      <c r="N482" s="16"/>
      <c r="O482" s="16">
        <f>SUM(COUNTIF(I482:N482,"yes"))</f>
        <v>1</v>
      </c>
      <c r="P482" s="16"/>
      <c r="Q482" s="16"/>
      <c r="R482" s="16"/>
      <c r="S482" s="16"/>
      <c r="T482" s="16"/>
      <c r="U482" s="16"/>
      <c r="V482" s="16" t="s">
        <v>3088</v>
      </c>
      <c r="W482" s="16"/>
      <c r="X482" s="16"/>
      <c r="AD482" s="16" t="s">
        <v>3089</v>
      </c>
      <c r="AJ482" s="16" t="s">
        <v>1332</v>
      </c>
      <c r="AK482" s="16" t="s">
        <v>1235</v>
      </c>
      <c r="AL482" s="16" t="s">
        <v>1758</v>
      </c>
      <c r="AN482" s="16"/>
      <c r="BA482" s="30"/>
      <c r="BE482" s="26"/>
      <c r="BJ482" s="16"/>
      <c r="BK482" s="16"/>
      <c r="BL482" s="41"/>
      <c r="BU482" s="16"/>
      <c r="CD482" s="16"/>
      <c r="CE482" s="16"/>
      <c r="CY482" s="19"/>
      <c r="DD482" s="16"/>
      <c r="DG482" s="16"/>
      <c r="DH482" s="16"/>
      <c r="DI482" s="16"/>
      <c r="DK482" s="16"/>
      <c r="DP482" s="16"/>
    </row>
    <row r="483" spans="1:120" x14ac:dyDescent="0.35">
      <c r="A483" s="16" t="s">
        <v>6245</v>
      </c>
      <c r="E483" t="s">
        <v>1857</v>
      </c>
      <c r="F483" s="32"/>
      <c r="G483"/>
      <c r="H483" s="16" t="s">
        <v>732</v>
      </c>
      <c r="I483" s="16"/>
      <c r="L483" s="16" t="s">
        <v>119</v>
      </c>
      <c r="M483" s="16"/>
      <c r="N483" s="16"/>
      <c r="O483" s="16">
        <f>SUM(COUNTIF(I483:N483,"yes"))</f>
        <v>1</v>
      </c>
      <c r="P483" s="16"/>
      <c r="Q483" s="16"/>
      <c r="R483" s="16"/>
      <c r="S483" s="16"/>
      <c r="T483" s="16"/>
      <c r="U483" s="16"/>
      <c r="V483" s="16" t="s">
        <v>1856</v>
      </c>
      <c r="W483" s="16"/>
      <c r="X483" s="16"/>
      <c r="AD483" s="16" t="s">
        <v>1857</v>
      </c>
      <c r="AJ483" s="16" t="s">
        <v>1317</v>
      </c>
      <c r="AK483" s="16" t="s">
        <v>1858</v>
      </c>
      <c r="AL483" s="16" t="s">
        <v>1231</v>
      </c>
      <c r="AN483" s="16"/>
      <c r="AW483" s="16">
        <f>LEN(AV483)-LEN(SUBSTITUTE(AV483,",",""))+1</f>
        <v>1</v>
      </c>
      <c r="AY483" s="16">
        <f>LEN(AX483)-LEN(SUBSTITUTE(AX483,",",""))+1</f>
        <v>1</v>
      </c>
      <c r="BA483" s="30">
        <f>Table1[[#This Row], [no. of introduced regions]]/Table1[[#This Row], [no. of native regions]]</f>
        <v>1</v>
      </c>
      <c r="BE483" s="26"/>
      <c r="BJ483" s="16"/>
      <c r="BK483" s="16"/>
      <c r="BL483" s="41"/>
      <c r="BU483" s="16"/>
      <c r="CD483" s="16"/>
      <c r="CE483" s="16"/>
      <c r="CY483" s="19"/>
      <c r="DD483" s="16"/>
      <c r="DG483" s="16"/>
      <c r="DH483" s="16"/>
      <c r="DI483" s="16"/>
      <c r="DK483" s="16"/>
      <c r="DP483" s="16"/>
    </row>
    <row r="484" spans="1:120" x14ac:dyDescent="0.35">
      <c r="A484" s="16" t="s">
        <v>6245</v>
      </c>
      <c r="E484" t="s">
        <v>2296</v>
      </c>
      <c r="F484" s="32"/>
      <c r="G484"/>
      <c r="H484" s="16" t="s">
        <v>732</v>
      </c>
      <c r="I484" s="16"/>
      <c r="L484" s="16" t="s">
        <v>119</v>
      </c>
      <c r="M484" s="16"/>
      <c r="N484" s="16"/>
      <c r="O484" s="16">
        <f>SUM(COUNTIF(I484:N484,"yes"))</f>
        <v>1</v>
      </c>
      <c r="P484" s="16"/>
      <c r="Q484" s="16"/>
      <c r="R484" s="16"/>
      <c r="S484" s="16"/>
      <c r="T484" s="16"/>
      <c r="U484" s="16"/>
      <c r="V484" s="16" t="s">
        <v>2294</v>
      </c>
      <c r="W484" s="16"/>
      <c r="X484" s="16"/>
      <c r="AD484" s="16" t="s">
        <v>2296</v>
      </c>
      <c r="AJ484" s="16" t="s">
        <v>2295</v>
      </c>
      <c r="AK484" s="16" t="s">
        <v>2297</v>
      </c>
      <c r="AL484" s="16" t="s">
        <v>1350</v>
      </c>
      <c r="AN484" s="16"/>
      <c r="AW484" s="16">
        <f>LEN(AV484)-LEN(SUBSTITUTE(AV484,",",""))+1</f>
        <v>1</v>
      </c>
      <c r="BA484" s="30"/>
      <c r="BE484" s="26"/>
      <c r="BJ484" s="16"/>
      <c r="BK484" s="16"/>
      <c r="BL484" s="41"/>
      <c r="BU484" s="16"/>
      <c r="CD484" s="16"/>
      <c r="CE484" s="16"/>
      <c r="CY484" s="19"/>
      <c r="DD484" s="16"/>
      <c r="DG484" s="16"/>
      <c r="DH484" s="16"/>
      <c r="DI484" s="16"/>
      <c r="DK484" s="16"/>
      <c r="DP484" s="16"/>
    </row>
    <row r="485" spans="1:120" x14ac:dyDescent="0.35">
      <c r="A485" s="16" t="s">
        <v>6245</v>
      </c>
      <c r="E485" t="s">
        <v>1971</v>
      </c>
      <c r="F485" s="32"/>
      <c r="G485"/>
      <c r="H485" s="16" t="s">
        <v>732</v>
      </c>
      <c r="I485" s="16"/>
      <c r="L485" s="16" t="s">
        <v>119</v>
      </c>
      <c r="M485" s="16"/>
      <c r="N485" s="16"/>
      <c r="O485" s="16">
        <f>SUM(COUNTIF(I485:N485,"yes"))</f>
        <v>1</v>
      </c>
      <c r="P485" s="16"/>
      <c r="Q485" s="16"/>
      <c r="R485" s="16"/>
      <c r="S485" s="16"/>
      <c r="T485" s="16"/>
      <c r="U485" s="16"/>
      <c r="V485" s="16" t="s">
        <v>1970</v>
      </c>
      <c r="W485" s="16"/>
      <c r="X485" s="16"/>
      <c r="AD485" s="16" t="s">
        <v>1971</v>
      </c>
      <c r="AJ485" s="16" t="s">
        <v>1332</v>
      </c>
      <c r="AK485" s="16" t="s">
        <v>1232</v>
      </c>
      <c r="AL485" s="16" t="s">
        <v>1323</v>
      </c>
      <c r="AN485" s="16"/>
      <c r="AW485" s="16">
        <f>LEN(AV485)-LEN(SUBSTITUTE(AV485,",",""))+1</f>
        <v>1</v>
      </c>
      <c r="AY485" s="16">
        <f>LEN(AX485)-LEN(SUBSTITUTE(AX485,",",""))+1</f>
        <v>1</v>
      </c>
      <c r="BA485" s="30"/>
      <c r="BE485" s="26"/>
      <c r="BJ485" s="16"/>
      <c r="BK485" s="16"/>
      <c r="BL485" s="41"/>
      <c r="BU485" s="16"/>
      <c r="CD485" s="16"/>
      <c r="CE485" s="16"/>
      <c r="CY485" s="19"/>
      <c r="DD485" s="16"/>
      <c r="DG485" s="16"/>
      <c r="DH485" s="16"/>
      <c r="DI485" s="16"/>
      <c r="DK485" s="16"/>
      <c r="DP485" s="16"/>
    </row>
    <row r="486" spans="1:120" x14ac:dyDescent="0.35">
      <c r="A486" s="16" t="s">
        <v>6245</v>
      </c>
      <c r="E486" t="s">
        <v>1732</v>
      </c>
      <c r="F486" s="32"/>
      <c r="G486"/>
      <c r="H486" s="16" t="s">
        <v>732</v>
      </c>
      <c r="I486" s="16"/>
      <c r="L486" s="16" t="s">
        <v>119</v>
      </c>
      <c r="M486" s="16"/>
      <c r="N486" s="16"/>
      <c r="O486" s="16">
        <f>SUM(COUNTIF(I486:N486,"yes"))</f>
        <v>1</v>
      </c>
      <c r="P486" s="16"/>
      <c r="Q486" s="16"/>
      <c r="R486" s="16"/>
      <c r="S486" s="16"/>
      <c r="T486" s="16"/>
      <c r="U486" s="16"/>
      <c r="V486" s="16" t="s">
        <v>1731</v>
      </c>
      <c r="W486" s="16"/>
      <c r="X486" s="16"/>
      <c r="AD486" s="16" t="s">
        <v>1732</v>
      </c>
      <c r="AJ486" s="16" t="s">
        <v>1332</v>
      </c>
      <c r="AK486" s="16" t="s">
        <v>1389</v>
      </c>
      <c r="AL486" s="16" t="s">
        <v>1323</v>
      </c>
      <c r="AN486" s="16"/>
      <c r="AW486" s="16">
        <f>LEN(AV486)-LEN(SUBSTITUTE(AV486,",",""))+1</f>
        <v>1</v>
      </c>
      <c r="AY486" s="16">
        <f>LEN(AX486)-LEN(SUBSTITUTE(AX486,",",""))+1</f>
        <v>1</v>
      </c>
      <c r="AZ486" s="16">
        <f>Table1[[#This Row], [no. of native regions]]+Table1[[#This Row], [no. of introduced regions]]</f>
        <v>2</v>
      </c>
      <c r="BA486" s="30">
        <f>Table1[[#This Row], [no. of introduced regions]]/Table1[[#This Row], [no. of native regions]]</f>
        <v>1</v>
      </c>
      <c r="BE486" s="26"/>
      <c r="BJ486" s="16"/>
      <c r="BK486" s="16"/>
      <c r="BL486" s="41"/>
      <c r="BU486" s="16"/>
      <c r="CD486" s="16"/>
      <c r="CE486" s="16"/>
      <c r="CY486" s="19"/>
      <c r="DD486" s="16"/>
      <c r="DG486" s="16"/>
      <c r="DH486" s="16"/>
      <c r="DI486" s="16"/>
      <c r="DK486" s="16"/>
      <c r="DP486" s="16"/>
    </row>
    <row r="487" spans="1:120" x14ac:dyDescent="0.35">
      <c r="A487" s="16" t="s">
        <v>6245</v>
      </c>
      <c r="E487" t="s">
        <v>1807</v>
      </c>
      <c r="F487" s="32"/>
      <c r="G487"/>
      <c r="H487" s="16" t="s">
        <v>732</v>
      </c>
      <c r="I487" s="16"/>
      <c r="L487" s="16" t="s">
        <v>119</v>
      </c>
      <c r="M487" s="16"/>
      <c r="N487" s="16"/>
      <c r="O487" s="16">
        <f>SUM(COUNTIF(I487:N487,"yes"))</f>
        <v>1</v>
      </c>
      <c r="P487" s="16"/>
      <c r="Q487" s="16"/>
      <c r="R487" s="16"/>
      <c r="S487" s="16"/>
      <c r="T487" s="16"/>
      <c r="U487" s="16"/>
      <c r="V487" s="16" t="s">
        <v>1806</v>
      </c>
      <c r="W487" s="16"/>
      <c r="X487" s="16"/>
      <c r="AD487" s="16" t="s">
        <v>1807</v>
      </c>
      <c r="AJ487" s="16" t="s">
        <v>1317</v>
      </c>
      <c r="AK487" s="16" t="s">
        <v>1377</v>
      </c>
      <c r="AL487" s="16" t="s">
        <v>1269</v>
      </c>
      <c r="AN487" s="16"/>
      <c r="AW487" s="16">
        <f>LEN(AV487)-LEN(SUBSTITUTE(AV487,",",""))+1</f>
        <v>1</v>
      </c>
      <c r="AY487" s="16">
        <f>LEN(AX487)-LEN(SUBSTITUTE(AX487,",",""))+1</f>
        <v>1</v>
      </c>
      <c r="AZ487" s="16">
        <f>Table1[[#This Row], [no. of native regions]]+Table1[[#This Row], [no. of introduced regions]]</f>
        <v>2</v>
      </c>
      <c r="BA487" s="30">
        <f>Table1[[#This Row], [no. of introduced regions]]/Table1[[#This Row], [no. of native regions]]</f>
        <v>1</v>
      </c>
      <c r="BE487" s="26"/>
      <c r="BJ487" s="16"/>
      <c r="BK487" s="16"/>
      <c r="BL487" s="41"/>
      <c r="BU487" s="16"/>
      <c r="CD487" s="16"/>
      <c r="CE487" s="16"/>
      <c r="CY487" s="19"/>
      <c r="DD487" s="16"/>
      <c r="DG487" s="16"/>
      <c r="DH487" s="16"/>
      <c r="DI487" s="16"/>
      <c r="DK487" s="16"/>
      <c r="DP487" s="16"/>
    </row>
    <row r="488" spans="1:120" x14ac:dyDescent="0.35">
      <c r="A488" s="16" t="s">
        <v>6245</v>
      </c>
      <c r="E488" t="s">
        <v>1882</v>
      </c>
      <c r="F488" s="32"/>
      <c r="G488"/>
      <c r="H488" s="16" t="s">
        <v>732</v>
      </c>
      <c r="I488" s="16"/>
      <c r="L488" s="16" t="s">
        <v>119</v>
      </c>
      <c r="M488" s="16"/>
      <c r="N488" s="16"/>
      <c r="O488" s="16">
        <f>SUM(COUNTIF(I488:N488,"yes"))</f>
        <v>1</v>
      </c>
      <c r="P488" s="16"/>
      <c r="Q488" s="16"/>
      <c r="R488" s="16"/>
      <c r="S488" s="16"/>
      <c r="T488" s="16"/>
      <c r="U488" s="16"/>
      <c r="V488" s="16" t="s">
        <v>1881</v>
      </c>
      <c r="W488" s="16"/>
      <c r="X488" s="16"/>
      <c r="AD488" s="16" t="s">
        <v>1882</v>
      </c>
      <c r="AJ488" s="16" t="s">
        <v>1877</v>
      </c>
      <c r="AK488" s="16" t="s">
        <v>1879</v>
      </c>
      <c r="AL488" s="16" t="s">
        <v>1883</v>
      </c>
      <c r="AN488" s="16"/>
      <c r="AW488" s="16">
        <f>LEN(AV488)-LEN(SUBSTITUTE(AV488,",",""))+1</f>
        <v>1</v>
      </c>
      <c r="AY488" s="16">
        <f>LEN(AX488)-LEN(SUBSTITUTE(AX488,",",""))+1</f>
        <v>1</v>
      </c>
      <c r="BA488" s="30">
        <f>Table1[[#This Row], [no. of introduced regions]]/Table1[[#This Row], [no. of native regions]]</f>
        <v>1</v>
      </c>
      <c r="BE488" s="26"/>
      <c r="BJ488" s="16"/>
      <c r="BK488" s="16"/>
      <c r="BL488" s="41"/>
      <c r="BU488" s="16"/>
      <c r="CD488" s="16"/>
      <c r="CE488" s="16"/>
      <c r="CY488" s="19"/>
      <c r="DD488" s="16"/>
      <c r="DG488" s="16"/>
      <c r="DH488" s="16"/>
      <c r="DI488" s="16"/>
      <c r="DK488" s="16"/>
      <c r="DP488" s="16"/>
    </row>
    <row r="489" spans="1:120" x14ac:dyDescent="0.35">
      <c r="A489" s="16" t="s">
        <v>6245</v>
      </c>
      <c r="E489" t="s">
        <v>2977</v>
      </c>
      <c r="F489" s="32"/>
      <c r="G489"/>
      <c r="H489" s="16" t="s">
        <v>732</v>
      </c>
      <c r="I489" s="16"/>
      <c r="L489" s="16" t="s">
        <v>119</v>
      </c>
      <c r="M489" s="16"/>
      <c r="N489" s="16"/>
      <c r="O489" s="16">
        <f>SUM(COUNTIF(I489:N489,"yes"))</f>
        <v>1</v>
      </c>
      <c r="P489" s="16"/>
      <c r="Q489" s="16"/>
      <c r="R489" s="16"/>
      <c r="S489" s="16"/>
      <c r="T489" s="16"/>
      <c r="U489" s="16"/>
      <c r="V489" s="16" t="s">
        <v>2976</v>
      </c>
      <c r="W489" s="16"/>
      <c r="X489" s="16"/>
      <c r="AD489" s="16" t="s">
        <v>2977</v>
      </c>
      <c r="AJ489" s="16" t="s">
        <v>1473</v>
      </c>
      <c r="AK489" s="16" t="s">
        <v>729</v>
      </c>
      <c r="AL489" s="16" t="s">
        <v>2838</v>
      </c>
      <c r="AN489" s="16"/>
      <c r="BA489" s="30"/>
      <c r="BE489" s="26"/>
      <c r="BJ489" s="16"/>
      <c r="BK489" s="16"/>
      <c r="BL489" s="41"/>
      <c r="BU489" s="16"/>
      <c r="CD489" s="16"/>
      <c r="CE489" s="16"/>
      <c r="CY489" s="19"/>
      <c r="DD489" s="16"/>
      <c r="DG489" s="16"/>
      <c r="DH489" s="16"/>
      <c r="DI489" s="16"/>
      <c r="DK489" s="16"/>
      <c r="DP489" s="16"/>
    </row>
    <row r="490" spans="1:120" x14ac:dyDescent="0.35">
      <c r="A490" s="16" t="s">
        <v>6245</v>
      </c>
      <c r="E490" t="s">
        <v>2333</v>
      </c>
      <c r="F490" s="32"/>
      <c r="G490"/>
      <c r="H490" s="16" t="s">
        <v>732</v>
      </c>
      <c r="I490" s="16"/>
      <c r="L490" s="16" t="s">
        <v>119</v>
      </c>
      <c r="M490" s="16"/>
      <c r="N490" s="16"/>
      <c r="O490" s="16">
        <f>SUM(COUNTIF(I490:N490,"yes"))</f>
        <v>1</v>
      </c>
      <c r="P490" s="16"/>
      <c r="Q490" s="16"/>
      <c r="R490" s="16"/>
      <c r="S490" s="16"/>
      <c r="T490" s="16"/>
      <c r="U490" s="16"/>
      <c r="V490" s="16" t="s">
        <v>2332</v>
      </c>
      <c r="W490" s="16"/>
      <c r="X490" s="16"/>
      <c r="AD490" s="16" t="s">
        <v>2333</v>
      </c>
      <c r="AJ490" s="16" t="s">
        <v>1233</v>
      </c>
      <c r="AK490" s="16" t="s">
        <v>1235</v>
      </c>
      <c r="AL490" s="16" t="s">
        <v>1350</v>
      </c>
      <c r="AN490" s="16"/>
      <c r="AW490" s="16">
        <f>LEN(AV490)-LEN(SUBSTITUTE(AV490,",",""))+1</f>
        <v>1</v>
      </c>
      <c r="BA490" s="30"/>
      <c r="BE490" s="26"/>
      <c r="BJ490" s="16"/>
      <c r="BK490" s="16"/>
      <c r="BL490" s="41"/>
      <c r="BU490" s="16"/>
      <c r="CD490" s="16"/>
      <c r="CE490" s="16"/>
      <c r="CY490" s="19"/>
      <c r="DD490" s="16"/>
      <c r="DG490" s="16"/>
      <c r="DH490" s="16"/>
      <c r="DI490" s="16"/>
      <c r="DK490" s="16"/>
      <c r="DP490" s="16"/>
    </row>
    <row r="491" spans="1:120" x14ac:dyDescent="0.35">
      <c r="A491" s="16" t="s">
        <v>6245</v>
      </c>
      <c r="E491" t="s">
        <v>1924</v>
      </c>
      <c r="F491" s="32"/>
      <c r="G491"/>
      <c r="H491" s="16" t="s">
        <v>732</v>
      </c>
      <c r="I491" s="16"/>
      <c r="L491" s="16" t="s">
        <v>119</v>
      </c>
      <c r="M491" s="16"/>
      <c r="N491" s="16"/>
      <c r="O491" s="16">
        <f>SUM(COUNTIF(I491:N491,"yes"))</f>
        <v>1</v>
      </c>
      <c r="P491" s="16"/>
      <c r="Q491" s="16"/>
      <c r="R491" s="16"/>
      <c r="S491" s="16"/>
      <c r="T491" s="16"/>
      <c r="U491" s="16"/>
      <c r="V491" s="16" t="s">
        <v>1923</v>
      </c>
      <c r="W491" s="16"/>
      <c r="X491" s="16"/>
      <c r="AD491" s="16" t="s">
        <v>1924</v>
      </c>
      <c r="AJ491" s="16" t="s">
        <v>1217</v>
      </c>
      <c r="AK491" s="16" t="s">
        <v>1925</v>
      </c>
      <c r="AL491" s="16" t="s">
        <v>1350</v>
      </c>
      <c r="AN491" s="16"/>
      <c r="AW491" s="16">
        <f>LEN(AV491)-LEN(SUBSTITUTE(AV491,",",""))+1</f>
        <v>1</v>
      </c>
      <c r="AY491" s="16">
        <f>LEN(AX491)-LEN(SUBSTITUTE(AX491,",",""))+1</f>
        <v>1</v>
      </c>
      <c r="BA491" s="30">
        <f>Table1[[#This Row], [no. of introduced regions]]/Table1[[#This Row], [no. of native regions]]</f>
        <v>1</v>
      </c>
      <c r="BE491" s="26"/>
      <c r="BJ491" s="16"/>
      <c r="BK491" s="16"/>
      <c r="BL491" s="41"/>
      <c r="BU491" s="16"/>
      <c r="CD491" s="16"/>
      <c r="CE491" s="16"/>
      <c r="CY491" s="19"/>
      <c r="DD491" s="16"/>
      <c r="DG491" s="16"/>
      <c r="DH491" s="16"/>
      <c r="DI491" s="16"/>
      <c r="DK491" s="16"/>
      <c r="DP491" s="16"/>
    </row>
    <row r="492" spans="1:120" x14ac:dyDescent="0.35">
      <c r="A492" s="16" t="s">
        <v>6245</v>
      </c>
      <c r="E492" t="s">
        <v>2795</v>
      </c>
      <c r="F492" s="32"/>
      <c r="G492"/>
      <c r="H492" s="16" t="s">
        <v>732</v>
      </c>
      <c r="I492" s="16"/>
      <c r="L492" s="16" t="s">
        <v>119</v>
      </c>
      <c r="M492" s="16"/>
      <c r="N492" s="16"/>
      <c r="O492" s="16">
        <f>SUM(COUNTIF(I492:N492,"yes"))</f>
        <v>1</v>
      </c>
      <c r="P492" s="16"/>
      <c r="Q492" s="16"/>
      <c r="R492" s="16"/>
      <c r="S492" s="16"/>
      <c r="T492" s="16"/>
      <c r="U492" s="16"/>
      <c r="V492" s="16" t="s">
        <v>2794</v>
      </c>
      <c r="W492" s="16"/>
      <c r="X492" s="16"/>
      <c r="AD492" s="16" t="s">
        <v>2795</v>
      </c>
      <c r="AJ492" s="16" t="s">
        <v>1197</v>
      </c>
      <c r="AK492" s="16" t="s">
        <v>1235</v>
      </c>
      <c r="AL492" s="16" t="s">
        <v>2538</v>
      </c>
      <c r="AN492" s="16"/>
      <c r="BA492" s="30"/>
      <c r="BE492" s="26"/>
      <c r="BJ492" s="16"/>
      <c r="BK492" s="16"/>
      <c r="BL492" s="41"/>
      <c r="BU492" s="16"/>
      <c r="CD492" s="16"/>
      <c r="CE492" s="16"/>
      <c r="CY492" s="19"/>
      <c r="DD492" s="16"/>
      <c r="DG492" s="16"/>
      <c r="DH492" s="16"/>
      <c r="DI492" s="16"/>
      <c r="DK492" s="16"/>
      <c r="DP492" s="16"/>
    </row>
    <row r="493" spans="1:120" x14ac:dyDescent="0.35">
      <c r="A493" s="16" t="s">
        <v>6245</v>
      </c>
      <c r="E493" t="s">
        <v>2627</v>
      </c>
      <c r="F493" s="32"/>
      <c r="G493"/>
      <c r="H493" s="16" t="s">
        <v>732</v>
      </c>
      <c r="I493" s="16"/>
      <c r="L493" s="16" t="s">
        <v>119</v>
      </c>
      <c r="M493" s="16"/>
      <c r="N493" s="16"/>
      <c r="O493" s="16">
        <f>SUM(COUNTIF(I493:N493,"yes"))</f>
        <v>1</v>
      </c>
      <c r="P493" s="16"/>
      <c r="Q493" s="16"/>
      <c r="R493" s="16"/>
      <c r="S493" s="16"/>
      <c r="T493" s="16"/>
      <c r="U493" s="16"/>
      <c r="V493" s="16" t="s">
        <v>2626</v>
      </c>
      <c r="W493" s="16"/>
      <c r="X493" s="16"/>
      <c r="AD493" s="16" t="s">
        <v>2627</v>
      </c>
      <c r="AJ493" s="16" t="s">
        <v>773</v>
      </c>
      <c r="AK493" s="16" t="s">
        <v>1517</v>
      </c>
      <c r="AL493" s="16" t="s">
        <v>2628</v>
      </c>
      <c r="AN493" s="16"/>
      <c r="AW493" s="16">
        <f>LEN(AV493)-LEN(SUBSTITUTE(AV493,",",""))+1</f>
        <v>1</v>
      </c>
      <c r="BA493" s="30"/>
      <c r="BE493" s="26"/>
      <c r="BJ493" s="16"/>
      <c r="BK493" s="16"/>
      <c r="BL493" s="41"/>
      <c r="BU493" s="16"/>
      <c r="CD493" s="16"/>
      <c r="CE493" s="16"/>
      <c r="CY493" s="19"/>
      <c r="DD493" s="16"/>
      <c r="DG493" s="16"/>
      <c r="DH493" s="16"/>
      <c r="DI493" s="16"/>
      <c r="DK493" s="16"/>
      <c r="DP493" s="16"/>
    </row>
    <row r="494" spans="1:120" x14ac:dyDescent="0.35">
      <c r="A494" s="16" t="s">
        <v>6245</v>
      </c>
      <c r="E494" t="s">
        <v>2171</v>
      </c>
      <c r="F494" s="32"/>
      <c r="G494"/>
      <c r="H494" s="16" t="s">
        <v>732</v>
      </c>
      <c r="I494" s="16"/>
      <c r="L494" s="16" t="s">
        <v>119</v>
      </c>
      <c r="M494" s="16"/>
      <c r="N494" s="16"/>
      <c r="O494" s="16">
        <f>SUM(COUNTIF(I494:N494,"yes"))</f>
        <v>1</v>
      </c>
      <c r="P494" s="16"/>
      <c r="Q494" s="16"/>
      <c r="R494" s="16"/>
      <c r="S494" s="16"/>
      <c r="T494" s="16"/>
      <c r="U494" s="16"/>
      <c r="V494" s="16" t="s">
        <v>2170</v>
      </c>
      <c r="W494" s="16"/>
      <c r="X494" s="16"/>
      <c r="AD494" s="16" t="s">
        <v>2171</v>
      </c>
      <c r="AJ494" s="16" t="s">
        <v>1233</v>
      </c>
      <c r="AK494" s="16" t="s">
        <v>1232</v>
      </c>
      <c r="AL494" s="16" t="s">
        <v>1350</v>
      </c>
      <c r="AN494" s="16"/>
      <c r="AW494" s="16">
        <f>LEN(AV494)-LEN(SUBSTITUTE(AV494,",",""))+1</f>
        <v>1</v>
      </c>
      <c r="BA494" s="30"/>
      <c r="BE494" s="26"/>
      <c r="BJ494" s="16"/>
      <c r="BK494" s="16"/>
      <c r="BL494" s="41"/>
      <c r="BU494" s="16"/>
      <c r="CD494" s="16"/>
      <c r="CE494" s="16"/>
      <c r="CY494" s="19"/>
      <c r="DD494" s="16"/>
      <c r="DG494" s="16"/>
      <c r="DH494" s="16"/>
      <c r="DI494" s="16"/>
      <c r="DK494" s="16"/>
      <c r="DP494" s="16"/>
    </row>
    <row r="495" spans="1:120" x14ac:dyDescent="0.35">
      <c r="A495" s="16" t="s">
        <v>6245</v>
      </c>
      <c r="E495" t="s">
        <v>2910</v>
      </c>
      <c r="F495" s="32"/>
      <c r="G495"/>
      <c r="H495" s="16" t="s">
        <v>732</v>
      </c>
      <c r="I495" s="16"/>
      <c r="L495" s="16" t="s">
        <v>119</v>
      </c>
      <c r="M495" s="16"/>
      <c r="N495" s="16"/>
      <c r="O495" s="16">
        <f>SUM(COUNTIF(I495:N495,"yes"))</f>
        <v>1</v>
      </c>
      <c r="P495" s="16"/>
      <c r="Q495" s="16"/>
      <c r="R495" s="16"/>
      <c r="S495" s="16"/>
      <c r="T495" s="16"/>
      <c r="U495" s="16"/>
      <c r="V495" s="16" t="s">
        <v>2908</v>
      </c>
      <c r="W495" s="16"/>
      <c r="X495" s="16"/>
      <c r="AD495" s="16" t="s">
        <v>2910</v>
      </c>
      <c r="AJ495" s="16" t="s">
        <v>2909</v>
      </c>
      <c r="AK495" s="16" t="s">
        <v>1594</v>
      </c>
      <c r="AL495" s="16" t="s">
        <v>1350</v>
      </c>
      <c r="AN495" s="16"/>
      <c r="BA495" s="30"/>
      <c r="BE495" s="26"/>
      <c r="BJ495" s="16"/>
      <c r="BK495" s="16"/>
      <c r="BL495" s="41"/>
      <c r="BU495" s="16"/>
      <c r="CD495" s="16"/>
      <c r="CE495" s="16"/>
      <c r="CY495" s="19"/>
      <c r="DD495" s="16"/>
      <c r="DG495" s="16"/>
      <c r="DH495" s="16"/>
      <c r="DI495" s="16"/>
      <c r="DK495" s="16"/>
      <c r="DP495" s="16"/>
    </row>
    <row r="496" spans="1:120" x14ac:dyDescent="0.35">
      <c r="A496" s="16" t="s">
        <v>6245</v>
      </c>
      <c r="E496" t="s">
        <v>2147</v>
      </c>
      <c r="F496" s="32"/>
      <c r="G496"/>
      <c r="H496" s="16" t="s">
        <v>732</v>
      </c>
      <c r="I496" s="16"/>
      <c r="L496" s="16" t="s">
        <v>119</v>
      </c>
      <c r="M496" s="16"/>
      <c r="N496" s="16"/>
      <c r="O496" s="16">
        <f>SUM(COUNTIF(I496:N496,"yes"))</f>
        <v>1</v>
      </c>
      <c r="P496" s="16"/>
      <c r="Q496" s="16"/>
      <c r="R496" s="16"/>
      <c r="S496" s="16"/>
      <c r="T496" s="16"/>
      <c r="U496" s="16"/>
      <c r="V496" s="16" t="s">
        <v>2145</v>
      </c>
      <c r="W496" s="16"/>
      <c r="X496" s="16"/>
      <c r="AD496" s="16" t="s">
        <v>2147</v>
      </c>
      <c r="AJ496" s="16" t="s">
        <v>2146</v>
      </c>
      <c r="AK496" s="16" t="s">
        <v>985</v>
      </c>
      <c r="AL496" s="16" t="s">
        <v>1350</v>
      </c>
      <c r="AN496" s="16"/>
      <c r="AW496" s="16">
        <f>LEN(AV496)-LEN(SUBSTITUTE(AV496,",",""))+1</f>
        <v>1</v>
      </c>
      <c r="BA496" s="30"/>
      <c r="BE496" s="26"/>
      <c r="BJ496" s="16"/>
      <c r="BK496" s="16"/>
      <c r="BL496" s="41"/>
      <c r="BU496" s="16"/>
      <c r="CD496" s="16"/>
      <c r="CE496" s="16"/>
      <c r="CY496" s="19"/>
      <c r="DD496" s="16"/>
      <c r="DG496" s="16"/>
      <c r="DH496" s="16"/>
      <c r="DI496" s="16"/>
      <c r="DK496" s="16"/>
      <c r="DP496" s="16"/>
    </row>
    <row r="497" spans="1:120" x14ac:dyDescent="0.35">
      <c r="A497" s="16" t="s">
        <v>6245</v>
      </c>
      <c r="E497" t="s">
        <v>2319</v>
      </c>
      <c r="F497" s="32"/>
      <c r="G497"/>
      <c r="H497" s="16" t="s">
        <v>732</v>
      </c>
      <c r="I497" s="16"/>
      <c r="L497" s="16" t="s">
        <v>119</v>
      </c>
      <c r="M497" s="16"/>
      <c r="N497" s="16"/>
      <c r="O497" s="16">
        <f>SUM(COUNTIF(I497:N497,"yes"))</f>
        <v>1</v>
      </c>
      <c r="P497" s="16"/>
      <c r="Q497" s="16"/>
      <c r="R497" s="16"/>
      <c r="S497" s="16"/>
      <c r="T497" s="16"/>
      <c r="U497" s="16"/>
      <c r="V497" s="16" t="s">
        <v>2318</v>
      </c>
      <c r="W497" s="16"/>
      <c r="X497" s="16"/>
      <c r="AD497" s="16" t="s">
        <v>2319</v>
      </c>
      <c r="AJ497" s="16" t="s">
        <v>5885</v>
      </c>
      <c r="AK497" s="16" t="s">
        <v>935</v>
      </c>
      <c r="AL497" s="16" t="s">
        <v>1350</v>
      </c>
      <c r="AN497" s="16"/>
      <c r="AW497" s="16">
        <f>LEN(AV497)-LEN(SUBSTITUTE(AV497,",",""))+1</f>
        <v>1</v>
      </c>
      <c r="BA497" s="30"/>
      <c r="BE497" s="26"/>
      <c r="BJ497" s="16"/>
      <c r="BK497" s="16"/>
      <c r="BL497" s="41"/>
      <c r="BU497" s="16"/>
      <c r="CD497" s="16"/>
      <c r="CE497" s="16"/>
      <c r="CY497" s="19"/>
      <c r="DD497" s="16"/>
      <c r="DG497" s="16"/>
      <c r="DH497" s="16"/>
      <c r="DI497" s="16"/>
      <c r="DK497" s="16"/>
      <c r="DP497" s="16"/>
    </row>
    <row r="498" spans="1:120" x14ac:dyDescent="0.35">
      <c r="A498" s="16" t="s">
        <v>6245</v>
      </c>
      <c r="E498" t="s">
        <v>3003</v>
      </c>
      <c r="F498" s="32"/>
      <c r="G498"/>
      <c r="H498" s="16" t="s">
        <v>732</v>
      </c>
      <c r="I498" s="16"/>
      <c r="L498" s="16" t="s">
        <v>119</v>
      </c>
      <c r="M498" s="16"/>
      <c r="N498" s="16"/>
      <c r="O498" s="16">
        <f>SUM(COUNTIF(I498:N498,"yes"))</f>
        <v>1</v>
      </c>
      <c r="P498" s="16"/>
      <c r="Q498" s="16"/>
      <c r="R498" s="16"/>
      <c r="S498" s="16"/>
      <c r="T498" s="16"/>
      <c r="U498" s="16"/>
      <c r="V498" s="16" t="s">
        <v>3002</v>
      </c>
      <c r="W498" s="16"/>
      <c r="X498" s="16"/>
      <c r="AD498" s="16" t="s">
        <v>3003</v>
      </c>
      <c r="AJ498" s="16" t="s">
        <v>1332</v>
      </c>
      <c r="AK498" s="16" t="s">
        <v>2050</v>
      </c>
      <c r="AL498" s="16" t="s">
        <v>3004</v>
      </c>
      <c r="AN498" s="16"/>
      <c r="BA498" s="30"/>
      <c r="BE498" s="26"/>
      <c r="BJ498" s="16"/>
      <c r="BK498" s="16"/>
      <c r="BL498" s="41"/>
      <c r="BU498" s="16"/>
      <c r="CD498" s="16"/>
      <c r="CE498" s="16"/>
      <c r="CY498" s="19"/>
      <c r="DD498" s="16"/>
      <c r="DG498" s="16"/>
      <c r="DH498" s="16"/>
      <c r="DI498" s="16"/>
      <c r="DK498" s="16"/>
      <c r="DP498" s="16"/>
    </row>
    <row r="499" spans="1:120" x14ac:dyDescent="0.35">
      <c r="A499" s="16" t="s">
        <v>6245</v>
      </c>
      <c r="E499" t="s">
        <v>1215</v>
      </c>
      <c r="F499" s="32"/>
      <c r="G499"/>
      <c r="H499" s="16" t="s">
        <v>732</v>
      </c>
      <c r="I499" s="16"/>
      <c r="L499" s="16" t="s">
        <v>119</v>
      </c>
      <c r="M499" s="16"/>
      <c r="N499" s="16"/>
      <c r="O499" s="16">
        <f>SUM(COUNTIF(I499:N499,"yes"))</f>
        <v>1</v>
      </c>
      <c r="P499" s="16" t="s">
        <v>6324</v>
      </c>
      <c r="Q499" s="16"/>
      <c r="R499" s="16"/>
      <c r="S499" s="16"/>
      <c r="T499" s="16"/>
      <c r="U499" s="16"/>
      <c r="V499" s="16" t="s">
        <v>1216</v>
      </c>
      <c r="W499" s="16"/>
      <c r="X499" s="16"/>
      <c r="AD499" s="16" t="s">
        <v>1218</v>
      </c>
      <c r="AJ499" s="16" t="s">
        <v>1217</v>
      </c>
      <c r="AK499" s="16" t="s">
        <v>729</v>
      </c>
      <c r="AL499" s="16" t="s">
        <v>1219</v>
      </c>
      <c r="AN499" s="16"/>
      <c r="AW499" s="16">
        <f>LEN(AV499)-LEN(SUBSTITUTE(AV499,",",""))+1</f>
        <v>1</v>
      </c>
      <c r="AY499" s="16">
        <f>LEN(AX499)-LEN(SUBSTITUTE(AX499,",",""))+1</f>
        <v>1</v>
      </c>
      <c r="BA499" s="30">
        <f>Table1[[#This Row], [no. of introduced regions]]/Table1[[#This Row], [no. of native regions]]</f>
        <v>1</v>
      </c>
      <c r="BE499" s="26"/>
      <c r="BJ499" s="16"/>
      <c r="BK499" s="16"/>
      <c r="BL499" s="41"/>
      <c r="BU499" s="16"/>
      <c r="BV499" s="16" t="s">
        <v>1220</v>
      </c>
      <c r="CD499" s="16"/>
      <c r="CE499" s="16"/>
      <c r="CY499" s="19"/>
      <c r="DD499" s="16"/>
      <c r="DG499" s="16"/>
      <c r="DH499" s="16"/>
      <c r="DI499" s="16"/>
      <c r="DK499" s="16"/>
      <c r="DP499" s="16"/>
    </row>
    <row r="500" spans="1:120" x14ac:dyDescent="0.35">
      <c r="A500" s="16" t="s">
        <v>6245</v>
      </c>
      <c r="E500" t="s">
        <v>2824</v>
      </c>
      <c r="F500" s="32"/>
      <c r="G500"/>
      <c r="H500" s="16" t="s">
        <v>732</v>
      </c>
      <c r="I500" s="16"/>
      <c r="L500" s="16" t="s">
        <v>119</v>
      </c>
      <c r="M500" s="16"/>
      <c r="N500" s="16"/>
      <c r="O500" s="16">
        <f>SUM(COUNTIF(I500:N500,"yes"))</f>
        <v>1</v>
      </c>
      <c r="P500" s="16"/>
      <c r="Q500" s="16"/>
      <c r="R500" s="16"/>
      <c r="S500" s="16"/>
      <c r="T500" s="16"/>
      <c r="U500" s="16"/>
      <c r="V500" s="16" t="s">
        <v>2823</v>
      </c>
      <c r="W500" s="16"/>
      <c r="X500" s="16"/>
      <c r="AD500" s="16" t="s">
        <v>2824</v>
      </c>
      <c r="AJ500" s="16" t="s">
        <v>1105</v>
      </c>
      <c r="AK500" s="16" t="s">
        <v>2825</v>
      </c>
      <c r="AL500" s="16" t="s">
        <v>1883</v>
      </c>
      <c r="AN500" s="16"/>
      <c r="BA500" s="30"/>
      <c r="BE500" s="26"/>
      <c r="BJ500" s="16"/>
      <c r="BK500" s="16"/>
      <c r="BL500" s="41"/>
      <c r="BU500" s="16"/>
      <c r="CD500" s="16"/>
      <c r="CE500" s="16"/>
      <c r="CY500" s="19"/>
      <c r="DD500" s="16"/>
      <c r="DG500" s="16"/>
      <c r="DH500" s="16"/>
      <c r="DI500" s="16"/>
      <c r="DK500" s="16"/>
      <c r="DP500" s="16"/>
    </row>
    <row r="501" spans="1:120" x14ac:dyDescent="0.35">
      <c r="A501" s="16" t="s">
        <v>6245</v>
      </c>
      <c r="E501" t="s">
        <v>2276</v>
      </c>
      <c r="F501" s="32"/>
      <c r="G501"/>
      <c r="H501" s="16" t="s">
        <v>732</v>
      </c>
      <c r="I501" s="16"/>
      <c r="L501" s="16" t="s">
        <v>119</v>
      </c>
      <c r="M501" s="16"/>
      <c r="N501" s="16"/>
      <c r="O501" s="16">
        <f>SUM(COUNTIF(I501:N501,"yes"))</f>
        <v>1</v>
      </c>
      <c r="P501" s="16"/>
      <c r="Q501" s="16"/>
      <c r="R501" s="16"/>
      <c r="S501" s="16"/>
      <c r="T501" s="16"/>
      <c r="U501" s="16"/>
      <c r="V501" s="16" t="s">
        <v>2275</v>
      </c>
      <c r="W501" s="16"/>
      <c r="X501" s="16"/>
      <c r="AD501" s="16" t="s">
        <v>2276</v>
      </c>
      <c r="AJ501" s="16" t="s">
        <v>1038</v>
      </c>
      <c r="AK501" s="16" t="s">
        <v>1879</v>
      </c>
      <c r="AL501" s="16" t="s">
        <v>1228</v>
      </c>
      <c r="AN501" s="16"/>
      <c r="AW501" s="16">
        <f>LEN(AV501)-LEN(SUBSTITUTE(AV501,",",""))+1</f>
        <v>1</v>
      </c>
      <c r="BA501" s="30"/>
      <c r="BE501" s="26"/>
      <c r="BJ501" s="16"/>
      <c r="BK501" s="16"/>
      <c r="BL501" s="41"/>
      <c r="BU501" s="16"/>
      <c r="CD501" s="16"/>
      <c r="CE501" s="16"/>
      <c r="CY501" s="19"/>
      <c r="DD501" s="16"/>
      <c r="DG501" s="16"/>
      <c r="DH501" s="16"/>
      <c r="DI501" s="16"/>
      <c r="DK501" s="16"/>
      <c r="DP501" s="16"/>
    </row>
    <row r="502" spans="1:120" x14ac:dyDescent="0.35">
      <c r="A502" s="16" t="s">
        <v>6245</v>
      </c>
      <c r="E502" t="s">
        <v>1781</v>
      </c>
      <c r="F502" s="32"/>
      <c r="G502"/>
      <c r="H502" s="16" t="s">
        <v>732</v>
      </c>
      <c r="I502" s="16"/>
      <c r="L502" s="16" t="s">
        <v>119</v>
      </c>
      <c r="M502" s="16"/>
      <c r="N502" s="16"/>
      <c r="O502" s="16">
        <f>SUM(COUNTIF(I502:N502,"yes"))</f>
        <v>1</v>
      </c>
      <c r="P502" s="16"/>
      <c r="Q502" s="16"/>
      <c r="R502" s="16"/>
      <c r="S502" s="16"/>
      <c r="T502" s="16"/>
      <c r="U502" s="16"/>
      <c r="V502" s="16" t="s">
        <v>1780</v>
      </c>
      <c r="W502" s="16"/>
      <c r="X502" s="16"/>
      <c r="AD502" s="16" t="s">
        <v>1781</v>
      </c>
      <c r="AJ502" s="16" t="s">
        <v>1233</v>
      </c>
      <c r="AK502" s="16" t="s">
        <v>1235</v>
      </c>
      <c r="AL502" s="16" t="s">
        <v>1782</v>
      </c>
      <c r="AN502" s="16"/>
      <c r="AW502" s="16">
        <f>LEN(AV502)-LEN(SUBSTITUTE(AV502,",",""))+1</f>
        <v>1</v>
      </c>
      <c r="AY502" s="16">
        <f>LEN(AX502)-LEN(SUBSTITUTE(AX502,",",""))+1</f>
        <v>1</v>
      </c>
      <c r="AZ502" s="16">
        <f>Table1[[#This Row], [no. of native regions]]+Table1[[#This Row], [no. of introduced regions]]</f>
        <v>2</v>
      </c>
      <c r="BA502" s="30">
        <f>Table1[[#This Row], [no. of introduced regions]]/Table1[[#This Row], [no. of native regions]]</f>
        <v>1</v>
      </c>
      <c r="BE502" s="26"/>
      <c r="BJ502" s="16"/>
      <c r="BK502" s="16"/>
      <c r="BL502" s="41"/>
      <c r="BU502" s="16"/>
      <c r="CD502" s="16"/>
      <c r="CE502" s="16"/>
      <c r="CY502" s="19"/>
      <c r="DD502" s="16"/>
      <c r="DG502" s="16"/>
      <c r="DH502" s="16"/>
      <c r="DI502" s="16"/>
      <c r="DK502" s="16"/>
      <c r="DP502" s="16"/>
    </row>
    <row r="503" spans="1:120" x14ac:dyDescent="0.35">
      <c r="A503" s="16" t="s">
        <v>6245</v>
      </c>
      <c r="E503" t="s">
        <v>2487</v>
      </c>
      <c r="F503" s="32"/>
      <c r="G503"/>
      <c r="H503" s="16" t="s">
        <v>732</v>
      </c>
      <c r="I503" s="16"/>
      <c r="L503" s="16" t="s">
        <v>119</v>
      </c>
      <c r="M503" s="16"/>
      <c r="N503" s="16"/>
      <c r="O503" s="16">
        <f>SUM(COUNTIF(I503:N503,"yes"))</f>
        <v>1</v>
      </c>
      <c r="P503" s="16"/>
      <c r="Q503" s="16"/>
      <c r="R503" s="16"/>
      <c r="S503" s="16"/>
      <c r="T503" s="16"/>
      <c r="U503" s="16"/>
      <c r="V503" s="16" t="s">
        <v>2486</v>
      </c>
      <c r="W503" s="16"/>
      <c r="X503" s="16"/>
      <c r="AD503" s="16" t="s">
        <v>2487</v>
      </c>
      <c r="AJ503" s="16" t="s">
        <v>1233</v>
      </c>
      <c r="AK503" s="16" t="s">
        <v>1389</v>
      </c>
      <c r="AL503" s="16" t="s">
        <v>1323</v>
      </c>
      <c r="AN503" s="16"/>
      <c r="AW503" s="16">
        <f>LEN(AV503)-LEN(SUBSTITUTE(AV503,",",""))+1</f>
        <v>1</v>
      </c>
      <c r="BA503" s="30"/>
      <c r="BE503" s="26"/>
      <c r="BJ503" s="16"/>
      <c r="BK503" s="16"/>
      <c r="BL503" s="41"/>
      <c r="BU503" s="16"/>
      <c r="CD503" s="16"/>
      <c r="CE503" s="16"/>
      <c r="CY503" s="19"/>
      <c r="DD503" s="16"/>
      <c r="DG503" s="16"/>
      <c r="DH503" s="16"/>
      <c r="DI503" s="16"/>
      <c r="DK503" s="16"/>
      <c r="DP503" s="16"/>
    </row>
    <row r="504" spans="1:120" x14ac:dyDescent="0.35">
      <c r="A504" s="16" t="s">
        <v>6245</v>
      </c>
      <c r="E504" t="s">
        <v>2504</v>
      </c>
      <c r="F504" s="32"/>
      <c r="G504"/>
      <c r="H504" s="16" t="s">
        <v>732</v>
      </c>
      <c r="I504" s="16"/>
      <c r="L504" s="16" t="s">
        <v>119</v>
      </c>
      <c r="M504" s="16"/>
      <c r="N504" s="16"/>
      <c r="O504" s="16">
        <f>SUM(COUNTIF(I504:N504,"yes"))</f>
        <v>1</v>
      </c>
      <c r="P504" s="16"/>
      <c r="Q504" s="16"/>
      <c r="R504" s="16"/>
      <c r="S504" s="16"/>
      <c r="T504" s="16"/>
      <c r="U504" s="16"/>
      <c r="V504" s="16" t="s">
        <v>2503</v>
      </c>
      <c r="W504" s="16"/>
      <c r="X504" s="16"/>
      <c r="AD504" s="16" t="s">
        <v>2504</v>
      </c>
      <c r="AJ504" s="16" t="s">
        <v>1233</v>
      </c>
      <c r="AK504" s="16" t="s">
        <v>1389</v>
      </c>
      <c r="AL504" s="16" t="s">
        <v>1323</v>
      </c>
      <c r="AN504" s="16"/>
      <c r="AW504" s="16">
        <f>LEN(AV504)-LEN(SUBSTITUTE(AV504,",",""))+1</f>
        <v>1</v>
      </c>
      <c r="BA504" s="30"/>
      <c r="BE504" s="26"/>
      <c r="BJ504" s="16"/>
      <c r="BK504" s="16"/>
      <c r="BL504" s="41"/>
      <c r="BU504" s="16"/>
      <c r="CD504" s="16"/>
      <c r="CE504" s="16"/>
      <c r="CY504" s="19"/>
      <c r="DD504" s="16"/>
      <c r="DG504" s="16"/>
      <c r="DH504" s="16"/>
      <c r="DI504" s="16"/>
      <c r="DK504" s="16"/>
      <c r="DP504" s="16"/>
    </row>
    <row r="505" spans="1:120" x14ac:dyDescent="0.35">
      <c r="A505" s="16" t="s">
        <v>6245</v>
      </c>
      <c r="E505" t="s">
        <v>2684</v>
      </c>
      <c r="F505" s="32"/>
      <c r="G505"/>
      <c r="H505" s="16" t="s">
        <v>732</v>
      </c>
      <c r="I505" s="16"/>
      <c r="L505" s="16" t="s">
        <v>119</v>
      </c>
      <c r="M505" s="16"/>
      <c r="N505" s="16"/>
      <c r="O505" s="16">
        <f>SUM(COUNTIF(I505:N505,"yes"))</f>
        <v>1</v>
      </c>
      <c r="P505" s="16"/>
      <c r="Q505" s="16"/>
      <c r="R505" s="16"/>
      <c r="S505" s="16"/>
      <c r="T505" s="16"/>
      <c r="U505" s="16"/>
      <c r="V505" s="16" t="s">
        <v>2683</v>
      </c>
      <c r="W505" s="16"/>
      <c r="X505" s="16"/>
      <c r="AD505" s="16" t="s">
        <v>2684</v>
      </c>
      <c r="AJ505" s="16" t="s">
        <v>2671</v>
      </c>
      <c r="AK505" s="16" t="s">
        <v>1235</v>
      </c>
      <c r="AL505" s="16" t="s">
        <v>1789</v>
      </c>
      <c r="AN505" s="16"/>
      <c r="BA505" s="30"/>
      <c r="BE505" s="26"/>
      <c r="BJ505" s="16"/>
      <c r="BK505" s="16"/>
      <c r="BL505" s="41"/>
      <c r="BU505" s="16"/>
      <c r="CD505" s="16"/>
      <c r="CE505" s="16"/>
      <c r="CY505" s="19"/>
      <c r="DD505" s="16"/>
      <c r="DG505" s="16"/>
      <c r="DH505" s="16"/>
      <c r="DI505" s="16"/>
      <c r="DK505" s="16"/>
      <c r="DP505" s="16"/>
    </row>
    <row r="506" spans="1:120" x14ac:dyDescent="0.35">
      <c r="A506" s="16" t="s">
        <v>6245</v>
      </c>
      <c r="E506" t="s">
        <v>2388</v>
      </c>
      <c r="F506" s="32"/>
      <c r="G506"/>
      <c r="H506" s="16" t="s">
        <v>732</v>
      </c>
      <c r="I506" s="16"/>
      <c r="L506" s="16" t="s">
        <v>119</v>
      </c>
      <c r="M506" s="16"/>
      <c r="N506" s="16"/>
      <c r="O506" s="16">
        <f>SUM(COUNTIF(I506:N506,"yes"))</f>
        <v>1</v>
      </c>
      <c r="P506" s="16"/>
      <c r="Q506" s="16"/>
      <c r="R506" s="16"/>
      <c r="S506" s="16"/>
      <c r="T506" s="16"/>
      <c r="U506" s="16"/>
      <c r="V506" s="16" t="s">
        <v>2387</v>
      </c>
      <c r="W506" s="16"/>
      <c r="X506" s="16"/>
      <c r="AD506" s="16" t="s">
        <v>2388</v>
      </c>
      <c r="AJ506" s="16" t="s">
        <v>1521</v>
      </c>
      <c r="AK506" s="16" t="s">
        <v>1517</v>
      </c>
      <c r="AL506" s="16" t="s">
        <v>1179</v>
      </c>
      <c r="AN506" s="16"/>
      <c r="AW506" s="16">
        <f>LEN(AV506)-LEN(SUBSTITUTE(AV506,",",""))+1</f>
        <v>1</v>
      </c>
      <c r="BA506" s="30"/>
      <c r="BE506" s="26"/>
      <c r="BJ506" s="16"/>
      <c r="BK506" s="16"/>
      <c r="BL506" s="41"/>
      <c r="BU506" s="16"/>
      <c r="CD506" s="16"/>
      <c r="CE506" s="16"/>
      <c r="CY506" s="19"/>
      <c r="DD506" s="16"/>
      <c r="DG506" s="16"/>
      <c r="DH506" s="16"/>
      <c r="DI506" s="16"/>
      <c r="DK506" s="16"/>
      <c r="DP506" s="16"/>
    </row>
    <row r="507" spans="1:120" x14ac:dyDescent="0.35">
      <c r="A507" s="16" t="s">
        <v>6245</v>
      </c>
      <c r="E507" t="s">
        <v>2223</v>
      </c>
      <c r="F507" s="32"/>
      <c r="G507"/>
      <c r="H507" s="16" t="s">
        <v>732</v>
      </c>
      <c r="I507" s="16"/>
      <c r="L507" s="16" t="s">
        <v>119</v>
      </c>
      <c r="M507" s="16"/>
      <c r="N507" s="16"/>
      <c r="O507" s="16">
        <f>SUM(COUNTIF(I507:N507,"yes"))</f>
        <v>1</v>
      </c>
      <c r="P507" s="16"/>
      <c r="Q507" s="16"/>
      <c r="R507" s="16"/>
      <c r="S507" s="16"/>
      <c r="T507" s="16"/>
      <c r="U507" s="16"/>
      <c r="V507" s="16" t="s">
        <v>2222</v>
      </c>
      <c r="W507" s="16"/>
      <c r="X507" s="16"/>
      <c r="AD507" s="16" t="s">
        <v>2223</v>
      </c>
      <c r="AJ507" s="16" t="s">
        <v>1473</v>
      </c>
      <c r="AK507" s="16" t="s">
        <v>2224</v>
      </c>
      <c r="AL507" s="16" t="s">
        <v>1883</v>
      </c>
      <c r="AN507" s="16"/>
      <c r="AW507" s="16">
        <f>LEN(AV507)-LEN(SUBSTITUTE(AV507,",",""))+1</f>
        <v>1</v>
      </c>
      <c r="BA507" s="30"/>
      <c r="BE507" s="26"/>
      <c r="BJ507" s="16"/>
      <c r="BK507" s="16"/>
      <c r="BL507" s="41"/>
      <c r="BU507" s="16"/>
      <c r="CD507" s="16"/>
      <c r="CE507" s="16"/>
      <c r="CY507" s="19"/>
      <c r="DD507" s="16"/>
      <c r="DG507" s="16"/>
      <c r="DH507" s="16"/>
      <c r="DI507" s="16"/>
      <c r="DK507" s="16"/>
      <c r="DP507" s="16"/>
    </row>
    <row r="508" spans="1:120" x14ac:dyDescent="0.35">
      <c r="A508" s="16" t="s">
        <v>6245</v>
      </c>
      <c r="E508" t="s">
        <v>3013</v>
      </c>
      <c r="F508" s="32"/>
      <c r="G508"/>
      <c r="H508" s="16" t="s">
        <v>732</v>
      </c>
      <c r="I508" s="16"/>
      <c r="L508" s="16" t="s">
        <v>119</v>
      </c>
      <c r="M508" s="16"/>
      <c r="N508" s="16"/>
      <c r="O508" s="16">
        <f>SUM(COUNTIF(I508:N508,"yes"))</f>
        <v>1</v>
      </c>
      <c r="P508" s="16"/>
      <c r="Q508" s="16"/>
      <c r="R508" s="16"/>
      <c r="S508" s="16"/>
      <c r="T508" s="16"/>
      <c r="U508" s="16"/>
      <c r="V508" s="16" t="s">
        <v>3012</v>
      </c>
      <c r="W508" s="16"/>
      <c r="X508" s="16"/>
      <c r="AD508" s="16" t="s">
        <v>3013</v>
      </c>
      <c r="AJ508" s="16" t="s">
        <v>5885</v>
      </c>
      <c r="AK508" s="16" t="s">
        <v>729</v>
      </c>
      <c r="AL508" s="16" t="s">
        <v>1758</v>
      </c>
      <c r="AN508" s="16"/>
      <c r="BA508" s="30"/>
      <c r="BE508" s="26"/>
      <c r="BJ508" s="16"/>
      <c r="BK508" s="16"/>
      <c r="BL508" s="41"/>
      <c r="BU508" s="16"/>
      <c r="CD508" s="16"/>
      <c r="CE508" s="16"/>
      <c r="CY508" s="19"/>
      <c r="DD508" s="16"/>
      <c r="DG508" s="16"/>
      <c r="DH508" s="16"/>
      <c r="DI508" s="16"/>
      <c r="DK508" s="16"/>
      <c r="DP508" s="16"/>
    </row>
    <row r="509" spans="1:120" x14ac:dyDescent="0.35">
      <c r="A509" s="16" t="s">
        <v>6245</v>
      </c>
      <c r="E509" t="s">
        <v>1945</v>
      </c>
      <c r="F509" s="32"/>
      <c r="G509"/>
      <c r="H509" s="16" t="s">
        <v>732</v>
      </c>
      <c r="I509" s="16"/>
      <c r="L509" s="16" t="s">
        <v>119</v>
      </c>
      <c r="M509" s="16"/>
      <c r="N509" s="16"/>
      <c r="O509" s="16">
        <f>SUM(COUNTIF(I509:N509,"yes"))</f>
        <v>1</v>
      </c>
      <c r="P509" s="16"/>
      <c r="Q509" s="16"/>
      <c r="R509" s="16"/>
      <c r="S509" s="16"/>
      <c r="T509" s="16"/>
      <c r="U509" s="16"/>
      <c r="V509" s="16" t="s">
        <v>1944</v>
      </c>
      <c r="W509" s="16"/>
      <c r="X509" s="16"/>
      <c r="AD509" s="16" t="s">
        <v>1945</v>
      </c>
      <c r="AJ509" s="16" t="s">
        <v>1332</v>
      </c>
      <c r="AK509" s="16" t="s">
        <v>1517</v>
      </c>
      <c r="AL509" s="16" t="s">
        <v>1323</v>
      </c>
      <c r="AN509" s="16"/>
      <c r="AW509" s="16">
        <f>LEN(AV509)-LEN(SUBSTITUTE(AV509,",",""))+1</f>
        <v>1</v>
      </c>
      <c r="AY509" s="16">
        <f>LEN(AX509)-LEN(SUBSTITUTE(AX509,",",""))+1</f>
        <v>1</v>
      </c>
      <c r="BA509" s="30">
        <f>Table1[[#This Row], [no. of introduced regions]]/Table1[[#This Row], [no. of native regions]]</f>
        <v>1</v>
      </c>
      <c r="BE509" s="26"/>
      <c r="BJ509" s="16"/>
      <c r="BK509" s="16"/>
      <c r="BL509" s="41"/>
      <c r="BU509" s="16"/>
      <c r="CD509" s="16"/>
      <c r="CE509" s="16"/>
      <c r="CY509" s="19"/>
      <c r="DD509" s="16"/>
      <c r="DG509" s="16"/>
      <c r="DH509" s="16"/>
      <c r="DI509" s="16"/>
      <c r="DK509" s="16"/>
      <c r="DP509" s="16"/>
    </row>
    <row r="510" spans="1:120" x14ac:dyDescent="0.35">
      <c r="A510" s="16" t="s">
        <v>6245</v>
      </c>
      <c r="E510" t="s">
        <v>2281</v>
      </c>
      <c r="F510" s="32"/>
      <c r="G510"/>
      <c r="H510" s="16" t="s">
        <v>732</v>
      </c>
      <c r="I510" s="16"/>
      <c r="L510" s="16" t="s">
        <v>119</v>
      </c>
      <c r="M510" s="16"/>
      <c r="N510" s="16"/>
      <c r="O510" s="16">
        <f>SUM(COUNTIF(I510:N510,"yes"))</f>
        <v>1</v>
      </c>
      <c r="P510" s="16"/>
      <c r="Q510" s="16"/>
      <c r="R510" s="16"/>
      <c r="S510" s="16"/>
      <c r="T510" s="16"/>
      <c r="U510" s="16"/>
      <c r="V510" s="16" t="s">
        <v>2279</v>
      </c>
      <c r="W510" s="16"/>
      <c r="X510" s="16"/>
      <c r="AD510" s="16" t="s">
        <v>2281</v>
      </c>
      <c r="AJ510" s="16" t="s">
        <v>2280</v>
      </c>
      <c r="AK510" s="16" t="s">
        <v>729</v>
      </c>
      <c r="AL510" s="16" t="s">
        <v>2282</v>
      </c>
      <c r="AN510" s="16"/>
      <c r="AW510" s="16">
        <f>LEN(AV510)-LEN(SUBSTITUTE(AV510,",",""))+1</f>
        <v>1</v>
      </c>
      <c r="BA510" s="30"/>
      <c r="BE510" s="26"/>
      <c r="BJ510" s="16"/>
      <c r="BK510" s="16"/>
      <c r="BL510" s="41"/>
      <c r="BU510" s="16"/>
      <c r="CD510" s="16"/>
      <c r="CE510" s="16"/>
      <c r="CY510" s="19"/>
      <c r="DD510" s="16"/>
      <c r="DG510" s="16"/>
      <c r="DH510" s="16"/>
      <c r="DI510" s="16"/>
      <c r="DK510" s="16"/>
      <c r="DP510" s="16"/>
    </row>
    <row r="511" spans="1:120" x14ac:dyDescent="0.35">
      <c r="A511" s="16" t="s">
        <v>6245</v>
      </c>
      <c r="E511" t="s">
        <v>1991</v>
      </c>
      <c r="F511" s="32"/>
      <c r="G511"/>
      <c r="H511" s="16" t="s">
        <v>732</v>
      </c>
      <c r="I511" s="16"/>
      <c r="L511" s="16" t="s">
        <v>119</v>
      </c>
      <c r="M511" s="16"/>
      <c r="N511" s="16"/>
      <c r="O511" s="16">
        <f>SUM(COUNTIF(I511:N511,"yes"))</f>
        <v>1</v>
      </c>
      <c r="P511" s="16"/>
      <c r="Q511" s="16"/>
      <c r="R511" s="16"/>
      <c r="S511" s="16"/>
      <c r="T511" s="16"/>
      <c r="U511" s="16"/>
      <c r="V511" s="16" t="s">
        <v>1990</v>
      </c>
      <c r="W511" s="16"/>
      <c r="X511" s="16"/>
      <c r="AD511" s="16" t="s">
        <v>1991</v>
      </c>
      <c r="AJ511" s="16" t="s">
        <v>656</v>
      </c>
      <c r="AK511" s="16" t="s">
        <v>1235</v>
      </c>
      <c r="AL511" s="16" t="s">
        <v>1992</v>
      </c>
      <c r="AN511" s="16"/>
      <c r="AW511" s="16">
        <f>LEN(AV511)-LEN(SUBSTITUTE(AV511,",",""))+1</f>
        <v>1</v>
      </c>
      <c r="AY511" s="16">
        <f>LEN(AX511)-LEN(SUBSTITUTE(AX511,",",""))+1</f>
        <v>1</v>
      </c>
      <c r="BA511" s="30"/>
      <c r="BE511" s="26"/>
      <c r="BJ511" s="16"/>
      <c r="BK511" s="16"/>
      <c r="BL511" s="41"/>
      <c r="BU511" s="16"/>
      <c r="CD511" s="16"/>
      <c r="CE511" s="16"/>
      <c r="CY511" s="19"/>
      <c r="DD511" s="16"/>
      <c r="DG511" s="16"/>
      <c r="DH511" s="16"/>
      <c r="DI511" s="16"/>
      <c r="DK511" s="16"/>
      <c r="DP511" s="16"/>
    </row>
    <row r="512" spans="1:120" x14ac:dyDescent="0.35">
      <c r="A512" s="16" t="s">
        <v>6245</v>
      </c>
      <c r="E512" t="s">
        <v>2791</v>
      </c>
      <c r="F512" s="32"/>
      <c r="G512"/>
      <c r="H512" s="16" t="s">
        <v>732</v>
      </c>
      <c r="I512" s="16"/>
      <c r="L512" s="16" t="s">
        <v>119</v>
      </c>
      <c r="M512" s="16"/>
      <c r="N512" s="16"/>
      <c r="O512" s="16">
        <f>SUM(COUNTIF(I512:N512,"yes"))</f>
        <v>1</v>
      </c>
      <c r="P512" s="16"/>
      <c r="Q512" s="16"/>
      <c r="R512" s="16"/>
      <c r="S512" s="16"/>
      <c r="T512" s="16"/>
      <c r="U512" s="16"/>
      <c r="V512" s="16" t="s">
        <v>2790</v>
      </c>
      <c r="W512" s="16"/>
      <c r="X512" s="16"/>
      <c r="AD512" s="16" t="s">
        <v>2791</v>
      </c>
      <c r="AJ512" s="16" t="s">
        <v>1233</v>
      </c>
      <c r="AK512" s="16" t="s">
        <v>1232</v>
      </c>
      <c r="AL512" s="16" t="s">
        <v>1992</v>
      </c>
      <c r="AN512" s="16"/>
      <c r="BA512" s="30"/>
      <c r="BE512" s="26"/>
      <c r="BJ512" s="16"/>
      <c r="BK512" s="16"/>
      <c r="BL512" s="41"/>
      <c r="BU512" s="16"/>
      <c r="CD512" s="16"/>
      <c r="CE512" s="16"/>
      <c r="CY512" s="19"/>
      <c r="DD512" s="16"/>
      <c r="DG512" s="16"/>
      <c r="DH512" s="16"/>
      <c r="DI512" s="16"/>
      <c r="DK512" s="16"/>
      <c r="DP512" s="16"/>
    </row>
    <row r="513" spans="1:120" x14ac:dyDescent="0.35">
      <c r="A513" s="16" t="s">
        <v>6245</v>
      </c>
      <c r="E513" t="s">
        <v>3034</v>
      </c>
      <c r="F513" s="32"/>
      <c r="G513"/>
      <c r="H513" s="16" t="s">
        <v>732</v>
      </c>
      <c r="I513" s="16"/>
      <c r="L513" s="16" t="s">
        <v>119</v>
      </c>
      <c r="M513" s="16"/>
      <c r="N513" s="16"/>
      <c r="O513" s="16">
        <f>SUM(COUNTIF(I513:N513,"yes"))</f>
        <v>1</v>
      </c>
      <c r="P513" s="16"/>
      <c r="Q513" s="16"/>
      <c r="R513" s="16"/>
      <c r="S513" s="16"/>
      <c r="T513" s="16"/>
      <c r="U513" s="16"/>
      <c r="V513" s="16" t="s">
        <v>3033</v>
      </c>
      <c r="W513" s="16"/>
      <c r="X513" s="16"/>
      <c r="AD513" s="16" t="s">
        <v>3034</v>
      </c>
      <c r="AJ513" s="16" t="s">
        <v>1233</v>
      </c>
      <c r="AK513" s="16" t="s">
        <v>2169</v>
      </c>
      <c r="AL513" s="16" t="s">
        <v>2780</v>
      </c>
      <c r="AN513" s="16"/>
      <c r="BA513" s="30"/>
      <c r="BE513" s="26"/>
      <c r="BJ513" s="16"/>
      <c r="BK513" s="16"/>
      <c r="BL513" s="41"/>
      <c r="BU513" s="16"/>
      <c r="CD513" s="16"/>
      <c r="CE513" s="16"/>
      <c r="CY513" s="19"/>
      <c r="DD513" s="16"/>
      <c r="DG513" s="16"/>
      <c r="DH513" s="16"/>
      <c r="DI513" s="16"/>
      <c r="DK513" s="16"/>
      <c r="DP513" s="16"/>
    </row>
    <row r="514" spans="1:120" x14ac:dyDescent="0.35">
      <c r="A514" s="16" t="s">
        <v>6245</v>
      </c>
      <c r="E514" t="s">
        <v>3022</v>
      </c>
      <c r="F514" s="32"/>
      <c r="G514"/>
      <c r="H514" s="16" t="s">
        <v>732</v>
      </c>
      <c r="I514" s="16"/>
      <c r="L514" s="16" t="s">
        <v>119</v>
      </c>
      <c r="M514" s="16"/>
      <c r="N514" s="16"/>
      <c r="O514" s="16">
        <f>SUM(COUNTIF(I514:N514,"yes"))</f>
        <v>1</v>
      </c>
      <c r="P514" s="16"/>
      <c r="Q514" s="16"/>
      <c r="R514" s="16"/>
      <c r="S514" s="16"/>
      <c r="T514" s="16"/>
      <c r="U514" s="16"/>
      <c r="V514" s="16" t="s">
        <v>3021</v>
      </c>
      <c r="W514" s="16"/>
      <c r="X514" s="16"/>
      <c r="AD514" s="16" t="s">
        <v>3022</v>
      </c>
      <c r="AJ514" s="16" t="s">
        <v>1233</v>
      </c>
      <c r="AK514" s="16" t="s">
        <v>2783</v>
      </c>
      <c r="AL514" s="16" t="s">
        <v>2780</v>
      </c>
      <c r="AN514" s="16"/>
      <c r="BA514" s="30"/>
      <c r="BE514" s="26"/>
      <c r="BJ514" s="16"/>
      <c r="BK514" s="16"/>
      <c r="BL514" s="41"/>
      <c r="BU514" s="16"/>
      <c r="CD514" s="16"/>
      <c r="CE514" s="16"/>
      <c r="CY514" s="19"/>
      <c r="DD514" s="16"/>
      <c r="DG514" s="16"/>
      <c r="DH514" s="16"/>
      <c r="DI514" s="16"/>
      <c r="DK514" s="16"/>
      <c r="DP514" s="16"/>
    </row>
    <row r="515" spans="1:120" x14ac:dyDescent="0.35">
      <c r="A515" s="16" t="s">
        <v>6245</v>
      </c>
      <c r="E515" t="s">
        <v>1753</v>
      </c>
      <c r="F515" s="32"/>
      <c r="G515"/>
      <c r="H515" s="16" t="s">
        <v>732</v>
      </c>
      <c r="I515" s="16"/>
      <c r="L515" s="16" t="s">
        <v>119</v>
      </c>
      <c r="M515" s="16"/>
      <c r="N515" s="16"/>
      <c r="O515" s="16">
        <f>SUM(COUNTIF(I515:N515,"yes"))</f>
        <v>1</v>
      </c>
      <c r="P515" s="16"/>
      <c r="Q515" s="16"/>
      <c r="R515" s="16"/>
      <c r="S515" s="16"/>
      <c r="T515" s="16"/>
      <c r="U515" s="16"/>
      <c r="V515" s="16" t="s">
        <v>1752</v>
      </c>
      <c r="W515" s="16"/>
      <c r="X515" s="16"/>
      <c r="AD515" s="16" t="s">
        <v>1753</v>
      </c>
      <c r="AJ515" s="16" t="s">
        <v>1038</v>
      </c>
      <c r="AK515" s="16" t="s">
        <v>1235</v>
      </c>
      <c r="AL515" s="16" t="s">
        <v>1179</v>
      </c>
      <c r="AN515" s="16"/>
      <c r="AW515" s="16">
        <f>LEN(AV515)-LEN(SUBSTITUTE(AV515,",",""))+1</f>
        <v>1</v>
      </c>
      <c r="AY515" s="16">
        <f>LEN(AX515)-LEN(SUBSTITUTE(AX515,",",""))+1</f>
        <v>1</v>
      </c>
      <c r="AZ515" s="16">
        <f>Table1[[#This Row], [no. of native regions]]+Table1[[#This Row], [no. of introduced regions]]</f>
        <v>2</v>
      </c>
      <c r="BA515" s="30">
        <f>Table1[[#This Row], [no. of introduced regions]]/Table1[[#This Row], [no. of native regions]]</f>
        <v>1</v>
      </c>
      <c r="BE515" s="26"/>
      <c r="BJ515" s="16"/>
      <c r="BK515" s="16"/>
      <c r="BL515" s="41"/>
      <c r="BU515" s="16"/>
      <c r="CD515" s="16"/>
      <c r="CE515" s="16"/>
      <c r="CY515" s="19"/>
      <c r="DD515" s="16"/>
      <c r="DG515" s="16"/>
      <c r="DH515" s="16"/>
      <c r="DI515" s="16"/>
      <c r="DK515" s="16"/>
      <c r="DP515" s="16"/>
    </row>
    <row r="516" spans="1:120" x14ac:dyDescent="0.35">
      <c r="A516" s="16" t="s">
        <v>6245</v>
      </c>
      <c r="E516" t="s">
        <v>2513</v>
      </c>
      <c r="F516" s="32"/>
      <c r="G516"/>
      <c r="H516" s="16" t="s">
        <v>732</v>
      </c>
      <c r="I516" s="16"/>
      <c r="L516" s="16" t="s">
        <v>119</v>
      </c>
      <c r="M516" s="16"/>
      <c r="N516" s="16"/>
      <c r="O516" s="16">
        <f>SUM(COUNTIF(I516:N516,"yes"))</f>
        <v>1</v>
      </c>
      <c r="P516" s="16"/>
      <c r="Q516" s="16"/>
      <c r="R516" s="16"/>
      <c r="S516" s="16"/>
      <c r="T516" s="16"/>
      <c r="U516" s="16"/>
      <c r="V516" s="16" t="s">
        <v>2512</v>
      </c>
      <c r="W516" s="16"/>
      <c r="X516" s="16"/>
      <c r="AD516" s="16" t="s">
        <v>2513</v>
      </c>
      <c r="AJ516" s="16" t="s">
        <v>1217</v>
      </c>
      <c r="AK516" s="16" t="s">
        <v>1921</v>
      </c>
      <c r="AL516" s="16" t="s">
        <v>2514</v>
      </c>
      <c r="AN516" s="16"/>
      <c r="AW516" s="16">
        <f>LEN(AV516)-LEN(SUBSTITUTE(AV516,",",""))+1</f>
        <v>1</v>
      </c>
      <c r="BA516" s="30"/>
      <c r="BE516" s="26"/>
      <c r="BJ516" s="16"/>
      <c r="BK516" s="16"/>
      <c r="BL516" s="41"/>
      <c r="BU516" s="16"/>
      <c r="CD516" s="16"/>
      <c r="CE516" s="16"/>
      <c r="CY516" s="19"/>
      <c r="DD516" s="16"/>
      <c r="DG516" s="16"/>
      <c r="DH516" s="16"/>
      <c r="DI516" s="16"/>
      <c r="DK516" s="16"/>
      <c r="DP516" s="16"/>
    </row>
    <row r="517" spans="1:120" x14ac:dyDescent="0.35">
      <c r="A517" s="16" t="s">
        <v>6245</v>
      </c>
      <c r="E517" t="s">
        <v>1845</v>
      </c>
      <c r="F517" s="32"/>
      <c r="G517"/>
      <c r="H517" s="16" t="s">
        <v>732</v>
      </c>
      <c r="I517" s="16"/>
      <c r="L517" s="16" t="s">
        <v>119</v>
      </c>
      <c r="M517" s="16"/>
      <c r="N517" s="16"/>
      <c r="O517" s="16">
        <f>SUM(COUNTIF(I517:N517,"yes"))</f>
        <v>1</v>
      </c>
      <c r="P517" s="16"/>
      <c r="Q517" s="16"/>
      <c r="R517" s="16"/>
      <c r="S517" s="16"/>
      <c r="T517" s="16"/>
      <c r="U517" s="16"/>
      <c r="V517" s="16" t="s">
        <v>1844</v>
      </c>
      <c r="W517" s="16"/>
      <c r="X517" s="16"/>
      <c r="AD517" s="16" t="s">
        <v>1845</v>
      </c>
      <c r="AJ517" s="16" t="s">
        <v>1317</v>
      </c>
      <c r="AK517" s="16" t="s">
        <v>1235</v>
      </c>
      <c r="AL517" s="16" t="s">
        <v>1267</v>
      </c>
      <c r="AN517" s="16"/>
      <c r="AW517" s="16">
        <f>LEN(AV517)-LEN(SUBSTITUTE(AV517,",",""))+1</f>
        <v>1</v>
      </c>
      <c r="AY517" s="16">
        <f>LEN(AX517)-LEN(SUBSTITUTE(AX517,",",""))+1</f>
        <v>1</v>
      </c>
      <c r="BA517" s="30">
        <f>Table1[[#This Row], [no. of introduced regions]]/Table1[[#This Row], [no. of native regions]]</f>
        <v>1</v>
      </c>
      <c r="BE517" s="26"/>
      <c r="BJ517" s="16"/>
      <c r="BK517" s="16"/>
      <c r="BL517" s="41"/>
      <c r="BU517" s="16"/>
      <c r="CD517" s="16"/>
      <c r="CE517" s="16"/>
      <c r="CY517" s="19"/>
      <c r="DD517" s="16"/>
      <c r="DG517" s="16"/>
      <c r="DH517" s="16"/>
      <c r="DI517" s="16"/>
      <c r="DK517" s="16"/>
      <c r="DP517" s="16"/>
    </row>
    <row r="518" spans="1:120" x14ac:dyDescent="0.35">
      <c r="A518" s="16" t="s">
        <v>6245</v>
      </c>
      <c r="E518" t="s">
        <v>2574</v>
      </c>
      <c r="F518" s="32"/>
      <c r="G518"/>
      <c r="H518" s="16" t="s">
        <v>732</v>
      </c>
      <c r="I518" s="16"/>
      <c r="L518" s="16" t="s">
        <v>119</v>
      </c>
      <c r="M518" s="16"/>
      <c r="N518" s="16"/>
      <c r="O518" s="16">
        <f>SUM(COUNTIF(I518:N518,"yes"))</f>
        <v>1</v>
      </c>
      <c r="P518" s="16"/>
      <c r="Q518" s="16"/>
      <c r="R518" s="16"/>
      <c r="S518" s="16"/>
      <c r="T518" s="16"/>
      <c r="U518" s="16"/>
      <c r="V518" s="16" t="s">
        <v>2573</v>
      </c>
      <c r="W518" s="16"/>
      <c r="X518" s="16"/>
      <c r="AD518" s="16" t="s">
        <v>2574</v>
      </c>
      <c r="AJ518" s="16" t="s">
        <v>5885</v>
      </c>
      <c r="AK518" s="16" t="s">
        <v>2575</v>
      </c>
      <c r="AL518" s="16" t="s">
        <v>2576</v>
      </c>
      <c r="AN518" s="16"/>
      <c r="AW518" s="16">
        <f>LEN(AV518)-LEN(SUBSTITUTE(AV518,",",""))+1</f>
        <v>1</v>
      </c>
      <c r="BA518" s="30"/>
      <c r="BE518" s="26"/>
      <c r="BJ518" s="16"/>
      <c r="BK518" s="16"/>
      <c r="BL518" s="41"/>
      <c r="BU518" s="16"/>
      <c r="CD518" s="16"/>
      <c r="CE518" s="16"/>
      <c r="CY518" s="19"/>
      <c r="DD518" s="16"/>
      <c r="DG518" s="16"/>
      <c r="DH518" s="16"/>
      <c r="DI518" s="16"/>
      <c r="DK518" s="16"/>
      <c r="DP518" s="16"/>
    </row>
    <row r="519" spans="1:120" x14ac:dyDescent="0.35">
      <c r="A519" s="16" t="s">
        <v>6245</v>
      </c>
      <c r="E519" t="s">
        <v>2530</v>
      </c>
      <c r="F519" s="32"/>
      <c r="G519"/>
      <c r="H519" s="16" t="s">
        <v>732</v>
      </c>
      <c r="I519" s="16"/>
      <c r="L519" s="16" t="s">
        <v>119</v>
      </c>
      <c r="M519" s="16"/>
      <c r="N519" s="16"/>
      <c r="O519" s="16">
        <f>SUM(COUNTIF(I519:N519,"yes"))</f>
        <v>1</v>
      </c>
      <c r="P519" s="16"/>
      <c r="Q519" s="16"/>
      <c r="R519" s="16"/>
      <c r="S519" s="16"/>
      <c r="T519" s="16"/>
      <c r="U519" s="16"/>
      <c r="V519" s="16" t="s">
        <v>2528</v>
      </c>
      <c r="W519" s="16"/>
      <c r="X519" s="16"/>
      <c r="AD519" s="16" t="s">
        <v>2530</v>
      </c>
      <c r="AJ519" s="16" t="s">
        <v>2529</v>
      </c>
      <c r="AK519" s="16" t="s">
        <v>2531</v>
      </c>
      <c r="AL519" s="16" t="s">
        <v>2532</v>
      </c>
      <c r="AN519" s="16"/>
      <c r="AW519" s="16">
        <f>LEN(AV519)-LEN(SUBSTITUTE(AV519,",",""))+1</f>
        <v>1</v>
      </c>
      <c r="BA519" s="30"/>
      <c r="BE519" s="26"/>
      <c r="BJ519" s="16"/>
      <c r="BK519" s="16"/>
      <c r="BL519" s="41"/>
      <c r="BU519" s="16"/>
      <c r="CD519" s="16"/>
      <c r="CE519" s="16"/>
      <c r="CY519" s="19"/>
      <c r="DD519" s="16"/>
      <c r="DG519" s="16"/>
      <c r="DH519" s="16"/>
      <c r="DI519" s="16"/>
      <c r="DK519" s="16"/>
      <c r="DP519" s="16"/>
    </row>
    <row r="520" spans="1:120" x14ac:dyDescent="0.35">
      <c r="A520" s="16" t="s">
        <v>6245</v>
      </c>
      <c r="E520" t="s">
        <v>2775</v>
      </c>
      <c r="F520" s="32"/>
      <c r="G520"/>
      <c r="H520" s="16" t="s">
        <v>732</v>
      </c>
      <c r="I520" s="16"/>
      <c r="L520" s="16" t="s">
        <v>119</v>
      </c>
      <c r="M520" s="16"/>
      <c r="N520" s="16"/>
      <c r="O520" s="16">
        <f>SUM(COUNTIF(I520:N520,"yes"))</f>
        <v>1</v>
      </c>
      <c r="P520" s="16"/>
      <c r="Q520" s="16"/>
      <c r="R520" s="16"/>
      <c r="S520" s="16"/>
      <c r="T520" s="16"/>
      <c r="U520" s="16"/>
      <c r="V520" s="16" t="s">
        <v>2773</v>
      </c>
      <c r="W520" s="16"/>
      <c r="X520" s="16"/>
      <c r="AD520" s="16" t="s">
        <v>2775</v>
      </c>
      <c r="AJ520" s="16" t="s">
        <v>2774</v>
      </c>
      <c r="AK520" s="16" t="s">
        <v>2776</v>
      </c>
      <c r="AL520" s="16" t="s">
        <v>2777</v>
      </c>
      <c r="AN520" s="16"/>
      <c r="BA520" s="30"/>
      <c r="BE520" s="26"/>
      <c r="BJ520" s="16"/>
      <c r="BK520" s="16"/>
      <c r="BL520" s="41"/>
      <c r="BU520" s="16"/>
      <c r="CD520" s="16"/>
      <c r="CE520" s="16"/>
      <c r="CY520" s="19"/>
      <c r="DD520" s="16"/>
      <c r="DG520" s="16"/>
      <c r="DH520" s="16"/>
      <c r="DI520" s="16"/>
      <c r="DK520" s="16"/>
      <c r="DP520" s="16"/>
    </row>
    <row r="521" spans="1:120" x14ac:dyDescent="0.35">
      <c r="A521" s="16" t="s">
        <v>6245</v>
      </c>
      <c r="E521" t="s">
        <v>1750</v>
      </c>
      <c r="F521" s="32"/>
      <c r="G521"/>
      <c r="H521" s="16" t="s">
        <v>732</v>
      </c>
      <c r="I521" s="16"/>
      <c r="L521" s="16" t="s">
        <v>119</v>
      </c>
      <c r="M521" s="16"/>
      <c r="N521" s="16"/>
      <c r="O521" s="16">
        <f>SUM(COUNTIF(I521:N521,"yes"))</f>
        <v>1</v>
      </c>
      <c r="P521" s="16"/>
      <c r="Q521" s="16"/>
      <c r="R521" s="16"/>
      <c r="S521" s="16"/>
      <c r="T521" s="16"/>
      <c r="U521" s="16"/>
      <c r="V521" s="16" t="s">
        <v>1748</v>
      </c>
      <c r="W521" s="16"/>
      <c r="X521" s="16"/>
      <c r="AD521" s="16" t="s">
        <v>1750</v>
      </c>
      <c r="AJ521" s="16" t="s">
        <v>1749</v>
      </c>
      <c r="AK521" s="16" t="s">
        <v>1303</v>
      </c>
      <c r="AL521" s="16" t="s">
        <v>1751</v>
      </c>
      <c r="AN521" s="16"/>
      <c r="AW521" s="16">
        <f>LEN(AV521)-LEN(SUBSTITUTE(AV521,",",""))+1</f>
        <v>1</v>
      </c>
      <c r="AY521" s="16">
        <f>LEN(AX521)-LEN(SUBSTITUTE(AX521,",",""))+1</f>
        <v>1</v>
      </c>
      <c r="AZ521" s="16">
        <f>Table1[[#This Row], [no. of native regions]]+Table1[[#This Row], [no. of introduced regions]]</f>
        <v>2</v>
      </c>
      <c r="BA521" s="30">
        <f>Table1[[#This Row], [no. of introduced regions]]/Table1[[#This Row], [no. of native regions]]</f>
        <v>1</v>
      </c>
      <c r="BE521" s="26"/>
      <c r="BJ521" s="16"/>
      <c r="BK521" s="16"/>
      <c r="BL521" s="41"/>
      <c r="BU521" s="16"/>
      <c r="CD521" s="16"/>
      <c r="CE521" s="16"/>
      <c r="CY521" s="19"/>
      <c r="DD521" s="16"/>
      <c r="DG521" s="16"/>
      <c r="DH521" s="16"/>
      <c r="DI521" s="16"/>
      <c r="DK521" s="16"/>
      <c r="DP521" s="16"/>
    </row>
    <row r="522" spans="1:120" x14ac:dyDescent="0.35">
      <c r="A522" s="16" t="s">
        <v>6245</v>
      </c>
      <c r="E522" t="s">
        <v>1997</v>
      </c>
      <c r="F522" s="32"/>
      <c r="G522"/>
      <c r="H522" s="16" t="s">
        <v>732</v>
      </c>
      <c r="I522" s="16"/>
      <c r="L522" s="16" t="s">
        <v>119</v>
      </c>
      <c r="M522" s="16"/>
      <c r="N522" s="16"/>
      <c r="O522" s="16">
        <f>SUM(COUNTIF(I522:N522,"yes"))</f>
        <v>1</v>
      </c>
      <c r="P522" s="16"/>
      <c r="Q522" s="16"/>
      <c r="R522" s="16"/>
      <c r="S522" s="16"/>
      <c r="T522" s="16"/>
      <c r="U522" s="16"/>
      <c r="V522" s="16" t="s">
        <v>1995</v>
      </c>
      <c r="W522" s="16"/>
      <c r="X522" s="16"/>
      <c r="AD522" s="16" t="s">
        <v>1997</v>
      </c>
      <c r="AJ522" s="16" t="s">
        <v>1996</v>
      </c>
      <c r="AK522" s="16" t="s">
        <v>729</v>
      </c>
      <c r="AL522" s="16" t="s">
        <v>1231</v>
      </c>
      <c r="AN522" s="16"/>
      <c r="AW522" s="16">
        <f>LEN(AV522)-LEN(SUBSTITUTE(AV522,",",""))+1</f>
        <v>1</v>
      </c>
      <c r="AY522" s="16">
        <f>LEN(AX522)-LEN(SUBSTITUTE(AX522,",",""))+1</f>
        <v>1</v>
      </c>
      <c r="BA522" s="30"/>
      <c r="BE522" s="26"/>
      <c r="BJ522" s="16"/>
      <c r="BK522" s="16"/>
      <c r="BL522" s="41"/>
      <c r="BU522" s="16"/>
      <c r="CD522" s="16"/>
      <c r="CE522" s="16"/>
      <c r="CY522" s="19"/>
      <c r="DD522" s="16"/>
      <c r="DG522" s="16"/>
      <c r="DH522" s="16"/>
      <c r="DI522" s="16"/>
      <c r="DK522" s="16"/>
      <c r="DP522" s="16"/>
    </row>
    <row r="523" spans="1:120" x14ac:dyDescent="0.35">
      <c r="A523" s="16" t="s">
        <v>6245</v>
      </c>
      <c r="E523" t="s">
        <v>1742</v>
      </c>
      <c r="F523" s="32"/>
      <c r="G523"/>
      <c r="H523" s="16" t="s">
        <v>732</v>
      </c>
      <c r="I523" s="16"/>
      <c r="L523" s="16" t="s">
        <v>119</v>
      </c>
      <c r="M523" s="16"/>
      <c r="N523" s="16"/>
      <c r="O523" s="16">
        <f>SUM(COUNTIF(I523:N523,"yes"))</f>
        <v>1</v>
      </c>
      <c r="P523" s="16"/>
      <c r="Q523" s="16"/>
      <c r="R523" s="16"/>
      <c r="S523" s="16"/>
      <c r="T523" s="16"/>
      <c r="U523" s="16"/>
      <c r="V523" s="16" t="s">
        <v>1741</v>
      </c>
      <c r="W523" s="16"/>
      <c r="X523" s="16"/>
      <c r="AD523" s="16" t="s">
        <v>1742</v>
      </c>
      <c r="AJ523" s="16" t="s">
        <v>1233</v>
      </c>
      <c r="AK523" s="16" t="s">
        <v>1232</v>
      </c>
      <c r="AL523" s="16" t="s">
        <v>1350</v>
      </c>
      <c r="AN523" s="16"/>
      <c r="AW523" s="16">
        <f>LEN(AV523)-LEN(SUBSTITUTE(AV523,",",""))+1</f>
        <v>1</v>
      </c>
      <c r="AY523" s="16">
        <f>LEN(AX523)-LEN(SUBSTITUTE(AX523,",",""))+1</f>
        <v>1</v>
      </c>
      <c r="AZ523" s="16">
        <f>Table1[[#This Row], [no. of native regions]]+Table1[[#This Row], [no. of introduced regions]]</f>
        <v>2</v>
      </c>
      <c r="BA523" s="30">
        <f>Table1[[#This Row], [no. of introduced regions]]/Table1[[#This Row], [no. of native regions]]</f>
        <v>1</v>
      </c>
      <c r="BE523" s="26"/>
      <c r="BJ523" s="16"/>
      <c r="BK523" s="16"/>
      <c r="BL523" s="41"/>
      <c r="BU523" s="16"/>
      <c r="CD523" s="16"/>
      <c r="CE523" s="16"/>
      <c r="CY523" s="19"/>
      <c r="DD523" s="16"/>
      <c r="DG523" s="16"/>
      <c r="DH523" s="16"/>
      <c r="DI523" s="16"/>
      <c r="DK523" s="16"/>
      <c r="DP523" s="16"/>
    </row>
    <row r="524" spans="1:120" x14ac:dyDescent="0.35">
      <c r="A524" s="16" t="s">
        <v>6245</v>
      </c>
      <c r="E524" t="s">
        <v>1765</v>
      </c>
      <c r="F524" s="32"/>
      <c r="G524"/>
      <c r="H524" s="16" t="s">
        <v>732</v>
      </c>
      <c r="I524" s="16"/>
      <c r="L524" s="16" t="s">
        <v>119</v>
      </c>
      <c r="M524" s="16"/>
      <c r="N524" s="16"/>
      <c r="O524" s="16">
        <f>SUM(COUNTIF(I524:N524,"yes"))</f>
        <v>1</v>
      </c>
      <c r="P524" s="16"/>
      <c r="Q524" s="16"/>
      <c r="R524" s="16"/>
      <c r="S524" s="16"/>
      <c r="T524" s="16"/>
      <c r="U524" s="16"/>
      <c r="V524" s="16" t="s">
        <v>1762</v>
      </c>
      <c r="W524" s="16" t="s">
        <v>1763</v>
      </c>
      <c r="X524" s="16"/>
      <c r="Y524" s="16" t="s">
        <v>1764</v>
      </c>
      <c r="Z524" s="16" t="s">
        <v>1157</v>
      </c>
      <c r="AD524" s="16" t="s">
        <v>1765</v>
      </c>
      <c r="AI524" s="16" t="s">
        <v>1766</v>
      </c>
      <c r="AJ524" s="16" t="s">
        <v>749</v>
      </c>
      <c r="AK524" s="16" t="s">
        <v>985</v>
      </c>
      <c r="AL524" s="16" t="s">
        <v>1161</v>
      </c>
      <c r="AN524" s="16"/>
      <c r="AW524" s="16">
        <f>LEN(AV524)-LEN(SUBSTITUTE(AV524,",",""))+1</f>
        <v>1</v>
      </c>
      <c r="AY524" s="16">
        <f>LEN(AX524)-LEN(SUBSTITUTE(AX524,",",""))+1</f>
        <v>1</v>
      </c>
      <c r="AZ524" s="16">
        <f>Table1[[#This Row], [no. of native regions]]+Table1[[#This Row], [no. of introduced regions]]</f>
        <v>2</v>
      </c>
      <c r="BA524" s="30">
        <f>Table1[[#This Row], [no. of introduced regions]]/Table1[[#This Row], [no. of native regions]]</f>
        <v>1</v>
      </c>
      <c r="BE524" s="26"/>
      <c r="BJ524" s="16"/>
      <c r="BK524" s="16"/>
      <c r="BL524" s="41"/>
      <c r="BU524" s="16"/>
      <c r="CD524" s="16"/>
      <c r="CE524" s="16"/>
      <c r="CY524" s="19"/>
      <c r="DD524" s="16"/>
      <c r="DG524" s="16"/>
      <c r="DH524" s="16"/>
      <c r="DI524" s="16"/>
      <c r="DK524" s="16"/>
      <c r="DP524" s="16"/>
    </row>
    <row r="525" spans="1:120" x14ac:dyDescent="0.35">
      <c r="A525" s="16" t="s">
        <v>6245</v>
      </c>
      <c r="E525" t="s">
        <v>1913</v>
      </c>
      <c r="F525" s="32"/>
      <c r="G525"/>
      <c r="H525" s="16" t="s">
        <v>732</v>
      </c>
      <c r="I525" s="16"/>
      <c r="L525" s="16" t="s">
        <v>119</v>
      </c>
      <c r="M525" s="16"/>
      <c r="N525" s="16"/>
      <c r="O525" s="16">
        <f>SUM(COUNTIF(I525:N525,"yes"))</f>
        <v>1</v>
      </c>
      <c r="P525" s="16"/>
      <c r="Q525" s="16"/>
      <c r="R525" s="16"/>
      <c r="S525" s="16"/>
      <c r="T525" s="16"/>
      <c r="U525" s="16"/>
      <c r="V525" s="16" t="s">
        <v>1912</v>
      </c>
      <c r="W525" s="16"/>
      <c r="X525" s="16"/>
      <c r="AD525" s="16" t="s">
        <v>1913</v>
      </c>
      <c r="AJ525" s="16" t="s">
        <v>749</v>
      </c>
      <c r="AK525" s="16" t="s">
        <v>1144</v>
      </c>
      <c r="AL525" s="16" t="s">
        <v>1179</v>
      </c>
      <c r="AN525" s="16"/>
      <c r="AW525" s="16">
        <f>LEN(AV525)-LEN(SUBSTITUTE(AV525,",",""))+1</f>
        <v>1</v>
      </c>
      <c r="AY525" s="16">
        <f>LEN(AX525)-LEN(SUBSTITUTE(AX525,",",""))+1</f>
        <v>1</v>
      </c>
      <c r="BA525" s="30">
        <f>Table1[[#This Row], [no. of introduced regions]]/Table1[[#This Row], [no. of native regions]]</f>
        <v>1</v>
      </c>
      <c r="BE525" s="26"/>
      <c r="BJ525" s="16"/>
      <c r="BK525" s="16"/>
      <c r="BL525" s="41"/>
      <c r="BU525" s="16"/>
      <c r="CD525" s="16"/>
      <c r="CE525" s="16"/>
      <c r="CY525" s="19"/>
      <c r="DD525" s="16"/>
      <c r="DG525" s="16"/>
      <c r="DH525" s="16"/>
      <c r="DI525" s="16"/>
      <c r="DK525" s="16"/>
      <c r="DP525" s="16"/>
    </row>
    <row r="526" spans="1:120" x14ac:dyDescent="0.35">
      <c r="A526" s="16" t="s">
        <v>6245</v>
      </c>
      <c r="E526" t="s">
        <v>2564</v>
      </c>
      <c r="F526" s="32"/>
      <c r="G526"/>
      <c r="H526" s="16" t="s">
        <v>732</v>
      </c>
      <c r="I526" s="16"/>
      <c r="L526" s="16" t="s">
        <v>119</v>
      </c>
      <c r="M526" s="16"/>
      <c r="N526" s="16"/>
      <c r="O526" s="16">
        <f>SUM(COUNTIF(I526:N526,"yes"))</f>
        <v>1</v>
      </c>
      <c r="P526" s="16"/>
      <c r="Q526" s="16"/>
      <c r="R526" s="16"/>
      <c r="S526" s="16"/>
      <c r="T526" s="16"/>
      <c r="U526" s="16"/>
      <c r="V526" s="16" t="s">
        <v>2563</v>
      </c>
      <c r="W526" s="16"/>
      <c r="X526" s="16"/>
      <c r="AD526" s="16" t="s">
        <v>2564</v>
      </c>
      <c r="AJ526" s="16" t="s">
        <v>2558</v>
      </c>
      <c r="AK526" s="16" t="s">
        <v>1232</v>
      </c>
      <c r="AL526" s="16" t="s">
        <v>2565</v>
      </c>
      <c r="AN526" s="16"/>
      <c r="AW526" s="16">
        <f>LEN(AV526)-LEN(SUBSTITUTE(AV526,",",""))+1</f>
        <v>1</v>
      </c>
      <c r="BA526" s="30"/>
      <c r="BE526" s="26"/>
      <c r="BJ526" s="16"/>
      <c r="BK526" s="16"/>
      <c r="BL526" s="41"/>
      <c r="BU526" s="16"/>
      <c r="CD526" s="16"/>
      <c r="CE526" s="16"/>
      <c r="CY526" s="19"/>
      <c r="DD526" s="16"/>
      <c r="DG526" s="16"/>
      <c r="DH526" s="16"/>
      <c r="DI526" s="16"/>
      <c r="DK526" s="16"/>
      <c r="DP526" s="16"/>
    </row>
    <row r="527" spans="1:120" x14ac:dyDescent="0.35">
      <c r="A527" s="16" t="s">
        <v>6245</v>
      </c>
      <c r="E527" t="s">
        <v>2559</v>
      </c>
      <c r="F527" s="32"/>
      <c r="G527"/>
      <c r="H527" s="16" t="s">
        <v>732</v>
      </c>
      <c r="I527" s="16"/>
      <c r="L527" s="16" t="s">
        <v>119</v>
      </c>
      <c r="M527" s="16"/>
      <c r="N527" s="16"/>
      <c r="O527" s="16">
        <f>SUM(COUNTIF(I527:N527,"yes"))</f>
        <v>1</v>
      </c>
      <c r="P527" s="16"/>
      <c r="Q527" s="16"/>
      <c r="R527" s="16"/>
      <c r="S527" s="16"/>
      <c r="T527" s="16"/>
      <c r="U527" s="16"/>
      <c r="V527" s="16" t="s">
        <v>2557</v>
      </c>
      <c r="W527" s="16"/>
      <c r="X527" s="16"/>
      <c r="AD527" s="16" t="s">
        <v>2559</v>
      </c>
      <c r="AJ527" s="16" t="s">
        <v>2558</v>
      </c>
      <c r="AK527" s="16" t="s">
        <v>1235</v>
      </c>
      <c r="AL527" s="16" t="s">
        <v>1350</v>
      </c>
      <c r="AN527" s="16"/>
      <c r="AW527" s="16">
        <f>LEN(AV527)-LEN(SUBSTITUTE(AV527,",",""))+1</f>
        <v>1</v>
      </c>
      <c r="BA527" s="30"/>
      <c r="BE527" s="26"/>
      <c r="BJ527" s="16"/>
      <c r="BK527" s="16"/>
      <c r="BL527" s="41"/>
      <c r="BU527" s="16"/>
      <c r="CD527" s="16"/>
      <c r="CE527" s="16"/>
      <c r="CY527" s="19"/>
      <c r="DD527" s="16"/>
      <c r="DG527" s="16"/>
      <c r="DH527" s="16"/>
      <c r="DI527" s="16"/>
      <c r="DK527" s="16"/>
      <c r="DP527" s="16"/>
    </row>
    <row r="528" spans="1:120" x14ac:dyDescent="0.35">
      <c r="A528" s="16" t="s">
        <v>6245</v>
      </c>
      <c r="E528" t="s">
        <v>2719</v>
      </c>
      <c r="F528" s="32"/>
      <c r="G528"/>
      <c r="H528" s="16" t="s">
        <v>732</v>
      </c>
      <c r="I528" s="16"/>
      <c r="L528" s="16" t="s">
        <v>119</v>
      </c>
      <c r="M528" s="16"/>
      <c r="N528" s="16"/>
      <c r="O528" s="16">
        <f>SUM(COUNTIF(I528:N528,"yes"))</f>
        <v>1</v>
      </c>
      <c r="P528" s="16"/>
      <c r="Q528" s="16"/>
      <c r="R528" s="16"/>
      <c r="S528" s="16"/>
      <c r="T528" s="16"/>
      <c r="U528" s="16"/>
      <c r="V528" s="16" t="s">
        <v>2718</v>
      </c>
      <c r="W528" s="16"/>
      <c r="X528" s="16"/>
      <c r="AD528" s="16" t="s">
        <v>2719</v>
      </c>
      <c r="AJ528" s="16" t="s">
        <v>656</v>
      </c>
      <c r="AK528" s="16" t="s">
        <v>729</v>
      </c>
      <c r="AL528" s="16" t="s">
        <v>1228</v>
      </c>
      <c r="AN528" s="16"/>
      <c r="BA528" s="30"/>
      <c r="BE528" s="26"/>
      <c r="BJ528" s="16"/>
      <c r="BK528" s="16"/>
      <c r="BL528" s="41"/>
      <c r="BU528" s="16"/>
      <c r="CD528" s="16"/>
      <c r="CE528" s="16"/>
      <c r="CY528" s="19"/>
      <c r="DD528" s="16"/>
      <c r="DG528" s="16"/>
      <c r="DH528" s="16"/>
      <c r="DI528" s="16"/>
      <c r="DK528" s="16"/>
      <c r="DP528" s="16"/>
    </row>
    <row r="529" spans="1:120" x14ac:dyDescent="0.35">
      <c r="A529" s="16" t="s">
        <v>6245</v>
      </c>
      <c r="E529" t="s">
        <v>1853</v>
      </c>
      <c r="F529" s="32"/>
      <c r="G529"/>
      <c r="H529" s="16" t="s">
        <v>732</v>
      </c>
      <c r="I529" s="16"/>
      <c r="L529" s="16" t="s">
        <v>119</v>
      </c>
      <c r="M529" s="16"/>
      <c r="N529" s="16"/>
      <c r="O529" s="16">
        <f>SUM(COUNTIF(I529:N529,"yes"))</f>
        <v>1</v>
      </c>
      <c r="P529" s="16"/>
      <c r="Q529" s="16"/>
      <c r="R529" s="16"/>
      <c r="S529" s="16"/>
      <c r="T529" s="16"/>
      <c r="U529" s="16"/>
      <c r="V529" s="16" t="s">
        <v>1852</v>
      </c>
      <c r="W529" s="16"/>
      <c r="X529" s="16"/>
      <c r="AD529" s="16" t="s">
        <v>1853</v>
      </c>
      <c r="AJ529" s="16" t="s">
        <v>1317</v>
      </c>
      <c r="AK529" s="16" t="s">
        <v>1235</v>
      </c>
      <c r="AL529" s="16" t="s">
        <v>1231</v>
      </c>
      <c r="AN529" s="16"/>
      <c r="AW529" s="16">
        <f>LEN(AV529)-LEN(SUBSTITUTE(AV529,",",""))+1</f>
        <v>1</v>
      </c>
      <c r="AY529" s="16">
        <f>LEN(AX529)-LEN(SUBSTITUTE(AX529,",",""))+1</f>
        <v>1</v>
      </c>
      <c r="BA529" s="30">
        <f>Table1[[#This Row], [no. of introduced regions]]/Table1[[#This Row], [no. of native regions]]</f>
        <v>1</v>
      </c>
      <c r="BE529" s="26"/>
      <c r="BJ529" s="16"/>
      <c r="BK529" s="16"/>
      <c r="BL529" s="41"/>
      <c r="BU529" s="16"/>
      <c r="CD529" s="16"/>
      <c r="CE529" s="16"/>
      <c r="CY529" s="19"/>
      <c r="DD529" s="16"/>
      <c r="DG529" s="16"/>
      <c r="DH529" s="16"/>
      <c r="DI529" s="16"/>
      <c r="DK529" s="16"/>
      <c r="DP529" s="16"/>
    </row>
    <row r="530" spans="1:120" x14ac:dyDescent="0.35">
      <c r="A530" s="16" t="s">
        <v>6245</v>
      </c>
      <c r="E530" t="s">
        <v>2526</v>
      </c>
      <c r="F530" s="32"/>
      <c r="G530"/>
      <c r="H530" s="16" t="s">
        <v>732</v>
      </c>
      <c r="I530" s="16"/>
      <c r="L530" s="16" t="s">
        <v>119</v>
      </c>
      <c r="M530" s="16"/>
      <c r="N530" s="16"/>
      <c r="O530" s="16">
        <f>SUM(COUNTIF(I530:N530,"yes"))</f>
        <v>1</v>
      </c>
      <c r="P530" s="16"/>
      <c r="Q530" s="16"/>
      <c r="R530" s="16"/>
      <c r="S530" s="16"/>
      <c r="T530" s="16"/>
      <c r="U530" s="16"/>
      <c r="V530" s="16" t="s">
        <v>2524</v>
      </c>
      <c r="W530" s="16"/>
      <c r="X530" s="16"/>
      <c r="AD530" s="16" t="s">
        <v>2526</v>
      </c>
      <c r="AJ530" s="16" t="s">
        <v>2525</v>
      </c>
      <c r="AK530" s="16" t="s">
        <v>985</v>
      </c>
      <c r="AL530" s="16" t="s">
        <v>2527</v>
      </c>
      <c r="AN530" s="16"/>
      <c r="AW530" s="16">
        <f>LEN(AV530)-LEN(SUBSTITUTE(AV530,",",""))+1</f>
        <v>1</v>
      </c>
      <c r="BA530" s="30"/>
      <c r="BE530" s="26"/>
      <c r="BJ530" s="16"/>
      <c r="BK530" s="16"/>
      <c r="BL530" s="41"/>
      <c r="BU530" s="16"/>
      <c r="CD530" s="16"/>
      <c r="CE530" s="16"/>
      <c r="CY530" s="19"/>
      <c r="DD530" s="16"/>
      <c r="DG530" s="16"/>
      <c r="DH530" s="16"/>
      <c r="DI530" s="16"/>
      <c r="DK530" s="16"/>
      <c r="DP530" s="16"/>
    </row>
    <row r="531" spans="1:120" x14ac:dyDescent="0.35">
      <c r="A531" s="16" t="s">
        <v>6245</v>
      </c>
      <c r="E531" t="s">
        <v>2540</v>
      </c>
      <c r="F531" s="32"/>
      <c r="G531"/>
      <c r="H531" s="16" t="s">
        <v>732</v>
      </c>
      <c r="I531" s="16"/>
      <c r="L531" s="16" t="s">
        <v>119</v>
      </c>
      <c r="M531" s="16"/>
      <c r="N531" s="16"/>
      <c r="O531" s="16">
        <f>SUM(COUNTIF(I531:N531,"yes"))</f>
        <v>1</v>
      </c>
      <c r="P531" s="16"/>
      <c r="Q531" s="16"/>
      <c r="R531" s="16"/>
      <c r="S531" s="16"/>
      <c r="T531" s="16"/>
      <c r="U531" s="16"/>
      <c r="V531" s="16" t="s">
        <v>2539</v>
      </c>
      <c r="W531" s="16"/>
      <c r="X531" s="16"/>
      <c r="AD531" s="16" t="s">
        <v>2540</v>
      </c>
      <c r="AJ531" s="16" t="s">
        <v>1233</v>
      </c>
      <c r="AK531" s="16" t="s">
        <v>1235</v>
      </c>
      <c r="AL531" s="16" t="s">
        <v>1350</v>
      </c>
      <c r="AN531" s="16"/>
      <c r="AW531" s="16">
        <f>LEN(AV531)-LEN(SUBSTITUTE(AV531,",",""))+1</f>
        <v>1</v>
      </c>
      <c r="BA531" s="30"/>
      <c r="BE531" s="26"/>
      <c r="BJ531" s="16"/>
      <c r="BK531" s="16"/>
      <c r="BL531" s="41"/>
      <c r="BU531" s="16"/>
      <c r="CD531" s="16"/>
      <c r="CE531" s="16"/>
      <c r="CY531" s="19"/>
      <c r="DD531" s="16"/>
      <c r="DG531" s="16"/>
      <c r="DH531" s="16"/>
      <c r="DI531" s="16"/>
      <c r="DK531" s="16"/>
      <c r="DP531" s="16"/>
    </row>
    <row r="532" spans="1:120" x14ac:dyDescent="0.35">
      <c r="A532" s="16" t="s">
        <v>6245</v>
      </c>
      <c r="E532" t="s">
        <v>2356</v>
      </c>
      <c r="F532" s="32"/>
      <c r="G532"/>
      <c r="H532" s="16" t="s">
        <v>732</v>
      </c>
      <c r="I532" s="16"/>
      <c r="L532" s="16" t="s">
        <v>119</v>
      </c>
      <c r="M532" s="16"/>
      <c r="N532" s="16"/>
      <c r="O532" s="16">
        <f>SUM(COUNTIF(I532:N532,"yes"))</f>
        <v>1</v>
      </c>
      <c r="P532" s="16"/>
      <c r="Q532" s="16"/>
      <c r="R532" s="16"/>
      <c r="S532" s="16"/>
      <c r="T532" s="16"/>
      <c r="U532" s="16"/>
      <c r="V532" s="16" t="s">
        <v>2355</v>
      </c>
      <c r="W532" s="16"/>
      <c r="X532" s="16"/>
      <c r="AD532" s="16" t="s">
        <v>2356</v>
      </c>
      <c r="AJ532" s="16" t="s">
        <v>1038</v>
      </c>
      <c r="AK532" s="16" t="s">
        <v>729</v>
      </c>
      <c r="AL532" s="16" t="s">
        <v>1883</v>
      </c>
      <c r="AN532" s="16"/>
      <c r="AW532" s="16">
        <f>LEN(AV532)-LEN(SUBSTITUTE(AV532,",",""))+1</f>
        <v>1</v>
      </c>
      <c r="BA532" s="30"/>
      <c r="BE532" s="26"/>
      <c r="BJ532" s="16"/>
      <c r="BK532" s="16"/>
      <c r="BL532" s="41"/>
      <c r="BU532" s="16"/>
      <c r="CD532" s="16"/>
      <c r="CE532" s="16"/>
      <c r="CY532" s="19"/>
      <c r="DD532" s="16"/>
      <c r="DG532" s="16"/>
      <c r="DH532" s="16"/>
      <c r="DI532" s="16"/>
      <c r="DK532" s="16"/>
      <c r="DP532" s="16"/>
    </row>
    <row r="533" spans="1:120" x14ac:dyDescent="0.35">
      <c r="A533" s="16" t="s">
        <v>6245</v>
      </c>
      <c r="E533" t="s">
        <v>1245</v>
      </c>
      <c r="F533" s="32"/>
      <c r="G533"/>
      <c r="H533" s="16" t="s">
        <v>732</v>
      </c>
      <c r="I533" s="16"/>
      <c r="L533" s="16" t="s">
        <v>119</v>
      </c>
      <c r="M533" s="16"/>
      <c r="N533" s="16"/>
      <c r="O533" s="16">
        <f>SUM(COUNTIF(I533:N533,"yes"))</f>
        <v>1</v>
      </c>
      <c r="P533" s="16" t="s">
        <v>6324</v>
      </c>
      <c r="Q533" s="16" t="s">
        <v>1246</v>
      </c>
      <c r="R533" s="16"/>
      <c r="S533" s="16"/>
      <c r="T533" s="16"/>
      <c r="U533" s="16"/>
      <c r="V533" s="16" t="s">
        <v>1247</v>
      </c>
      <c r="W533" s="16"/>
      <c r="X533" s="16"/>
      <c r="AD533" s="16" t="s">
        <v>1248</v>
      </c>
      <c r="AJ533" s="16" t="s">
        <v>794</v>
      </c>
      <c r="AK533" s="16" t="s">
        <v>729</v>
      </c>
      <c r="AL533" s="16" t="s">
        <v>1249</v>
      </c>
      <c r="AN533" s="16"/>
      <c r="AW533" s="16">
        <f>LEN(AV533)-LEN(SUBSTITUTE(AV533,",",""))+1</f>
        <v>1</v>
      </c>
      <c r="AY533" s="16">
        <f>LEN(AX533)-LEN(SUBSTITUTE(AX533,",",""))+1</f>
        <v>1</v>
      </c>
      <c r="BA533" s="30"/>
      <c r="BE533" s="26"/>
      <c r="BJ533" s="16"/>
      <c r="BK533" s="16"/>
      <c r="BL533" s="41"/>
      <c r="BU533" s="16"/>
      <c r="CD533" s="16"/>
      <c r="CE533" s="16"/>
      <c r="CY533" s="19"/>
      <c r="DD533" s="16"/>
      <c r="DG533" s="16"/>
      <c r="DH533" s="16"/>
      <c r="DI533" s="16"/>
      <c r="DK533" s="16"/>
      <c r="DP533" s="16"/>
    </row>
    <row r="534" spans="1:120" x14ac:dyDescent="0.35">
      <c r="A534" s="16" t="s">
        <v>6245</v>
      </c>
      <c r="E534" t="s">
        <v>1894</v>
      </c>
      <c r="F534" s="32"/>
      <c r="G534"/>
      <c r="H534" s="16" t="s">
        <v>732</v>
      </c>
      <c r="I534" s="16"/>
      <c r="L534" s="16" t="s">
        <v>119</v>
      </c>
      <c r="M534" s="16"/>
      <c r="N534" s="16"/>
      <c r="O534" s="16">
        <f>SUM(COUNTIF(I534:N534,"yes"))</f>
        <v>1</v>
      </c>
      <c r="P534" s="16"/>
      <c r="Q534" s="16"/>
      <c r="R534" s="16"/>
      <c r="S534" s="16"/>
      <c r="T534" s="16"/>
      <c r="U534" s="16"/>
      <c r="V534" s="16" t="s">
        <v>1893</v>
      </c>
      <c r="W534" s="16"/>
      <c r="X534" s="16"/>
      <c r="AD534" s="16" t="s">
        <v>1894</v>
      </c>
      <c r="AJ534" s="16" t="s">
        <v>749</v>
      </c>
      <c r="AK534" s="16" t="s">
        <v>1144</v>
      </c>
      <c r="AL534" s="16" t="s">
        <v>1895</v>
      </c>
      <c r="AN534" s="16"/>
      <c r="AW534" s="16">
        <f>LEN(AV534)-LEN(SUBSTITUTE(AV534,",",""))+1</f>
        <v>1</v>
      </c>
      <c r="AY534" s="16">
        <f>LEN(AX534)-LEN(SUBSTITUTE(AX534,",",""))+1</f>
        <v>1</v>
      </c>
      <c r="BA534" s="30">
        <f>Table1[[#This Row], [no. of introduced regions]]/Table1[[#This Row], [no. of native regions]]</f>
        <v>1</v>
      </c>
      <c r="BE534" s="26"/>
      <c r="BJ534" s="16"/>
      <c r="BK534" s="16"/>
      <c r="BL534" s="41"/>
      <c r="BU534" s="16"/>
      <c r="CD534" s="16"/>
      <c r="CE534" s="16"/>
      <c r="CY534" s="19"/>
      <c r="DD534" s="16"/>
      <c r="DG534" s="16"/>
      <c r="DH534" s="16"/>
      <c r="DI534" s="16"/>
      <c r="DK534" s="16"/>
      <c r="DP534" s="16"/>
    </row>
    <row r="535" spans="1:120" x14ac:dyDescent="0.35">
      <c r="A535" s="16" t="s">
        <v>6245</v>
      </c>
      <c r="E535" t="s">
        <v>2478</v>
      </c>
      <c r="F535" s="32"/>
      <c r="G535"/>
      <c r="H535" s="16" t="s">
        <v>732</v>
      </c>
      <c r="I535" s="16"/>
      <c r="L535" s="16" t="s">
        <v>119</v>
      </c>
      <c r="M535" s="16"/>
      <c r="N535" s="16"/>
      <c r="O535" s="16">
        <f>SUM(COUNTIF(I535:N535,"yes"))</f>
        <v>1</v>
      </c>
      <c r="P535" s="16"/>
      <c r="Q535" s="16"/>
      <c r="R535" s="16"/>
      <c r="S535" s="16"/>
      <c r="T535" s="16"/>
      <c r="U535" s="16"/>
      <c r="V535" s="16" t="s">
        <v>2477</v>
      </c>
      <c r="W535" s="16"/>
      <c r="X535" s="16"/>
      <c r="AD535" s="16" t="s">
        <v>2478</v>
      </c>
      <c r="AJ535" s="16" t="s">
        <v>1233</v>
      </c>
      <c r="AK535" s="16" t="s">
        <v>2169</v>
      </c>
      <c r="AL535" s="16" t="s">
        <v>2479</v>
      </c>
      <c r="AN535" s="16"/>
      <c r="AW535" s="16">
        <f>LEN(AV535)-LEN(SUBSTITUTE(AV535,",",""))+1</f>
        <v>1</v>
      </c>
      <c r="BA535" s="30"/>
      <c r="BE535" s="26"/>
      <c r="BJ535" s="16"/>
      <c r="BK535" s="16"/>
      <c r="BL535" s="41"/>
      <c r="BU535" s="16"/>
      <c r="CD535" s="16"/>
      <c r="CE535" s="16"/>
      <c r="CY535" s="19"/>
      <c r="DD535" s="16"/>
      <c r="DG535" s="16"/>
      <c r="DH535" s="16"/>
      <c r="DI535" s="16"/>
      <c r="DK535" s="16"/>
      <c r="DP535" s="16"/>
    </row>
    <row r="536" spans="1:120" x14ac:dyDescent="0.35">
      <c r="A536" s="16" t="s">
        <v>6245</v>
      </c>
      <c r="E536" t="s">
        <v>2082</v>
      </c>
      <c r="F536" s="32"/>
      <c r="G536"/>
      <c r="H536" s="16" t="s">
        <v>732</v>
      </c>
      <c r="I536" s="16"/>
      <c r="L536" s="16" t="s">
        <v>119</v>
      </c>
      <c r="M536" s="16"/>
      <c r="N536" s="16"/>
      <c r="O536" s="16">
        <f>SUM(COUNTIF(I536:N536,"yes"))</f>
        <v>1</v>
      </c>
      <c r="P536" s="16"/>
      <c r="Q536" s="16"/>
      <c r="R536" s="16"/>
      <c r="S536" s="16"/>
      <c r="T536" s="16"/>
      <c r="U536" s="16"/>
      <c r="V536" s="16" t="s">
        <v>2081</v>
      </c>
      <c r="W536" s="16"/>
      <c r="X536" s="16"/>
      <c r="AD536" s="16" t="s">
        <v>2082</v>
      </c>
      <c r="AJ536" s="16" t="s">
        <v>1038</v>
      </c>
      <c r="AK536" s="16" t="s">
        <v>2083</v>
      </c>
      <c r="AL536" s="16" t="s">
        <v>1239</v>
      </c>
      <c r="AN536" s="16"/>
      <c r="AW536" s="16">
        <f>LEN(AV536)-LEN(SUBSTITUTE(AV536,",",""))+1</f>
        <v>1</v>
      </c>
      <c r="BA536" s="30"/>
      <c r="BE536" s="26"/>
      <c r="BJ536" s="16"/>
      <c r="BK536" s="16"/>
      <c r="BL536" s="41"/>
      <c r="BU536" s="16"/>
      <c r="CD536" s="16"/>
      <c r="CE536" s="16"/>
      <c r="CY536" s="19"/>
      <c r="DD536" s="16"/>
      <c r="DG536" s="16"/>
      <c r="DH536" s="16"/>
      <c r="DI536" s="16"/>
      <c r="DK536" s="16"/>
      <c r="DP536" s="16"/>
    </row>
    <row r="537" spans="1:120" x14ac:dyDescent="0.35">
      <c r="A537" s="16" t="s">
        <v>6245</v>
      </c>
      <c r="E537" t="s">
        <v>2079</v>
      </c>
      <c r="F537" s="32"/>
      <c r="G537"/>
      <c r="H537" s="16" t="s">
        <v>732</v>
      </c>
      <c r="I537" s="16"/>
      <c r="L537" s="16" t="s">
        <v>119</v>
      </c>
      <c r="M537" s="16"/>
      <c r="N537" s="16"/>
      <c r="O537" s="16">
        <f>SUM(COUNTIF(I537:N537,"yes"))</f>
        <v>1</v>
      </c>
      <c r="P537" s="16"/>
      <c r="Q537" s="16"/>
      <c r="R537" s="16"/>
      <c r="S537" s="16"/>
      <c r="T537" s="16"/>
      <c r="U537" s="16"/>
      <c r="V537" s="16" t="s">
        <v>2078</v>
      </c>
      <c r="W537" s="16"/>
      <c r="X537" s="16"/>
      <c r="AD537" s="16" t="s">
        <v>2079</v>
      </c>
      <c r="AJ537" s="16" t="s">
        <v>1038</v>
      </c>
      <c r="AK537" s="16" t="s">
        <v>2080</v>
      </c>
      <c r="AL537" s="16" t="s">
        <v>1236</v>
      </c>
      <c r="AN537" s="16"/>
      <c r="AW537" s="16">
        <f>LEN(AV537)-LEN(SUBSTITUTE(AV537,",",""))+1</f>
        <v>1</v>
      </c>
      <c r="BA537" s="30"/>
      <c r="BE537" s="26"/>
      <c r="BJ537" s="16"/>
      <c r="BK537" s="16"/>
      <c r="BL537" s="41"/>
      <c r="BU537" s="16"/>
      <c r="CD537" s="16"/>
      <c r="CE537" s="16"/>
      <c r="CY537" s="19"/>
      <c r="DD537" s="16"/>
      <c r="DG537" s="16"/>
      <c r="DH537" s="16"/>
      <c r="DI537" s="16"/>
      <c r="DK537" s="16"/>
      <c r="DP537" s="16"/>
    </row>
    <row r="538" spans="1:120" x14ac:dyDescent="0.35">
      <c r="A538" s="16" t="s">
        <v>6245</v>
      </c>
      <c r="E538" t="s">
        <v>1989</v>
      </c>
      <c r="F538" s="32"/>
      <c r="G538"/>
      <c r="H538" s="16" t="s">
        <v>732</v>
      </c>
      <c r="I538" s="16"/>
      <c r="L538" s="16" t="s">
        <v>119</v>
      </c>
      <c r="M538" s="16"/>
      <c r="N538" s="16"/>
      <c r="O538" s="16">
        <f>SUM(COUNTIF(I538:N538,"yes"))</f>
        <v>1</v>
      </c>
      <c r="P538" s="16"/>
      <c r="Q538" s="16"/>
      <c r="R538" s="16"/>
      <c r="S538" s="16"/>
      <c r="T538" s="16"/>
      <c r="U538" s="16"/>
      <c r="V538" s="16" t="s">
        <v>1987</v>
      </c>
      <c r="W538" s="16"/>
      <c r="X538" s="16"/>
      <c r="AD538" s="16" t="s">
        <v>1989</v>
      </c>
      <c r="AJ538" s="16" t="s">
        <v>1988</v>
      </c>
      <c r="AK538" s="16" t="s">
        <v>729</v>
      </c>
      <c r="AL538" s="16" t="s">
        <v>1236</v>
      </c>
      <c r="AN538" s="16"/>
      <c r="AW538" s="16">
        <f>LEN(AV538)-LEN(SUBSTITUTE(AV538,",",""))+1</f>
        <v>1</v>
      </c>
      <c r="AY538" s="16">
        <f>LEN(AX538)-LEN(SUBSTITUTE(AX538,",",""))+1</f>
        <v>1</v>
      </c>
      <c r="BA538" s="30"/>
      <c r="BE538" s="26"/>
      <c r="BJ538" s="16"/>
      <c r="BK538" s="16"/>
      <c r="BL538" s="41"/>
      <c r="BU538" s="16"/>
      <c r="CD538" s="16"/>
      <c r="CE538" s="16"/>
      <c r="CY538" s="19"/>
      <c r="DD538" s="16"/>
      <c r="DG538" s="16"/>
      <c r="DH538" s="16"/>
      <c r="DI538" s="16"/>
      <c r="DK538" s="16"/>
      <c r="DP538" s="16"/>
    </row>
    <row r="539" spans="1:120" x14ac:dyDescent="0.35">
      <c r="A539" s="16" t="s">
        <v>6245</v>
      </c>
      <c r="E539" t="s">
        <v>1730</v>
      </c>
      <c r="F539" s="32"/>
      <c r="G539"/>
      <c r="H539" s="16" t="s">
        <v>732</v>
      </c>
      <c r="I539" s="16"/>
      <c r="L539" s="16" t="s">
        <v>119</v>
      </c>
      <c r="M539" s="16"/>
      <c r="N539" s="16"/>
      <c r="O539" s="16">
        <f>SUM(COUNTIF(I539:N539,"yes"))</f>
        <v>1</v>
      </c>
      <c r="P539" s="16"/>
      <c r="Q539" s="16"/>
      <c r="R539" s="16"/>
      <c r="S539" s="16"/>
      <c r="T539" s="16"/>
      <c r="U539" s="16"/>
      <c r="V539" s="16" t="s">
        <v>1729</v>
      </c>
      <c r="W539" s="16"/>
      <c r="X539" s="16"/>
      <c r="AD539" s="16" t="s">
        <v>1730</v>
      </c>
      <c r="AJ539" s="16" t="s">
        <v>1332</v>
      </c>
      <c r="AK539" s="16" t="s">
        <v>1235</v>
      </c>
      <c r="AL539" s="16" t="s">
        <v>1423</v>
      </c>
      <c r="AN539" s="16"/>
      <c r="AW539" s="16">
        <f>LEN(AV539)-LEN(SUBSTITUTE(AV539,",",""))+1</f>
        <v>1</v>
      </c>
      <c r="AY539" s="16">
        <f>LEN(AX539)-LEN(SUBSTITUTE(AX539,",",""))+1</f>
        <v>1</v>
      </c>
      <c r="AZ539" s="16">
        <f>Table1[[#This Row], [no. of native regions]]+Table1[[#This Row], [no. of introduced regions]]</f>
        <v>2</v>
      </c>
      <c r="BA539" s="30">
        <f>Table1[[#This Row], [no. of introduced regions]]/Table1[[#This Row], [no. of native regions]]</f>
        <v>1</v>
      </c>
      <c r="BE539" s="26"/>
      <c r="BJ539" s="16"/>
      <c r="BK539" s="16"/>
      <c r="BL539" s="41"/>
      <c r="BU539" s="16"/>
      <c r="CD539" s="16"/>
      <c r="CE539" s="16"/>
      <c r="CY539" s="19"/>
      <c r="DD539" s="16"/>
      <c r="DG539" s="16"/>
      <c r="DH539" s="16"/>
      <c r="DI539" s="16"/>
      <c r="DK539" s="16"/>
      <c r="DP539" s="16"/>
    </row>
    <row r="540" spans="1:120" x14ac:dyDescent="0.35">
      <c r="A540" s="16" t="s">
        <v>6245</v>
      </c>
      <c r="E540" t="s">
        <v>2714</v>
      </c>
      <c r="F540" s="32"/>
      <c r="G540"/>
      <c r="H540" s="16" t="s">
        <v>732</v>
      </c>
      <c r="I540" s="16"/>
      <c r="L540" s="16" t="s">
        <v>119</v>
      </c>
      <c r="M540" s="16"/>
      <c r="N540" s="16"/>
      <c r="O540" s="16">
        <f>SUM(COUNTIF(I540:N540,"yes"))</f>
        <v>1</v>
      </c>
      <c r="P540" s="16"/>
      <c r="Q540" s="16"/>
      <c r="R540" s="16"/>
      <c r="S540" s="16"/>
      <c r="T540" s="16"/>
      <c r="U540" s="16"/>
      <c r="V540" s="16" t="s">
        <v>2712</v>
      </c>
      <c r="W540" s="16"/>
      <c r="X540" s="16"/>
      <c r="AD540" s="16" t="s">
        <v>2714</v>
      </c>
      <c r="AJ540" s="16" t="s">
        <v>2713</v>
      </c>
      <c r="AK540" s="16" t="s">
        <v>1178</v>
      </c>
      <c r="AL540" s="16" t="s">
        <v>2715</v>
      </c>
      <c r="AN540" s="16"/>
      <c r="BA540" s="30"/>
      <c r="BE540" s="26"/>
      <c r="BJ540" s="16"/>
      <c r="BK540" s="16"/>
      <c r="BL540" s="41"/>
      <c r="BU540" s="16"/>
      <c r="CD540" s="16"/>
      <c r="CE540" s="16"/>
      <c r="CY540" s="19"/>
      <c r="DD540" s="16"/>
      <c r="DG540" s="16"/>
      <c r="DH540" s="16"/>
      <c r="DI540" s="16"/>
      <c r="DK540" s="16"/>
      <c r="DP540" s="16"/>
    </row>
    <row r="541" spans="1:120" x14ac:dyDescent="0.35">
      <c r="A541" s="16" t="s">
        <v>6245</v>
      </c>
      <c r="E541" t="s">
        <v>2813</v>
      </c>
      <c r="F541" s="32"/>
      <c r="G541"/>
      <c r="H541" s="16" t="s">
        <v>732</v>
      </c>
      <c r="I541" s="16"/>
      <c r="L541" s="16" t="s">
        <v>119</v>
      </c>
      <c r="M541" s="16"/>
      <c r="N541" s="16"/>
      <c r="O541" s="16">
        <f>SUM(COUNTIF(I541:N541,"yes"))</f>
        <v>1</v>
      </c>
      <c r="P541" s="16"/>
      <c r="Q541" s="16"/>
      <c r="R541" s="16"/>
      <c r="S541" s="16"/>
      <c r="T541" s="16"/>
      <c r="U541" s="16"/>
      <c r="V541" s="16" t="s">
        <v>2812</v>
      </c>
      <c r="W541" s="16"/>
      <c r="X541" s="16"/>
      <c r="AD541" s="16" t="s">
        <v>2813</v>
      </c>
      <c r="AJ541" s="16" t="s">
        <v>2713</v>
      </c>
      <c r="AK541" s="16" t="s">
        <v>1178</v>
      </c>
      <c r="AL541" s="16" t="s">
        <v>2621</v>
      </c>
      <c r="AN541" s="16"/>
      <c r="BA541" s="30"/>
      <c r="BE541" s="26"/>
      <c r="BJ541" s="16"/>
      <c r="BK541" s="16"/>
      <c r="BL541" s="41"/>
      <c r="BU541" s="16"/>
      <c r="CD541" s="16"/>
      <c r="CE541" s="16"/>
      <c r="CY541" s="19"/>
      <c r="DD541" s="16"/>
      <c r="DG541" s="16"/>
      <c r="DH541" s="16"/>
      <c r="DI541" s="16"/>
      <c r="DK541" s="16"/>
      <c r="DP541" s="16"/>
    </row>
    <row r="542" spans="1:120" x14ac:dyDescent="0.35">
      <c r="A542" s="16" t="s">
        <v>6245</v>
      </c>
      <c r="E542" t="s">
        <v>2717</v>
      </c>
      <c r="F542" s="32"/>
      <c r="G542"/>
      <c r="H542" s="16" t="s">
        <v>732</v>
      </c>
      <c r="I542" s="16"/>
      <c r="L542" s="16" t="s">
        <v>119</v>
      </c>
      <c r="M542" s="16"/>
      <c r="N542" s="16"/>
      <c r="O542" s="16">
        <f>SUM(COUNTIF(I542:N542,"yes"))</f>
        <v>1</v>
      </c>
      <c r="P542" s="16"/>
      <c r="Q542" s="16"/>
      <c r="R542" s="16"/>
      <c r="S542" s="16"/>
      <c r="T542" s="16"/>
      <c r="U542" s="16"/>
      <c r="V542" s="16" t="s">
        <v>2716</v>
      </c>
      <c r="W542" s="16"/>
      <c r="X542" s="16"/>
      <c r="AD542" s="16" t="s">
        <v>2717</v>
      </c>
      <c r="AJ542" s="16" t="s">
        <v>2713</v>
      </c>
      <c r="AK542" s="16" t="s">
        <v>1178</v>
      </c>
      <c r="AL542" s="16" t="s">
        <v>1724</v>
      </c>
      <c r="AN542" s="16"/>
      <c r="BA542" s="30"/>
      <c r="BE542" s="26"/>
      <c r="BJ542" s="16"/>
      <c r="BK542" s="16"/>
      <c r="BL542" s="41"/>
      <c r="BU542" s="16"/>
      <c r="CD542" s="16"/>
      <c r="CE542" s="16"/>
      <c r="CY542" s="19"/>
      <c r="DD542" s="16"/>
      <c r="DG542" s="16"/>
      <c r="DH542" s="16"/>
      <c r="DI542" s="16"/>
      <c r="DK542" s="16"/>
      <c r="DP542" s="16"/>
    </row>
    <row r="543" spans="1:120" x14ac:dyDescent="0.35">
      <c r="A543" s="16" t="s">
        <v>6245</v>
      </c>
      <c r="E543" t="s">
        <v>1773</v>
      </c>
      <c r="F543" s="32"/>
      <c r="G543"/>
      <c r="H543" s="16" t="s">
        <v>732</v>
      </c>
      <c r="I543" s="16"/>
      <c r="L543" s="16" t="s">
        <v>119</v>
      </c>
      <c r="M543" s="16"/>
      <c r="N543" s="16"/>
      <c r="O543" s="16">
        <f>SUM(COUNTIF(I543:N543,"yes"))</f>
        <v>1</v>
      </c>
      <c r="P543" s="16"/>
      <c r="Q543" s="16"/>
      <c r="R543" s="16"/>
      <c r="S543" s="16"/>
      <c r="T543" s="16"/>
      <c r="U543" s="16"/>
      <c r="V543" s="16" t="s">
        <v>1772</v>
      </c>
      <c r="W543" s="16"/>
      <c r="X543" s="16"/>
      <c r="AD543" s="16" t="s">
        <v>1773</v>
      </c>
      <c r="AJ543" s="16" t="s">
        <v>749</v>
      </c>
      <c r="AK543" s="16" t="s">
        <v>1235</v>
      </c>
      <c r="AL543" s="16" t="s">
        <v>1719</v>
      </c>
      <c r="AN543" s="16"/>
      <c r="AW543" s="16">
        <f>LEN(AV543)-LEN(SUBSTITUTE(AV543,",",""))+1</f>
        <v>1</v>
      </c>
      <c r="AY543" s="16">
        <f>LEN(AX543)-LEN(SUBSTITUTE(AX543,",",""))+1</f>
        <v>1</v>
      </c>
      <c r="AZ543" s="16">
        <f>Table1[[#This Row], [no. of native regions]]+Table1[[#This Row], [no. of introduced regions]]</f>
        <v>2</v>
      </c>
      <c r="BA543" s="30">
        <f>Table1[[#This Row], [no. of introduced regions]]/Table1[[#This Row], [no. of native regions]]</f>
        <v>1</v>
      </c>
      <c r="BE543" s="26"/>
      <c r="BJ543" s="16"/>
      <c r="BK543" s="16"/>
      <c r="BL543" s="41"/>
      <c r="BU543" s="16"/>
      <c r="CD543" s="16"/>
      <c r="CE543" s="16"/>
      <c r="CY543" s="19"/>
      <c r="DD543" s="16"/>
      <c r="DG543" s="16"/>
      <c r="DH543" s="16"/>
      <c r="DI543" s="16"/>
      <c r="DK543" s="16"/>
      <c r="DP543" s="16"/>
    </row>
    <row r="544" spans="1:120" x14ac:dyDescent="0.35">
      <c r="A544" s="16" t="s">
        <v>6245</v>
      </c>
      <c r="E544" t="s">
        <v>1867</v>
      </c>
      <c r="F544" s="32"/>
      <c r="G544"/>
      <c r="H544" s="16" t="s">
        <v>732</v>
      </c>
      <c r="I544" s="16"/>
      <c r="L544" s="16" t="s">
        <v>119</v>
      </c>
      <c r="M544" s="16"/>
      <c r="N544" s="16"/>
      <c r="O544" s="16">
        <f>SUM(COUNTIF(I544:N544,"yes"))</f>
        <v>1</v>
      </c>
      <c r="P544" s="16"/>
      <c r="Q544" s="16"/>
      <c r="R544" s="16"/>
      <c r="S544" s="16"/>
      <c r="T544" s="16"/>
      <c r="U544" s="16"/>
      <c r="V544" s="16" t="s">
        <v>1866</v>
      </c>
      <c r="W544" s="16"/>
      <c r="X544" s="16"/>
      <c r="AD544" s="16" t="s">
        <v>1867</v>
      </c>
      <c r="AJ544" s="16" t="s">
        <v>749</v>
      </c>
      <c r="AK544" s="16" t="s">
        <v>935</v>
      </c>
      <c r="AL544" s="16" t="s">
        <v>1868</v>
      </c>
      <c r="AN544" s="16"/>
      <c r="AW544" s="16">
        <f>LEN(AV544)-LEN(SUBSTITUTE(AV544,",",""))+1</f>
        <v>1</v>
      </c>
      <c r="AY544" s="16">
        <f>LEN(AX544)-LEN(SUBSTITUTE(AX544,",",""))+1</f>
        <v>1</v>
      </c>
      <c r="BA544" s="30">
        <f>Table1[[#This Row], [no. of introduced regions]]/Table1[[#This Row], [no. of native regions]]</f>
        <v>1</v>
      </c>
      <c r="BE544" s="26"/>
      <c r="BJ544" s="16"/>
      <c r="BK544" s="16"/>
      <c r="BL544" s="41"/>
      <c r="BU544" s="16"/>
      <c r="CD544" s="16"/>
      <c r="CE544" s="16"/>
      <c r="CY544" s="19"/>
      <c r="DD544" s="16"/>
      <c r="DG544" s="16"/>
      <c r="DH544" s="16"/>
      <c r="DI544" s="16"/>
      <c r="DK544" s="16"/>
      <c r="DP544" s="16"/>
    </row>
    <row r="545" spans="1:120" x14ac:dyDescent="0.35">
      <c r="A545" s="16" t="s">
        <v>6245</v>
      </c>
      <c r="E545" t="s">
        <v>2779</v>
      </c>
      <c r="F545" s="32"/>
      <c r="G545"/>
      <c r="H545" s="16" t="s">
        <v>732</v>
      </c>
      <c r="I545" s="16"/>
      <c r="L545" s="16" t="s">
        <v>119</v>
      </c>
      <c r="M545" s="16"/>
      <c r="N545" s="16"/>
      <c r="O545" s="16">
        <f>SUM(COUNTIF(I545:N545,"yes"))</f>
        <v>1</v>
      </c>
      <c r="P545" s="16"/>
      <c r="Q545" s="16"/>
      <c r="R545" s="16"/>
      <c r="S545" s="16"/>
      <c r="T545" s="16"/>
      <c r="U545" s="16"/>
      <c r="V545" s="16" t="s">
        <v>2778</v>
      </c>
      <c r="W545" s="16"/>
      <c r="X545" s="16"/>
      <c r="AD545" s="16" t="s">
        <v>2779</v>
      </c>
      <c r="AJ545" s="16" t="s">
        <v>2774</v>
      </c>
      <c r="AK545" s="16" t="s">
        <v>2776</v>
      </c>
      <c r="AL545" s="16" t="s">
        <v>2780</v>
      </c>
      <c r="AN545" s="16"/>
      <c r="BA545" s="30"/>
      <c r="BE545" s="26"/>
      <c r="BJ545" s="16"/>
      <c r="BK545" s="16"/>
      <c r="BL545" s="41"/>
      <c r="BU545" s="16"/>
      <c r="CD545" s="16"/>
      <c r="CE545" s="16"/>
      <c r="CY545" s="19"/>
      <c r="DD545" s="16"/>
      <c r="DG545" s="16"/>
      <c r="DH545" s="16"/>
      <c r="DI545" s="16"/>
      <c r="DK545" s="16"/>
      <c r="DP545" s="16"/>
    </row>
    <row r="546" spans="1:120" x14ac:dyDescent="0.35">
      <c r="A546" s="16" t="s">
        <v>6245</v>
      </c>
      <c r="E546" t="s">
        <v>2376</v>
      </c>
      <c r="F546" s="32"/>
      <c r="G546"/>
      <c r="H546" s="16" t="s">
        <v>732</v>
      </c>
      <c r="I546" s="16"/>
      <c r="L546" s="16" t="s">
        <v>119</v>
      </c>
      <c r="M546" s="16"/>
      <c r="N546" s="16"/>
      <c r="O546" s="16">
        <f>SUM(COUNTIF(I546:N546,"yes"))</f>
        <v>1</v>
      </c>
      <c r="P546" s="16"/>
      <c r="Q546" s="16"/>
      <c r="R546" s="16"/>
      <c r="S546" s="16"/>
      <c r="T546" s="16"/>
      <c r="U546" s="16"/>
      <c r="V546" s="16" t="s">
        <v>2375</v>
      </c>
      <c r="W546" s="16"/>
      <c r="X546" s="16"/>
      <c r="AD546" s="16" t="s">
        <v>2376</v>
      </c>
      <c r="AJ546" s="16" t="s">
        <v>1233</v>
      </c>
      <c r="AK546" s="16" t="s">
        <v>985</v>
      </c>
      <c r="AL546" s="16" t="s">
        <v>2377</v>
      </c>
      <c r="AN546" s="16"/>
      <c r="AW546" s="16">
        <f>LEN(AV546)-LEN(SUBSTITUTE(AV546,",",""))+1</f>
        <v>1</v>
      </c>
      <c r="BA546" s="30"/>
      <c r="BE546" s="26"/>
      <c r="BJ546" s="16"/>
      <c r="BK546" s="16"/>
      <c r="BL546" s="41"/>
      <c r="BU546" s="16"/>
      <c r="CD546" s="16"/>
      <c r="CE546" s="16"/>
      <c r="CY546" s="19"/>
      <c r="DD546" s="16"/>
      <c r="DG546" s="16"/>
      <c r="DH546" s="16"/>
      <c r="DI546" s="16"/>
      <c r="DK546" s="16"/>
      <c r="DP546" s="16"/>
    </row>
    <row r="547" spans="1:120" x14ac:dyDescent="0.35">
      <c r="A547" s="16" t="s">
        <v>6245</v>
      </c>
      <c r="E547" t="s">
        <v>2391</v>
      </c>
      <c r="F547" s="32"/>
      <c r="G547"/>
      <c r="H547" s="16" t="s">
        <v>732</v>
      </c>
      <c r="I547" s="16"/>
      <c r="L547" s="16" t="s">
        <v>119</v>
      </c>
      <c r="M547" s="16"/>
      <c r="N547" s="16"/>
      <c r="O547" s="16">
        <f>SUM(COUNTIF(I547:N547,"yes"))</f>
        <v>1</v>
      </c>
      <c r="P547" s="16"/>
      <c r="Q547" s="16"/>
      <c r="R547" s="16"/>
      <c r="S547" s="16"/>
      <c r="T547" s="16"/>
      <c r="U547" s="16"/>
      <c r="V547" s="16" t="s">
        <v>2389</v>
      </c>
      <c r="W547" s="16"/>
      <c r="X547" s="16"/>
      <c r="AD547" s="16" t="s">
        <v>2391</v>
      </c>
      <c r="AJ547" s="16" t="s">
        <v>2390</v>
      </c>
      <c r="AK547" s="16" t="s">
        <v>985</v>
      </c>
      <c r="AL547" s="16" t="s">
        <v>1350</v>
      </c>
      <c r="AN547" s="16"/>
      <c r="AW547" s="16">
        <f>LEN(AV547)-LEN(SUBSTITUTE(AV547,",",""))+1</f>
        <v>1</v>
      </c>
      <c r="BA547" s="30"/>
      <c r="BE547" s="26"/>
      <c r="BJ547" s="16"/>
      <c r="BK547" s="16"/>
      <c r="BL547" s="41"/>
      <c r="BU547" s="16"/>
      <c r="CD547" s="16"/>
      <c r="CE547" s="16"/>
      <c r="CY547" s="19"/>
      <c r="DD547" s="16"/>
      <c r="DG547" s="16"/>
      <c r="DH547" s="16"/>
      <c r="DI547" s="16"/>
      <c r="DK547" s="16"/>
      <c r="DP547" s="16"/>
    </row>
    <row r="548" spans="1:120" x14ac:dyDescent="0.35">
      <c r="A548" s="16" t="s">
        <v>6245</v>
      </c>
      <c r="E548" t="s">
        <v>1728</v>
      </c>
      <c r="F548" s="32"/>
      <c r="G548"/>
      <c r="H548" s="16" t="s">
        <v>732</v>
      </c>
      <c r="I548" s="16"/>
      <c r="L548" s="16" t="s">
        <v>119</v>
      </c>
      <c r="M548" s="16"/>
      <c r="N548" s="16"/>
      <c r="O548" s="16">
        <f>SUM(COUNTIF(I548:N548,"yes"))</f>
        <v>1</v>
      </c>
      <c r="P548" s="16"/>
      <c r="Q548" s="16"/>
      <c r="R548" s="16"/>
      <c r="S548" s="16"/>
      <c r="T548" s="16"/>
      <c r="U548" s="16"/>
      <c r="V548" s="16" t="s">
        <v>1727</v>
      </c>
      <c r="W548" s="16"/>
      <c r="X548" s="16"/>
      <c r="AD548" s="16" t="s">
        <v>1728</v>
      </c>
      <c r="AJ548" s="16" t="s">
        <v>1332</v>
      </c>
      <c r="AK548" s="16" t="s">
        <v>1232</v>
      </c>
      <c r="AL548" s="16" t="s">
        <v>1323</v>
      </c>
      <c r="AN548" s="16"/>
      <c r="AW548" s="16">
        <f>LEN(AV548)-LEN(SUBSTITUTE(AV548,",",""))+1</f>
        <v>1</v>
      </c>
      <c r="AY548" s="16">
        <f>LEN(AX548)-LEN(SUBSTITUTE(AX548,",",""))+1</f>
        <v>1</v>
      </c>
      <c r="AZ548" s="16">
        <f>Table1[[#This Row], [no. of native regions]]+Table1[[#This Row], [no. of introduced regions]]</f>
        <v>2</v>
      </c>
      <c r="BA548" s="30">
        <f>Table1[[#This Row], [no. of introduced regions]]/Table1[[#This Row], [no. of native regions]]</f>
        <v>1</v>
      </c>
      <c r="BE548" s="26"/>
      <c r="BJ548" s="16"/>
      <c r="BK548" s="16"/>
      <c r="BL548" s="41"/>
      <c r="BU548" s="16"/>
      <c r="CD548" s="16"/>
      <c r="CE548" s="16"/>
      <c r="CY548" s="19"/>
      <c r="DD548" s="16"/>
      <c r="DG548" s="16"/>
      <c r="DH548" s="16"/>
      <c r="DI548" s="16"/>
      <c r="DK548" s="16"/>
      <c r="DP548" s="16"/>
    </row>
    <row r="549" spans="1:120" x14ac:dyDescent="0.35">
      <c r="A549" s="16" t="s">
        <v>6245</v>
      </c>
      <c r="E549" t="s">
        <v>2855</v>
      </c>
      <c r="F549" s="32"/>
      <c r="G549"/>
      <c r="H549" s="16" t="s">
        <v>732</v>
      </c>
      <c r="I549" s="16"/>
      <c r="L549" s="16" t="s">
        <v>119</v>
      </c>
      <c r="M549" s="16"/>
      <c r="N549" s="16"/>
      <c r="O549" s="16">
        <f>SUM(COUNTIF(I549:N549,"yes"))</f>
        <v>1</v>
      </c>
      <c r="P549" s="16"/>
      <c r="Q549" s="16"/>
      <c r="R549" s="16"/>
      <c r="S549" s="16"/>
      <c r="T549" s="16"/>
      <c r="U549" s="16"/>
      <c r="V549" s="16" t="s">
        <v>2854</v>
      </c>
      <c r="W549" s="16"/>
      <c r="X549" s="16"/>
      <c r="AD549" s="16" t="s">
        <v>2855</v>
      </c>
      <c r="AJ549" s="16" t="s">
        <v>2850</v>
      </c>
      <c r="AK549" s="16" t="s">
        <v>729</v>
      </c>
      <c r="AL549" s="16" t="s">
        <v>1231</v>
      </c>
      <c r="AN549" s="16"/>
      <c r="BA549" s="30"/>
      <c r="BE549" s="26"/>
      <c r="BJ549" s="16"/>
      <c r="BK549" s="16"/>
      <c r="BL549" s="41"/>
      <c r="BU549" s="16"/>
      <c r="CD549" s="16"/>
      <c r="CE549" s="16"/>
      <c r="CY549" s="19"/>
      <c r="DD549" s="16"/>
      <c r="DG549" s="16"/>
      <c r="DH549" s="16"/>
      <c r="DI549" s="16"/>
      <c r="DK549" s="16"/>
      <c r="DP549" s="16"/>
    </row>
    <row r="550" spans="1:120" x14ac:dyDescent="0.35">
      <c r="A550" s="16" t="s">
        <v>6245</v>
      </c>
      <c r="E550" t="s">
        <v>2891</v>
      </c>
      <c r="F550" s="32"/>
      <c r="G550"/>
      <c r="H550" s="16" t="s">
        <v>732</v>
      </c>
      <c r="I550" s="16"/>
      <c r="L550" s="16" t="s">
        <v>119</v>
      </c>
      <c r="M550" s="16"/>
      <c r="N550" s="16"/>
      <c r="O550" s="16">
        <f>SUM(COUNTIF(I550:N550,"yes"))</f>
        <v>1</v>
      </c>
      <c r="P550" s="16"/>
      <c r="Q550" s="16"/>
      <c r="R550" s="16"/>
      <c r="S550" s="16"/>
      <c r="T550" s="16"/>
      <c r="U550" s="16"/>
      <c r="V550" s="16" t="s">
        <v>2890</v>
      </c>
      <c r="W550" s="16"/>
      <c r="X550" s="16"/>
      <c r="AD550" s="16" t="s">
        <v>2891</v>
      </c>
      <c r="AJ550" s="16" t="s">
        <v>2694</v>
      </c>
      <c r="AK550" s="16" t="s">
        <v>1235</v>
      </c>
      <c r="AL550" s="16" t="s">
        <v>2892</v>
      </c>
      <c r="AN550" s="16"/>
      <c r="BA550" s="30"/>
      <c r="BE550" s="26"/>
      <c r="BJ550" s="16"/>
      <c r="BK550" s="16"/>
      <c r="BL550" s="41"/>
      <c r="BU550" s="16"/>
      <c r="CD550" s="16"/>
      <c r="CE550" s="16"/>
      <c r="CY550" s="19"/>
      <c r="DD550" s="16"/>
      <c r="DG550" s="16"/>
      <c r="DH550" s="16"/>
      <c r="DI550" s="16"/>
      <c r="DK550" s="16"/>
      <c r="DP550" s="16"/>
    </row>
    <row r="551" spans="1:120" x14ac:dyDescent="0.35">
      <c r="A551" s="16" t="s">
        <v>6245</v>
      </c>
      <c r="E551" t="s">
        <v>2032</v>
      </c>
      <c r="F551" s="32"/>
      <c r="G551"/>
      <c r="H551" s="16" t="s">
        <v>732</v>
      </c>
      <c r="I551" s="16"/>
      <c r="L551" s="16" t="s">
        <v>119</v>
      </c>
      <c r="M551" s="16"/>
      <c r="N551" s="16"/>
      <c r="O551" s="16">
        <f>SUM(COUNTIF(I551:N551,"yes"))</f>
        <v>1</v>
      </c>
      <c r="P551" s="16"/>
      <c r="Q551" s="16"/>
      <c r="R551" s="16"/>
      <c r="S551" s="16"/>
      <c r="T551" s="16"/>
      <c r="U551" s="16"/>
      <c r="V551" s="16" t="s">
        <v>2030</v>
      </c>
      <c r="W551" s="16"/>
      <c r="X551" s="16"/>
      <c r="Y551" s="16" t="s">
        <v>2031</v>
      </c>
      <c r="AD551" s="16" t="s">
        <v>2032</v>
      </c>
      <c r="AJ551" s="16" t="s">
        <v>1332</v>
      </c>
      <c r="AK551" s="16" t="s">
        <v>1232</v>
      </c>
      <c r="AL551" s="16" t="s">
        <v>1534</v>
      </c>
      <c r="AN551" s="16"/>
      <c r="AW551" s="16">
        <f>LEN(AV551)-LEN(SUBSTITUTE(AV551,",",""))+1</f>
        <v>1</v>
      </c>
      <c r="AY551" s="16">
        <f>LEN(AX551)-LEN(SUBSTITUTE(AX551,",",""))+1</f>
        <v>1</v>
      </c>
      <c r="BA551" s="30"/>
      <c r="BE551" s="26"/>
      <c r="BJ551" s="16"/>
      <c r="BK551" s="16"/>
      <c r="BL551" s="41"/>
      <c r="BU551" s="16"/>
      <c r="CD551" s="16"/>
      <c r="CE551" s="16"/>
      <c r="CY551" s="19"/>
      <c r="DD551" s="16"/>
      <c r="DG551" s="16"/>
      <c r="DH551" s="16"/>
      <c r="DI551" s="16"/>
      <c r="DK551" s="16"/>
      <c r="DP551" s="16"/>
    </row>
    <row r="552" spans="1:120" x14ac:dyDescent="0.35">
      <c r="A552" s="16" t="s">
        <v>6245</v>
      </c>
      <c r="E552" t="s">
        <v>2592</v>
      </c>
      <c r="F552" s="32"/>
      <c r="G552"/>
      <c r="H552" s="16" t="s">
        <v>732</v>
      </c>
      <c r="I552" s="16"/>
      <c r="L552" s="16" t="s">
        <v>119</v>
      </c>
      <c r="M552" s="16"/>
      <c r="N552" s="16"/>
      <c r="O552" s="16">
        <f>SUM(COUNTIF(I552:N552,"yes"))</f>
        <v>1</v>
      </c>
      <c r="P552" s="16"/>
      <c r="Q552" s="16"/>
      <c r="R552" s="16"/>
      <c r="S552" s="16"/>
      <c r="T552" s="16"/>
      <c r="U552" s="16"/>
      <c r="V552" s="16" t="s">
        <v>2591</v>
      </c>
      <c r="W552" s="16"/>
      <c r="X552" s="16"/>
      <c r="AD552" s="16" t="s">
        <v>2592</v>
      </c>
      <c r="AJ552" s="16" t="s">
        <v>1233</v>
      </c>
      <c r="AK552" s="16" t="s">
        <v>1232</v>
      </c>
      <c r="AL552" s="16" t="s">
        <v>2593</v>
      </c>
      <c r="AN552" s="16"/>
      <c r="AW552" s="16">
        <f>LEN(AV552)-LEN(SUBSTITUTE(AV552,",",""))+1</f>
        <v>1</v>
      </c>
      <c r="BA552" s="30"/>
      <c r="BE552" s="26"/>
      <c r="BJ552" s="16"/>
      <c r="BK552" s="16"/>
      <c r="BL552" s="41"/>
      <c r="BU552" s="16"/>
      <c r="CD552" s="16"/>
      <c r="CE552" s="16"/>
      <c r="CY552" s="19"/>
      <c r="DD552" s="16"/>
      <c r="DG552" s="16"/>
      <c r="DH552" s="16"/>
      <c r="DI552" s="16"/>
      <c r="DK552" s="16"/>
      <c r="DP552" s="16"/>
    </row>
    <row r="553" spans="1:120" x14ac:dyDescent="0.35">
      <c r="A553" s="16" t="s">
        <v>6245</v>
      </c>
      <c r="E553" t="s">
        <v>3057</v>
      </c>
      <c r="F553" s="32"/>
      <c r="G553"/>
      <c r="H553" s="16" t="s">
        <v>732</v>
      </c>
      <c r="I553" s="16"/>
      <c r="L553" s="16" t="s">
        <v>119</v>
      </c>
      <c r="M553" s="16"/>
      <c r="N553" s="16"/>
      <c r="O553" s="16">
        <f>SUM(COUNTIF(I553:N553,"yes"))</f>
        <v>1</v>
      </c>
      <c r="P553" s="16"/>
      <c r="Q553" s="16"/>
      <c r="R553" s="16"/>
      <c r="S553" s="16"/>
      <c r="T553" s="16"/>
      <c r="U553" s="16"/>
      <c r="V553" s="16" t="s">
        <v>3056</v>
      </c>
      <c r="W553" s="16"/>
      <c r="X553" s="16"/>
      <c r="AD553" s="16" t="s">
        <v>3057</v>
      </c>
      <c r="AJ553" s="16" t="s">
        <v>5885</v>
      </c>
      <c r="AK553" s="16" t="s">
        <v>2902</v>
      </c>
      <c r="AL553" s="16" t="s">
        <v>1534</v>
      </c>
      <c r="AN553" s="16"/>
      <c r="BA553" s="30"/>
      <c r="BE553" s="26"/>
      <c r="BJ553" s="16"/>
      <c r="BK553" s="16"/>
      <c r="BL553" s="41"/>
      <c r="BU553" s="16"/>
      <c r="CD553" s="16"/>
      <c r="CE553" s="16"/>
      <c r="CY553" s="19"/>
      <c r="DD553" s="16"/>
      <c r="DG553" s="16"/>
      <c r="DH553" s="16"/>
      <c r="DI553" s="16"/>
      <c r="DK553" s="16"/>
      <c r="DP553" s="16"/>
    </row>
    <row r="554" spans="1:120" x14ac:dyDescent="0.35">
      <c r="A554" s="16" t="s">
        <v>6245</v>
      </c>
      <c r="E554" t="s">
        <v>2042</v>
      </c>
      <c r="F554" s="32"/>
      <c r="G554"/>
      <c r="H554" s="16" t="s">
        <v>732</v>
      </c>
      <c r="I554" s="16"/>
      <c r="L554" s="16" t="s">
        <v>119</v>
      </c>
      <c r="M554" s="16"/>
      <c r="N554" s="16"/>
      <c r="O554" s="16">
        <f>SUM(COUNTIF(I554:N554,"yes"))</f>
        <v>1</v>
      </c>
      <c r="P554" s="16"/>
      <c r="Q554" s="16"/>
      <c r="R554" s="16"/>
      <c r="S554" s="16"/>
      <c r="T554" s="16"/>
      <c r="U554" s="16"/>
      <c r="V554" s="16" t="s">
        <v>2040</v>
      </c>
      <c r="W554" s="16"/>
      <c r="X554" s="16"/>
      <c r="AD554" s="16" t="s">
        <v>2042</v>
      </c>
      <c r="AJ554" s="16" t="s">
        <v>2041</v>
      </c>
      <c r="AK554" s="16" t="s">
        <v>1389</v>
      </c>
      <c r="AL554" s="16" t="s">
        <v>2043</v>
      </c>
      <c r="AN554" s="16"/>
      <c r="AW554" s="16">
        <f>LEN(AV554)-LEN(SUBSTITUTE(AV554,",",""))+1</f>
        <v>1</v>
      </c>
      <c r="BA554" s="30"/>
      <c r="BE554" s="26"/>
      <c r="BJ554" s="16"/>
      <c r="BK554" s="16"/>
      <c r="BL554" s="41"/>
      <c r="BU554" s="16"/>
      <c r="CD554" s="16"/>
      <c r="CE554" s="16"/>
      <c r="CY554" s="19"/>
      <c r="DD554" s="16"/>
      <c r="DG554" s="16"/>
      <c r="DH554" s="16"/>
      <c r="DI554" s="16"/>
      <c r="DK554" s="16"/>
      <c r="DP554" s="16"/>
    </row>
    <row r="555" spans="1:120" x14ac:dyDescent="0.35">
      <c r="A555" s="16" t="s">
        <v>6245</v>
      </c>
      <c r="E555" t="s">
        <v>2561</v>
      </c>
      <c r="F555" s="32"/>
      <c r="G555"/>
      <c r="H555" s="16" t="s">
        <v>732</v>
      </c>
      <c r="I555" s="16"/>
      <c r="L555" s="16" t="s">
        <v>119</v>
      </c>
      <c r="M555" s="16"/>
      <c r="N555" s="16"/>
      <c r="O555" s="16">
        <f>SUM(COUNTIF(I555:N555,"yes"))</f>
        <v>1</v>
      </c>
      <c r="P555" s="16"/>
      <c r="Q555" s="16"/>
      <c r="R555" s="16"/>
      <c r="S555" s="16"/>
      <c r="T555" s="16"/>
      <c r="U555" s="16"/>
      <c r="V555" s="16" t="s">
        <v>2560</v>
      </c>
      <c r="W555" s="16"/>
      <c r="X555" s="16"/>
      <c r="AD555" s="16" t="s">
        <v>2561</v>
      </c>
      <c r="AJ555" s="16" t="s">
        <v>2558</v>
      </c>
      <c r="AK555" s="16" t="s">
        <v>1232</v>
      </c>
      <c r="AL555" s="16" t="s">
        <v>2562</v>
      </c>
      <c r="AN555" s="16"/>
      <c r="AW555" s="16">
        <f>LEN(AV555)-LEN(SUBSTITUTE(AV555,",",""))+1</f>
        <v>1</v>
      </c>
      <c r="BA555" s="30"/>
      <c r="BE555" s="26"/>
      <c r="BJ555" s="16"/>
      <c r="BK555" s="16"/>
      <c r="BL555" s="41"/>
      <c r="BU555" s="16"/>
      <c r="CD555" s="16"/>
      <c r="CE555" s="16"/>
      <c r="CY555" s="19"/>
      <c r="DD555" s="16"/>
      <c r="DG555" s="16"/>
      <c r="DH555" s="16"/>
      <c r="DI555" s="16"/>
      <c r="DK555" s="16"/>
      <c r="DP555" s="16"/>
    </row>
    <row r="556" spans="1:120" x14ac:dyDescent="0.35">
      <c r="A556" s="16" t="s">
        <v>6245</v>
      </c>
      <c r="E556" t="s">
        <v>2507</v>
      </c>
      <c r="F556" s="32"/>
      <c r="G556"/>
      <c r="H556" s="16" t="s">
        <v>732</v>
      </c>
      <c r="I556" s="16"/>
      <c r="L556" s="16" t="s">
        <v>119</v>
      </c>
      <c r="M556" s="16"/>
      <c r="N556" s="16"/>
      <c r="O556" s="16">
        <f>SUM(COUNTIF(I556:N556,"yes"))</f>
        <v>1</v>
      </c>
      <c r="P556" s="16"/>
      <c r="Q556" s="16"/>
      <c r="R556" s="16"/>
      <c r="S556" s="16"/>
      <c r="T556" s="16"/>
      <c r="U556" s="16"/>
      <c r="V556" s="16" t="s">
        <v>2505</v>
      </c>
      <c r="W556" s="16"/>
      <c r="X556" s="16"/>
      <c r="AD556" s="16" t="s">
        <v>2507</v>
      </c>
      <c r="AJ556" s="16" t="s">
        <v>2506</v>
      </c>
      <c r="AK556" s="16" t="s">
        <v>1235</v>
      </c>
      <c r="AL556" s="16" t="s">
        <v>2508</v>
      </c>
      <c r="AN556" s="16"/>
      <c r="AW556" s="16">
        <f>LEN(AV556)-LEN(SUBSTITUTE(AV556,",",""))+1</f>
        <v>1</v>
      </c>
      <c r="BA556" s="30"/>
      <c r="BE556" s="26"/>
      <c r="BJ556" s="16"/>
      <c r="BK556" s="16"/>
      <c r="BL556" s="41"/>
      <c r="BU556" s="16"/>
      <c r="CD556" s="16"/>
      <c r="CE556" s="16"/>
      <c r="CY556" s="19"/>
      <c r="DD556" s="16"/>
      <c r="DG556" s="16"/>
      <c r="DH556" s="16"/>
      <c r="DI556" s="16"/>
      <c r="DK556" s="16"/>
      <c r="DP556" s="16"/>
    </row>
    <row r="557" spans="1:120" x14ac:dyDescent="0.35">
      <c r="A557" s="16" t="s">
        <v>6245</v>
      </c>
      <c r="E557" t="s">
        <v>2570</v>
      </c>
      <c r="F557" s="32"/>
      <c r="G557"/>
      <c r="H557" s="16" t="s">
        <v>732</v>
      </c>
      <c r="I557" s="16"/>
      <c r="L557" s="16" t="s">
        <v>119</v>
      </c>
      <c r="M557" s="16"/>
      <c r="N557" s="16"/>
      <c r="O557" s="16">
        <f>SUM(COUNTIF(I557:N557,"yes"))</f>
        <v>1</v>
      </c>
      <c r="P557" s="16"/>
      <c r="Q557" s="16"/>
      <c r="R557" s="16"/>
      <c r="S557" s="16"/>
      <c r="T557" s="16"/>
      <c r="U557" s="16"/>
      <c r="V557" s="16" t="s">
        <v>2569</v>
      </c>
      <c r="W557" s="16"/>
      <c r="X557" s="16"/>
      <c r="AD557" s="16" t="s">
        <v>2570</v>
      </c>
      <c r="AJ557" s="16" t="s">
        <v>966</v>
      </c>
      <c r="AK557" s="16" t="s">
        <v>2568</v>
      </c>
      <c r="AL557" s="16" t="s">
        <v>840</v>
      </c>
      <c r="AN557" s="16"/>
      <c r="AW557" s="16">
        <f>LEN(AV557)-LEN(SUBSTITUTE(AV557,",",""))+1</f>
        <v>1</v>
      </c>
      <c r="BA557" s="30"/>
      <c r="BE557" s="26"/>
      <c r="BJ557" s="16"/>
      <c r="BK557" s="16"/>
      <c r="BL557" s="41"/>
      <c r="BU557" s="16"/>
      <c r="CD557" s="16"/>
      <c r="CE557" s="16"/>
      <c r="CY557" s="19"/>
      <c r="DD557" s="16"/>
      <c r="DG557" s="16"/>
      <c r="DH557" s="16"/>
      <c r="DI557" s="16"/>
      <c r="DK557" s="16"/>
      <c r="DP557" s="16"/>
    </row>
    <row r="558" spans="1:120" x14ac:dyDescent="0.35">
      <c r="A558" s="16" t="s">
        <v>6245</v>
      </c>
      <c r="E558" t="s">
        <v>2178</v>
      </c>
      <c r="F558" s="32"/>
      <c r="G558"/>
      <c r="H558" s="16" t="s">
        <v>732</v>
      </c>
      <c r="I558" s="16"/>
      <c r="L558" s="16" t="s">
        <v>119</v>
      </c>
      <c r="M558" s="16"/>
      <c r="N558" s="16"/>
      <c r="O558" s="16">
        <f>SUM(COUNTIF(I558:N558,"yes"))</f>
        <v>1</v>
      </c>
      <c r="P558" s="16"/>
      <c r="Q558" s="16"/>
      <c r="R558" s="16"/>
      <c r="S558" s="16"/>
      <c r="T558" s="16"/>
      <c r="U558" s="16"/>
      <c r="V558" s="16" t="s">
        <v>2177</v>
      </c>
      <c r="W558" s="16"/>
      <c r="X558" s="16"/>
      <c r="AD558" s="16" t="s">
        <v>2178</v>
      </c>
      <c r="AJ558" s="16" t="s">
        <v>749</v>
      </c>
      <c r="AK558" s="16" t="s">
        <v>935</v>
      </c>
      <c r="AL558" s="16" t="s">
        <v>1949</v>
      </c>
      <c r="AN558" s="16"/>
      <c r="AW558" s="16">
        <f>LEN(AV558)-LEN(SUBSTITUTE(AV558,",",""))+1</f>
        <v>1</v>
      </c>
      <c r="BA558" s="30"/>
      <c r="BE558" s="26"/>
      <c r="BJ558" s="16"/>
      <c r="BK558" s="16"/>
      <c r="BL558" s="41"/>
      <c r="BU558" s="16"/>
      <c r="CD558" s="16"/>
      <c r="CE558" s="16"/>
      <c r="CY558" s="19"/>
      <c r="DD558" s="16"/>
      <c r="DG558" s="16"/>
      <c r="DH558" s="16"/>
      <c r="DI558" s="16"/>
      <c r="DK558" s="16"/>
      <c r="DP558" s="16"/>
    </row>
    <row r="559" spans="1:120" x14ac:dyDescent="0.35">
      <c r="A559" s="16" t="s">
        <v>6245</v>
      </c>
      <c r="E559" t="s">
        <v>2485</v>
      </c>
      <c r="F559" s="32"/>
      <c r="G559"/>
      <c r="H559" s="16" t="s">
        <v>732</v>
      </c>
      <c r="I559" s="16"/>
      <c r="L559" s="16" t="s">
        <v>119</v>
      </c>
      <c r="M559" s="16"/>
      <c r="N559" s="16"/>
      <c r="O559" s="16">
        <f>SUM(COUNTIF(I559:N559,"yes"))</f>
        <v>1</v>
      </c>
      <c r="P559" s="16"/>
      <c r="Q559" s="16"/>
      <c r="R559" s="16"/>
      <c r="S559" s="16"/>
      <c r="T559" s="16"/>
      <c r="U559" s="16"/>
      <c r="V559" s="16" t="s">
        <v>2484</v>
      </c>
      <c r="W559" s="16"/>
      <c r="X559" s="16"/>
      <c r="AD559" s="16" t="s">
        <v>2485</v>
      </c>
      <c r="AJ559" s="16" t="s">
        <v>1233</v>
      </c>
      <c r="AK559" s="16" t="s">
        <v>1235</v>
      </c>
      <c r="AL559" s="16" t="s">
        <v>1323</v>
      </c>
      <c r="AN559" s="16"/>
      <c r="AW559" s="16">
        <f>LEN(AV559)-LEN(SUBSTITUTE(AV559,",",""))+1</f>
        <v>1</v>
      </c>
      <c r="BA559" s="30"/>
      <c r="BE559" s="26"/>
      <c r="BJ559" s="16"/>
      <c r="BK559" s="16"/>
      <c r="BL559" s="41"/>
      <c r="BU559" s="16"/>
      <c r="CD559" s="16"/>
      <c r="CE559" s="16"/>
      <c r="CY559" s="19"/>
      <c r="DD559" s="16"/>
      <c r="DG559" s="16"/>
      <c r="DH559" s="16"/>
      <c r="DI559" s="16"/>
      <c r="DK559" s="16"/>
      <c r="DP559" s="16"/>
    </row>
    <row r="560" spans="1:120" x14ac:dyDescent="0.35">
      <c r="A560" s="16" t="s">
        <v>6245</v>
      </c>
      <c r="E560" t="s">
        <v>2166</v>
      </c>
      <c r="F560" s="32"/>
      <c r="G560"/>
      <c r="H560" s="16" t="s">
        <v>732</v>
      </c>
      <c r="I560" s="16"/>
      <c r="L560" s="16" t="s">
        <v>119</v>
      </c>
      <c r="M560" s="16"/>
      <c r="N560" s="16"/>
      <c r="O560" s="16">
        <f>SUM(COUNTIF(I560:N560,"yes"))</f>
        <v>1</v>
      </c>
      <c r="P560" s="16"/>
      <c r="Q560" s="16"/>
      <c r="R560" s="16"/>
      <c r="S560" s="16"/>
      <c r="T560" s="16"/>
      <c r="U560" s="16"/>
      <c r="V560" s="16" t="s">
        <v>2165</v>
      </c>
      <c r="W560" s="16"/>
      <c r="X560" s="16"/>
      <c r="AD560" s="16" t="s">
        <v>2166</v>
      </c>
      <c r="AJ560" s="16" t="s">
        <v>773</v>
      </c>
      <c r="AK560" s="16" t="s">
        <v>985</v>
      </c>
      <c r="AL560" s="16" t="s">
        <v>1438</v>
      </c>
      <c r="AN560" s="16"/>
      <c r="AW560" s="16">
        <f>LEN(AV560)-LEN(SUBSTITUTE(AV560,",",""))+1</f>
        <v>1</v>
      </c>
      <c r="BA560" s="30"/>
      <c r="BE560" s="26"/>
      <c r="BJ560" s="16"/>
      <c r="BK560" s="16"/>
      <c r="BL560" s="41"/>
      <c r="BU560" s="16"/>
      <c r="CD560" s="16"/>
      <c r="CE560" s="16"/>
      <c r="CY560" s="19"/>
      <c r="DD560" s="16"/>
      <c r="DG560" s="16"/>
      <c r="DH560" s="16"/>
      <c r="DI560" s="16"/>
      <c r="DK560" s="16"/>
      <c r="DP560" s="16"/>
    </row>
    <row r="561" spans="1:120" x14ac:dyDescent="0.35">
      <c r="A561" s="16" t="s">
        <v>6245</v>
      </c>
      <c r="E561" t="s">
        <v>2935</v>
      </c>
      <c r="F561" s="32"/>
      <c r="G561"/>
      <c r="H561" s="16" t="s">
        <v>732</v>
      </c>
      <c r="I561" s="16"/>
      <c r="L561" s="16" t="s">
        <v>119</v>
      </c>
      <c r="M561" s="16"/>
      <c r="N561" s="16"/>
      <c r="O561" s="16">
        <f>SUM(COUNTIF(I561:N561,"yes"))</f>
        <v>1</v>
      </c>
      <c r="P561" s="16"/>
      <c r="Q561" s="16"/>
      <c r="R561" s="16"/>
      <c r="S561" s="16"/>
      <c r="T561" s="16"/>
      <c r="U561" s="16"/>
      <c r="V561" s="16" t="s">
        <v>2934</v>
      </c>
      <c r="W561" s="16"/>
      <c r="X561" s="16"/>
      <c r="AD561" s="16" t="s">
        <v>2935</v>
      </c>
      <c r="AJ561" s="16" t="s">
        <v>1473</v>
      </c>
      <c r="AK561" s="16" t="s">
        <v>729</v>
      </c>
      <c r="AL561" s="16" t="s">
        <v>2621</v>
      </c>
      <c r="AN561" s="16"/>
      <c r="BA561" s="30"/>
      <c r="BE561" s="26"/>
      <c r="BJ561" s="16"/>
      <c r="BK561" s="16"/>
      <c r="BL561" s="41"/>
      <c r="BU561" s="16"/>
      <c r="CD561" s="16"/>
      <c r="CE561" s="16"/>
      <c r="CY561" s="19"/>
      <c r="DD561" s="16"/>
      <c r="DG561" s="16"/>
      <c r="DH561" s="16"/>
      <c r="DI561" s="16"/>
      <c r="DK561" s="16"/>
      <c r="DP561" s="16"/>
    </row>
    <row r="562" spans="1:120" x14ac:dyDescent="0.35">
      <c r="A562" s="16" t="s">
        <v>6245</v>
      </c>
      <c r="E562" t="s">
        <v>2416</v>
      </c>
      <c r="F562" s="32"/>
      <c r="G562"/>
      <c r="H562" s="16" t="s">
        <v>732</v>
      </c>
      <c r="I562" s="16"/>
      <c r="L562" s="16" t="s">
        <v>119</v>
      </c>
      <c r="M562" s="16"/>
      <c r="N562" s="16"/>
      <c r="O562" s="16">
        <f>SUM(COUNTIF(I562:N562,"yes"))</f>
        <v>1</v>
      </c>
      <c r="P562" s="16"/>
      <c r="Q562" s="16"/>
      <c r="R562" s="16"/>
      <c r="S562" s="16"/>
      <c r="T562" s="16"/>
      <c r="U562" s="16"/>
      <c r="V562" s="16" t="s">
        <v>2415</v>
      </c>
      <c r="W562" s="16"/>
      <c r="X562" s="16"/>
      <c r="AD562" s="16" t="s">
        <v>2416</v>
      </c>
      <c r="AJ562" s="16" t="s">
        <v>1233</v>
      </c>
      <c r="AK562" s="16" t="s">
        <v>1232</v>
      </c>
      <c r="AL562" s="16" t="s">
        <v>1239</v>
      </c>
      <c r="AN562" s="16"/>
      <c r="AW562" s="16">
        <f>LEN(AV562)-LEN(SUBSTITUTE(AV562,",",""))+1</f>
        <v>1</v>
      </c>
      <c r="BA562" s="30"/>
      <c r="BE562" s="26"/>
      <c r="BJ562" s="16"/>
      <c r="BK562" s="16"/>
      <c r="BL562" s="41"/>
      <c r="BU562" s="16"/>
      <c r="CD562" s="16"/>
      <c r="CE562" s="16"/>
      <c r="CY562" s="19"/>
      <c r="DD562" s="16"/>
      <c r="DG562" s="16"/>
      <c r="DH562" s="16"/>
      <c r="DI562" s="16"/>
      <c r="DK562" s="16"/>
      <c r="DP562" s="16"/>
    </row>
    <row r="563" spans="1:120" x14ac:dyDescent="0.35">
      <c r="A563" s="16" t="s">
        <v>6245</v>
      </c>
      <c r="E563" t="s">
        <v>1788</v>
      </c>
      <c r="F563" s="32"/>
      <c r="G563"/>
      <c r="H563" s="16" t="s">
        <v>732</v>
      </c>
      <c r="I563" s="16"/>
      <c r="L563" s="16" t="s">
        <v>119</v>
      </c>
      <c r="M563" s="16"/>
      <c r="N563" s="16"/>
      <c r="O563" s="16">
        <f>SUM(COUNTIF(I563:N563,"yes"))</f>
        <v>1</v>
      </c>
      <c r="P563" s="16"/>
      <c r="Q563" s="16"/>
      <c r="R563" s="16"/>
      <c r="S563" s="16"/>
      <c r="T563" s="16"/>
      <c r="U563" s="16"/>
      <c r="V563" s="16" t="s">
        <v>1787</v>
      </c>
      <c r="W563" s="16"/>
      <c r="X563" s="16"/>
      <c r="AD563" s="16" t="s">
        <v>1788</v>
      </c>
      <c r="AJ563" s="16" t="s">
        <v>1038</v>
      </c>
      <c r="AK563" s="16" t="s">
        <v>1235</v>
      </c>
      <c r="AL563" s="16" t="s">
        <v>1789</v>
      </c>
      <c r="AN563" s="16"/>
      <c r="AW563" s="16">
        <f>LEN(AV563)-LEN(SUBSTITUTE(AV563,",",""))+1</f>
        <v>1</v>
      </c>
      <c r="AY563" s="16">
        <f>LEN(AX563)-LEN(SUBSTITUTE(AX563,",",""))+1</f>
        <v>1</v>
      </c>
      <c r="AZ563" s="16">
        <f>Table1[[#This Row], [no. of native regions]]+Table1[[#This Row], [no. of introduced regions]]</f>
        <v>2</v>
      </c>
      <c r="BA563" s="30">
        <f>Table1[[#This Row], [no. of introduced regions]]/Table1[[#This Row], [no. of native regions]]</f>
        <v>1</v>
      </c>
      <c r="BE563" s="26"/>
      <c r="BJ563" s="16"/>
      <c r="BK563" s="16"/>
      <c r="BL563" s="41"/>
      <c r="BU563" s="16"/>
      <c r="CD563" s="16"/>
      <c r="CE563" s="16"/>
      <c r="CY563" s="19"/>
      <c r="DD563" s="16"/>
      <c r="DG563" s="16"/>
      <c r="DH563" s="16"/>
      <c r="DI563" s="16"/>
      <c r="DK563" s="16"/>
      <c r="DP563" s="16"/>
    </row>
    <row r="564" spans="1:120" x14ac:dyDescent="0.35">
      <c r="A564" s="16" t="s">
        <v>6245</v>
      </c>
      <c r="E564" t="s">
        <v>2102</v>
      </c>
      <c r="F564" s="32"/>
      <c r="G564"/>
      <c r="H564" s="16" t="s">
        <v>732</v>
      </c>
      <c r="I564" s="16"/>
      <c r="L564" s="16" t="s">
        <v>119</v>
      </c>
      <c r="M564" s="16"/>
      <c r="N564" s="16"/>
      <c r="O564" s="16">
        <f>SUM(COUNTIF(I564:N564,"yes"))</f>
        <v>1</v>
      </c>
      <c r="P564" s="16"/>
      <c r="Q564" s="16"/>
      <c r="R564" s="16"/>
      <c r="S564" s="16"/>
      <c r="T564" s="16"/>
      <c r="U564" s="16"/>
      <c r="V564" s="16" t="s">
        <v>2101</v>
      </c>
      <c r="W564" s="16"/>
      <c r="X564" s="16"/>
      <c r="AD564" s="16" t="s">
        <v>2102</v>
      </c>
      <c r="AJ564" s="16" t="s">
        <v>1038</v>
      </c>
      <c r="AK564" s="16" t="s">
        <v>2103</v>
      </c>
      <c r="AL564" s="16" t="s">
        <v>1236</v>
      </c>
      <c r="AN564" s="16"/>
      <c r="AW564" s="16">
        <f>LEN(AV564)-LEN(SUBSTITUTE(AV564,",",""))+1</f>
        <v>1</v>
      </c>
      <c r="BA564" s="30"/>
      <c r="BE564" s="26"/>
      <c r="BJ564" s="16"/>
      <c r="BK564" s="16"/>
      <c r="BL564" s="41"/>
      <c r="BU564" s="16"/>
      <c r="CD564" s="16"/>
      <c r="CE564" s="16"/>
      <c r="CY564" s="19"/>
      <c r="DD564" s="16"/>
      <c r="DG564" s="16"/>
      <c r="DH564" s="16"/>
      <c r="DI564" s="16"/>
      <c r="DK564" s="16"/>
      <c r="DP564" s="16"/>
    </row>
    <row r="565" spans="1:120" x14ac:dyDescent="0.35">
      <c r="A565" s="16" t="s">
        <v>6245</v>
      </c>
      <c r="E565" t="s">
        <v>2723</v>
      </c>
      <c r="F565" s="32"/>
      <c r="G565"/>
      <c r="H565" s="16" t="s">
        <v>732</v>
      </c>
      <c r="I565" s="16"/>
      <c r="L565" s="16" t="s">
        <v>119</v>
      </c>
      <c r="M565" s="16"/>
      <c r="N565" s="16"/>
      <c r="O565" s="16">
        <f>SUM(COUNTIF(I565:N565,"yes"))</f>
        <v>1</v>
      </c>
      <c r="P565" s="16"/>
      <c r="Q565" s="16"/>
      <c r="R565" s="16"/>
      <c r="S565" s="16"/>
      <c r="T565" s="16"/>
      <c r="U565" s="16"/>
      <c r="V565" s="16" t="s">
        <v>2722</v>
      </c>
      <c r="W565" s="16"/>
      <c r="X565" s="16"/>
      <c r="AD565" s="16" t="s">
        <v>2723</v>
      </c>
      <c r="AJ565" s="16" t="s">
        <v>1217</v>
      </c>
      <c r="AK565" s="16" t="s">
        <v>1391</v>
      </c>
      <c r="AL565" s="16" t="s">
        <v>1323</v>
      </c>
      <c r="AN565" s="16"/>
      <c r="BA565" s="30"/>
      <c r="BE565" s="26"/>
      <c r="BJ565" s="16"/>
      <c r="BK565" s="16"/>
      <c r="BL565" s="41"/>
      <c r="BU565" s="16"/>
      <c r="CD565" s="16"/>
      <c r="CE565" s="16"/>
      <c r="CY565" s="19"/>
      <c r="DD565" s="16"/>
      <c r="DG565" s="16"/>
      <c r="DH565" s="16"/>
      <c r="DI565" s="16"/>
      <c r="DK565" s="16"/>
      <c r="DP565" s="16"/>
    </row>
    <row r="566" spans="1:120" x14ac:dyDescent="0.35">
      <c r="A566" s="16" t="s">
        <v>6245</v>
      </c>
      <c r="E566" t="s">
        <v>2919</v>
      </c>
      <c r="F566" s="32"/>
      <c r="G566"/>
      <c r="H566" s="16" t="s">
        <v>732</v>
      </c>
      <c r="I566" s="16"/>
      <c r="L566" s="16" t="s">
        <v>119</v>
      </c>
      <c r="M566" s="16"/>
      <c r="N566" s="16"/>
      <c r="O566" s="16">
        <f>SUM(COUNTIF(I566:N566,"yes"))</f>
        <v>1</v>
      </c>
      <c r="P566" s="16"/>
      <c r="Q566" s="16"/>
      <c r="R566" s="16"/>
      <c r="S566" s="16"/>
      <c r="T566" s="16"/>
      <c r="U566" s="16"/>
      <c r="V566" s="16" t="s">
        <v>2918</v>
      </c>
      <c r="W566" s="16"/>
      <c r="X566" s="16"/>
      <c r="AD566" s="16" t="s">
        <v>2919</v>
      </c>
      <c r="AJ566" s="16" t="s">
        <v>1197</v>
      </c>
      <c r="AK566" s="16" t="s">
        <v>1235</v>
      </c>
      <c r="AL566" s="16" t="s">
        <v>1231</v>
      </c>
      <c r="AN566" s="16"/>
      <c r="BA566" s="30"/>
      <c r="BE566" s="26"/>
      <c r="BJ566" s="16"/>
      <c r="BK566" s="16"/>
      <c r="BL566" s="41"/>
      <c r="BU566" s="16"/>
      <c r="CD566" s="16"/>
      <c r="CE566" s="16"/>
      <c r="CY566" s="19"/>
      <c r="DD566" s="16"/>
      <c r="DG566" s="16"/>
      <c r="DH566" s="16"/>
      <c r="DI566" s="16"/>
      <c r="DK566" s="16"/>
      <c r="DP566" s="16"/>
    </row>
    <row r="567" spans="1:120" x14ac:dyDescent="0.35">
      <c r="A567" s="16" t="s">
        <v>6245</v>
      </c>
      <c r="E567" t="s">
        <v>2863</v>
      </c>
      <c r="F567" s="32"/>
      <c r="G567"/>
      <c r="H567" s="16" t="s">
        <v>732</v>
      </c>
      <c r="I567" s="16"/>
      <c r="L567" s="16" t="s">
        <v>119</v>
      </c>
      <c r="M567" s="16"/>
      <c r="N567" s="16"/>
      <c r="O567" s="16">
        <f>SUM(COUNTIF(I567:N567,"yes"))</f>
        <v>1</v>
      </c>
      <c r="P567" s="16"/>
      <c r="Q567" s="16"/>
      <c r="R567" s="16"/>
      <c r="S567" s="16"/>
      <c r="T567" s="16"/>
      <c r="U567" s="16"/>
      <c r="V567" s="16" t="s">
        <v>2862</v>
      </c>
      <c r="W567" s="16"/>
      <c r="X567" s="16"/>
      <c r="AD567" s="16" t="s">
        <v>2863</v>
      </c>
      <c r="AJ567" s="16" t="s">
        <v>1197</v>
      </c>
      <c r="AK567" s="16" t="s">
        <v>1595</v>
      </c>
      <c r="AL567" s="16" t="s">
        <v>1323</v>
      </c>
      <c r="AN567" s="16"/>
      <c r="BA567" s="30"/>
      <c r="BE567" s="26"/>
      <c r="BJ567" s="16"/>
      <c r="BK567" s="16"/>
      <c r="BL567" s="41"/>
      <c r="BU567" s="16"/>
      <c r="CD567" s="16"/>
      <c r="CE567" s="16"/>
      <c r="CY567" s="19"/>
      <c r="DD567" s="16"/>
      <c r="DG567" s="16"/>
      <c r="DH567" s="16"/>
      <c r="DI567" s="16"/>
      <c r="DK567" s="16"/>
      <c r="DP567" s="16"/>
    </row>
    <row r="568" spans="1:120" x14ac:dyDescent="0.35">
      <c r="A568" s="16" t="s">
        <v>6245</v>
      </c>
      <c r="E568" t="s">
        <v>1270</v>
      </c>
      <c r="F568" s="32"/>
      <c r="G568"/>
      <c r="H568" s="16" t="s">
        <v>732</v>
      </c>
      <c r="I568" s="16"/>
      <c r="L568" s="16" t="s">
        <v>119</v>
      </c>
      <c r="M568" s="16"/>
      <c r="N568" s="16"/>
      <c r="O568" s="16">
        <f>SUM(COUNTIF(I568:N568,"yes"))</f>
        <v>1</v>
      </c>
      <c r="P568" s="16" t="s">
        <v>6324</v>
      </c>
      <c r="Q568" s="16" t="s">
        <v>1271</v>
      </c>
      <c r="R568" s="16"/>
      <c r="S568" s="16"/>
      <c r="T568" s="16"/>
      <c r="U568" s="16" t="s">
        <v>1280</v>
      </c>
      <c r="V568" s="16" t="s">
        <v>1272</v>
      </c>
      <c r="W568" s="16" t="s">
        <v>678</v>
      </c>
      <c r="X568" s="16"/>
      <c r="AD568" s="16" t="s">
        <v>1270</v>
      </c>
      <c r="AJ568" s="16" t="s">
        <v>1274</v>
      </c>
      <c r="AK568" s="16" t="s">
        <v>1275</v>
      </c>
      <c r="AL568" s="16" t="s">
        <v>1276</v>
      </c>
      <c r="AN568" s="16"/>
      <c r="AT568" s="16" t="s">
        <v>1273</v>
      </c>
      <c r="AV568" s="16" t="s">
        <v>1277</v>
      </c>
      <c r="AW568" s="16">
        <f>LEN(AV568)-LEN(SUBSTITUTE(AV568,",",""))+1</f>
        <v>9</v>
      </c>
      <c r="AX568" s="16" t="s">
        <v>1278</v>
      </c>
      <c r="AY568" s="16">
        <f>LEN(AX568)-LEN(SUBSTITUTE(AX568,",",""))+1</f>
        <v>40</v>
      </c>
      <c r="BA568" s="30"/>
      <c r="BE568" s="26"/>
      <c r="BG568" s="16" t="s">
        <v>1279</v>
      </c>
      <c r="BJ568" s="16"/>
      <c r="BK568" s="16"/>
      <c r="BL568" s="41"/>
      <c r="BM568" s="16" t="s">
        <v>1270</v>
      </c>
      <c r="BU568" s="16"/>
      <c r="CD568" s="16" t="s">
        <v>6349</v>
      </c>
      <c r="CE568" s="16"/>
      <c r="CP568" s="16" t="s">
        <v>666</v>
      </c>
      <c r="CY568" s="19"/>
      <c r="DD568" s="16"/>
      <c r="DF568" s="16">
        <v>3641</v>
      </c>
      <c r="DG568" s="16"/>
      <c r="DH568" s="16"/>
      <c r="DI568" s="16"/>
      <c r="DK568" s="16"/>
      <c r="DP568" s="16"/>
    </row>
    <row r="569" spans="1:120" x14ac:dyDescent="0.35">
      <c r="A569" s="16" t="s">
        <v>6245</v>
      </c>
      <c r="E569" t="s">
        <v>1890</v>
      </c>
      <c r="F569" s="32"/>
      <c r="G569"/>
      <c r="H569" s="16" t="s">
        <v>732</v>
      </c>
      <c r="I569" s="16"/>
      <c r="L569" s="16" t="s">
        <v>119</v>
      </c>
      <c r="M569" s="16"/>
      <c r="N569" s="16"/>
      <c r="O569" s="16">
        <f>SUM(COUNTIF(I569:N569,"yes"))</f>
        <v>1</v>
      </c>
      <c r="P569" s="16"/>
      <c r="Q569" s="16"/>
      <c r="R569" s="16"/>
      <c r="S569" s="16"/>
      <c r="T569" s="16"/>
      <c r="U569" s="16"/>
      <c r="V569" s="16" t="s">
        <v>1889</v>
      </c>
      <c r="W569" s="16"/>
      <c r="X569" s="16"/>
      <c r="AD569" s="16" t="s">
        <v>1890</v>
      </c>
      <c r="AJ569" s="16" t="s">
        <v>1217</v>
      </c>
      <c r="AK569" s="16" t="s">
        <v>1891</v>
      </c>
      <c r="AL569" s="16" t="s">
        <v>1892</v>
      </c>
      <c r="AN569" s="16"/>
      <c r="AW569" s="16">
        <f>LEN(AV569)-LEN(SUBSTITUTE(AV569,",",""))+1</f>
        <v>1</v>
      </c>
      <c r="AY569" s="16">
        <f>LEN(AX569)-LEN(SUBSTITUTE(AX569,",",""))+1</f>
        <v>1</v>
      </c>
      <c r="BA569" s="30">
        <f>Table1[[#This Row], [no. of introduced regions]]/Table1[[#This Row], [no. of native regions]]</f>
        <v>1</v>
      </c>
      <c r="BE569" s="26"/>
      <c r="BJ569" s="16"/>
      <c r="BK569" s="16"/>
      <c r="BL569" s="41"/>
      <c r="BU569" s="16"/>
      <c r="CD569" s="16"/>
      <c r="CE569" s="16"/>
      <c r="CY569" s="19"/>
      <c r="DD569" s="16"/>
      <c r="DG569" s="16"/>
      <c r="DH569" s="16"/>
      <c r="DI569" s="16"/>
      <c r="DK569" s="16"/>
      <c r="DP569" s="16"/>
    </row>
    <row r="570" spans="1:120" x14ac:dyDescent="0.35">
      <c r="A570" s="16" t="s">
        <v>6245</v>
      </c>
      <c r="E570" t="s">
        <v>2979</v>
      </c>
      <c r="F570" s="32"/>
      <c r="G570"/>
      <c r="H570" s="16" t="s">
        <v>732</v>
      </c>
      <c r="I570" s="16"/>
      <c r="L570" s="16" t="s">
        <v>119</v>
      </c>
      <c r="M570" s="16"/>
      <c r="N570" s="16"/>
      <c r="O570" s="16">
        <f>SUM(COUNTIF(I570:N570,"yes"))</f>
        <v>1</v>
      </c>
      <c r="P570" s="16"/>
      <c r="Q570" s="16"/>
      <c r="R570" s="16"/>
      <c r="S570" s="16"/>
      <c r="T570" s="16"/>
      <c r="U570" s="16"/>
      <c r="V570" s="16" t="s">
        <v>2978</v>
      </c>
      <c r="W570" s="16"/>
      <c r="X570" s="16"/>
      <c r="AD570" s="16" t="s">
        <v>2979</v>
      </c>
      <c r="AJ570" s="16" t="s">
        <v>1473</v>
      </c>
      <c r="AK570" s="16" t="s">
        <v>729</v>
      </c>
      <c r="AL570" s="16" t="s">
        <v>1228</v>
      </c>
      <c r="AN570" s="16"/>
      <c r="BA570" s="30"/>
      <c r="BE570" s="26"/>
      <c r="BJ570" s="16"/>
      <c r="BK570" s="16"/>
      <c r="BL570" s="41"/>
      <c r="BU570" s="16"/>
      <c r="CD570" s="16"/>
      <c r="CE570" s="16"/>
      <c r="CY570" s="19"/>
      <c r="DD570" s="16"/>
      <c r="DG570" s="16"/>
      <c r="DH570" s="16"/>
      <c r="DI570" s="16"/>
      <c r="DK570" s="16"/>
      <c r="DP570" s="16"/>
    </row>
    <row r="571" spans="1:120" x14ac:dyDescent="0.35">
      <c r="A571" s="16" t="s">
        <v>6245</v>
      </c>
      <c r="E571" t="s">
        <v>2010</v>
      </c>
      <c r="F571" s="32"/>
      <c r="G571"/>
      <c r="H571" s="16" t="s">
        <v>732</v>
      </c>
      <c r="I571" s="16"/>
      <c r="L571" s="16" t="s">
        <v>119</v>
      </c>
      <c r="M571" s="16"/>
      <c r="N571" s="16"/>
      <c r="O571" s="16">
        <f>SUM(COUNTIF(I571:N571,"yes"))</f>
        <v>1</v>
      </c>
      <c r="P571" s="16"/>
      <c r="Q571" s="16"/>
      <c r="R571" s="16"/>
      <c r="S571" s="16"/>
      <c r="T571" s="16"/>
      <c r="U571" s="16"/>
      <c r="V571" s="16" t="s">
        <v>2009</v>
      </c>
      <c r="W571" s="16"/>
      <c r="X571" s="16"/>
      <c r="AD571" s="16" t="s">
        <v>2010</v>
      </c>
      <c r="AJ571" s="16" t="s">
        <v>1233</v>
      </c>
      <c r="AK571" s="16" t="s">
        <v>1232</v>
      </c>
      <c r="AL571" s="16" t="s">
        <v>1323</v>
      </c>
      <c r="AN571" s="16"/>
      <c r="AW571" s="16">
        <f>LEN(AV571)-LEN(SUBSTITUTE(AV571,",",""))+1</f>
        <v>1</v>
      </c>
      <c r="AY571" s="16">
        <f>LEN(AX571)-LEN(SUBSTITUTE(AX571,",",""))+1</f>
        <v>1</v>
      </c>
      <c r="BA571" s="30"/>
      <c r="BE571" s="26"/>
      <c r="BJ571" s="16"/>
      <c r="BK571" s="16"/>
      <c r="BL571" s="41"/>
      <c r="BU571" s="16"/>
      <c r="CD571" s="16"/>
      <c r="CE571" s="16"/>
      <c r="CY571" s="19"/>
      <c r="DD571" s="16"/>
      <c r="DG571" s="16"/>
      <c r="DH571" s="16"/>
      <c r="DI571" s="16"/>
      <c r="DK571" s="16"/>
      <c r="DP571" s="16"/>
    </row>
    <row r="572" spans="1:120" x14ac:dyDescent="0.35">
      <c r="A572" s="16" t="s">
        <v>6245</v>
      </c>
      <c r="E572" t="s">
        <v>2097</v>
      </c>
      <c r="F572" s="32"/>
      <c r="G572"/>
      <c r="H572" s="16" t="s">
        <v>732</v>
      </c>
      <c r="I572" s="16"/>
      <c r="L572" s="16" t="s">
        <v>119</v>
      </c>
      <c r="M572" s="16"/>
      <c r="N572" s="16"/>
      <c r="O572" s="16">
        <f>SUM(COUNTIF(I572:N572,"yes"))</f>
        <v>1</v>
      </c>
      <c r="P572" s="16"/>
      <c r="Q572" s="16"/>
      <c r="R572" s="16"/>
      <c r="S572" s="16"/>
      <c r="T572" s="16"/>
      <c r="U572" s="16"/>
      <c r="V572" s="16" t="s">
        <v>2096</v>
      </c>
      <c r="W572" s="16"/>
      <c r="X572" s="16"/>
      <c r="AD572" s="16" t="s">
        <v>2097</v>
      </c>
      <c r="AJ572" s="16" t="s">
        <v>1038</v>
      </c>
      <c r="AK572" s="16" t="s">
        <v>729</v>
      </c>
      <c r="AL572" s="16" t="s">
        <v>1236</v>
      </c>
      <c r="AN572" s="16"/>
      <c r="AW572" s="16">
        <f>LEN(AV572)-LEN(SUBSTITUTE(AV572,",",""))+1</f>
        <v>1</v>
      </c>
      <c r="BA572" s="30"/>
      <c r="BE572" s="26"/>
      <c r="BJ572" s="16"/>
      <c r="BK572" s="16"/>
      <c r="BL572" s="41"/>
      <c r="BU572" s="16"/>
      <c r="CD572" s="16"/>
      <c r="CE572" s="16"/>
      <c r="CY572" s="19"/>
      <c r="DD572" s="16"/>
      <c r="DG572" s="16"/>
      <c r="DH572" s="16"/>
      <c r="DI572" s="16"/>
      <c r="DK572" s="16"/>
      <c r="DP572" s="16"/>
    </row>
    <row r="573" spans="1:120" x14ac:dyDescent="0.35">
      <c r="A573" s="16" t="s">
        <v>6245</v>
      </c>
      <c r="E573" t="s">
        <v>1745</v>
      </c>
      <c r="F573" s="32"/>
      <c r="G573"/>
      <c r="H573" s="16" t="s">
        <v>732</v>
      </c>
      <c r="I573" s="16"/>
      <c r="L573" s="16" t="s">
        <v>119</v>
      </c>
      <c r="M573" s="16"/>
      <c r="N573" s="16"/>
      <c r="O573" s="16">
        <f>SUM(COUNTIF(I573:N573,"yes"))</f>
        <v>1</v>
      </c>
      <c r="P573" s="16"/>
      <c r="Q573" s="16"/>
      <c r="R573" s="16"/>
      <c r="S573" s="16"/>
      <c r="T573" s="16"/>
      <c r="U573" s="16"/>
      <c r="V573" s="16" t="s">
        <v>1743</v>
      </c>
      <c r="W573" s="16"/>
      <c r="X573" s="16"/>
      <c r="AD573" s="16" t="s">
        <v>1745</v>
      </c>
      <c r="AJ573" s="16" t="s">
        <v>1744</v>
      </c>
      <c r="AK573" s="16" t="s">
        <v>935</v>
      </c>
      <c r="AL573" s="16" t="s">
        <v>1423</v>
      </c>
      <c r="AN573" s="16"/>
      <c r="AW573" s="16">
        <f>LEN(AV573)-LEN(SUBSTITUTE(AV573,",",""))+1</f>
        <v>1</v>
      </c>
      <c r="AY573" s="16">
        <f>LEN(AX573)-LEN(SUBSTITUTE(AX573,",",""))+1</f>
        <v>1</v>
      </c>
      <c r="AZ573" s="16">
        <f>Table1[[#This Row], [no. of native regions]]+Table1[[#This Row], [no. of introduced regions]]</f>
        <v>2</v>
      </c>
      <c r="BA573" s="30">
        <f>Table1[[#This Row], [no. of introduced regions]]/Table1[[#This Row], [no. of native regions]]</f>
        <v>1</v>
      </c>
      <c r="BE573" s="26"/>
      <c r="BJ573" s="16"/>
      <c r="BK573" s="16"/>
      <c r="BL573" s="41"/>
      <c r="BU573" s="16"/>
      <c r="CD573" s="16"/>
      <c r="CE573" s="16"/>
      <c r="CY573" s="19"/>
      <c r="DD573" s="16"/>
      <c r="DG573" s="16"/>
      <c r="DH573" s="16"/>
      <c r="DI573" s="16"/>
      <c r="DK573" s="16"/>
      <c r="DP573" s="16"/>
    </row>
    <row r="574" spans="1:120" x14ac:dyDescent="0.35">
      <c r="A574" s="16" t="s">
        <v>6245</v>
      </c>
      <c r="E574" t="s">
        <v>2190</v>
      </c>
      <c r="F574" s="32"/>
      <c r="G574"/>
      <c r="H574" s="16" t="s">
        <v>732</v>
      </c>
      <c r="I574" s="16"/>
      <c r="L574" s="16" t="s">
        <v>119</v>
      </c>
      <c r="M574" s="16"/>
      <c r="N574" s="16"/>
      <c r="O574" s="16">
        <f>SUM(COUNTIF(I574:N574,"yes"))</f>
        <v>1</v>
      </c>
      <c r="P574" s="16"/>
      <c r="Q574" s="16"/>
      <c r="R574" s="16"/>
      <c r="S574" s="16"/>
      <c r="T574" s="16"/>
      <c r="U574" s="16"/>
      <c r="V574" s="16" t="s">
        <v>2189</v>
      </c>
      <c r="W574" s="16"/>
      <c r="X574" s="16"/>
      <c r="AD574" s="16" t="s">
        <v>2190</v>
      </c>
      <c r="AJ574" s="16" t="s">
        <v>1432</v>
      </c>
      <c r="AK574" s="16" t="s">
        <v>1235</v>
      </c>
      <c r="AL574" s="16" t="s">
        <v>2191</v>
      </c>
      <c r="AN574" s="16"/>
      <c r="AW574" s="16">
        <f>LEN(AV574)-LEN(SUBSTITUTE(AV574,",",""))+1</f>
        <v>1</v>
      </c>
      <c r="BA574" s="30"/>
      <c r="BE574" s="26"/>
      <c r="BJ574" s="16"/>
      <c r="BK574" s="16"/>
      <c r="BL574" s="41"/>
      <c r="BU574" s="16"/>
      <c r="CD574" s="16"/>
      <c r="CE574" s="16"/>
      <c r="CY574" s="19"/>
      <c r="DD574" s="16"/>
      <c r="DG574" s="16"/>
      <c r="DH574" s="16"/>
      <c r="DI574" s="16"/>
      <c r="DK574" s="16"/>
      <c r="DP574" s="16"/>
    </row>
    <row r="575" spans="1:120" x14ac:dyDescent="0.35">
      <c r="A575" s="16" t="s">
        <v>6245</v>
      </c>
      <c r="E575" t="s">
        <v>1776</v>
      </c>
      <c r="F575" s="32"/>
      <c r="G575"/>
      <c r="H575" s="16" t="s">
        <v>732</v>
      </c>
      <c r="I575" s="16"/>
      <c r="L575" s="16" t="s">
        <v>119</v>
      </c>
      <c r="M575" s="16"/>
      <c r="N575" s="16"/>
      <c r="O575" s="16">
        <f>SUM(COUNTIF(I575:N575,"yes"))</f>
        <v>1</v>
      </c>
      <c r="P575" s="16"/>
      <c r="Q575" s="16"/>
      <c r="R575" s="16"/>
      <c r="S575" s="16"/>
      <c r="T575" s="16"/>
      <c r="U575" s="16"/>
      <c r="V575" s="16" t="s">
        <v>1774</v>
      </c>
      <c r="W575" s="16"/>
      <c r="X575" s="16"/>
      <c r="AD575" s="16" t="s">
        <v>1776</v>
      </c>
      <c r="AJ575" s="16" t="s">
        <v>1775</v>
      </c>
      <c r="AK575" s="16" t="s">
        <v>1777</v>
      </c>
      <c r="AL575" s="16" t="s">
        <v>1758</v>
      </c>
      <c r="AN575" s="16"/>
      <c r="AW575" s="16">
        <f>LEN(AV575)-LEN(SUBSTITUTE(AV575,",",""))+1</f>
        <v>1</v>
      </c>
      <c r="AY575" s="16">
        <f>LEN(AX575)-LEN(SUBSTITUTE(AX575,",",""))+1</f>
        <v>1</v>
      </c>
      <c r="AZ575" s="16">
        <f>Table1[[#This Row], [no. of native regions]]+Table1[[#This Row], [no. of introduced regions]]</f>
        <v>2</v>
      </c>
      <c r="BA575" s="30">
        <f>Table1[[#This Row], [no. of introduced regions]]/Table1[[#This Row], [no. of native regions]]</f>
        <v>1</v>
      </c>
      <c r="BE575" s="26"/>
      <c r="BJ575" s="16"/>
      <c r="BK575" s="16"/>
      <c r="BL575" s="41"/>
      <c r="BU575" s="16"/>
      <c r="CD575" s="16"/>
      <c r="CE575" s="16"/>
      <c r="CY575" s="19"/>
      <c r="DD575" s="16"/>
      <c r="DG575" s="16"/>
      <c r="DH575" s="16"/>
      <c r="DI575" s="16"/>
      <c r="DK575" s="16"/>
      <c r="DP575" s="16"/>
    </row>
    <row r="576" spans="1:120" x14ac:dyDescent="0.35">
      <c r="A576" s="16" t="s">
        <v>6245</v>
      </c>
      <c r="E576" t="s">
        <v>153</v>
      </c>
      <c r="F576" s="32"/>
      <c r="G576"/>
      <c r="H576" s="16" t="s">
        <v>732</v>
      </c>
      <c r="I576" s="16"/>
      <c r="L576" s="16" t="s">
        <v>119</v>
      </c>
      <c r="M576" s="16"/>
      <c r="N576" s="16"/>
      <c r="O576" s="16">
        <f>SUM(COUNTIF(I576:N576,"yes"))</f>
        <v>1</v>
      </c>
      <c r="P576" s="16" t="s">
        <v>6324</v>
      </c>
      <c r="Q576" s="16" t="s">
        <v>1281</v>
      </c>
      <c r="R576" s="16"/>
      <c r="S576" s="16"/>
      <c r="T576" s="16"/>
      <c r="U576" s="16"/>
      <c r="V576" s="16" t="s">
        <v>561</v>
      </c>
      <c r="W576" s="16" t="s">
        <v>1282</v>
      </c>
      <c r="X576" s="16"/>
      <c r="AD576" s="16" t="s">
        <v>153</v>
      </c>
      <c r="AJ576" s="16" t="s">
        <v>773</v>
      </c>
      <c r="AK576" s="16" t="s">
        <v>1284</v>
      </c>
      <c r="AL576" s="16" t="s">
        <v>1285</v>
      </c>
      <c r="AN576" s="16"/>
      <c r="AT576" s="16" t="s">
        <v>1283</v>
      </c>
      <c r="AV576" s="16" t="s">
        <v>1286</v>
      </c>
      <c r="AW576" s="16">
        <f>LEN(AV576)-LEN(SUBSTITUTE(AV576,",",""))+1</f>
        <v>4</v>
      </c>
      <c r="AX576" s="16" t="s">
        <v>1287</v>
      </c>
      <c r="AY576" s="16">
        <f>LEN(AX576)-LEN(SUBSTITUTE(AX576,",",""))+1</f>
        <v>36</v>
      </c>
      <c r="BA576" s="30"/>
      <c r="BC576" s="16" t="s">
        <v>1288</v>
      </c>
      <c r="BE576" s="26"/>
      <c r="BF576" s="16" t="s">
        <v>1289</v>
      </c>
      <c r="BG576" s="16" t="s">
        <v>1290</v>
      </c>
      <c r="BJ576" s="16" t="s">
        <v>119</v>
      </c>
      <c r="BK576" s="16"/>
      <c r="BL576" s="41"/>
      <c r="BM576" s="16" t="s">
        <v>153</v>
      </c>
      <c r="BQ576" s="16" t="s">
        <v>562</v>
      </c>
      <c r="BR576" s="44" t="s">
        <v>563</v>
      </c>
      <c r="BT576" s="16" t="s">
        <v>1291</v>
      </c>
      <c r="BU576" s="16" t="s">
        <v>1292</v>
      </c>
      <c r="BV576" s="16" t="s">
        <v>564</v>
      </c>
      <c r="BW576" s="16" t="s">
        <v>565</v>
      </c>
      <c r="BZ576" s="16" t="s">
        <v>1293</v>
      </c>
      <c r="CD576" s="16" t="s">
        <v>5838</v>
      </c>
      <c r="CE576" s="16"/>
      <c r="CY576" s="19"/>
      <c r="DD576" s="16"/>
      <c r="DG576" s="16"/>
      <c r="DH576" s="16"/>
      <c r="DI576" s="16"/>
      <c r="DK576" s="16"/>
      <c r="DP576" s="16"/>
    </row>
    <row r="577" spans="1:120" x14ac:dyDescent="0.35">
      <c r="A577" s="16" t="s">
        <v>6245</v>
      </c>
      <c r="E577" t="s">
        <v>2616</v>
      </c>
      <c r="F577" s="32"/>
      <c r="G577"/>
      <c r="H577" s="16" t="s">
        <v>732</v>
      </c>
      <c r="I577" s="16"/>
      <c r="L577" s="16" t="s">
        <v>119</v>
      </c>
      <c r="M577" s="16"/>
      <c r="N577" s="16"/>
      <c r="O577" s="16">
        <f>SUM(COUNTIF(I577:N577,"yes"))</f>
        <v>1</v>
      </c>
      <c r="P577" s="16"/>
      <c r="Q577" s="16"/>
      <c r="R577" s="16"/>
      <c r="S577" s="16"/>
      <c r="T577" s="16"/>
      <c r="U577" s="16"/>
      <c r="V577" s="16" t="s">
        <v>2615</v>
      </c>
      <c r="W577" s="16"/>
      <c r="X577" s="16"/>
      <c r="AD577" s="16" t="s">
        <v>2616</v>
      </c>
      <c r="AJ577" s="16" t="s">
        <v>1233</v>
      </c>
      <c r="AK577" s="16" t="s">
        <v>1235</v>
      </c>
      <c r="AL577" s="16" t="s">
        <v>2617</v>
      </c>
      <c r="AN577" s="16"/>
      <c r="AW577" s="16">
        <f>LEN(AV577)-LEN(SUBSTITUTE(AV577,",",""))+1</f>
        <v>1</v>
      </c>
      <c r="BA577" s="30"/>
      <c r="BE577" s="26"/>
      <c r="BJ577" s="16"/>
      <c r="BK577" s="16"/>
      <c r="BL577" s="41"/>
      <c r="BU577" s="16"/>
      <c r="CD577" s="16"/>
      <c r="CE577" s="16"/>
      <c r="CY577" s="19"/>
      <c r="DD577" s="16"/>
      <c r="DG577" s="16"/>
      <c r="DH577" s="16"/>
      <c r="DI577" s="16"/>
      <c r="DK577" s="16"/>
      <c r="DP577" s="16"/>
    </row>
    <row r="578" spans="1:120" x14ac:dyDescent="0.35">
      <c r="A578" s="16" t="s">
        <v>6245</v>
      </c>
      <c r="E578" t="s">
        <v>1798</v>
      </c>
      <c r="F578" s="32"/>
      <c r="G578"/>
      <c r="H578" s="16" t="s">
        <v>732</v>
      </c>
      <c r="I578" s="16"/>
      <c r="L578" s="16" t="s">
        <v>119</v>
      </c>
      <c r="M578" s="16"/>
      <c r="N578" s="16"/>
      <c r="O578" s="16">
        <f>SUM(COUNTIF(I578:N578,"yes"))</f>
        <v>1</v>
      </c>
      <c r="P578" s="16"/>
      <c r="Q578" s="16"/>
      <c r="R578" s="16"/>
      <c r="S578" s="16"/>
      <c r="T578" s="16"/>
      <c r="U578" s="16"/>
      <c r="V578" s="16" t="s">
        <v>1796</v>
      </c>
      <c r="W578" s="16"/>
      <c r="X578" s="16"/>
      <c r="AD578" s="16" t="s">
        <v>1798</v>
      </c>
      <c r="AJ578" s="16" t="s">
        <v>1797</v>
      </c>
      <c r="AK578" s="16" t="s">
        <v>985</v>
      </c>
      <c r="AL578" s="16" t="s">
        <v>1417</v>
      </c>
      <c r="AN578" s="16"/>
      <c r="AW578" s="16">
        <f>LEN(AV578)-LEN(SUBSTITUTE(AV578,",",""))+1</f>
        <v>1</v>
      </c>
      <c r="AY578" s="16">
        <f>LEN(AX578)-LEN(SUBSTITUTE(AX578,",",""))+1</f>
        <v>1</v>
      </c>
      <c r="AZ578" s="16">
        <f>Table1[[#This Row], [no. of native regions]]+Table1[[#This Row], [no. of introduced regions]]</f>
        <v>2</v>
      </c>
      <c r="BA578" s="30">
        <f>Table1[[#This Row], [no. of introduced regions]]/Table1[[#This Row], [no. of native regions]]</f>
        <v>1</v>
      </c>
      <c r="BE578" s="26"/>
      <c r="BJ578" s="16"/>
      <c r="BK578" s="16"/>
      <c r="BL578" s="41"/>
      <c r="BU578" s="16"/>
      <c r="CD578" s="16"/>
      <c r="CE578" s="16"/>
      <c r="CY578" s="19"/>
      <c r="DD578" s="16"/>
      <c r="DG578" s="16"/>
      <c r="DH578" s="16"/>
      <c r="DI578" s="16"/>
      <c r="DK578" s="16"/>
      <c r="DP578" s="16"/>
    </row>
    <row r="579" spans="1:120" x14ac:dyDescent="0.35">
      <c r="A579" s="16" t="s">
        <v>6245</v>
      </c>
      <c r="E579" t="s">
        <v>2742</v>
      </c>
      <c r="F579" s="32"/>
      <c r="G579"/>
      <c r="H579" s="16" t="s">
        <v>732</v>
      </c>
      <c r="I579" s="16"/>
      <c r="L579" s="16" t="s">
        <v>119</v>
      </c>
      <c r="M579" s="16"/>
      <c r="N579" s="16"/>
      <c r="O579" s="16">
        <f>SUM(COUNTIF(I579:N579,"yes"))</f>
        <v>1</v>
      </c>
      <c r="P579" s="16"/>
      <c r="Q579" s="16"/>
      <c r="R579" s="16"/>
      <c r="S579" s="16"/>
      <c r="T579" s="16"/>
      <c r="U579" s="16"/>
      <c r="V579" s="16" t="s">
        <v>2741</v>
      </c>
      <c r="W579" s="16"/>
      <c r="X579" s="16"/>
      <c r="AD579" s="16" t="s">
        <v>2742</v>
      </c>
      <c r="AJ579" s="16" t="s">
        <v>951</v>
      </c>
      <c r="AK579" s="16" t="s">
        <v>729</v>
      </c>
      <c r="AL579" s="16" t="s">
        <v>2617</v>
      </c>
      <c r="AN579" s="16"/>
      <c r="BA579" s="30"/>
      <c r="BE579" s="26"/>
      <c r="BJ579" s="16"/>
      <c r="BK579" s="16"/>
      <c r="BL579" s="41"/>
      <c r="BU579" s="16"/>
      <c r="CD579" s="16"/>
      <c r="CE579" s="16"/>
      <c r="CY579" s="19"/>
      <c r="DD579" s="16"/>
      <c r="DG579" s="16"/>
      <c r="DH579" s="16"/>
      <c r="DI579" s="16"/>
      <c r="DK579" s="16"/>
      <c r="DP579" s="16"/>
    </row>
    <row r="580" spans="1:120" x14ac:dyDescent="0.35">
      <c r="A580" s="16" t="s">
        <v>6245</v>
      </c>
      <c r="E580" t="s">
        <v>3027</v>
      </c>
      <c r="F580" s="32"/>
      <c r="G580"/>
      <c r="H580" s="16" t="s">
        <v>732</v>
      </c>
      <c r="I580" s="16"/>
      <c r="L580" s="16" t="s">
        <v>119</v>
      </c>
      <c r="M580" s="16"/>
      <c r="N580" s="16"/>
      <c r="O580" s="16">
        <f>SUM(COUNTIF(I580:N580,"yes"))</f>
        <v>1</v>
      </c>
      <c r="P580" s="16"/>
      <c r="Q580" s="16"/>
      <c r="R580" s="16"/>
      <c r="S580" s="16"/>
      <c r="T580" s="16"/>
      <c r="U580" s="16"/>
      <c r="V580" s="16" t="s">
        <v>3026</v>
      </c>
      <c r="W580" s="16"/>
      <c r="X580" s="16"/>
      <c r="AD580" s="16" t="s">
        <v>3027</v>
      </c>
      <c r="AJ580" s="16" t="s">
        <v>1233</v>
      </c>
      <c r="AK580" s="16" t="s">
        <v>1235</v>
      </c>
      <c r="AL580" s="16" t="s">
        <v>3028</v>
      </c>
      <c r="AN580" s="16"/>
      <c r="BA580" s="30"/>
      <c r="BE580" s="26"/>
      <c r="BJ580" s="16"/>
      <c r="BK580" s="16"/>
      <c r="BL580" s="41"/>
      <c r="BU580" s="16"/>
      <c r="CD580" s="16"/>
      <c r="CE580" s="16"/>
      <c r="CY580" s="19"/>
      <c r="DD580" s="16"/>
      <c r="DG580" s="16"/>
      <c r="DH580" s="16"/>
      <c r="DI580" s="16"/>
      <c r="DK580" s="16"/>
      <c r="DP580" s="16"/>
    </row>
    <row r="581" spans="1:120" x14ac:dyDescent="0.35">
      <c r="A581" s="16" t="s">
        <v>6245</v>
      </c>
      <c r="E581" t="s">
        <v>2203</v>
      </c>
      <c r="F581" s="32"/>
      <c r="G581"/>
      <c r="H581" s="16" t="s">
        <v>732</v>
      </c>
      <c r="I581" s="16"/>
      <c r="L581" s="16" t="s">
        <v>119</v>
      </c>
      <c r="M581" s="16"/>
      <c r="N581" s="16"/>
      <c r="O581" s="16">
        <f>SUM(COUNTIF(I581:N581,"yes"))</f>
        <v>1</v>
      </c>
      <c r="P581" s="16"/>
      <c r="Q581" s="16"/>
      <c r="R581" s="16"/>
      <c r="S581" s="16"/>
      <c r="T581" s="16"/>
      <c r="U581" s="16"/>
      <c r="V581" s="16" t="s">
        <v>2201</v>
      </c>
      <c r="W581" s="16"/>
      <c r="X581" s="16"/>
      <c r="AD581" s="16" t="s">
        <v>2203</v>
      </c>
      <c r="AJ581" s="16" t="s">
        <v>2202</v>
      </c>
      <c r="AK581" s="16" t="s">
        <v>1517</v>
      </c>
      <c r="AL581" s="16" t="s">
        <v>1239</v>
      </c>
      <c r="AN581" s="16"/>
      <c r="AW581" s="16">
        <f>LEN(AV581)-LEN(SUBSTITUTE(AV581,",",""))+1</f>
        <v>1</v>
      </c>
      <c r="BA581" s="30"/>
      <c r="BE581" s="26"/>
      <c r="BJ581" s="16"/>
      <c r="BK581" s="16"/>
      <c r="BL581" s="41"/>
      <c r="BU581" s="16"/>
      <c r="CD581" s="16"/>
      <c r="CE581" s="16"/>
      <c r="CY581" s="19"/>
      <c r="DD581" s="16"/>
      <c r="DG581" s="16"/>
      <c r="DH581" s="16"/>
      <c r="DI581" s="16"/>
      <c r="DK581" s="16"/>
      <c r="DP581" s="16"/>
    </row>
    <row r="582" spans="1:120" x14ac:dyDescent="0.35">
      <c r="A582" s="16" t="s">
        <v>6245</v>
      </c>
      <c r="E582" t="s">
        <v>2037</v>
      </c>
      <c r="F582" s="32"/>
      <c r="G582"/>
      <c r="H582" s="16" t="s">
        <v>732</v>
      </c>
      <c r="I582" s="16"/>
      <c r="L582" s="16" t="s">
        <v>119</v>
      </c>
      <c r="M582" s="16"/>
      <c r="N582" s="16"/>
      <c r="O582" s="16">
        <f>SUM(COUNTIF(I582:N582,"yes"))</f>
        <v>1</v>
      </c>
      <c r="P582" s="16"/>
      <c r="Q582" s="16"/>
      <c r="R582" s="16"/>
      <c r="S582" s="16"/>
      <c r="T582" s="16"/>
      <c r="U582" s="16"/>
      <c r="V582" s="16" t="s">
        <v>2036</v>
      </c>
      <c r="W582" s="16"/>
      <c r="X582" s="16"/>
      <c r="AD582" s="16" t="s">
        <v>2037</v>
      </c>
      <c r="AJ582" s="16" t="s">
        <v>5885</v>
      </c>
      <c r="AK582" s="16" t="s">
        <v>729</v>
      </c>
      <c r="AL582" s="16" t="s">
        <v>1534</v>
      </c>
      <c r="AN582" s="16"/>
      <c r="AW582" s="16">
        <f>LEN(AV582)-LEN(SUBSTITUTE(AV582,",",""))+1</f>
        <v>1</v>
      </c>
      <c r="AY582" s="16">
        <f>LEN(AX582)-LEN(SUBSTITUTE(AX582,",",""))+1</f>
        <v>1</v>
      </c>
      <c r="BA582" s="30"/>
      <c r="BE582" s="26"/>
      <c r="BJ582" s="16"/>
      <c r="BK582" s="16"/>
      <c r="BL582" s="41"/>
      <c r="BU582" s="16"/>
      <c r="CD582" s="16"/>
      <c r="CE582" s="16"/>
      <c r="CY582" s="19"/>
      <c r="DD582" s="16"/>
      <c r="DG582" s="16"/>
      <c r="DH582" s="16"/>
      <c r="DI582" s="16"/>
      <c r="DK582" s="16"/>
      <c r="DP582" s="16"/>
    </row>
    <row r="583" spans="1:120" x14ac:dyDescent="0.35">
      <c r="A583" s="16" t="s">
        <v>6245</v>
      </c>
      <c r="E583" t="s">
        <v>3024</v>
      </c>
      <c r="F583" s="32"/>
      <c r="G583"/>
      <c r="H583" s="16" t="s">
        <v>732</v>
      </c>
      <c r="I583" s="16"/>
      <c r="L583" s="16" t="s">
        <v>119</v>
      </c>
      <c r="M583" s="16"/>
      <c r="N583" s="16"/>
      <c r="O583" s="16">
        <f>SUM(COUNTIF(I583:N583,"yes"))</f>
        <v>1</v>
      </c>
      <c r="P583" s="16"/>
      <c r="Q583" s="16"/>
      <c r="R583" s="16"/>
      <c r="S583" s="16"/>
      <c r="T583" s="16"/>
      <c r="U583" s="16"/>
      <c r="V583" s="16" t="s">
        <v>3023</v>
      </c>
      <c r="W583" s="16"/>
      <c r="X583" s="16"/>
      <c r="AD583" s="16" t="s">
        <v>3024</v>
      </c>
      <c r="AJ583" s="16" t="s">
        <v>1233</v>
      </c>
      <c r="AK583" s="16" t="s">
        <v>3025</v>
      </c>
      <c r="AL583" s="16" t="s">
        <v>2780</v>
      </c>
      <c r="AN583" s="16"/>
      <c r="BA583" s="30"/>
      <c r="BE583" s="26"/>
      <c r="BJ583" s="16"/>
      <c r="BK583" s="16"/>
      <c r="BL583" s="41"/>
      <c r="BU583" s="16"/>
      <c r="CD583" s="16"/>
      <c r="CE583" s="16"/>
      <c r="CY583" s="19"/>
      <c r="DD583" s="16"/>
      <c r="DG583" s="16"/>
      <c r="DH583" s="16"/>
      <c r="DI583" s="16"/>
      <c r="DK583" s="16"/>
      <c r="DP583" s="16"/>
    </row>
    <row r="584" spans="1:120" x14ac:dyDescent="0.35">
      <c r="A584" s="16" t="s">
        <v>6245</v>
      </c>
      <c r="E584" t="s">
        <v>2035</v>
      </c>
      <c r="F584" s="32"/>
      <c r="G584"/>
      <c r="H584" s="16" t="s">
        <v>732</v>
      </c>
      <c r="I584" s="16"/>
      <c r="L584" s="16" t="s">
        <v>119</v>
      </c>
      <c r="M584" s="16"/>
      <c r="N584" s="16"/>
      <c r="O584" s="16">
        <f>SUM(COUNTIF(I584:N584,"yes"))</f>
        <v>1</v>
      </c>
      <c r="P584" s="16"/>
      <c r="Q584" s="16"/>
      <c r="R584" s="16"/>
      <c r="S584" s="16"/>
      <c r="T584" s="16"/>
      <c r="U584" s="16"/>
      <c r="V584" s="16" t="s">
        <v>2033</v>
      </c>
      <c r="W584" s="16"/>
      <c r="X584" s="16"/>
      <c r="AD584" s="16" t="s">
        <v>2035</v>
      </c>
      <c r="AJ584" s="16" t="s">
        <v>2034</v>
      </c>
      <c r="AK584" s="16" t="s">
        <v>1232</v>
      </c>
      <c r="AL584" s="16" t="s">
        <v>1231</v>
      </c>
      <c r="AN584" s="16"/>
      <c r="AW584" s="16">
        <f>LEN(AV584)-LEN(SUBSTITUTE(AV584,",",""))+1</f>
        <v>1</v>
      </c>
      <c r="AY584" s="16">
        <f>LEN(AX584)-LEN(SUBSTITUTE(AX584,",",""))+1</f>
        <v>1</v>
      </c>
      <c r="BA584" s="30"/>
      <c r="BE584" s="26"/>
      <c r="BJ584" s="16"/>
      <c r="BK584" s="16"/>
      <c r="BL584" s="41"/>
      <c r="BU584" s="16"/>
      <c r="CD584" s="16"/>
      <c r="CE584" s="16"/>
      <c r="CY584" s="19"/>
      <c r="DD584" s="16"/>
      <c r="DG584" s="16"/>
      <c r="DH584" s="16"/>
      <c r="DI584" s="16"/>
      <c r="DK584" s="16"/>
      <c r="DP584" s="16"/>
    </row>
    <row r="585" spans="1:120" x14ac:dyDescent="0.35">
      <c r="A585" s="16" t="s">
        <v>6245</v>
      </c>
      <c r="E585" t="s">
        <v>2430</v>
      </c>
      <c r="F585" s="32"/>
      <c r="G585"/>
      <c r="H585" s="16" t="s">
        <v>732</v>
      </c>
      <c r="I585" s="16"/>
      <c r="L585" s="16" t="s">
        <v>119</v>
      </c>
      <c r="M585" s="16"/>
      <c r="N585" s="16"/>
      <c r="O585" s="16">
        <f>SUM(COUNTIF(I585:N585,"yes"))</f>
        <v>1</v>
      </c>
      <c r="P585" s="16"/>
      <c r="Q585" s="16"/>
      <c r="R585" s="16"/>
      <c r="S585" s="16"/>
      <c r="T585" s="16"/>
      <c r="U585" s="16"/>
      <c r="V585" s="16" t="s">
        <v>2429</v>
      </c>
      <c r="W585" s="16"/>
      <c r="X585" s="16"/>
      <c r="AD585" s="16" t="s">
        <v>2430</v>
      </c>
      <c r="AJ585" s="16" t="s">
        <v>1233</v>
      </c>
      <c r="AK585" s="16" t="s">
        <v>1235</v>
      </c>
      <c r="AL585" s="16" t="s">
        <v>1236</v>
      </c>
      <c r="AN585" s="16"/>
      <c r="AW585" s="16">
        <f>LEN(AV585)-LEN(SUBSTITUTE(AV585,",",""))+1</f>
        <v>1</v>
      </c>
      <c r="BA585" s="30"/>
      <c r="BE585" s="26"/>
      <c r="BJ585" s="16"/>
      <c r="BK585" s="16"/>
      <c r="BL585" s="41"/>
      <c r="BU585" s="16"/>
      <c r="CD585" s="16"/>
      <c r="CE585" s="16"/>
      <c r="CY585" s="19"/>
      <c r="DD585" s="16"/>
      <c r="DG585" s="16"/>
      <c r="DH585" s="16"/>
      <c r="DI585" s="16"/>
      <c r="DK585" s="16"/>
      <c r="DP585" s="16"/>
    </row>
    <row r="586" spans="1:120" x14ac:dyDescent="0.35">
      <c r="A586" s="16" t="s">
        <v>6245</v>
      </c>
      <c r="E586" t="s">
        <v>2208</v>
      </c>
      <c r="F586" s="32"/>
      <c r="G586"/>
      <c r="H586" s="16" t="s">
        <v>732</v>
      </c>
      <c r="I586" s="16"/>
      <c r="L586" s="16" t="s">
        <v>119</v>
      </c>
      <c r="M586" s="16"/>
      <c r="N586" s="16"/>
      <c r="O586" s="16">
        <f>SUM(COUNTIF(I586:N586,"yes"))</f>
        <v>1</v>
      </c>
      <c r="P586" s="16"/>
      <c r="Q586" s="16"/>
      <c r="R586" s="16"/>
      <c r="S586" s="16"/>
      <c r="T586" s="16"/>
      <c r="U586" s="16"/>
      <c r="V586" s="16" t="s">
        <v>2206</v>
      </c>
      <c r="W586" s="16"/>
      <c r="X586" s="16"/>
      <c r="AD586" s="16" t="s">
        <v>2208</v>
      </c>
      <c r="AJ586" s="16" t="s">
        <v>2207</v>
      </c>
      <c r="AK586" s="16" t="s">
        <v>2209</v>
      </c>
      <c r="AL586" s="16" t="s">
        <v>2210</v>
      </c>
      <c r="AN586" s="16"/>
      <c r="AW586" s="16">
        <f>LEN(AV586)-LEN(SUBSTITUTE(AV586,",",""))+1</f>
        <v>1</v>
      </c>
      <c r="BA586" s="30"/>
      <c r="BE586" s="26"/>
      <c r="BJ586" s="16"/>
      <c r="BK586" s="16"/>
      <c r="BL586" s="41"/>
      <c r="BU586" s="16"/>
      <c r="CD586" s="16"/>
      <c r="CE586" s="16"/>
      <c r="CY586" s="19"/>
      <c r="DD586" s="16"/>
      <c r="DG586" s="16"/>
      <c r="DH586" s="16"/>
      <c r="DI586" s="16"/>
      <c r="DK586" s="16"/>
      <c r="DP586" s="16"/>
    </row>
    <row r="587" spans="1:120" x14ac:dyDescent="0.35">
      <c r="A587" s="16" t="s">
        <v>6245</v>
      </c>
      <c r="E587" t="s">
        <v>2945</v>
      </c>
      <c r="F587" s="32"/>
      <c r="G587"/>
      <c r="H587" s="16" t="s">
        <v>732</v>
      </c>
      <c r="I587" s="16"/>
      <c r="L587" s="16" t="s">
        <v>119</v>
      </c>
      <c r="M587" s="16"/>
      <c r="N587" s="16"/>
      <c r="O587" s="16">
        <f>SUM(COUNTIF(I587:N587,"yes"))</f>
        <v>1</v>
      </c>
      <c r="P587" s="16"/>
      <c r="Q587" s="16"/>
      <c r="R587" s="16"/>
      <c r="S587" s="16"/>
      <c r="T587" s="16"/>
      <c r="U587" s="16"/>
      <c r="V587" s="16" t="s">
        <v>2944</v>
      </c>
      <c r="W587" s="16"/>
      <c r="X587" s="16"/>
      <c r="AD587" s="16" t="s">
        <v>2945</v>
      </c>
      <c r="AJ587" s="16" t="s">
        <v>1264</v>
      </c>
      <c r="AK587" s="16" t="s">
        <v>985</v>
      </c>
      <c r="AL587" s="16" t="s">
        <v>2060</v>
      </c>
      <c r="AN587" s="16"/>
      <c r="BA587" s="30"/>
      <c r="BE587" s="26"/>
      <c r="BJ587" s="16"/>
      <c r="BK587" s="16"/>
      <c r="BL587" s="41"/>
      <c r="BU587" s="16"/>
      <c r="CD587" s="16"/>
      <c r="CE587" s="16"/>
      <c r="CY587" s="19"/>
      <c r="DD587" s="16"/>
      <c r="DG587" s="16"/>
      <c r="DH587" s="16"/>
      <c r="DI587" s="16"/>
      <c r="DK587" s="16"/>
      <c r="DP587" s="16"/>
    </row>
    <row r="588" spans="1:120" x14ac:dyDescent="0.35">
      <c r="A588" s="16" t="s">
        <v>6245</v>
      </c>
      <c r="E588" t="s">
        <v>2002</v>
      </c>
      <c r="F588" s="32"/>
      <c r="G588"/>
      <c r="H588" s="16" t="s">
        <v>732</v>
      </c>
      <c r="I588" s="16"/>
      <c r="L588" s="16" t="s">
        <v>119</v>
      </c>
      <c r="M588" s="16"/>
      <c r="N588" s="16"/>
      <c r="O588" s="16">
        <f>SUM(COUNTIF(I588:N588,"yes"))</f>
        <v>1</v>
      </c>
      <c r="P588" s="16"/>
      <c r="Q588" s="16"/>
      <c r="R588" s="16"/>
      <c r="S588" s="16"/>
      <c r="T588" s="16"/>
      <c r="U588" s="16"/>
      <c r="V588" s="16" t="s">
        <v>2001</v>
      </c>
      <c r="W588" s="16"/>
      <c r="X588" s="16"/>
      <c r="AD588" s="16" t="s">
        <v>2002</v>
      </c>
      <c r="AJ588" s="16" t="s">
        <v>1473</v>
      </c>
      <c r="AK588" s="16" t="s">
        <v>985</v>
      </c>
      <c r="AL588" s="16" t="s">
        <v>1179</v>
      </c>
      <c r="AN588" s="16"/>
      <c r="AW588" s="16">
        <f>LEN(AV588)-LEN(SUBSTITUTE(AV588,",",""))+1</f>
        <v>1</v>
      </c>
      <c r="AY588" s="16">
        <f>LEN(AX588)-LEN(SUBSTITUTE(AX588,",",""))+1</f>
        <v>1</v>
      </c>
      <c r="BA588" s="30"/>
      <c r="BE588" s="26"/>
      <c r="BJ588" s="16"/>
      <c r="BK588" s="16"/>
      <c r="BL588" s="41"/>
      <c r="BU588" s="16"/>
      <c r="CD588" s="16"/>
      <c r="CE588" s="16"/>
      <c r="CY588" s="19"/>
      <c r="DD588" s="16"/>
      <c r="DG588" s="16"/>
      <c r="DH588" s="16"/>
      <c r="DI588" s="16"/>
      <c r="DK588" s="16"/>
      <c r="DP588" s="16"/>
    </row>
    <row r="589" spans="1:120" x14ac:dyDescent="0.35">
      <c r="A589" s="16" t="s">
        <v>6245</v>
      </c>
      <c r="E589" t="s">
        <v>3095</v>
      </c>
      <c r="F589" s="32"/>
      <c r="G589"/>
      <c r="H589" s="16" t="s">
        <v>732</v>
      </c>
      <c r="I589" s="16"/>
      <c r="L589" s="16" t="s">
        <v>119</v>
      </c>
      <c r="M589" s="16"/>
      <c r="N589" s="16"/>
      <c r="O589" s="16">
        <f>SUM(COUNTIF(I589:N589,"yes"))</f>
        <v>1</v>
      </c>
      <c r="P589" s="16"/>
      <c r="Q589" s="16"/>
      <c r="R589" s="16"/>
      <c r="S589" s="16"/>
      <c r="T589" s="16"/>
      <c r="U589" s="16"/>
      <c r="V589" s="16" t="s">
        <v>3094</v>
      </c>
      <c r="W589" s="16"/>
      <c r="X589" s="16"/>
      <c r="AD589" s="16" t="s">
        <v>3095</v>
      </c>
      <c r="AJ589" s="16" t="s">
        <v>1436</v>
      </c>
      <c r="AK589" s="16" t="s">
        <v>729</v>
      </c>
      <c r="AL589" s="16" t="s">
        <v>1392</v>
      </c>
      <c r="AN589" s="16"/>
      <c r="BA589" s="30"/>
      <c r="BE589" s="26"/>
      <c r="BJ589" s="16"/>
      <c r="BK589" s="16"/>
      <c r="BL589" s="41"/>
      <c r="BU589" s="16"/>
      <c r="CD589" s="16"/>
      <c r="CE589" s="16"/>
      <c r="CY589" s="19"/>
      <c r="DD589" s="16"/>
      <c r="DG589" s="16"/>
      <c r="DH589" s="16"/>
      <c r="DI589" s="16"/>
      <c r="DK589" s="16"/>
      <c r="DP589" s="16"/>
    </row>
    <row r="590" spans="1:120" x14ac:dyDescent="0.35">
      <c r="A590" s="16" t="s">
        <v>6245</v>
      </c>
      <c r="E590" t="s">
        <v>1755</v>
      </c>
      <c r="F590" s="32"/>
      <c r="G590"/>
      <c r="H590" s="16" t="s">
        <v>732</v>
      </c>
      <c r="I590" s="16"/>
      <c r="L590" s="16" t="s">
        <v>119</v>
      </c>
      <c r="M590" s="16"/>
      <c r="N590" s="16"/>
      <c r="O590" s="16">
        <f>SUM(COUNTIF(I590:N590,"yes"))</f>
        <v>1</v>
      </c>
      <c r="P590" s="16"/>
      <c r="Q590" s="16"/>
      <c r="R590" s="16"/>
      <c r="S590" s="16"/>
      <c r="T590" s="16"/>
      <c r="U590" s="16"/>
      <c r="V590" s="16" t="s">
        <v>1754</v>
      </c>
      <c r="W590" s="16"/>
      <c r="X590" s="16"/>
      <c r="AD590" s="16" t="s">
        <v>1755</v>
      </c>
      <c r="AJ590" s="16" t="s">
        <v>1233</v>
      </c>
      <c r="AK590" s="16" t="s">
        <v>1235</v>
      </c>
      <c r="AL590" s="16" t="s">
        <v>1751</v>
      </c>
      <c r="AN590" s="16"/>
      <c r="AW590" s="16">
        <f>LEN(AV590)-LEN(SUBSTITUTE(AV590,",",""))+1</f>
        <v>1</v>
      </c>
      <c r="AY590" s="16">
        <f>LEN(AX590)-LEN(SUBSTITUTE(AX590,",",""))+1</f>
        <v>1</v>
      </c>
      <c r="AZ590" s="16">
        <f>Table1[[#This Row], [no. of native regions]]+Table1[[#This Row], [no. of introduced regions]]</f>
        <v>2</v>
      </c>
      <c r="BA590" s="30">
        <f>Table1[[#This Row], [no. of introduced regions]]/Table1[[#This Row], [no. of native regions]]</f>
        <v>1</v>
      </c>
      <c r="BE590" s="26"/>
      <c r="BJ590" s="16"/>
      <c r="BK590" s="16"/>
      <c r="BL590" s="41"/>
      <c r="BU590" s="16"/>
      <c r="CD590" s="16"/>
      <c r="CE590" s="16"/>
      <c r="CY590" s="19"/>
      <c r="DD590" s="16"/>
      <c r="DG590" s="16"/>
      <c r="DH590" s="16"/>
      <c r="DI590" s="16"/>
      <c r="DK590" s="16"/>
      <c r="DP590" s="16"/>
    </row>
    <row r="591" spans="1:120" x14ac:dyDescent="0.35">
      <c r="A591" s="16" t="s">
        <v>6245</v>
      </c>
      <c r="E591" t="s">
        <v>2793</v>
      </c>
      <c r="F591" s="32"/>
      <c r="G591"/>
      <c r="H591" s="16" t="s">
        <v>732</v>
      </c>
      <c r="I591" s="16"/>
      <c r="L591" s="16" t="s">
        <v>119</v>
      </c>
      <c r="M591" s="16"/>
      <c r="N591" s="16"/>
      <c r="O591" s="16">
        <f>SUM(COUNTIF(I591:N591,"yes"))</f>
        <v>1</v>
      </c>
      <c r="P591" s="16"/>
      <c r="Q591" s="16"/>
      <c r="R591" s="16"/>
      <c r="S591" s="16"/>
      <c r="T591" s="16"/>
      <c r="U591" s="16"/>
      <c r="V591" s="16" t="s">
        <v>2792</v>
      </c>
      <c r="W591" s="16"/>
      <c r="X591" s="16"/>
      <c r="AD591" s="16" t="s">
        <v>2793</v>
      </c>
      <c r="AJ591" s="16" t="s">
        <v>1197</v>
      </c>
      <c r="AK591" s="16" t="s">
        <v>2169</v>
      </c>
      <c r="AL591" s="16" t="s">
        <v>1534</v>
      </c>
      <c r="AN591" s="16"/>
      <c r="BA591" s="30"/>
      <c r="BE591" s="26"/>
      <c r="BJ591" s="16"/>
      <c r="BK591" s="16"/>
      <c r="BL591" s="41"/>
      <c r="BU591" s="16"/>
      <c r="CD591" s="16"/>
      <c r="CE591" s="16"/>
      <c r="CY591" s="19"/>
      <c r="DD591" s="16"/>
      <c r="DG591" s="16"/>
      <c r="DH591" s="16"/>
      <c r="DI591" s="16"/>
      <c r="DK591" s="16"/>
      <c r="DP591" s="16"/>
    </row>
    <row r="592" spans="1:120" x14ac:dyDescent="0.35">
      <c r="A592" s="16" t="s">
        <v>6245</v>
      </c>
      <c r="E592" t="s">
        <v>2901</v>
      </c>
      <c r="F592" s="32"/>
      <c r="G592"/>
      <c r="H592" s="16" t="s">
        <v>732</v>
      </c>
      <c r="I592" s="16"/>
      <c r="L592" s="16" t="s">
        <v>119</v>
      </c>
      <c r="M592" s="16"/>
      <c r="N592" s="16"/>
      <c r="O592" s="16">
        <f>SUM(COUNTIF(I592:N592,"yes"))</f>
        <v>1</v>
      </c>
      <c r="P592" s="16"/>
      <c r="Q592" s="16"/>
      <c r="R592" s="16"/>
      <c r="S592" s="16"/>
      <c r="T592" s="16"/>
      <c r="U592" s="16"/>
      <c r="V592" s="16" t="s">
        <v>2900</v>
      </c>
      <c r="W592" s="16"/>
      <c r="X592" s="16"/>
      <c r="AD592" s="16" t="s">
        <v>2901</v>
      </c>
      <c r="AJ592" s="16" t="s">
        <v>1233</v>
      </c>
      <c r="AK592" s="16" t="s">
        <v>2902</v>
      </c>
      <c r="AL592" s="16" t="s">
        <v>2903</v>
      </c>
      <c r="AN592" s="16"/>
      <c r="BA592" s="30"/>
      <c r="BE592" s="26"/>
      <c r="BJ592" s="16"/>
      <c r="BK592" s="16"/>
      <c r="BL592" s="41"/>
      <c r="BU592" s="16"/>
      <c r="CD592" s="16"/>
      <c r="CE592" s="16"/>
      <c r="CY592" s="19"/>
      <c r="DD592" s="16"/>
      <c r="DG592" s="16"/>
      <c r="DH592" s="16"/>
      <c r="DI592" s="16"/>
      <c r="DK592" s="16"/>
      <c r="DP592" s="16"/>
    </row>
    <row r="593" spans="1:120" x14ac:dyDescent="0.35">
      <c r="A593" s="16" t="s">
        <v>6245</v>
      </c>
      <c r="E593" t="s">
        <v>2870</v>
      </c>
      <c r="F593" s="32"/>
      <c r="G593"/>
      <c r="H593" s="16" t="s">
        <v>732</v>
      </c>
      <c r="I593" s="16"/>
      <c r="L593" s="16" t="s">
        <v>119</v>
      </c>
      <c r="M593" s="16"/>
      <c r="N593" s="16"/>
      <c r="O593" s="16">
        <f>SUM(COUNTIF(I593:N593,"yes"))</f>
        <v>1</v>
      </c>
      <c r="P593" s="16"/>
      <c r="Q593" s="16"/>
      <c r="R593" s="16"/>
      <c r="S593" s="16"/>
      <c r="T593" s="16"/>
      <c r="U593" s="16"/>
      <c r="V593" s="16" t="s">
        <v>2869</v>
      </c>
      <c r="W593" s="16"/>
      <c r="X593" s="16"/>
      <c r="AD593" s="16" t="s">
        <v>2870</v>
      </c>
      <c r="AJ593" s="16" t="s">
        <v>1197</v>
      </c>
      <c r="AK593" s="16" t="s">
        <v>1595</v>
      </c>
      <c r="AL593" s="16" t="s">
        <v>1041</v>
      </c>
      <c r="AN593" s="16"/>
      <c r="BA593" s="30"/>
      <c r="BE593" s="26"/>
      <c r="BJ593" s="16"/>
      <c r="BK593" s="16"/>
      <c r="BL593" s="41"/>
      <c r="BU593" s="16"/>
      <c r="CD593" s="16"/>
      <c r="CE593" s="16"/>
      <c r="CY593" s="19"/>
      <c r="DD593" s="16"/>
      <c r="DG593" s="16"/>
      <c r="DH593" s="16"/>
      <c r="DI593" s="16"/>
      <c r="DK593" s="16"/>
      <c r="DP593" s="16"/>
    </row>
    <row r="594" spans="1:120" x14ac:dyDescent="0.35">
      <c r="A594" s="16" t="s">
        <v>6245</v>
      </c>
      <c r="E594" t="s">
        <v>1929</v>
      </c>
      <c r="F594" s="32"/>
      <c r="G594"/>
      <c r="H594" s="16" t="s">
        <v>732</v>
      </c>
      <c r="I594" s="16"/>
      <c r="L594" s="16" t="s">
        <v>119</v>
      </c>
      <c r="M594" s="16"/>
      <c r="N594" s="16"/>
      <c r="O594" s="16">
        <f>SUM(COUNTIF(I594:N594,"yes"))</f>
        <v>1</v>
      </c>
      <c r="P594" s="16"/>
      <c r="Q594" s="16"/>
      <c r="R594" s="16"/>
      <c r="S594" s="16"/>
      <c r="T594" s="16"/>
      <c r="U594" s="16"/>
      <c r="V594" s="16" t="s">
        <v>1928</v>
      </c>
      <c r="W594" s="16"/>
      <c r="X594" s="16"/>
      <c r="AD594" s="16" t="s">
        <v>1929</v>
      </c>
      <c r="AJ594" s="16" t="s">
        <v>1217</v>
      </c>
      <c r="AK594" s="16" t="s">
        <v>1391</v>
      </c>
      <c r="AL594" s="16" t="s">
        <v>1285</v>
      </c>
      <c r="AN594" s="16"/>
      <c r="AW594" s="16">
        <f>LEN(AV594)-LEN(SUBSTITUTE(AV594,",",""))+1</f>
        <v>1</v>
      </c>
      <c r="AY594" s="16">
        <f>LEN(AX594)-LEN(SUBSTITUTE(AX594,",",""))+1</f>
        <v>1</v>
      </c>
      <c r="BA594" s="30">
        <f>Table1[[#This Row], [no. of introduced regions]]/Table1[[#This Row], [no. of native regions]]</f>
        <v>1</v>
      </c>
      <c r="BE594" s="26"/>
      <c r="BJ594" s="16"/>
      <c r="BK594" s="16"/>
      <c r="BL594" s="41"/>
      <c r="BU594" s="16"/>
      <c r="CD594" s="16"/>
      <c r="CE594" s="16"/>
      <c r="CY594" s="19"/>
      <c r="DD594" s="16"/>
      <c r="DG594" s="16"/>
      <c r="DH594" s="16"/>
      <c r="DI594" s="16"/>
      <c r="DK594" s="16"/>
      <c r="DP594" s="16"/>
    </row>
    <row r="595" spans="1:120" x14ac:dyDescent="0.35">
      <c r="A595" s="16" t="s">
        <v>6245</v>
      </c>
      <c r="E595" t="s">
        <v>1898</v>
      </c>
      <c r="F595" s="32"/>
      <c r="G595"/>
      <c r="H595" s="16" t="s">
        <v>732</v>
      </c>
      <c r="I595" s="16"/>
      <c r="L595" s="16" t="s">
        <v>119</v>
      </c>
      <c r="M595" s="16"/>
      <c r="N595" s="16"/>
      <c r="O595" s="16">
        <f>SUM(COUNTIF(I595:N595,"yes"))</f>
        <v>1</v>
      </c>
      <c r="P595" s="16"/>
      <c r="Q595" s="16"/>
      <c r="R595" s="16"/>
      <c r="S595" s="16"/>
      <c r="T595" s="16"/>
      <c r="U595" s="16"/>
      <c r="V595" s="16" t="s">
        <v>1897</v>
      </c>
      <c r="W595" s="16"/>
      <c r="X595" s="16"/>
      <c r="AD595" s="16" t="s">
        <v>1898</v>
      </c>
      <c r="AJ595" s="16" t="s">
        <v>749</v>
      </c>
      <c r="AK595" s="16" t="s">
        <v>1144</v>
      </c>
      <c r="AL595" s="16" t="s">
        <v>1724</v>
      </c>
      <c r="AN595" s="16"/>
      <c r="AW595" s="16">
        <f>LEN(AV595)-LEN(SUBSTITUTE(AV595,",",""))+1</f>
        <v>1</v>
      </c>
      <c r="AY595" s="16">
        <f>LEN(AX595)-LEN(SUBSTITUTE(AX595,",",""))+1</f>
        <v>1</v>
      </c>
      <c r="BA595" s="30">
        <f>Table1[[#This Row], [no. of introduced regions]]/Table1[[#This Row], [no. of native regions]]</f>
        <v>1</v>
      </c>
      <c r="BE595" s="26"/>
      <c r="BJ595" s="16"/>
      <c r="BK595" s="16"/>
      <c r="BL595" s="41"/>
      <c r="BU595" s="16"/>
      <c r="CD595" s="16"/>
      <c r="CE595" s="16"/>
      <c r="CY595" s="19"/>
      <c r="DD595" s="16"/>
      <c r="DG595" s="16"/>
      <c r="DH595" s="16"/>
      <c r="DI595" s="16"/>
      <c r="DK595" s="16"/>
      <c r="DP595" s="16"/>
    </row>
    <row r="596" spans="1:120" x14ac:dyDescent="0.35">
      <c r="A596" s="16" t="s">
        <v>6245</v>
      </c>
      <c r="E596" t="s">
        <v>2017</v>
      </c>
      <c r="F596" s="32"/>
      <c r="G596"/>
      <c r="H596" s="16" t="s">
        <v>732</v>
      </c>
      <c r="I596" s="16"/>
      <c r="L596" s="16" t="s">
        <v>119</v>
      </c>
      <c r="M596" s="16"/>
      <c r="N596" s="16"/>
      <c r="O596" s="16">
        <f>SUM(COUNTIF(I596:N596,"yes"))</f>
        <v>1</v>
      </c>
      <c r="P596" s="16"/>
      <c r="Q596" s="16"/>
      <c r="R596" s="16"/>
      <c r="S596" s="16"/>
      <c r="T596" s="16"/>
      <c r="U596" s="16"/>
      <c r="V596" s="16" t="s">
        <v>2016</v>
      </c>
      <c r="W596" s="16"/>
      <c r="X596" s="16"/>
      <c r="AD596" s="16" t="s">
        <v>2017</v>
      </c>
      <c r="AJ596" s="16" t="s">
        <v>1357</v>
      </c>
      <c r="AK596" s="16" t="s">
        <v>985</v>
      </c>
      <c r="AL596" s="16" t="s">
        <v>1179</v>
      </c>
      <c r="AN596" s="16"/>
      <c r="AW596" s="16">
        <f>LEN(AV596)-LEN(SUBSTITUTE(AV596,",",""))+1</f>
        <v>1</v>
      </c>
      <c r="AY596" s="16">
        <f>LEN(AX596)-LEN(SUBSTITUTE(AX596,",",""))+1</f>
        <v>1</v>
      </c>
      <c r="BA596" s="30"/>
      <c r="BE596" s="26"/>
      <c r="BJ596" s="16"/>
      <c r="BK596" s="16"/>
      <c r="BL596" s="41"/>
      <c r="BU596" s="16"/>
      <c r="CD596" s="16"/>
      <c r="CE596" s="16"/>
      <c r="CY596" s="19"/>
      <c r="DD596" s="16"/>
      <c r="DG596" s="16"/>
      <c r="DH596" s="16"/>
      <c r="DI596" s="16"/>
      <c r="DK596" s="16"/>
      <c r="DP596" s="16"/>
    </row>
    <row r="597" spans="1:120" x14ac:dyDescent="0.35">
      <c r="A597" s="16" t="s">
        <v>6245</v>
      </c>
      <c r="E597" t="s">
        <v>1786</v>
      </c>
      <c r="F597" s="32"/>
      <c r="G597"/>
      <c r="H597" s="16" t="s">
        <v>732</v>
      </c>
      <c r="I597" s="16"/>
      <c r="L597" s="16" t="s">
        <v>119</v>
      </c>
      <c r="M597" s="16"/>
      <c r="N597" s="16"/>
      <c r="O597" s="16">
        <f>SUM(COUNTIF(I597:N597,"yes"))</f>
        <v>1</v>
      </c>
      <c r="P597" s="16"/>
      <c r="Q597" s="16"/>
      <c r="R597" s="16"/>
      <c r="S597" s="16"/>
      <c r="T597" s="16"/>
      <c r="U597" s="16"/>
      <c r="V597" s="16" t="s">
        <v>1785</v>
      </c>
      <c r="W597" s="16"/>
      <c r="X597" s="16"/>
      <c r="AD597" s="16" t="s">
        <v>1786</v>
      </c>
      <c r="AJ597" s="16" t="s">
        <v>1233</v>
      </c>
      <c r="AK597" s="16" t="s">
        <v>1235</v>
      </c>
      <c r="AL597" s="16" t="s">
        <v>1782</v>
      </c>
      <c r="AN597" s="16"/>
      <c r="AW597" s="16">
        <f>LEN(AV597)-LEN(SUBSTITUTE(AV597,",",""))+1</f>
        <v>1</v>
      </c>
      <c r="AY597" s="16">
        <f>LEN(AX597)-LEN(SUBSTITUTE(AX597,",",""))+1</f>
        <v>1</v>
      </c>
      <c r="AZ597" s="16">
        <f>Table1[[#This Row], [no. of native regions]]+Table1[[#This Row], [no. of introduced regions]]</f>
        <v>2</v>
      </c>
      <c r="BA597" s="30">
        <f>Table1[[#This Row], [no. of introduced regions]]/Table1[[#This Row], [no. of native regions]]</f>
        <v>1</v>
      </c>
      <c r="BE597" s="26"/>
      <c r="BJ597" s="16"/>
      <c r="BK597" s="16"/>
      <c r="BL597" s="41"/>
      <c r="BU597" s="16"/>
      <c r="CD597" s="16"/>
      <c r="CE597" s="16"/>
      <c r="CY597" s="19"/>
      <c r="DD597" s="16"/>
      <c r="DG597" s="16"/>
      <c r="DH597" s="16"/>
      <c r="DI597" s="16"/>
      <c r="DK597" s="16"/>
      <c r="DP597" s="16"/>
    </row>
    <row r="598" spans="1:120" x14ac:dyDescent="0.35">
      <c r="A598" s="16" t="s">
        <v>6245</v>
      </c>
      <c r="E598" t="s">
        <v>1838</v>
      </c>
      <c r="F598" s="32"/>
      <c r="G598"/>
      <c r="H598" s="16" t="s">
        <v>732</v>
      </c>
      <c r="I598" s="16"/>
      <c r="L598" s="16" t="s">
        <v>119</v>
      </c>
      <c r="M598" s="16"/>
      <c r="N598" s="16"/>
      <c r="O598" s="16">
        <f>SUM(COUNTIF(I598:N598,"yes"))</f>
        <v>1</v>
      </c>
      <c r="P598" s="16"/>
      <c r="Q598" s="16"/>
      <c r="R598" s="16"/>
      <c r="S598" s="16"/>
      <c r="T598" s="16"/>
      <c r="U598" s="16"/>
      <c r="V598" s="16" t="s">
        <v>1837</v>
      </c>
      <c r="W598" s="16"/>
      <c r="X598" s="16"/>
      <c r="AD598" s="16" t="s">
        <v>1838</v>
      </c>
      <c r="AJ598" s="16" t="s">
        <v>1317</v>
      </c>
      <c r="AK598" s="16" t="s">
        <v>1810</v>
      </c>
      <c r="AL598" s="16" t="s">
        <v>1179</v>
      </c>
      <c r="AN598" s="16"/>
      <c r="AW598" s="16">
        <f>LEN(AV598)-LEN(SUBSTITUTE(AV598,",",""))+1</f>
        <v>1</v>
      </c>
      <c r="AY598" s="16">
        <f>LEN(AX598)-LEN(SUBSTITUTE(AX598,",",""))+1</f>
        <v>1</v>
      </c>
      <c r="BA598" s="30">
        <f>Table1[[#This Row], [no. of introduced regions]]/Table1[[#This Row], [no. of native regions]]</f>
        <v>1</v>
      </c>
      <c r="BE598" s="26"/>
      <c r="BJ598" s="16"/>
      <c r="BK598" s="16"/>
      <c r="BL598" s="41"/>
      <c r="BU598" s="16"/>
      <c r="CD598" s="16"/>
      <c r="CE598" s="16"/>
      <c r="CY598" s="19"/>
      <c r="DD598" s="16"/>
      <c r="DG598" s="16"/>
      <c r="DH598" s="16"/>
      <c r="DI598" s="16"/>
      <c r="DK598" s="16"/>
      <c r="DP598" s="16"/>
    </row>
    <row r="599" spans="1:120" x14ac:dyDescent="0.35">
      <c r="A599" s="16" t="s">
        <v>6245</v>
      </c>
      <c r="E599" t="s">
        <v>2321</v>
      </c>
      <c r="F599" s="32"/>
      <c r="G599"/>
      <c r="H599" s="16" t="s">
        <v>732</v>
      </c>
      <c r="I599" s="16"/>
      <c r="L599" s="16" t="s">
        <v>119</v>
      </c>
      <c r="M599" s="16"/>
      <c r="N599" s="16"/>
      <c r="O599" s="16">
        <f>SUM(COUNTIF(I599:N599,"yes"))</f>
        <v>1</v>
      </c>
      <c r="P599" s="16"/>
      <c r="Q599" s="16"/>
      <c r="R599" s="16"/>
      <c r="S599" s="16"/>
      <c r="T599" s="16"/>
      <c r="U599" s="16"/>
      <c r="V599" s="16" t="s">
        <v>2320</v>
      </c>
      <c r="W599" s="16"/>
      <c r="X599" s="16"/>
      <c r="AD599" s="16" t="s">
        <v>2321</v>
      </c>
      <c r="AJ599" s="16" t="s">
        <v>5885</v>
      </c>
      <c r="AK599" s="16" t="s">
        <v>1391</v>
      </c>
      <c r="AL599" s="16" t="s">
        <v>2322</v>
      </c>
      <c r="AN599" s="16"/>
      <c r="AW599" s="16">
        <f>LEN(AV599)-LEN(SUBSTITUTE(AV599,",",""))+1</f>
        <v>1</v>
      </c>
      <c r="BA599" s="30"/>
      <c r="BE599" s="26"/>
      <c r="BJ599" s="16"/>
      <c r="BK599" s="16"/>
      <c r="BL599" s="41"/>
      <c r="BU599" s="16"/>
      <c r="CD599" s="16"/>
      <c r="CE599" s="16"/>
      <c r="CY599" s="19"/>
      <c r="DD599" s="16"/>
      <c r="DG599" s="16"/>
      <c r="DH599" s="16"/>
      <c r="DI599" s="16"/>
      <c r="DK599" s="16"/>
      <c r="DP599" s="16"/>
    </row>
    <row r="600" spans="1:120" x14ac:dyDescent="0.35">
      <c r="A600" s="16" t="s">
        <v>6245</v>
      </c>
      <c r="E600" t="s">
        <v>2937</v>
      </c>
      <c r="F600" s="32"/>
      <c r="G600"/>
      <c r="H600" s="16" t="s">
        <v>732</v>
      </c>
      <c r="I600" s="16"/>
      <c r="L600" s="16" t="s">
        <v>119</v>
      </c>
      <c r="M600" s="16"/>
      <c r="N600" s="16"/>
      <c r="O600" s="16">
        <f>SUM(COUNTIF(I600:N600,"yes"))</f>
        <v>1</v>
      </c>
      <c r="P600" s="16"/>
      <c r="Q600" s="16"/>
      <c r="R600" s="16"/>
      <c r="S600" s="16"/>
      <c r="T600" s="16"/>
      <c r="U600" s="16"/>
      <c r="V600" s="16" t="s">
        <v>2936</v>
      </c>
      <c r="W600" s="16"/>
      <c r="X600" s="16"/>
      <c r="AD600" s="16" t="s">
        <v>2937</v>
      </c>
      <c r="AJ600" s="16" t="s">
        <v>1063</v>
      </c>
      <c r="AK600" s="16" t="s">
        <v>2938</v>
      </c>
      <c r="AL600" s="16" t="s">
        <v>2939</v>
      </c>
      <c r="AN600" s="16"/>
      <c r="BA600" s="30"/>
      <c r="BE600" s="26"/>
      <c r="BJ600" s="16"/>
      <c r="BK600" s="16"/>
      <c r="BL600" s="41"/>
      <c r="BU600" s="16"/>
      <c r="CD600" s="16"/>
      <c r="CE600" s="16"/>
      <c r="CY600" s="19"/>
      <c r="DD600" s="16"/>
      <c r="DG600" s="16"/>
      <c r="DH600" s="16"/>
      <c r="DI600" s="16"/>
      <c r="DK600" s="16"/>
      <c r="DP600" s="16"/>
    </row>
    <row r="601" spans="1:120" x14ac:dyDescent="0.35">
      <c r="A601" s="16" t="s">
        <v>6245</v>
      </c>
      <c r="E601" t="s">
        <v>1816</v>
      </c>
      <c r="F601" s="32"/>
      <c r="G601"/>
      <c r="H601" s="16" t="s">
        <v>732</v>
      </c>
      <c r="I601" s="16"/>
      <c r="L601" s="16" t="s">
        <v>119</v>
      </c>
      <c r="M601" s="16"/>
      <c r="N601" s="16"/>
      <c r="O601" s="16">
        <f>SUM(COUNTIF(I601:N601,"yes"))</f>
        <v>1</v>
      </c>
      <c r="P601" s="16"/>
      <c r="Q601" s="16"/>
      <c r="R601" s="16"/>
      <c r="S601" s="16"/>
      <c r="T601" s="16"/>
      <c r="U601" s="16"/>
      <c r="V601" s="16" t="s">
        <v>1815</v>
      </c>
      <c r="W601" s="16"/>
      <c r="X601" s="16"/>
      <c r="AD601" s="16" t="s">
        <v>1816</v>
      </c>
      <c r="AJ601" s="16" t="s">
        <v>1317</v>
      </c>
      <c r="AK601" s="16" t="s">
        <v>1377</v>
      </c>
      <c r="AL601" s="16" t="s">
        <v>1041</v>
      </c>
      <c r="AN601" s="16"/>
      <c r="AW601" s="16">
        <f>LEN(AV601)-LEN(SUBSTITUTE(AV601,",",""))+1</f>
        <v>1</v>
      </c>
      <c r="AY601" s="16">
        <f>LEN(AX601)-LEN(SUBSTITUTE(AX601,",",""))+1</f>
        <v>1</v>
      </c>
      <c r="AZ601" s="16">
        <f>Table1[[#This Row], [no. of native regions]]+Table1[[#This Row], [no. of introduced regions]]</f>
        <v>2</v>
      </c>
      <c r="BA601" s="30">
        <f>Table1[[#This Row], [no. of introduced regions]]/Table1[[#This Row], [no. of native regions]]</f>
        <v>1</v>
      </c>
      <c r="BE601" s="26"/>
      <c r="BJ601" s="16"/>
      <c r="BK601" s="16"/>
      <c r="BL601" s="41"/>
      <c r="BU601" s="16"/>
      <c r="CD601" s="16"/>
      <c r="CE601" s="16"/>
      <c r="CY601" s="19"/>
      <c r="DD601" s="16"/>
      <c r="DG601" s="16"/>
      <c r="DH601" s="16"/>
      <c r="DI601" s="16"/>
      <c r="DK601" s="16"/>
      <c r="DP601" s="16"/>
    </row>
    <row r="602" spans="1:120" x14ac:dyDescent="0.35">
      <c r="A602" s="16" t="s">
        <v>6245</v>
      </c>
      <c r="E602" t="s">
        <v>3137</v>
      </c>
      <c r="F602" s="32"/>
      <c r="G602"/>
      <c r="H602" s="16" t="s">
        <v>732</v>
      </c>
      <c r="I602" s="16"/>
      <c r="L602" s="16" t="s">
        <v>119</v>
      </c>
      <c r="M602" s="16"/>
      <c r="N602" s="16"/>
      <c r="O602" s="16">
        <f>SUM(COUNTIF(I602:N602,"yes"))</f>
        <v>1</v>
      </c>
      <c r="P602" s="16"/>
      <c r="Q602" s="16"/>
      <c r="R602" s="16"/>
      <c r="S602" s="16"/>
      <c r="T602" s="16"/>
      <c r="U602" s="16"/>
      <c r="V602" s="16" t="s">
        <v>3136</v>
      </c>
      <c r="W602" s="16"/>
      <c r="X602" s="16"/>
      <c r="AD602" s="16" t="s">
        <v>3137</v>
      </c>
      <c r="AJ602" s="16" t="s">
        <v>1038</v>
      </c>
      <c r="AK602" s="16" t="s">
        <v>858</v>
      </c>
      <c r="AL602" s="16" t="s">
        <v>1041</v>
      </c>
      <c r="AN602" s="16"/>
      <c r="BA602" s="30"/>
      <c r="BE602" s="26"/>
      <c r="BJ602" s="16"/>
      <c r="BK602" s="16"/>
      <c r="BL602" s="41"/>
      <c r="BU602" s="16"/>
      <c r="CD602" s="16"/>
      <c r="CE602" s="16"/>
      <c r="CY602" s="19"/>
      <c r="DD602" s="16"/>
      <c r="DG602" s="16"/>
      <c r="DH602" s="16"/>
      <c r="DI602" s="16"/>
      <c r="DK602" s="16"/>
      <c r="DP602" s="16"/>
    </row>
    <row r="603" spans="1:120" x14ac:dyDescent="0.35">
      <c r="A603" s="16" t="s">
        <v>6245</v>
      </c>
      <c r="E603" t="s">
        <v>1747</v>
      </c>
      <c r="F603" s="32"/>
      <c r="G603"/>
      <c r="H603" s="16" t="s">
        <v>732</v>
      </c>
      <c r="I603" s="16"/>
      <c r="L603" s="16" t="s">
        <v>119</v>
      </c>
      <c r="M603" s="16"/>
      <c r="N603" s="16"/>
      <c r="O603" s="16">
        <f>SUM(COUNTIF(I603:N603,"yes"))</f>
        <v>1</v>
      </c>
      <c r="P603" s="16"/>
      <c r="Q603" s="16"/>
      <c r="R603" s="16"/>
      <c r="S603" s="16"/>
      <c r="T603" s="16"/>
      <c r="U603" s="16"/>
      <c r="V603" s="16" t="s">
        <v>1746</v>
      </c>
      <c r="W603" s="16"/>
      <c r="X603" s="16"/>
      <c r="AD603" s="16" t="s">
        <v>1747</v>
      </c>
      <c r="AJ603" s="16" t="s">
        <v>1744</v>
      </c>
      <c r="AK603" s="16" t="s">
        <v>935</v>
      </c>
      <c r="AL603" s="16" t="s">
        <v>1724</v>
      </c>
      <c r="AN603" s="16"/>
      <c r="AW603" s="16">
        <f>LEN(AV603)-LEN(SUBSTITUTE(AV603,",",""))+1</f>
        <v>1</v>
      </c>
      <c r="AY603" s="16">
        <f>LEN(AX603)-LEN(SUBSTITUTE(AX603,",",""))+1</f>
        <v>1</v>
      </c>
      <c r="AZ603" s="16">
        <f>Table1[[#This Row], [no. of native regions]]+Table1[[#This Row], [no. of introduced regions]]</f>
        <v>2</v>
      </c>
      <c r="BA603" s="30">
        <f>Table1[[#This Row], [no. of introduced regions]]/Table1[[#This Row], [no. of native regions]]</f>
        <v>1</v>
      </c>
      <c r="BE603" s="26"/>
      <c r="BJ603" s="16"/>
      <c r="BK603" s="16"/>
      <c r="BL603" s="41"/>
      <c r="BU603" s="16"/>
      <c r="CD603" s="16"/>
      <c r="CE603" s="16"/>
      <c r="CY603" s="19"/>
      <c r="DD603" s="16"/>
      <c r="DG603" s="16"/>
      <c r="DH603" s="16"/>
      <c r="DI603" s="16"/>
      <c r="DK603" s="16"/>
      <c r="DP603" s="16"/>
    </row>
    <row r="604" spans="1:120" x14ac:dyDescent="0.35">
      <c r="A604" s="16" t="s">
        <v>6245</v>
      </c>
      <c r="E604" t="s">
        <v>2128</v>
      </c>
      <c r="F604" s="32"/>
      <c r="G604"/>
      <c r="H604" s="16" t="s">
        <v>732</v>
      </c>
      <c r="I604" s="16"/>
      <c r="L604" s="16" t="s">
        <v>119</v>
      </c>
      <c r="M604" s="16"/>
      <c r="N604" s="16"/>
      <c r="O604" s="16">
        <f>SUM(COUNTIF(I604:N604,"yes"))</f>
        <v>1</v>
      </c>
      <c r="P604" s="16"/>
      <c r="Q604" s="16"/>
      <c r="R604" s="16"/>
      <c r="S604" s="16"/>
      <c r="T604" s="16"/>
      <c r="U604" s="16"/>
      <c r="V604" s="16" t="s">
        <v>2127</v>
      </c>
      <c r="W604" s="16"/>
      <c r="X604" s="16"/>
      <c r="AD604" s="16" t="s">
        <v>2128</v>
      </c>
      <c r="AJ604" s="16" t="s">
        <v>1038</v>
      </c>
      <c r="AK604" s="16" t="s">
        <v>1235</v>
      </c>
      <c r="AL604" s="16" t="s">
        <v>1724</v>
      </c>
      <c r="AN604" s="16"/>
      <c r="AW604" s="16">
        <f>LEN(AV604)-LEN(SUBSTITUTE(AV604,",",""))+1</f>
        <v>1</v>
      </c>
      <c r="BA604" s="30"/>
      <c r="BE604" s="26"/>
      <c r="BJ604" s="16"/>
      <c r="BK604" s="16"/>
      <c r="BL604" s="41"/>
      <c r="BU604" s="16"/>
      <c r="CD604" s="16"/>
      <c r="CE604" s="16"/>
      <c r="CY604" s="19"/>
      <c r="DD604" s="16"/>
      <c r="DG604" s="16"/>
      <c r="DH604" s="16"/>
      <c r="DI604" s="16"/>
      <c r="DK604" s="16"/>
      <c r="DP604" s="16"/>
    </row>
    <row r="605" spans="1:120" x14ac:dyDescent="0.35">
      <c r="A605" s="16" t="s">
        <v>6245</v>
      </c>
      <c r="E605" t="s">
        <v>2983</v>
      </c>
      <c r="F605" s="32"/>
      <c r="G605"/>
      <c r="H605" s="16" t="s">
        <v>732</v>
      </c>
      <c r="I605" s="16"/>
      <c r="L605" s="16" t="s">
        <v>119</v>
      </c>
      <c r="M605" s="16"/>
      <c r="N605" s="16"/>
      <c r="O605" s="16">
        <f>SUM(COUNTIF(I605:N605,"yes"))</f>
        <v>1</v>
      </c>
      <c r="P605" s="16"/>
      <c r="Q605" s="16"/>
      <c r="R605" s="16"/>
      <c r="S605" s="16"/>
      <c r="T605" s="16"/>
      <c r="U605" s="16"/>
      <c r="V605" s="16" t="s">
        <v>2982</v>
      </c>
      <c r="W605" s="16"/>
      <c r="X605" s="16"/>
      <c r="AD605" s="16" t="s">
        <v>2983</v>
      </c>
      <c r="AJ605" s="16" t="s">
        <v>2034</v>
      </c>
      <c r="AK605" s="16" t="s">
        <v>1232</v>
      </c>
      <c r="AL605" s="16" t="s">
        <v>1269</v>
      </c>
      <c r="AN605" s="16"/>
      <c r="BA605" s="30"/>
      <c r="BE605" s="26"/>
      <c r="BJ605" s="16"/>
      <c r="BK605" s="16"/>
      <c r="BL605" s="41"/>
      <c r="BU605" s="16"/>
      <c r="CD605" s="16"/>
      <c r="CE605" s="16"/>
      <c r="CY605" s="19"/>
      <c r="DD605" s="16"/>
      <c r="DG605" s="16"/>
      <c r="DH605" s="16"/>
      <c r="DI605" s="16"/>
      <c r="DK605" s="16"/>
      <c r="DP605" s="16"/>
    </row>
    <row r="606" spans="1:120" x14ac:dyDescent="0.35">
      <c r="A606" s="16" t="s">
        <v>6245</v>
      </c>
      <c r="E606" t="s">
        <v>2808</v>
      </c>
      <c r="F606" s="32"/>
      <c r="G606"/>
      <c r="H606" s="16" t="s">
        <v>732</v>
      </c>
      <c r="I606" s="16"/>
      <c r="L606" s="16" t="s">
        <v>119</v>
      </c>
      <c r="M606" s="16"/>
      <c r="N606" s="16"/>
      <c r="O606" s="16">
        <f>SUM(COUNTIF(I606:N606,"yes"))</f>
        <v>1</v>
      </c>
      <c r="P606" s="16"/>
      <c r="Q606" s="16"/>
      <c r="R606" s="16"/>
      <c r="S606" s="16"/>
      <c r="T606" s="16"/>
      <c r="U606" s="16"/>
      <c r="V606" s="16" t="s">
        <v>2807</v>
      </c>
      <c r="W606" s="16"/>
      <c r="X606" s="16"/>
      <c r="AD606" s="16" t="s">
        <v>2808</v>
      </c>
      <c r="AJ606" s="16" t="s">
        <v>1274</v>
      </c>
      <c r="AK606" s="16" t="s">
        <v>1517</v>
      </c>
      <c r="AL606" s="16" t="s">
        <v>2527</v>
      </c>
      <c r="AN606" s="16"/>
      <c r="BA606" s="30"/>
      <c r="BE606" s="26"/>
      <c r="BJ606" s="16"/>
      <c r="BK606" s="16"/>
      <c r="BL606" s="41"/>
      <c r="BU606" s="16"/>
      <c r="CD606" s="16"/>
      <c r="CE606" s="16"/>
      <c r="CY606" s="19"/>
      <c r="DD606" s="16"/>
      <c r="DG606" s="16"/>
      <c r="DH606" s="16"/>
      <c r="DI606" s="16"/>
      <c r="DK606" s="16"/>
      <c r="DP606" s="16"/>
    </row>
    <row r="607" spans="1:120" x14ac:dyDescent="0.35">
      <c r="A607" s="16" t="s">
        <v>6245</v>
      </c>
      <c r="E607" t="s">
        <v>2056</v>
      </c>
      <c r="F607" s="32"/>
      <c r="G607"/>
      <c r="H607" s="16" t="s">
        <v>732</v>
      </c>
      <c r="I607" s="16"/>
      <c r="L607" s="16" t="s">
        <v>119</v>
      </c>
      <c r="M607" s="16"/>
      <c r="N607" s="16"/>
      <c r="O607" s="16">
        <f>SUM(COUNTIF(I607:N607,"yes"))</f>
        <v>1</v>
      </c>
      <c r="P607" s="16"/>
      <c r="Q607" s="16"/>
      <c r="R607" s="16"/>
      <c r="S607" s="16"/>
      <c r="T607" s="16"/>
      <c r="U607" s="16"/>
      <c r="V607" s="16" t="s">
        <v>2055</v>
      </c>
      <c r="W607" s="16"/>
      <c r="X607" s="16"/>
      <c r="AD607" s="16" t="s">
        <v>2056</v>
      </c>
      <c r="AJ607" s="16" t="s">
        <v>1332</v>
      </c>
      <c r="AK607" s="16" t="s">
        <v>2057</v>
      </c>
      <c r="AL607" s="16" t="s">
        <v>1239</v>
      </c>
      <c r="AN607" s="16"/>
      <c r="AW607" s="16">
        <f>LEN(AV607)-LEN(SUBSTITUTE(AV607,",",""))+1</f>
        <v>1</v>
      </c>
      <c r="BA607" s="30"/>
      <c r="BE607" s="26"/>
      <c r="BJ607" s="16"/>
      <c r="BK607" s="16"/>
      <c r="BL607" s="41"/>
      <c r="BU607" s="16"/>
      <c r="CD607" s="16"/>
      <c r="CE607" s="16"/>
      <c r="CY607" s="19"/>
      <c r="DD607" s="16"/>
      <c r="DG607" s="16"/>
      <c r="DH607" s="16"/>
      <c r="DI607" s="16"/>
      <c r="DK607" s="16"/>
      <c r="DP607" s="16"/>
    </row>
    <row r="608" spans="1:120" x14ac:dyDescent="0.35">
      <c r="A608" s="16" t="s">
        <v>6245</v>
      </c>
      <c r="E608" t="s">
        <v>2099</v>
      </c>
      <c r="F608" s="32"/>
      <c r="G608"/>
      <c r="H608" s="16" t="s">
        <v>732</v>
      </c>
      <c r="I608" s="16"/>
      <c r="L608" s="16" t="s">
        <v>119</v>
      </c>
      <c r="M608" s="16"/>
      <c r="N608" s="16"/>
      <c r="O608" s="16">
        <f>SUM(COUNTIF(I608:N608,"yes"))</f>
        <v>1</v>
      </c>
      <c r="P608" s="16"/>
      <c r="Q608" s="16"/>
      <c r="R608" s="16"/>
      <c r="S608" s="16"/>
      <c r="T608" s="16"/>
      <c r="U608" s="16"/>
      <c r="V608" s="16" t="s">
        <v>2098</v>
      </c>
      <c r="W608" s="16"/>
      <c r="X608" s="16"/>
      <c r="AD608" s="16" t="s">
        <v>2099</v>
      </c>
      <c r="AJ608" s="16" t="s">
        <v>1038</v>
      </c>
      <c r="AK608" s="16" t="s">
        <v>729</v>
      </c>
      <c r="AL608" s="16" t="s">
        <v>2100</v>
      </c>
      <c r="AN608" s="16"/>
      <c r="AW608" s="16">
        <f>LEN(AV608)-LEN(SUBSTITUTE(AV608,",",""))+1</f>
        <v>1</v>
      </c>
      <c r="BA608" s="30"/>
      <c r="BE608" s="26"/>
      <c r="BJ608" s="16"/>
      <c r="BK608" s="16"/>
      <c r="BL608" s="41"/>
      <c r="BU608" s="16"/>
      <c r="CD608" s="16"/>
      <c r="CE608" s="16"/>
      <c r="CY608" s="19"/>
      <c r="DD608" s="16"/>
      <c r="DG608" s="16"/>
      <c r="DH608" s="16"/>
      <c r="DI608" s="16"/>
      <c r="DK608" s="16"/>
      <c r="DP608" s="16"/>
    </row>
    <row r="609" spans="1:120" x14ac:dyDescent="0.35">
      <c r="A609" s="16" t="s">
        <v>6245</v>
      </c>
      <c r="E609" t="s">
        <v>2188</v>
      </c>
      <c r="F609" s="32"/>
      <c r="G609"/>
      <c r="H609" s="16" t="s">
        <v>732</v>
      </c>
      <c r="I609" s="16"/>
      <c r="L609" s="16" t="s">
        <v>119</v>
      </c>
      <c r="M609" s="16"/>
      <c r="N609" s="16"/>
      <c r="O609" s="16">
        <f>SUM(COUNTIF(I609:N609,"yes"))</f>
        <v>1</v>
      </c>
      <c r="P609" s="16"/>
      <c r="Q609" s="16"/>
      <c r="R609" s="16"/>
      <c r="S609" s="16"/>
      <c r="T609" s="16"/>
      <c r="U609" s="16"/>
      <c r="V609" s="16" t="s">
        <v>2187</v>
      </c>
      <c r="W609" s="16"/>
      <c r="X609" s="16"/>
      <c r="AD609" s="16" t="s">
        <v>2188</v>
      </c>
      <c r="AJ609" s="16" t="s">
        <v>1432</v>
      </c>
      <c r="AK609" s="16" t="s">
        <v>1235</v>
      </c>
      <c r="AL609" s="16" t="s">
        <v>1236</v>
      </c>
      <c r="AN609" s="16"/>
      <c r="AW609" s="16">
        <f>LEN(AV609)-LEN(SUBSTITUTE(AV609,",",""))+1</f>
        <v>1</v>
      </c>
      <c r="BA609" s="30"/>
      <c r="BE609" s="26"/>
      <c r="BJ609" s="16"/>
      <c r="BK609" s="16"/>
      <c r="BL609" s="41"/>
      <c r="BU609" s="16"/>
      <c r="CD609" s="16"/>
      <c r="CE609" s="16"/>
      <c r="CY609" s="19"/>
      <c r="DD609" s="16"/>
      <c r="DG609" s="16"/>
      <c r="DH609" s="16"/>
      <c r="DI609" s="16"/>
      <c r="DK609" s="16"/>
      <c r="DP609" s="16"/>
    </row>
    <row r="610" spans="1:120" x14ac:dyDescent="0.35">
      <c r="A610" s="16" t="s">
        <v>6245</v>
      </c>
      <c r="E610" t="s">
        <v>2672</v>
      </c>
      <c r="F610" s="32"/>
      <c r="G610"/>
      <c r="H610" s="16" t="s">
        <v>732</v>
      </c>
      <c r="I610" s="16"/>
      <c r="L610" s="16" t="s">
        <v>119</v>
      </c>
      <c r="M610" s="16"/>
      <c r="N610" s="16"/>
      <c r="O610" s="16">
        <f>SUM(COUNTIF(I610:N610,"yes"))</f>
        <v>1</v>
      </c>
      <c r="P610" s="16"/>
      <c r="Q610" s="16"/>
      <c r="R610" s="16"/>
      <c r="S610" s="16"/>
      <c r="T610" s="16"/>
      <c r="U610" s="16"/>
      <c r="V610" s="16" t="s">
        <v>2670</v>
      </c>
      <c r="W610" s="16"/>
      <c r="X610" s="16"/>
      <c r="AD610" s="16" t="s">
        <v>2672</v>
      </c>
      <c r="AJ610" s="16" t="s">
        <v>2671</v>
      </c>
      <c r="AK610" s="16" t="s">
        <v>1235</v>
      </c>
      <c r="AL610" s="16" t="s">
        <v>2605</v>
      </c>
      <c r="AN610" s="16"/>
      <c r="BA610" s="30"/>
      <c r="BE610" s="26"/>
      <c r="BJ610" s="16"/>
      <c r="BK610" s="16"/>
      <c r="BL610" s="41"/>
      <c r="BU610" s="16"/>
      <c r="CD610" s="16"/>
      <c r="CE610" s="16"/>
      <c r="CY610" s="19"/>
      <c r="DD610" s="16"/>
      <c r="DG610" s="16"/>
      <c r="DH610" s="16"/>
      <c r="DI610" s="16"/>
      <c r="DK610" s="16"/>
      <c r="DP610" s="16"/>
    </row>
    <row r="611" spans="1:120" x14ac:dyDescent="0.35">
      <c r="A611" s="16" t="s">
        <v>6245</v>
      </c>
      <c r="E611" t="s">
        <v>2907</v>
      </c>
      <c r="F611" s="32"/>
      <c r="G611"/>
      <c r="H611" s="16" t="s">
        <v>732</v>
      </c>
      <c r="I611" s="16"/>
      <c r="L611" s="16" t="s">
        <v>119</v>
      </c>
      <c r="M611" s="16"/>
      <c r="N611" s="16"/>
      <c r="O611" s="16">
        <f>SUM(COUNTIF(I611:N611,"yes"))</f>
        <v>1</v>
      </c>
      <c r="P611" s="16"/>
      <c r="Q611" s="16"/>
      <c r="R611" s="16"/>
      <c r="S611" s="16"/>
      <c r="T611" s="16"/>
      <c r="U611" s="16"/>
      <c r="V611" s="16" t="s">
        <v>2906</v>
      </c>
      <c r="W611" s="16"/>
      <c r="X611" s="16"/>
      <c r="AD611" s="16" t="s">
        <v>2907</v>
      </c>
      <c r="AJ611" s="16" t="s">
        <v>1233</v>
      </c>
      <c r="AK611" s="16" t="s">
        <v>1235</v>
      </c>
      <c r="AL611" s="16" t="s">
        <v>1334</v>
      </c>
      <c r="AN611" s="16"/>
      <c r="BA611" s="30"/>
      <c r="BE611" s="26"/>
      <c r="BJ611" s="16"/>
      <c r="BK611" s="16"/>
      <c r="BL611" s="41"/>
      <c r="BU611" s="16"/>
      <c r="CD611" s="16"/>
      <c r="CE611" s="16"/>
      <c r="CY611" s="19"/>
      <c r="DD611" s="16"/>
      <c r="DG611" s="16"/>
      <c r="DH611" s="16"/>
      <c r="DI611" s="16"/>
      <c r="DK611" s="16"/>
      <c r="DP611" s="16"/>
    </row>
    <row r="612" spans="1:120" x14ac:dyDescent="0.35">
      <c r="A612" s="16" t="s">
        <v>6245</v>
      </c>
      <c r="E612" t="s">
        <v>3084</v>
      </c>
      <c r="F612" s="32"/>
      <c r="G612"/>
      <c r="H612" s="16" t="s">
        <v>732</v>
      </c>
      <c r="I612" s="16"/>
      <c r="L612" s="16" t="s">
        <v>119</v>
      </c>
      <c r="M612" s="16"/>
      <c r="N612" s="16"/>
      <c r="O612" s="16">
        <f>SUM(COUNTIF(I612:N612,"yes"))</f>
        <v>1</v>
      </c>
      <c r="P612" s="16"/>
      <c r="Q612" s="16"/>
      <c r="R612" s="16"/>
      <c r="S612" s="16"/>
      <c r="T612" s="16"/>
      <c r="U612" s="16"/>
      <c r="V612" s="16" t="s">
        <v>3083</v>
      </c>
      <c r="W612" s="16"/>
      <c r="X612" s="16"/>
      <c r="AD612" s="16" t="s">
        <v>3084</v>
      </c>
      <c r="AJ612" s="16" t="s">
        <v>2252</v>
      </c>
      <c r="AK612" s="16" t="s">
        <v>1517</v>
      </c>
      <c r="AL612" s="16" t="s">
        <v>1392</v>
      </c>
      <c r="AN612" s="16"/>
      <c r="BA612" s="30"/>
      <c r="BE612" s="26"/>
      <c r="BJ612" s="16"/>
      <c r="BK612" s="16"/>
      <c r="BL612" s="41"/>
      <c r="BU612" s="16"/>
      <c r="CD612" s="16"/>
      <c r="CE612" s="16"/>
      <c r="CY612" s="19"/>
      <c r="DD612" s="16"/>
      <c r="DG612" s="16"/>
      <c r="DH612" s="16"/>
      <c r="DI612" s="16"/>
      <c r="DK612" s="16"/>
      <c r="DP612" s="16"/>
    </row>
    <row r="613" spans="1:120" x14ac:dyDescent="0.35">
      <c r="A613" s="16" t="s">
        <v>6245</v>
      </c>
      <c r="E613" t="s">
        <v>2740</v>
      </c>
      <c r="F613" s="32"/>
      <c r="G613"/>
      <c r="H613" s="16" t="s">
        <v>732</v>
      </c>
      <c r="I613" s="16"/>
      <c r="L613" s="16" t="s">
        <v>119</v>
      </c>
      <c r="M613" s="16"/>
      <c r="N613" s="16"/>
      <c r="O613" s="16">
        <f>SUM(COUNTIF(I613:N613,"yes"))</f>
        <v>1</v>
      </c>
      <c r="P613" s="16"/>
      <c r="Q613" s="16"/>
      <c r="R613" s="16"/>
      <c r="S613" s="16"/>
      <c r="T613" s="16"/>
      <c r="U613" s="16"/>
      <c r="V613" s="16" t="s">
        <v>2739</v>
      </c>
      <c r="W613" s="16"/>
      <c r="X613" s="16"/>
      <c r="AD613" s="16" t="s">
        <v>2740</v>
      </c>
      <c r="AJ613" s="16" t="s">
        <v>951</v>
      </c>
      <c r="AK613" s="16" t="s">
        <v>858</v>
      </c>
      <c r="AL613" s="16" t="s">
        <v>1417</v>
      </c>
      <c r="AN613" s="16"/>
      <c r="BA613" s="30"/>
      <c r="BE613" s="26"/>
      <c r="BJ613" s="16"/>
      <c r="BK613" s="16"/>
      <c r="BL613" s="41"/>
      <c r="BU613" s="16"/>
      <c r="CD613" s="16"/>
      <c r="CE613" s="16"/>
      <c r="CY613" s="19"/>
      <c r="DD613" s="16"/>
      <c r="DG613" s="16"/>
      <c r="DH613" s="16"/>
      <c r="DI613" s="16"/>
      <c r="DK613" s="16"/>
      <c r="DP613" s="16"/>
    </row>
    <row r="614" spans="1:120" x14ac:dyDescent="0.35">
      <c r="A614" s="16" t="s">
        <v>6245</v>
      </c>
      <c r="E614" t="s">
        <v>2205</v>
      </c>
      <c r="F614" s="32"/>
      <c r="G614"/>
      <c r="H614" s="16" t="s">
        <v>732</v>
      </c>
      <c r="I614" s="16"/>
      <c r="L614" s="16" t="s">
        <v>119</v>
      </c>
      <c r="M614" s="16"/>
      <c r="N614" s="16"/>
      <c r="O614" s="16">
        <f>SUM(COUNTIF(I614:N614,"yes"))</f>
        <v>1</v>
      </c>
      <c r="P614" s="16"/>
      <c r="Q614" s="16"/>
      <c r="R614" s="16"/>
      <c r="S614" s="16"/>
      <c r="T614" s="16"/>
      <c r="U614" s="16"/>
      <c r="V614" s="16" t="s">
        <v>2204</v>
      </c>
      <c r="W614" s="16"/>
      <c r="X614" s="16"/>
      <c r="AD614" s="16" t="s">
        <v>2205</v>
      </c>
      <c r="AJ614" s="16" t="s">
        <v>773</v>
      </c>
      <c r="AK614" s="16" t="s">
        <v>1879</v>
      </c>
      <c r="AL614" s="16" t="s">
        <v>1438</v>
      </c>
      <c r="AN614" s="16"/>
      <c r="AW614" s="16">
        <f>LEN(AV614)-LEN(SUBSTITUTE(AV614,",",""))+1</f>
        <v>1</v>
      </c>
      <c r="BA614" s="30"/>
      <c r="BE614" s="26"/>
      <c r="BJ614" s="16"/>
      <c r="BK614" s="16"/>
      <c r="BL614" s="41"/>
      <c r="BU614" s="16"/>
      <c r="CD614" s="16"/>
      <c r="CE614" s="16"/>
      <c r="CY614" s="19"/>
      <c r="DD614" s="16"/>
      <c r="DG614" s="16"/>
      <c r="DH614" s="16"/>
      <c r="DI614" s="16"/>
      <c r="DK614" s="16"/>
      <c r="DP614" s="16"/>
    </row>
    <row r="615" spans="1:120" x14ac:dyDescent="0.35">
      <c r="A615" s="16" t="s">
        <v>6245</v>
      </c>
      <c r="E615" t="s">
        <v>2821</v>
      </c>
      <c r="F615" s="32"/>
      <c r="G615"/>
      <c r="H615" s="16" t="s">
        <v>732</v>
      </c>
      <c r="I615" s="16"/>
      <c r="L615" s="16" t="s">
        <v>119</v>
      </c>
      <c r="M615" s="16"/>
      <c r="N615" s="16"/>
      <c r="O615" s="16">
        <f>SUM(COUNTIF(I615:N615,"yes"))</f>
        <v>1</v>
      </c>
      <c r="P615" s="16"/>
      <c r="Q615" s="16"/>
      <c r="R615" s="16"/>
      <c r="S615" s="16"/>
      <c r="T615" s="16"/>
      <c r="U615" s="16"/>
      <c r="V615" s="16" t="s">
        <v>2819</v>
      </c>
      <c r="W615" s="16"/>
      <c r="X615" s="16"/>
      <c r="Y615" s="16" t="s">
        <v>2820</v>
      </c>
      <c r="AD615" s="16" t="s">
        <v>2821</v>
      </c>
      <c r="AJ615" s="16" t="s">
        <v>773</v>
      </c>
      <c r="AK615" s="16" t="s">
        <v>2822</v>
      </c>
      <c r="AL615" s="16" t="s">
        <v>1761</v>
      </c>
      <c r="AN615" s="16"/>
      <c r="BA615" s="30"/>
      <c r="BE615" s="26"/>
      <c r="BJ615" s="16"/>
      <c r="BK615" s="16"/>
      <c r="BL615" s="41"/>
      <c r="BU615" s="16"/>
      <c r="CD615" s="16"/>
      <c r="CE615" s="16"/>
      <c r="CY615" s="19"/>
      <c r="DD615" s="16"/>
      <c r="DG615" s="16"/>
      <c r="DH615" s="16"/>
      <c r="DI615" s="16"/>
      <c r="DK615" s="16"/>
      <c r="DP615" s="16"/>
    </row>
    <row r="616" spans="1:120" x14ac:dyDescent="0.35">
      <c r="A616" s="16" t="s">
        <v>6245</v>
      </c>
      <c r="E616" t="s">
        <v>2301</v>
      </c>
      <c r="F616" s="32"/>
      <c r="G616"/>
      <c r="H616" s="16" t="s">
        <v>732</v>
      </c>
      <c r="I616" s="16"/>
      <c r="L616" s="16" t="s">
        <v>119</v>
      </c>
      <c r="M616" s="16"/>
      <c r="N616" s="16"/>
      <c r="O616" s="16">
        <f>SUM(COUNTIF(I616:N616,"yes"))</f>
        <v>1</v>
      </c>
      <c r="P616" s="16"/>
      <c r="Q616" s="16"/>
      <c r="R616" s="16"/>
      <c r="S616" s="16"/>
      <c r="T616" s="16"/>
      <c r="U616" s="16"/>
      <c r="V616" s="16" t="s">
        <v>2300</v>
      </c>
      <c r="W616" s="16"/>
      <c r="X616" s="16"/>
      <c r="AD616" s="16" t="s">
        <v>2301</v>
      </c>
      <c r="AJ616" s="16" t="s">
        <v>1197</v>
      </c>
      <c r="AK616" s="16" t="s">
        <v>1391</v>
      </c>
      <c r="AL616" s="16" t="s">
        <v>1982</v>
      </c>
      <c r="AN616" s="16"/>
      <c r="AW616" s="16">
        <f>LEN(AV616)-LEN(SUBSTITUTE(AV616,",",""))+1</f>
        <v>1</v>
      </c>
      <c r="BA616" s="30"/>
      <c r="BE616" s="26"/>
      <c r="BJ616" s="16"/>
      <c r="BK616" s="16"/>
      <c r="BL616" s="41"/>
      <c r="BU616" s="16"/>
      <c r="CD616" s="16"/>
      <c r="CE616" s="16"/>
      <c r="CY616" s="19"/>
      <c r="DD616" s="16"/>
      <c r="DG616" s="16"/>
      <c r="DH616" s="16"/>
      <c r="DI616" s="16"/>
      <c r="DK616" s="16"/>
      <c r="DP616" s="16"/>
    </row>
    <row r="617" spans="1:120" x14ac:dyDescent="0.35">
      <c r="A617" s="16" t="s">
        <v>6245</v>
      </c>
      <c r="E617" t="s">
        <v>3059</v>
      </c>
      <c r="F617" s="32"/>
      <c r="G617"/>
      <c r="H617" s="16" t="s">
        <v>732</v>
      </c>
      <c r="I617" s="16"/>
      <c r="L617" s="16" t="s">
        <v>119</v>
      </c>
      <c r="M617" s="16"/>
      <c r="N617" s="16"/>
      <c r="O617" s="16">
        <f>SUM(COUNTIF(I617:N617,"yes"))</f>
        <v>1</v>
      </c>
      <c r="P617" s="16"/>
      <c r="Q617" s="16"/>
      <c r="R617" s="16"/>
      <c r="S617" s="16"/>
      <c r="T617" s="16"/>
      <c r="U617" s="16"/>
      <c r="V617" s="16" t="s">
        <v>3058</v>
      </c>
      <c r="W617" s="16"/>
      <c r="X617" s="16"/>
      <c r="AD617" s="16" t="s">
        <v>3059</v>
      </c>
      <c r="AJ617" s="16" t="s">
        <v>5885</v>
      </c>
      <c r="AK617" s="16" t="s">
        <v>985</v>
      </c>
      <c r="AL617" s="16" t="s">
        <v>3060</v>
      </c>
      <c r="AN617" s="16"/>
      <c r="BA617" s="30"/>
      <c r="BE617" s="26"/>
      <c r="BJ617" s="16"/>
      <c r="BK617" s="16"/>
      <c r="BL617" s="41"/>
      <c r="BU617" s="16"/>
      <c r="CD617" s="16"/>
      <c r="CE617" s="16"/>
      <c r="CY617" s="19"/>
      <c r="DD617" s="16"/>
      <c r="DG617" s="16"/>
      <c r="DH617" s="16"/>
      <c r="DI617" s="16"/>
      <c r="DK617" s="16"/>
      <c r="DP617" s="16"/>
    </row>
    <row r="618" spans="1:120" x14ac:dyDescent="0.35">
      <c r="A618" s="16" t="s">
        <v>6245</v>
      </c>
      <c r="E618" t="s">
        <v>439</v>
      </c>
      <c r="F618" s="32"/>
      <c r="G618"/>
      <c r="H618" s="16" t="s">
        <v>732</v>
      </c>
      <c r="I618" s="16"/>
      <c r="L618" s="16" t="s">
        <v>119</v>
      </c>
      <c r="M618" s="16"/>
      <c r="N618" s="16"/>
      <c r="O618" s="16">
        <f>SUM(COUNTIF(I618:N618,"yes"))</f>
        <v>1</v>
      </c>
      <c r="P618" s="16" t="s">
        <v>6324</v>
      </c>
      <c r="Q618" s="16" t="s">
        <v>1271</v>
      </c>
      <c r="R618" s="16"/>
      <c r="S618" s="16"/>
      <c r="T618" s="16"/>
      <c r="U618" s="16"/>
      <c r="V618" s="16" t="s">
        <v>1327</v>
      </c>
      <c r="W618" s="16" t="s">
        <v>678</v>
      </c>
      <c r="X618" s="16"/>
      <c r="AD618" s="16" t="s">
        <v>1329</v>
      </c>
      <c r="AJ618" s="16" t="s">
        <v>1328</v>
      </c>
      <c r="AK618" s="16" t="s">
        <v>985</v>
      </c>
      <c r="AL618" s="16" t="s">
        <v>1330</v>
      </c>
      <c r="AN618" s="16"/>
      <c r="AW618" s="16">
        <f>LEN(AV618)-LEN(SUBSTITUTE(AV618,",",""))+1</f>
        <v>1</v>
      </c>
      <c r="BA618" s="30"/>
      <c r="BE618" s="26"/>
      <c r="BG618" s="16" t="s">
        <v>1331</v>
      </c>
      <c r="BJ618" s="16"/>
      <c r="BK618" s="16"/>
      <c r="BL618" s="41"/>
      <c r="BU618" s="16"/>
      <c r="CD618" s="16"/>
      <c r="CE618" s="16"/>
      <c r="CY618" s="19"/>
      <c r="DD618" s="16"/>
      <c r="DG618" s="16"/>
      <c r="DH618" s="16"/>
      <c r="DI618" s="16"/>
      <c r="DK618" s="16"/>
      <c r="DP618" s="16"/>
    </row>
    <row r="619" spans="1:120" x14ac:dyDescent="0.35">
      <c r="A619" s="16" t="s">
        <v>6245</v>
      </c>
      <c r="E619" t="s">
        <v>2140</v>
      </c>
      <c r="F619" s="32"/>
      <c r="G619"/>
      <c r="H619" s="16" t="s">
        <v>732</v>
      </c>
      <c r="I619" s="16"/>
      <c r="L619" s="16" t="s">
        <v>119</v>
      </c>
      <c r="M619" s="16"/>
      <c r="N619" s="16"/>
      <c r="O619" s="16">
        <f>SUM(COUNTIF(I619:N619,"yes"))</f>
        <v>1</v>
      </c>
      <c r="P619" s="16"/>
      <c r="Q619" s="16"/>
      <c r="R619" s="16"/>
      <c r="S619" s="16"/>
      <c r="T619" s="16"/>
      <c r="U619" s="16"/>
      <c r="V619" s="16" t="s">
        <v>2139</v>
      </c>
      <c r="W619" s="16"/>
      <c r="X619" s="16"/>
      <c r="AD619" s="16" t="s">
        <v>2140</v>
      </c>
      <c r="AJ619" s="16" t="s">
        <v>1274</v>
      </c>
      <c r="AK619" s="16" t="s">
        <v>985</v>
      </c>
      <c r="AL619" s="16" t="s">
        <v>1719</v>
      </c>
      <c r="AN619" s="16"/>
      <c r="AW619" s="16">
        <f>LEN(AV619)-LEN(SUBSTITUTE(AV619,",",""))+1</f>
        <v>1</v>
      </c>
      <c r="BA619" s="30"/>
      <c r="BE619" s="26"/>
      <c r="BJ619" s="16"/>
      <c r="BK619" s="16"/>
      <c r="BL619" s="41"/>
      <c r="BU619" s="16"/>
      <c r="CD619" s="16"/>
      <c r="CE619" s="16"/>
      <c r="CY619" s="19"/>
      <c r="DD619" s="16"/>
      <c r="DG619" s="16"/>
      <c r="DH619" s="16"/>
      <c r="DI619" s="16"/>
      <c r="DK619" s="16"/>
      <c r="DP619" s="16"/>
    </row>
    <row r="620" spans="1:120" x14ac:dyDescent="0.35">
      <c r="A620" s="16" t="s">
        <v>6245</v>
      </c>
      <c r="E620" t="s">
        <v>2012</v>
      </c>
      <c r="F620" s="32"/>
      <c r="G620"/>
      <c r="H620" s="16" t="s">
        <v>732</v>
      </c>
      <c r="I620" s="16"/>
      <c r="L620" s="16" t="s">
        <v>119</v>
      </c>
      <c r="M620" s="16"/>
      <c r="N620" s="16"/>
      <c r="O620" s="16">
        <f>SUM(COUNTIF(I620:N620,"yes"))</f>
        <v>1</v>
      </c>
      <c r="P620" s="16"/>
      <c r="Q620" s="16"/>
      <c r="R620" s="16"/>
      <c r="S620" s="16"/>
      <c r="T620" s="16"/>
      <c r="U620" s="16"/>
      <c r="V620" s="16" t="s">
        <v>2011</v>
      </c>
      <c r="W620" s="16"/>
      <c r="X620" s="16"/>
      <c r="AD620" s="16" t="s">
        <v>2012</v>
      </c>
      <c r="AJ620" s="16" t="s">
        <v>1233</v>
      </c>
      <c r="AK620" s="16" t="s">
        <v>1232</v>
      </c>
      <c r="AL620" s="16" t="s">
        <v>1231</v>
      </c>
      <c r="AN620" s="16"/>
      <c r="AW620" s="16">
        <f>LEN(AV620)-LEN(SUBSTITUTE(AV620,",",""))+1</f>
        <v>1</v>
      </c>
      <c r="AY620" s="16">
        <f>LEN(AX620)-LEN(SUBSTITUTE(AX620,",",""))+1</f>
        <v>1</v>
      </c>
      <c r="BA620" s="30"/>
      <c r="BE620" s="26"/>
      <c r="BJ620" s="16"/>
      <c r="BK620" s="16"/>
      <c r="BL620" s="41"/>
      <c r="BU620" s="16"/>
      <c r="CD620" s="16"/>
      <c r="CE620" s="16"/>
      <c r="CY620" s="19"/>
      <c r="DD620" s="16"/>
      <c r="DG620" s="16"/>
      <c r="DH620" s="16"/>
      <c r="DI620" s="16"/>
      <c r="DK620" s="16"/>
      <c r="DP620" s="16"/>
    </row>
    <row r="621" spans="1:120" x14ac:dyDescent="0.35">
      <c r="A621" s="16" t="s">
        <v>6245</v>
      </c>
      <c r="E621" t="s">
        <v>2237</v>
      </c>
      <c r="F621" s="32"/>
      <c r="G621"/>
      <c r="H621" s="16" t="s">
        <v>732</v>
      </c>
      <c r="I621" s="16"/>
      <c r="L621" s="16" t="s">
        <v>119</v>
      </c>
      <c r="M621" s="16"/>
      <c r="N621" s="16"/>
      <c r="O621" s="16">
        <f>SUM(COUNTIF(I621:N621,"yes"))</f>
        <v>1</v>
      </c>
      <c r="P621" s="16"/>
      <c r="Q621" s="16"/>
      <c r="R621" s="16"/>
      <c r="S621" s="16"/>
      <c r="T621" s="16"/>
      <c r="U621" s="16"/>
      <c r="V621" s="16" t="s">
        <v>2236</v>
      </c>
      <c r="W621" s="16"/>
      <c r="X621" s="16"/>
      <c r="AD621" s="16" t="s">
        <v>2237</v>
      </c>
      <c r="AJ621" s="16" t="s">
        <v>1233</v>
      </c>
      <c r="AK621" s="16" t="s">
        <v>1232</v>
      </c>
      <c r="AL621" s="16" t="s">
        <v>2238</v>
      </c>
      <c r="AN621" s="16"/>
      <c r="AW621" s="16">
        <f>LEN(AV621)-LEN(SUBSTITUTE(AV621,",",""))+1</f>
        <v>1</v>
      </c>
      <c r="BA621" s="30"/>
      <c r="BE621" s="26"/>
      <c r="BJ621" s="16"/>
      <c r="BK621" s="16"/>
      <c r="BL621" s="41"/>
      <c r="BU621" s="16"/>
      <c r="CD621" s="16"/>
      <c r="CE621" s="16"/>
      <c r="CY621" s="19"/>
      <c r="DD621" s="16"/>
      <c r="DG621" s="16"/>
      <c r="DH621" s="16"/>
      <c r="DI621" s="16"/>
      <c r="DK621" s="16"/>
      <c r="DP621" s="16"/>
    </row>
    <row r="622" spans="1:120" x14ac:dyDescent="0.35">
      <c r="A622" s="16" t="s">
        <v>6245</v>
      </c>
      <c r="E622" t="s">
        <v>3086</v>
      </c>
      <c r="F622" s="32"/>
      <c r="G622"/>
      <c r="H622" s="16" t="s">
        <v>732</v>
      </c>
      <c r="I622" s="16"/>
      <c r="L622" s="16" t="s">
        <v>119</v>
      </c>
      <c r="M622" s="16"/>
      <c r="N622" s="16"/>
      <c r="O622" s="16">
        <f>SUM(COUNTIF(I622:N622,"yes"))</f>
        <v>1</v>
      </c>
      <c r="P622" s="16"/>
      <c r="Q622" s="16"/>
      <c r="R622" s="16"/>
      <c r="S622" s="16"/>
      <c r="T622" s="16"/>
      <c r="U622" s="16"/>
      <c r="V622" s="16" t="s">
        <v>3085</v>
      </c>
      <c r="W622" s="16"/>
      <c r="X622" s="16"/>
      <c r="AD622" s="16" t="s">
        <v>3086</v>
      </c>
      <c r="AJ622" s="16" t="s">
        <v>1436</v>
      </c>
      <c r="AK622" s="16" t="s">
        <v>1389</v>
      </c>
      <c r="AL622" s="16" t="s">
        <v>3087</v>
      </c>
      <c r="AN622" s="16"/>
      <c r="BA622" s="30"/>
      <c r="BE622" s="26"/>
      <c r="BJ622" s="16"/>
      <c r="BK622" s="16"/>
      <c r="BL622" s="41"/>
      <c r="BU622" s="16"/>
      <c r="CD622" s="16"/>
      <c r="CE622" s="16"/>
      <c r="CY622" s="19"/>
      <c r="DD622" s="16"/>
      <c r="DG622" s="16"/>
      <c r="DH622" s="16"/>
      <c r="DI622" s="16"/>
      <c r="DK622" s="16"/>
      <c r="DP622" s="16"/>
    </row>
    <row r="623" spans="1:120" x14ac:dyDescent="0.35">
      <c r="A623" s="16" t="s">
        <v>6245</v>
      </c>
      <c r="E623" t="s">
        <v>3092</v>
      </c>
      <c r="F623" s="32"/>
      <c r="G623"/>
      <c r="H623" s="16" t="s">
        <v>732</v>
      </c>
      <c r="I623" s="16"/>
      <c r="L623" s="16" t="s">
        <v>119</v>
      </c>
      <c r="M623" s="16"/>
      <c r="N623" s="16"/>
      <c r="O623" s="16">
        <f>SUM(COUNTIF(I623:N623,"yes"))</f>
        <v>1</v>
      </c>
      <c r="P623" s="16"/>
      <c r="Q623" s="16"/>
      <c r="R623" s="16"/>
      <c r="S623" s="16"/>
      <c r="T623" s="16"/>
      <c r="U623" s="16"/>
      <c r="V623" s="16" t="s">
        <v>3090</v>
      </c>
      <c r="W623" s="16"/>
      <c r="X623" s="16"/>
      <c r="AD623" s="16" t="s">
        <v>3092</v>
      </c>
      <c r="AJ623" s="16" t="s">
        <v>3091</v>
      </c>
      <c r="AK623" s="16" t="s">
        <v>3001</v>
      </c>
      <c r="AL623" s="16" t="s">
        <v>3093</v>
      </c>
      <c r="AN623" s="16"/>
      <c r="BA623" s="30"/>
      <c r="BE623" s="26"/>
      <c r="BJ623" s="16"/>
      <c r="BK623" s="16"/>
      <c r="BL623" s="41"/>
      <c r="BU623" s="16"/>
      <c r="CD623" s="16"/>
      <c r="CE623" s="16"/>
      <c r="CY623" s="19"/>
      <c r="DD623" s="16"/>
      <c r="DG623" s="16"/>
      <c r="DH623" s="16"/>
      <c r="DI623" s="16"/>
      <c r="DK623" s="16"/>
      <c r="DP623" s="16"/>
    </row>
    <row r="624" spans="1:120" x14ac:dyDescent="0.35">
      <c r="A624" s="16" t="s">
        <v>6245</v>
      </c>
      <c r="E624" t="s">
        <v>2647</v>
      </c>
      <c r="F624" s="32"/>
      <c r="G624"/>
      <c r="H624" s="16" t="s">
        <v>732</v>
      </c>
      <c r="I624" s="16"/>
      <c r="L624" s="16" t="s">
        <v>119</v>
      </c>
      <c r="M624" s="16"/>
      <c r="N624" s="16"/>
      <c r="O624" s="16">
        <f>SUM(COUNTIF(I624:N624,"yes"))</f>
        <v>1</v>
      </c>
      <c r="P624" s="16"/>
      <c r="Q624" s="16"/>
      <c r="R624" s="16"/>
      <c r="S624" s="16"/>
      <c r="T624" s="16"/>
      <c r="U624" s="16"/>
      <c r="V624" s="16" t="s">
        <v>2646</v>
      </c>
      <c r="W624" s="16"/>
      <c r="X624" s="16"/>
      <c r="AD624" s="16" t="s">
        <v>2647</v>
      </c>
      <c r="AJ624" s="16" t="s">
        <v>1988</v>
      </c>
      <c r="AK624" s="16" t="s">
        <v>1235</v>
      </c>
      <c r="AL624" s="16" t="s">
        <v>1231</v>
      </c>
      <c r="AN624" s="16"/>
      <c r="BA624" s="30"/>
      <c r="BE624" s="26"/>
      <c r="BJ624" s="16"/>
      <c r="BK624" s="16"/>
      <c r="BL624" s="41"/>
      <c r="BU624" s="16"/>
      <c r="CD624" s="16"/>
      <c r="CE624" s="16"/>
      <c r="CY624" s="19"/>
      <c r="DD624" s="16"/>
      <c r="DG624" s="16"/>
      <c r="DH624" s="16"/>
      <c r="DI624" s="16"/>
      <c r="DK624" s="16"/>
      <c r="DP624" s="16"/>
    </row>
    <row r="625" spans="1:120" x14ac:dyDescent="0.35">
      <c r="A625" s="16" t="s">
        <v>6245</v>
      </c>
      <c r="E625" t="s">
        <v>1734</v>
      </c>
      <c r="F625" s="32"/>
      <c r="G625"/>
      <c r="H625" s="16" t="s">
        <v>732</v>
      </c>
      <c r="I625" s="16"/>
      <c r="L625" s="16" t="s">
        <v>119</v>
      </c>
      <c r="M625" s="16"/>
      <c r="N625" s="16"/>
      <c r="O625" s="16">
        <f>SUM(COUNTIF(I625:N625,"yes"))</f>
        <v>1</v>
      </c>
      <c r="P625" s="16"/>
      <c r="Q625" s="16"/>
      <c r="R625" s="16"/>
      <c r="S625" s="16"/>
      <c r="T625" s="16"/>
      <c r="U625" s="16"/>
      <c r="V625" s="16" t="s">
        <v>1733</v>
      </c>
      <c r="W625" s="16"/>
      <c r="X625" s="16"/>
      <c r="AD625" s="16" t="s">
        <v>1734</v>
      </c>
      <c r="AJ625" s="16" t="s">
        <v>1332</v>
      </c>
      <c r="AK625" s="16" t="s">
        <v>1235</v>
      </c>
      <c r="AL625" s="16" t="s">
        <v>1423</v>
      </c>
      <c r="AN625" s="16"/>
      <c r="AW625" s="16">
        <f>LEN(AV625)-LEN(SUBSTITUTE(AV625,",",""))+1</f>
        <v>1</v>
      </c>
      <c r="AY625" s="16">
        <f>LEN(AX625)-LEN(SUBSTITUTE(AX625,",",""))+1</f>
        <v>1</v>
      </c>
      <c r="AZ625" s="16">
        <f>Table1[[#This Row], [no. of native regions]]+Table1[[#This Row], [no. of introduced regions]]</f>
        <v>2</v>
      </c>
      <c r="BA625" s="30">
        <f>Table1[[#This Row], [no. of introduced regions]]/Table1[[#This Row], [no. of native regions]]</f>
        <v>1</v>
      </c>
      <c r="BE625" s="26"/>
      <c r="BJ625" s="16"/>
      <c r="BK625" s="16"/>
      <c r="BL625" s="41"/>
      <c r="BU625" s="16"/>
      <c r="CD625" s="16"/>
      <c r="CE625" s="16"/>
      <c r="CY625" s="19"/>
      <c r="DD625" s="16"/>
      <c r="DG625" s="16"/>
      <c r="DH625" s="16"/>
      <c r="DI625" s="16"/>
      <c r="DK625" s="16"/>
      <c r="DP625" s="16"/>
    </row>
    <row r="626" spans="1:120" x14ac:dyDescent="0.35">
      <c r="A626" s="16" t="s">
        <v>6245</v>
      </c>
      <c r="E626" t="s">
        <v>2309</v>
      </c>
      <c r="F626" s="32"/>
      <c r="G626"/>
      <c r="H626" s="16" t="s">
        <v>732</v>
      </c>
      <c r="I626" s="16"/>
      <c r="L626" s="16" t="s">
        <v>119</v>
      </c>
      <c r="M626" s="16"/>
      <c r="N626" s="16"/>
      <c r="O626" s="16">
        <f>SUM(COUNTIF(I626:N626,"yes"))</f>
        <v>1</v>
      </c>
      <c r="P626" s="16"/>
      <c r="Q626" s="16"/>
      <c r="R626" s="16"/>
      <c r="S626" s="16"/>
      <c r="T626" s="16"/>
      <c r="U626" s="16"/>
      <c r="V626" s="16" t="s">
        <v>2308</v>
      </c>
      <c r="W626" s="16"/>
      <c r="X626" s="16"/>
      <c r="AD626" s="16" t="s">
        <v>2309</v>
      </c>
      <c r="AJ626" s="16" t="s">
        <v>1217</v>
      </c>
      <c r="AK626" s="16" t="s">
        <v>1235</v>
      </c>
      <c r="AL626" s="16" t="s">
        <v>2310</v>
      </c>
      <c r="AN626" s="16"/>
      <c r="AW626" s="16">
        <f>LEN(AV626)-LEN(SUBSTITUTE(AV626,",",""))+1</f>
        <v>1</v>
      </c>
      <c r="BA626" s="30"/>
      <c r="BE626" s="26"/>
      <c r="BJ626" s="16"/>
      <c r="BK626" s="16"/>
      <c r="BL626" s="41"/>
      <c r="BU626" s="16"/>
      <c r="CD626" s="16"/>
      <c r="CE626" s="16"/>
      <c r="CY626" s="19"/>
      <c r="DD626" s="16"/>
      <c r="DG626" s="16"/>
      <c r="DH626" s="16"/>
      <c r="DI626" s="16"/>
      <c r="DK626" s="16"/>
      <c r="DP626" s="16"/>
    </row>
    <row r="627" spans="1:120" x14ac:dyDescent="0.35">
      <c r="A627" s="16" t="s">
        <v>6245</v>
      </c>
      <c r="E627" t="s">
        <v>2492</v>
      </c>
      <c r="F627" s="32"/>
      <c r="G627"/>
      <c r="H627" s="16" t="s">
        <v>732</v>
      </c>
      <c r="I627" s="16"/>
      <c r="L627" s="16" t="s">
        <v>119</v>
      </c>
      <c r="M627" s="16"/>
      <c r="N627" s="16"/>
      <c r="O627" s="16">
        <f>SUM(COUNTIF(I627:N627,"yes"))</f>
        <v>1</v>
      </c>
      <c r="P627" s="16"/>
      <c r="Q627" s="16"/>
      <c r="R627" s="16"/>
      <c r="S627" s="16"/>
      <c r="T627" s="16"/>
      <c r="U627" s="16"/>
      <c r="V627" s="16" t="s">
        <v>2491</v>
      </c>
      <c r="W627" s="16"/>
      <c r="X627" s="16"/>
      <c r="AD627" s="16" t="s">
        <v>2492</v>
      </c>
      <c r="AJ627" s="16" t="s">
        <v>1233</v>
      </c>
      <c r="AK627" s="16" t="s">
        <v>1389</v>
      </c>
      <c r="AL627" s="16" t="s">
        <v>1231</v>
      </c>
      <c r="AN627" s="16"/>
      <c r="AW627" s="16">
        <f>LEN(AV627)-LEN(SUBSTITUTE(AV627,",",""))+1</f>
        <v>1</v>
      </c>
      <c r="BA627" s="30"/>
      <c r="BE627" s="26"/>
      <c r="BJ627" s="16"/>
      <c r="BK627" s="16"/>
      <c r="BL627" s="41"/>
      <c r="BU627" s="16"/>
      <c r="CD627" s="16"/>
      <c r="CE627" s="16"/>
      <c r="CY627" s="19"/>
      <c r="DD627" s="16"/>
      <c r="DG627" s="16"/>
      <c r="DH627" s="16"/>
      <c r="DI627" s="16"/>
      <c r="DK627" s="16"/>
      <c r="DP627" s="16"/>
    </row>
    <row r="628" spans="1:120" x14ac:dyDescent="0.35">
      <c r="A628" s="16" t="s">
        <v>6245</v>
      </c>
      <c r="E628" t="s">
        <v>3079</v>
      </c>
      <c r="F628" s="32"/>
      <c r="G628"/>
      <c r="H628" s="16" t="s">
        <v>732</v>
      </c>
      <c r="I628" s="16"/>
      <c r="L628" s="16" t="s">
        <v>119</v>
      </c>
      <c r="M628" s="16"/>
      <c r="N628" s="16"/>
      <c r="O628" s="16">
        <f>SUM(COUNTIF(I628:N628,"yes"))</f>
        <v>1</v>
      </c>
      <c r="P628" s="16"/>
      <c r="Q628" s="16"/>
      <c r="R628" s="16"/>
      <c r="S628" s="16"/>
      <c r="T628" s="16"/>
      <c r="U628" s="16"/>
      <c r="V628" s="16" t="s">
        <v>3078</v>
      </c>
      <c r="W628" s="16"/>
      <c r="X628" s="16"/>
      <c r="AD628" s="16" t="s">
        <v>3079</v>
      </c>
      <c r="AJ628" s="16" t="s">
        <v>2909</v>
      </c>
      <c r="AK628" s="16" t="s">
        <v>1232</v>
      </c>
      <c r="AL628" s="16" t="s">
        <v>2060</v>
      </c>
      <c r="AN628" s="16"/>
      <c r="BA628" s="30"/>
      <c r="BE628" s="26"/>
      <c r="BJ628" s="16"/>
      <c r="BK628" s="16"/>
      <c r="BL628" s="41"/>
      <c r="BU628" s="16"/>
      <c r="CD628" s="16"/>
      <c r="CE628" s="16"/>
      <c r="CY628" s="19"/>
      <c r="DD628" s="16"/>
      <c r="DG628" s="16"/>
      <c r="DH628" s="16"/>
      <c r="DI628" s="16"/>
      <c r="DK628" s="16"/>
      <c r="DP628" s="16"/>
    </row>
    <row r="629" spans="1:120" x14ac:dyDescent="0.35">
      <c r="A629" s="16" t="s">
        <v>6245</v>
      </c>
      <c r="E629" t="s">
        <v>2501</v>
      </c>
      <c r="F629" s="32"/>
      <c r="G629"/>
      <c r="H629" s="16" t="s">
        <v>732</v>
      </c>
      <c r="I629" s="16"/>
      <c r="L629" s="16" t="s">
        <v>119</v>
      </c>
      <c r="M629" s="16"/>
      <c r="N629" s="16"/>
      <c r="O629" s="16">
        <f>SUM(COUNTIF(I629:N629,"yes"))</f>
        <v>1</v>
      </c>
      <c r="P629" s="16"/>
      <c r="Q629" s="16"/>
      <c r="R629" s="16"/>
      <c r="S629" s="16"/>
      <c r="T629" s="16"/>
      <c r="U629" s="16"/>
      <c r="V629" s="16" t="s">
        <v>2500</v>
      </c>
      <c r="W629" s="16"/>
      <c r="X629" s="16"/>
      <c r="AD629" s="16" t="s">
        <v>2501</v>
      </c>
      <c r="AJ629" s="16" t="s">
        <v>1233</v>
      </c>
      <c r="AK629" s="16" t="s">
        <v>1389</v>
      </c>
      <c r="AL629" s="16" t="s">
        <v>1323</v>
      </c>
      <c r="AN629" s="16"/>
      <c r="AW629" s="16">
        <f>LEN(AV629)-LEN(SUBSTITUTE(AV629,",",""))+1</f>
        <v>1</v>
      </c>
      <c r="BA629" s="30"/>
      <c r="BE629" s="26"/>
      <c r="BJ629" s="16"/>
      <c r="BK629" s="16"/>
      <c r="BL629" s="41"/>
      <c r="BU629" s="16"/>
      <c r="CD629" s="16"/>
      <c r="CE629" s="16"/>
      <c r="CY629" s="19"/>
      <c r="DD629" s="16"/>
      <c r="DG629" s="16"/>
      <c r="DH629" s="16"/>
      <c r="DI629" s="16"/>
      <c r="DK629" s="16"/>
      <c r="DP629" s="16"/>
    </row>
    <row r="630" spans="1:120" x14ac:dyDescent="0.35">
      <c r="A630" s="16" t="s">
        <v>6245</v>
      </c>
      <c r="E630" t="s">
        <v>3076</v>
      </c>
      <c r="F630" s="32"/>
      <c r="G630"/>
      <c r="H630" s="16" t="s">
        <v>732</v>
      </c>
      <c r="I630" s="16"/>
      <c r="L630" s="16" t="s">
        <v>119</v>
      </c>
      <c r="M630" s="16"/>
      <c r="N630" s="16"/>
      <c r="O630" s="16">
        <f>SUM(COUNTIF(I630:N630,"yes"))</f>
        <v>1</v>
      </c>
      <c r="P630" s="16"/>
      <c r="Q630" s="16"/>
      <c r="R630" s="16"/>
      <c r="S630" s="16"/>
      <c r="T630" s="16"/>
      <c r="U630" s="16"/>
      <c r="V630" s="16" t="s">
        <v>3075</v>
      </c>
      <c r="W630" s="16"/>
      <c r="X630" s="16"/>
      <c r="AD630" s="16" t="s">
        <v>3076</v>
      </c>
      <c r="AJ630" s="16" t="s">
        <v>2202</v>
      </c>
      <c r="AK630" s="16" t="s">
        <v>1232</v>
      </c>
      <c r="AL630" s="16" t="s">
        <v>3077</v>
      </c>
      <c r="AN630" s="16"/>
      <c r="BA630" s="30"/>
      <c r="BE630" s="26"/>
      <c r="BJ630" s="16"/>
      <c r="BK630" s="16"/>
      <c r="BL630" s="41"/>
      <c r="BU630" s="16"/>
      <c r="CD630" s="16"/>
      <c r="CE630" s="16"/>
      <c r="CY630" s="19"/>
      <c r="DD630" s="16"/>
      <c r="DG630" s="16"/>
      <c r="DH630" s="16"/>
      <c r="DI630" s="16"/>
      <c r="DK630" s="16"/>
      <c r="DP630" s="16"/>
    </row>
    <row r="631" spans="1:120" x14ac:dyDescent="0.35">
      <c r="A631" s="16" t="s">
        <v>6245</v>
      </c>
      <c r="E631" t="s">
        <v>2649</v>
      </c>
      <c r="F631" s="32"/>
      <c r="G631"/>
      <c r="H631" s="16" t="s">
        <v>732</v>
      </c>
      <c r="I631" s="16"/>
      <c r="L631" s="16" t="s">
        <v>119</v>
      </c>
      <c r="M631" s="16"/>
      <c r="N631" s="16"/>
      <c r="O631" s="16">
        <f>SUM(COUNTIF(I631:N631,"yes"))</f>
        <v>1</v>
      </c>
      <c r="P631" s="16"/>
      <c r="Q631" s="16"/>
      <c r="R631" s="16"/>
      <c r="S631" s="16"/>
      <c r="T631" s="16"/>
      <c r="U631" s="16"/>
      <c r="V631" s="16" t="s">
        <v>2648</v>
      </c>
      <c r="W631" s="16"/>
      <c r="X631" s="16"/>
      <c r="AD631" s="16" t="s">
        <v>2649</v>
      </c>
      <c r="AJ631" s="16" t="s">
        <v>1988</v>
      </c>
      <c r="AK631" s="16" t="s">
        <v>1235</v>
      </c>
      <c r="AL631" s="16" t="s">
        <v>1239</v>
      </c>
      <c r="AN631" s="16"/>
      <c r="BA631" s="30"/>
      <c r="BE631" s="26"/>
      <c r="BJ631" s="16"/>
      <c r="BK631" s="16"/>
      <c r="BL631" s="41"/>
      <c r="BU631" s="16"/>
      <c r="CD631" s="16"/>
      <c r="CE631" s="16"/>
      <c r="CY631" s="19"/>
      <c r="DD631" s="16"/>
      <c r="DG631" s="16"/>
      <c r="DH631" s="16"/>
      <c r="DI631" s="16"/>
      <c r="DK631" s="16"/>
      <c r="DP631" s="16"/>
    </row>
    <row r="632" spans="1:120" x14ac:dyDescent="0.35">
      <c r="A632" s="16" t="s">
        <v>6245</v>
      </c>
      <c r="E632" t="s">
        <v>2425</v>
      </c>
      <c r="F632" s="32"/>
      <c r="G632"/>
      <c r="H632" s="16" t="s">
        <v>732</v>
      </c>
      <c r="I632" s="16"/>
      <c r="L632" s="16" t="s">
        <v>119</v>
      </c>
      <c r="M632" s="16"/>
      <c r="N632" s="16"/>
      <c r="O632" s="16">
        <f>SUM(COUNTIF(I632:N632,"yes"))</f>
        <v>1</v>
      </c>
      <c r="P632" s="16"/>
      <c r="Q632" s="16"/>
      <c r="R632" s="16"/>
      <c r="S632" s="16"/>
      <c r="T632" s="16"/>
      <c r="U632" s="16"/>
      <c r="V632" s="16" t="s">
        <v>2424</v>
      </c>
      <c r="W632" s="16"/>
      <c r="X632" s="16"/>
      <c r="AD632" s="16" t="s">
        <v>2425</v>
      </c>
      <c r="AJ632" s="16" t="s">
        <v>1264</v>
      </c>
      <c r="AK632" s="16" t="s">
        <v>2169</v>
      </c>
      <c r="AL632" s="16" t="s">
        <v>2426</v>
      </c>
      <c r="AN632" s="16"/>
      <c r="AW632" s="16">
        <f>LEN(AV632)-LEN(SUBSTITUTE(AV632,",",""))+1</f>
        <v>1</v>
      </c>
      <c r="BA632" s="30"/>
      <c r="BE632" s="26"/>
      <c r="BJ632" s="16"/>
      <c r="BK632" s="16"/>
      <c r="BL632" s="41"/>
      <c r="BU632" s="16"/>
      <c r="CD632" s="16"/>
      <c r="CE632" s="16"/>
      <c r="CY632" s="19"/>
      <c r="DD632" s="16"/>
      <c r="DG632" s="16"/>
      <c r="DH632" s="16"/>
      <c r="DI632" s="16"/>
      <c r="DK632" s="16"/>
      <c r="DP632" s="16"/>
    </row>
    <row r="633" spans="1:120" x14ac:dyDescent="0.35">
      <c r="A633" s="16" t="s">
        <v>6245</v>
      </c>
      <c r="E633" t="s">
        <v>1860</v>
      </c>
      <c r="F633" s="32"/>
      <c r="G633"/>
      <c r="H633" s="16" t="s">
        <v>732</v>
      </c>
      <c r="I633" s="16"/>
      <c r="L633" s="16" t="s">
        <v>119</v>
      </c>
      <c r="M633" s="16"/>
      <c r="N633" s="16"/>
      <c r="O633" s="16">
        <f>SUM(COUNTIF(I633:N633,"yes"))</f>
        <v>1</v>
      </c>
      <c r="P633" s="16"/>
      <c r="Q633" s="16"/>
      <c r="R633" s="16"/>
      <c r="S633" s="16"/>
      <c r="T633" s="16"/>
      <c r="U633" s="16"/>
      <c r="V633" s="16" t="s">
        <v>1859</v>
      </c>
      <c r="W633" s="16"/>
      <c r="X633" s="16"/>
      <c r="AD633" s="16" t="s">
        <v>1860</v>
      </c>
      <c r="AJ633" s="16" t="s">
        <v>1317</v>
      </c>
      <c r="AK633" s="16" t="s">
        <v>1235</v>
      </c>
      <c r="AL633" s="16" t="s">
        <v>1323</v>
      </c>
      <c r="AN633" s="16"/>
      <c r="AW633" s="16">
        <f>LEN(AV633)-LEN(SUBSTITUTE(AV633,",",""))+1</f>
        <v>1</v>
      </c>
      <c r="AY633" s="16">
        <f>LEN(AX633)-LEN(SUBSTITUTE(AX633,",",""))+1</f>
        <v>1</v>
      </c>
      <c r="BA633" s="30">
        <f>Table1[[#This Row], [no. of introduced regions]]/Table1[[#This Row], [no. of native regions]]</f>
        <v>1</v>
      </c>
      <c r="BE633" s="26"/>
      <c r="BJ633" s="16"/>
      <c r="BK633" s="16"/>
      <c r="BL633" s="41"/>
      <c r="BU633" s="16"/>
      <c r="CD633" s="16"/>
      <c r="CE633" s="16"/>
      <c r="CY633" s="19"/>
      <c r="DD633" s="16"/>
      <c r="DG633" s="16"/>
      <c r="DH633" s="16"/>
      <c r="DI633" s="16"/>
      <c r="DK633" s="16"/>
      <c r="DP633" s="16"/>
    </row>
    <row r="634" spans="1:120" x14ac:dyDescent="0.35">
      <c r="A634" s="16" t="s">
        <v>6245</v>
      </c>
      <c r="E634" t="s">
        <v>1965</v>
      </c>
      <c r="F634" s="32"/>
      <c r="G634"/>
      <c r="H634" s="16" t="s">
        <v>732</v>
      </c>
      <c r="I634" s="16"/>
      <c r="L634" s="16" t="s">
        <v>119</v>
      </c>
      <c r="M634" s="16"/>
      <c r="N634" s="16"/>
      <c r="O634" s="16">
        <f>SUM(COUNTIF(I634:N634,"yes"))</f>
        <v>1</v>
      </c>
      <c r="P634" s="16"/>
      <c r="Q634" s="16"/>
      <c r="R634" s="16"/>
      <c r="S634" s="16"/>
      <c r="T634" s="16"/>
      <c r="U634" s="16"/>
      <c r="V634" s="16" t="s">
        <v>1964</v>
      </c>
      <c r="W634" s="16"/>
      <c r="X634" s="16"/>
      <c r="AD634" s="16" t="s">
        <v>1965</v>
      </c>
      <c r="AJ634" s="16" t="s">
        <v>1332</v>
      </c>
      <c r="AK634" s="16" t="s">
        <v>1232</v>
      </c>
      <c r="AL634" s="16" t="s">
        <v>1350</v>
      </c>
      <c r="AN634" s="16"/>
      <c r="AW634" s="16">
        <f>LEN(AV634)-LEN(SUBSTITUTE(AV634,",",""))+1</f>
        <v>1</v>
      </c>
      <c r="AY634" s="16">
        <f>LEN(AX634)-LEN(SUBSTITUTE(AX634,",",""))+1</f>
        <v>1</v>
      </c>
      <c r="BA634" s="30"/>
      <c r="BE634" s="26"/>
      <c r="BJ634" s="16"/>
      <c r="BK634" s="16"/>
      <c r="BL634" s="41"/>
      <c r="BU634" s="16"/>
      <c r="CD634" s="16"/>
      <c r="CE634" s="16"/>
      <c r="CY634" s="19"/>
      <c r="DD634" s="16"/>
      <c r="DG634" s="16"/>
      <c r="DH634" s="16"/>
      <c r="DI634" s="16"/>
      <c r="DK634" s="16"/>
      <c r="DP634" s="16"/>
    </row>
    <row r="635" spans="1:120" x14ac:dyDescent="0.35">
      <c r="A635" s="16" t="s">
        <v>6245</v>
      </c>
      <c r="E635" t="s">
        <v>2250</v>
      </c>
      <c r="F635" s="32"/>
      <c r="G635"/>
      <c r="H635" s="16" t="s">
        <v>732</v>
      </c>
      <c r="I635" s="16"/>
      <c r="L635" s="16" t="s">
        <v>119</v>
      </c>
      <c r="M635" s="16"/>
      <c r="N635" s="16"/>
      <c r="O635" s="16">
        <f>SUM(COUNTIF(I635:N635,"yes"))</f>
        <v>1</v>
      </c>
      <c r="P635" s="16"/>
      <c r="Q635" s="16"/>
      <c r="R635" s="16"/>
      <c r="S635" s="16"/>
      <c r="T635" s="16"/>
      <c r="U635" s="16"/>
      <c r="V635" s="16" t="s">
        <v>2249</v>
      </c>
      <c r="W635" s="16"/>
      <c r="X635" s="16"/>
      <c r="AD635" s="16" t="s">
        <v>2250</v>
      </c>
      <c r="AJ635" s="16" t="s">
        <v>1217</v>
      </c>
      <c r="AK635" s="16" t="s">
        <v>2245</v>
      </c>
      <c r="AL635" s="16" t="s">
        <v>1228</v>
      </c>
      <c r="AN635" s="16"/>
      <c r="AW635" s="16">
        <f>LEN(AV635)-LEN(SUBSTITUTE(AV635,",",""))+1</f>
        <v>1</v>
      </c>
      <c r="BA635" s="30"/>
      <c r="BE635" s="26"/>
      <c r="BJ635" s="16"/>
      <c r="BK635" s="16"/>
      <c r="BL635" s="41"/>
      <c r="BU635" s="16"/>
      <c r="CD635" s="16"/>
      <c r="CE635" s="16"/>
      <c r="CY635" s="19"/>
      <c r="DD635" s="16"/>
      <c r="DG635" s="16"/>
      <c r="DH635" s="16"/>
      <c r="DI635" s="16"/>
      <c r="DK635" s="16"/>
      <c r="DP635" s="16"/>
    </row>
    <row r="636" spans="1:120" x14ac:dyDescent="0.35">
      <c r="A636" s="16" t="s">
        <v>6245</v>
      </c>
      <c r="E636" t="s">
        <v>2335</v>
      </c>
      <c r="F636" s="32"/>
      <c r="G636"/>
      <c r="H636" s="16" t="s">
        <v>732</v>
      </c>
      <c r="I636" s="16"/>
      <c r="L636" s="16" t="s">
        <v>119</v>
      </c>
      <c r="M636" s="16"/>
      <c r="N636" s="16"/>
      <c r="O636" s="16">
        <f>SUM(COUNTIF(I636:N636,"yes"))</f>
        <v>1</v>
      </c>
      <c r="P636" s="16"/>
      <c r="Q636" s="16"/>
      <c r="R636" s="16"/>
      <c r="S636" s="16"/>
      <c r="T636" s="16"/>
      <c r="U636" s="16"/>
      <c r="V636" s="16" t="s">
        <v>2334</v>
      </c>
      <c r="W636" s="16"/>
      <c r="X636" s="16"/>
      <c r="AD636" s="16" t="s">
        <v>2335</v>
      </c>
      <c r="AJ636" s="16" t="s">
        <v>1332</v>
      </c>
      <c r="AK636" s="16" t="s">
        <v>1232</v>
      </c>
      <c r="AL636" s="16" t="s">
        <v>1811</v>
      </c>
      <c r="AN636" s="16"/>
      <c r="AW636" s="16">
        <f>LEN(AV636)-LEN(SUBSTITUTE(AV636,",",""))+1</f>
        <v>1</v>
      </c>
      <c r="BA636" s="30"/>
      <c r="BE636" s="26"/>
      <c r="BJ636" s="16"/>
      <c r="BK636" s="16"/>
      <c r="BL636" s="41"/>
      <c r="BU636" s="16"/>
      <c r="CD636" s="16"/>
      <c r="CE636" s="16"/>
      <c r="CY636" s="19"/>
      <c r="DD636" s="16"/>
      <c r="DG636" s="16"/>
      <c r="DH636" s="16"/>
      <c r="DI636" s="16"/>
      <c r="DK636" s="16"/>
      <c r="DP636" s="16"/>
    </row>
    <row r="637" spans="1:120" x14ac:dyDescent="0.35">
      <c r="A637" s="16" t="s">
        <v>6245</v>
      </c>
      <c r="E637" t="s">
        <v>1826</v>
      </c>
      <c r="F637" s="32"/>
      <c r="G637"/>
      <c r="H637" s="16" t="s">
        <v>732</v>
      </c>
      <c r="I637" s="16"/>
      <c r="L637" s="16" t="s">
        <v>119</v>
      </c>
      <c r="M637" s="16"/>
      <c r="N637" s="16"/>
      <c r="O637" s="16">
        <f>SUM(COUNTIF(I637:N637,"yes"))</f>
        <v>1</v>
      </c>
      <c r="P637" s="16"/>
      <c r="Q637" s="16"/>
      <c r="R637" s="16"/>
      <c r="S637" s="16"/>
      <c r="T637" s="16"/>
      <c r="U637" s="16"/>
      <c r="V637" s="16" t="s">
        <v>1825</v>
      </c>
      <c r="W637" s="16"/>
      <c r="X637" s="16"/>
      <c r="AD637" s="16" t="s">
        <v>1826</v>
      </c>
      <c r="AJ637" s="16" t="s">
        <v>1317</v>
      </c>
      <c r="AK637" s="16" t="s">
        <v>1810</v>
      </c>
      <c r="AL637" s="16" t="s">
        <v>1811</v>
      </c>
      <c r="AN637" s="16"/>
      <c r="AW637" s="16">
        <f>LEN(AV637)-LEN(SUBSTITUTE(AV637,",",""))+1</f>
        <v>1</v>
      </c>
      <c r="AY637" s="16">
        <f>LEN(AX637)-LEN(SUBSTITUTE(AX637,",",""))+1</f>
        <v>1</v>
      </c>
      <c r="AZ637" s="16">
        <f>Table1[[#This Row], [no. of native regions]]+Table1[[#This Row], [no. of introduced regions]]</f>
        <v>2</v>
      </c>
      <c r="BA637" s="30">
        <f>Table1[[#This Row], [no. of introduced regions]]/Table1[[#This Row], [no. of native regions]]</f>
        <v>1</v>
      </c>
      <c r="BE637" s="26"/>
      <c r="BJ637" s="16"/>
      <c r="BK637" s="16"/>
      <c r="BL637" s="41"/>
      <c r="BU637" s="16"/>
      <c r="CD637" s="16"/>
      <c r="CE637" s="16"/>
      <c r="CY637" s="19"/>
      <c r="DD637" s="16"/>
      <c r="DG637" s="16"/>
      <c r="DH637" s="16"/>
      <c r="DI637" s="16"/>
      <c r="DK637" s="16"/>
      <c r="DP637" s="16"/>
    </row>
    <row r="638" spans="1:120" x14ac:dyDescent="0.35">
      <c r="A638" s="16" t="s">
        <v>6245</v>
      </c>
      <c r="E638" t="s">
        <v>2865</v>
      </c>
      <c r="F638" s="32"/>
      <c r="G638"/>
      <c r="H638" s="16" t="s">
        <v>732</v>
      </c>
      <c r="I638" s="16"/>
      <c r="L638" s="16" t="s">
        <v>119</v>
      </c>
      <c r="M638" s="16"/>
      <c r="N638" s="16"/>
      <c r="O638" s="16">
        <f>SUM(COUNTIF(I638:N638,"yes"))</f>
        <v>1</v>
      </c>
      <c r="P638" s="16"/>
      <c r="Q638" s="16"/>
      <c r="R638" s="16"/>
      <c r="S638" s="16"/>
      <c r="T638" s="16"/>
      <c r="U638" s="16"/>
      <c r="V638" s="16" t="s">
        <v>2864</v>
      </c>
      <c r="W638" s="16"/>
      <c r="X638" s="16"/>
      <c r="AD638" s="16" t="s">
        <v>2865</v>
      </c>
      <c r="AJ638" s="16" t="s">
        <v>1197</v>
      </c>
      <c r="AK638" s="16" t="s">
        <v>1595</v>
      </c>
      <c r="AL638" s="16" t="s">
        <v>2866</v>
      </c>
      <c r="AN638" s="16"/>
      <c r="BA638" s="30"/>
      <c r="BE638" s="26"/>
      <c r="BJ638" s="16"/>
      <c r="BK638" s="16"/>
      <c r="BL638" s="41"/>
      <c r="BU638" s="16"/>
      <c r="CD638" s="16"/>
      <c r="CE638" s="16"/>
      <c r="CY638" s="19"/>
      <c r="DD638" s="16"/>
      <c r="DG638" s="16"/>
      <c r="DH638" s="16"/>
      <c r="DI638" s="16"/>
      <c r="DK638" s="16"/>
      <c r="DP638" s="16"/>
    </row>
    <row r="639" spans="1:120" x14ac:dyDescent="0.35">
      <c r="A639" s="16" t="s">
        <v>6245</v>
      </c>
      <c r="E639" t="s">
        <v>3070</v>
      </c>
      <c r="F639" s="32"/>
      <c r="G639"/>
      <c r="H639" s="16" t="s">
        <v>732</v>
      </c>
      <c r="I639" s="16"/>
      <c r="L639" s="16" t="s">
        <v>119</v>
      </c>
      <c r="M639" s="16"/>
      <c r="N639" s="16"/>
      <c r="O639" s="16">
        <f>SUM(COUNTIF(I639:N639,"yes"))</f>
        <v>1</v>
      </c>
      <c r="P639" s="16"/>
      <c r="Q639" s="16"/>
      <c r="R639" s="16"/>
      <c r="S639" s="16"/>
      <c r="T639" s="16"/>
      <c r="U639" s="16"/>
      <c r="V639" s="16" t="s">
        <v>3068</v>
      </c>
      <c r="W639" s="16"/>
      <c r="X639" s="16"/>
      <c r="AD639" s="16" t="s">
        <v>3070</v>
      </c>
      <c r="AJ639" s="16" t="s">
        <v>3069</v>
      </c>
      <c r="AK639" s="16" t="s">
        <v>729</v>
      </c>
      <c r="AL639" s="16" t="s">
        <v>1228</v>
      </c>
      <c r="AN639" s="16"/>
      <c r="BA639" s="30"/>
      <c r="BE639" s="26"/>
      <c r="BJ639" s="16"/>
      <c r="BK639" s="16"/>
      <c r="BL639" s="41"/>
      <c r="BU639" s="16"/>
      <c r="CD639" s="16"/>
      <c r="CE639" s="16"/>
      <c r="CY639" s="19"/>
      <c r="DD639" s="16"/>
      <c r="DG639" s="16"/>
      <c r="DH639" s="16"/>
      <c r="DI639" s="16"/>
      <c r="DK639" s="16"/>
      <c r="DP639" s="16"/>
    </row>
    <row r="640" spans="1:120" x14ac:dyDescent="0.35">
      <c r="A640" s="16" t="s">
        <v>6245</v>
      </c>
      <c r="E640" t="s">
        <v>1973</v>
      </c>
      <c r="F640" s="32"/>
      <c r="G640"/>
      <c r="H640" s="16" t="s">
        <v>732</v>
      </c>
      <c r="I640" s="16"/>
      <c r="L640" s="16" t="s">
        <v>119</v>
      </c>
      <c r="M640" s="16"/>
      <c r="N640" s="16"/>
      <c r="O640" s="16">
        <f>SUM(COUNTIF(I640:N640,"yes"))</f>
        <v>1</v>
      </c>
      <c r="P640" s="16"/>
      <c r="Q640" s="16"/>
      <c r="R640" s="16"/>
      <c r="S640" s="16"/>
      <c r="T640" s="16"/>
      <c r="U640" s="16"/>
      <c r="V640" s="16" t="s">
        <v>1972</v>
      </c>
      <c r="W640" s="16"/>
      <c r="X640" s="16"/>
      <c r="AD640" s="16" t="s">
        <v>1973</v>
      </c>
      <c r="AJ640" s="16" t="s">
        <v>1332</v>
      </c>
      <c r="AK640" s="16" t="s">
        <v>1232</v>
      </c>
      <c r="AL640" s="16" t="s">
        <v>1179</v>
      </c>
      <c r="AN640" s="16"/>
      <c r="AW640" s="16">
        <f>LEN(AV640)-LEN(SUBSTITUTE(AV640,",",""))+1</f>
        <v>1</v>
      </c>
      <c r="AY640" s="16">
        <f>LEN(AX640)-LEN(SUBSTITUTE(AX640,",",""))+1</f>
        <v>1</v>
      </c>
      <c r="BA640" s="30"/>
      <c r="BE640" s="26"/>
      <c r="BJ640" s="16"/>
      <c r="BK640" s="16"/>
      <c r="BL640" s="41"/>
      <c r="BU640" s="16"/>
      <c r="CD640" s="16"/>
      <c r="CE640" s="16"/>
      <c r="CY640" s="19"/>
      <c r="DD640" s="16"/>
      <c r="DG640" s="16"/>
      <c r="DH640" s="16"/>
      <c r="DI640" s="16"/>
      <c r="DK640" s="16"/>
      <c r="DP640" s="16"/>
    </row>
    <row r="641" spans="1:120" x14ac:dyDescent="0.35">
      <c r="A641" s="16" t="s">
        <v>6245</v>
      </c>
      <c r="E641" t="s">
        <v>2200</v>
      </c>
      <c r="F641" s="32"/>
      <c r="G641"/>
      <c r="H641" s="16" t="s">
        <v>732</v>
      </c>
      <c r="I641" s="16"/>
      <c r="L641" s="16" t="s">
        <v>119</v>
      </c>
      <c r="M641" s="16"/>
      <c r="N641" s="16"/>
      <c r="O641" s="16">
        <f>SUM(COUNTIF(I641:N641,"yes"))</f>
        <v>1</v>
      </c>
      <c r="P641" s="16"/>
      <c r="Q641" s="16"/>
      <c r="R641" s="16"/>
      <c r="S641" s="16"/>
      <c r="T641" s="16"/>
      <c r="U641" s="16"/>
      <c r="V641" s="16" t="s">
        <v>2199</v>
      </c>
      <c r="W641" s="16"/>
      <c r="X641" s="16"/>
      <c r="AD641" s="16" t="s">
        <v>2200</v>
      </c>
      <c r="AJ641" s="16" t="s">
        <v>2034</v>
      </c>
      <c r="AK641" s="16" t="s">
        <v>1232</v>
      </c>
      <c r="AL641" s="16" t="s">
        <v>1228</v>
      </c>
      <c r="AN641" s="16"/>
      <c r="AW641" s="16">
        <f>LEN(AV641)-LEN(SUBSTITUTE(AV641,",",""))+1</f>
        <v>1</v>
      </c>
      <c r="BA641" s="30"/>
      <c r="BE641" s="26"/>
      <c r="BJ641" s="16"/>
      <c r="BK641" s="16"/>
      <c r="BL641" s="41"/>
      <c r="BU641" s="16"/>
      <c r="CD641" s="16"/>
      <c r="CE641" s="16"/>
      <c r="CY641" s="19"/>
      <c r="DD641" s="16"/>
      <c r="DG641" s="16"/>
      <c r="DH641" s="16"/>
      <c r="DI641" s="16"/>
      <c r="DK641" s="16"/>
      <c r="DP641" s="16"/>
    </row>
    <row r="642" spans="1:120" x14ac:dyDescent="0.35">
      <c r="A642" s="16" t="s">
        <v>6245</v>
      </c>
      <c r="E642" t="s">
        <v>1878</v>
      </c>
      <c r="F642" s="32"/>
      <c r="G642"/>
      <c r="H642" s="16" t="s">
        <v>732</v>
      </c>
      <c r="I642" s="16"/>
      <c r="L642" s="16" t="s">
        <v>119</v>
      </c>
      <c r="M642" s="16"/>
      <c r="N642" s="16"/>
      <c r="O642" s="16">
        <f>SUM(COUNTIF(I642:N642,"yes"))</f>
        <v>1</v>
      </c>
      <c r="P642" s="16"/>
      <c r="Q642" s="16"/>
      <c r="R642" s="16"/>
      <c r="S642" s="16"/>
      <c r="T642" s="16"/>
      <c r="U642" s="16"/>
      <c r="V642" s="16" t="s">
        <v>1876</v>
      </c>
      <c r="W642" s="16"/>
      <c r="X642" s="16"/>
      <c r="AD642" s="16" t="s">
        <v>1878</v>
      </c>
      <c r="AJ642" s="16" t="s">
        <v>1877</v>
      </c>
      <c r="AK642" s="16" t="s">
        <v>1879</v>
      </c>
      <c r="AL642" s="16" t="s">
        <v>1880</v>
      </c>
      <c r="AN642" s="16"/>
      <c r="AW642" s="16">
        <f>LEN(AV642)-LEN(SUBSTITUTE(AV642,",",""))+1</f>
        <v>1</v>
      </c>
      <c r="AY642" s="16">
        <f>LEN(AX642)-LEN(SUBSTITUTE(AX642,",",""))+1</f>
        <v>1</v>
      </c>
      <c r="BA642" s="30">
        <f>Table1[[#This Row], [no. of introduced regions]]/Table1[[#This Row], [no. of native regions]]</f>
        <v>1</v>
      </c>
      <c r="BE642" s="26"/>
      <c r="BJ642" s="16"/>
      <c r="BK642" s="16"/>
      <c r="BL642" s="41"/>
      <c r="BU642" s="16"/>
      <c r="CD642" s="16"/>
      <c r="CE642" s="16"/>
      <c r="CY642" s="19"/>
      <c r="DD642" s="16"/>
      <c r="DG642" s="16"/>
      <c r="DH642" s="16"/>
      <c r="DI642" s="16"/>
      <c r="DK642" s="16"/>
      <c r="DP642" s="16"/>
    </row>
    <row r="643" spans="1:120" x14ac:dyDescent="0.35">
      <c r="A643" s="16" t="s">
        <v>6245</v>
      </c>
      <c r="E643" t="s">
        <v>2423</v>
      </c>
      <c r="F643" s="32"/>
      <c r="G643"/>
      <c r="H643" s="16" t="s">
        <v>732</v>
      </c>
      <c r="I643" s="16"/>
      <c r="L643" s="16" t="s">
        <v>119</v>
      </c>
      <c r="M643" s="16"/>
      <c r="N643" s="16"/>
      <c r="O643" s="16">
        <f>SUM(COUNTIF(I643:N643,"yes"))</f>
        <v>1</v>
      </c>
      <c r="P643" s="16"/>
      <c r="Q643" s="16"/>
      <c r="R643" s="16"/>
      <c r="S643" s="16"/>
      <c r="T643" s="16"/>
      <c r="U643" s="16"/>
      <c r="V643" s="16" t="s">
        <v>2422</v>
      </c>
      <c r="W643" s="16"/>
      <c r="X643" s="16"/>
      <c r="AD643" s="16" t="s">
        <v>2423</v>
      </c>
      <c r="AJ643" s="16" t="s">
        <v>1264</v>
      </c>
      <c r="AK643" s="16" t="s">
        <v>2046</v>
      </c>
      <c r="AL643" s="16" t="s">
        <v>2060</v>
      </c>
      <c r="AN643" s="16"/>
      <c r="AW643" s="16">
        <f>LEN(AV643)-LEN(SUBSTITUTE(AV643,",",""))+1</f>
        <v>1</v>
      </c>
      <c r="BA643" s="30"/>
      <c r="BE643" s="26"/>
      <c r="BJ643" s="16"/>
      <c r="BK643" s="16"/>
      <c r="BL643" s="41"/>
      <c r="BU643" s="16"/>
      <c r="CD643" s="16"/>
      <c r="CE643" s="16"/>
      <c r="CY643" s="19"/>
      <c r="DD643" s="16"/>
      <c r="DG643" s="16"/>
      <c r="DH643" s="16"/>
      <c r="DI643" s="16"/>
      <c r="DK643" s="16"/>
      <c r="DP643" s="16"/>
    </row>
    <row r="644" spans="1:120" x14ac:dyDescent="0.35">
      <c r="A644" s="16" t="s">
        <v>6245</v>
      </c>
      <c r="E644" t="s">
        <v>2632</v>
      </c>
      <c r="F644" s="32"/>
      <c r="G644"/>
      <c r="H644" s="16" t="s">
        <v>732</v>
      </c>
      <c r="I644" s="16"/>
      <c r="L644" s="16" t="s">
        <v>119</v>
      </c>
      <c r="M644" s="16"/>
      <c r="N644" s="16"/>
      <c r="O644" s="16">
        <f>SUM(COUNTIF(I644:N644,"yes"))</f>
        <v>1</v>
      </c>
      <c r="P644" s="16"/>
      <c r="Q644" s="16"/>
      <c r="R644" s="16"/>
      <c r="S644" s="16"/>
      <c r="T644" s="16"/>
      <c r="U644" s="16"/>
      <c r="V644" s="16" t="s">
        <v>2631</v>
      </c>
      <c r="W644" s="16"/>
      <c r="X644" s="16"/>
      <c r="AD644" s="16" t="s">
        <v>2632</v>
      </c>
      <c r="AJ644" s="16" t="s">
        <v>1233</v>
      </c>
      <c r="AK644" s="16" t="s">
        <v>1232</v>
      </c>
      <c r="AL644" s="16" t="s">
        <v>2633</v>
      </c>
      <c r="AN644" s="16"/>
      <c r="AW644" s="16">
        <f>LEN(AV644)-LEN(SUBSTITUTE(AV644,",",""))+1</f>
        <v>1</v>
      </c>
      <c r="BA644" s="30"/>
      <c r="BE644" s="26"/>
      <c r="BJ644" s="16"/>
      <c r="BK644" s="16"/>
      <c r="BL644" s="41"/>
      <c r="BU644" s="16"/>
      <c r="CD644" s="16"/>
      <c r="CE644" s="16"/>
      <c r="CY644" s="19"/>
      <c r="DD644" s="16"/>
      <c r="DG644" s="16"/>
      <c r="DH644" s="16"/>
      <c r="DI644" s="16"/>
      <c r="DK644" s="16"/>
      <c r="DP644" s="16"/>
    </row>
    <row r="645" spans="1:120" x14ac:dyDescent="0.35">
      <c r="A645" s="16" t="s">
        <v>6245</v>
      </c>
      <c r="E645" t="s">
        <v>1920</v>
      </c>
      <c r="F645" s="32"/>
      <c r="G645"/>
      <c r="H645" s="16" t="s">
        <v>732</v>
      </c>
      <c r="I645" s="16"/>
      <c r="L645" s="16" t="s">
        <v>119</v>
      </c>
      <c r="M645" s="16"/>
      <c r="N645" s="16"/>
      <c r="O645" s="16">
        <f>SUM(COUNTIF(I645:N645,"yes"))</f>
        <v>1</v>
      </c>
      <c r="P645" s="16"/>
      <c r="Q645" s="16"/>
      <c r="R645" s="16"/>
      <c r="S645" s="16"/>
      <c r="T645" s="16"/>
      <c r="U645" s="16"/>
      <c r="V645" s="16" t="s">
        <v>1919</v>
      </c>
      <c r="W645" s="16"/>
      <c r="X645" s="16"/>
      <c r="AD645" s="16" t="s">
        <v>1920</v>
      </c>
      <c r="AJ645" s="16" t="s">
        <v>1217</v>
      </c>
      <c r="AK645" s="16" t="s">
        <v>1921</v>
      </c>
      <c r="AL645" s="16" t="s">
        <v>1922</v>
      </c>
      <c r="AN645" s="16"/>
      <c r="AW645" s="16">
        <f>LEN(AV645)-LEN(SUBSTITUTE(AV645,",",""))+1</f>
        <v>1</v>
      </c>
      <c r="AY645" s="16">
        <f>LEN(AX645)-LEN(SUBSTITUTE(AX645,",",""))+1</f>
        <v>1</v>
      </c>
      <c r="BA645" s="30">
        <f>Table1[[#This Row], [no. of introduced regions]]/Table1[[#This Row], [no. of native regions]]</f>
        <v>1</v>
      </c>
      <c r="BE645" s="26"/>
      <c r="BJ645" s="16"/>
      <c r="BK645" s="16"/>
      <c r="BL645" s="41"/>
      <c r="BU645" s="16"/>
      <c r="CD645" s="16"/>
      <c r="CE645" s="16"/>
      <c r="CY645" s="19"/>
      <c r="DD645" s="16"/>
      <c r="DG645" s="16"/>
      <c r="DH645" s="16"/>
      <c r="DI645" s="16"/>
      <c r="DK645" s="16"/>
      <c r="DP645" s="16"/>
    </row>
    <row r="646" spans="1:120" x14ac:dyDescent="0.35">
      <c r="A646" s="16" t="s">
        <v>6245</v>
      </c>
      <c r="E646" t="s">
        <v>2711</v>
      </c>
      <c r="F646" s="32"/>
      <c r="G646"/>
      <c r="H646" s="16" t="s">
        <v>732</v>
      </c>
      <c r="I646" s="16"/>
      <c r="L646" s="16" t="s">
        <v>119</v>
      </c>
      <c r="M646" s="16"/>
      <c r="N646" s="16"/>
      <c r="O646" s="16">
        <f>SUM(COUNTIF(I646:N646,"yes"))</f>
        <v>1</v>
      </c>
      <c r="P646" s="16"/>
      <c r="Q646" s="16"/>
      <c r="R646" s="16"/>
      <c r="S646" s="16"/>
      <c r="T646" s="16"/>
      <c r="U646" s="16"/>
      <c r="V646" s="16" t="s">
        <v>2710</v>
      </c>
      <c r="W646" s="16"/>
      <c r="X646" s="16"/>
      <c r="AD646" s="16" t="s">
        <v>2711</v>
      </c>
      <c r="AJ646" s="16" t="s">
        <v>794</v>
      </c>
      <c r="AK646" s="16" t="s">
        <v>2709</v>
      </c>
      <c r="AL646" s="16" t="s">
        <v>1350</v>
      </c>
      <c r="AN646" s="16"/>
      <c r="BA646" s="30"/>
      <c r="BE646" s="26"/>
      <c r="BJ646" s="16"/>
      <c r="BK646" s="16"/>
      <c r="BL646" s="41"/>
      <c r="BU646" s="16"/>
      <c r="CD646" s="16"/>
      <c r="CE646" s="16"/>
      <c r="CY646" s="19"/>
      <c r="DD646" s="16"/>
      <c r="DG646" s="16"/>
      <c r="DH646" s="16"/>
      <c r="DI646" s="16"/>
      <c r="DK646" s="16"/>
      <c r="DP646" s="16"/>
    </row>
    <row r="647" spans="1:120" x14ac:dyDescent="0.35">
      <c r="A647" s="16" t="s">
        <v>6245</v>
      </c>
      <c r="E647" t="s">
        <v>2232</v>
      </c>
      <c r="F647" s="32"/>
      <c r="G647"/>
      <c r="H647" s="16" t="s">
        <v>732</v>
      </c>
      <c r="I647" s="16"/>
      <c r="L647" s="16" t="s">
        <v>119</v>
      </c>
      <c r="M647" s="16"/>
      <c r="N647" s="16"/>
      <c r="O647" s="16">
        <f>SUM(COUNTIF(I647:N647,"yes"))</f>
        <v>1</v>
      </c>
      <c r="P647" s="16"/>
      <c r="Q647" s="16"/>
      <c r="R647" s="16"/>
      <c r="S647" s="16"/>
      <c r="T647" s="16"/>
      <c r="U647" s="16"/>
      <c r="V647" s="16" t="s">
        <v>2231</v>
      </c>
      <c r="W647" s="16"/>
      <c r="X647" s="16"/>
      <c r="AD647" s="16" t="s">
        <v>2232</v>
      </c>
      <c r="AJ647" s="16" t="s">
        <v>2226</v>
      </c>
      <c r="AK647" s="16" t="s">
        <v>1879</v>
      </c>
      <c r="AL647" s="16" t="s">
        <v>1438</v>
      </c>
      <c r="AN647" s="16"/>
      <c r="AW647" s="16">
        <f>LEN(AV647)-LEN(SUBSTITUTE(AV647,",",""))+1</f>
        <v>1</v>
      </c>
      <c r="BA647" s="30"/>
      <c r="BE647" s="26"/>
      <c r="BJ647" s="16"/>
      <c r="BK647" s="16"/>
      <c r="BL647" s="41"/>
      <c r="BU647" s="16"/>
      <c r="CD647" s="16"/>
      <c r="CE647" s="16"/>
      <c r="CY647" s="19"/>
      <c r="DD647" s="16"/>
      <c r="DG647" s="16"/>
      <c r="DH647" s="16"/>
      <c r="DI647" s="16"/>
      <c r="DK647" s="16"/>
      <c r="DP647" s="16"/>
    </row>
    <row r="648" spans="1:120" x14ac:dyDescent="0.35">
      <c r="A648" s="16" t="s">
        <v>6245</v>
      </c>
      <c r="E648" t="s">
        <v>1847</v>
      </c>
      <c r="F648" s="32"/>
      <c r="G648"/>
      <c r="H648" s="16" t="s">
        <v>732</v>
      </c>
      <c r="I648" s="16"/>
      <c r="L648" s="16" t="s">
        <v>119</v>
      </c>
      <c r="M648" s="16"/>
      <c r="N648" s="16"/>
      <c r="O648" s="16">
        <f>SUM(COUNTIF(I648:N648,"yes"))</f>
        <v>1</v>
      </c>
      <c r="P648" s="16"/>
      <c r="Q648" s="16"/>
      <c r="R648" s="16"/>
      <c r="S648" s="16"/>
      <c r="T648" s="16"/>
      <c r="U648" s="16"/>
      <c r="V648" s="16" t="s">
        <v>1846</v>
      </c>
      <c r="W648" s="16"/>
      <c r="X648" s="16"/>
      <c r="AD648" s="16" t="s">
        <v>1847</v>
      </c>
      <c r="AJ648" s="16" t="s">
        <v>1317</v>
      </c>
      <c r="AK648" s="16" t="s">
        <v>1377</v>
      </c>
      <c r="AL648" s="16" t="s">
        <v>1269</v>
      </c>
      <c r="AN648" s="16"/>
      <c r="AW648" s="16">
        <f>LEN(AV648)-LEN(SUBSTITUTE(AV648,",",""))+1</f>
        <v>1</v>
      </c>
      <c r="AY648" s="16">
        <f>LEN(AX648)-LEN(SUBSTITUTE(AX648,",",""))+1</f>
        <v>1</v>
      </c>
      <c r="BA648" s="30">
        <f>Table1[[#This Row], [no. of introduced regions]]/Table1[[#This Row], [no. of native regions]]</f>
        <v>1</v>
      </c>
      <c r="BE648" s="26"/>
      <c r="BJ648" s="16"/>
      <c r="BK648" s="16"/>
      <c r="BL648" s="41"/>
      <c r="BU648" s="16"/>
      <c r="CD648" s="16"/>
      <c r="CE648" s="16"/>
      <c r="CY648" s="19"/>
      <c r="DD648" s="16"/>
      <c r="DG648" s="16"/>
      <c r="DH648" s="16"/>
      <c r="DI648" s="16"/>
      <c r="DK648" s="16"/>
      <c r="DP648" s="16"/>
    </row>
    <row r="649" spans="1:120" x14ac:dyDescent="0.35">
      <c r="A649" s="16" t="s">
        <v>6245</v>
      </c>
      <c r="E649" t="s">
        <v>2006</v>
      </c>
      <c r="F649" s="32"/>
      <c r="G649"/>
      <c r="H649" s="16" t="s">
        <v>732</v>
      </c>
      <c r="I649" s="16"/>
      <c r="L649" s="16" t="s">
        <v>119</v>
      </c>
      <c r="M649" s="16"/>
      <c r="N649" s="16"/>
      <c r="O649" s="16">
        <f>SUM(COUNTIF(I649:N649,"yes"))</f>
        <v>1</v>
      </c>
      <c r="P649" s="16"/>
      <c r="Q649" s="16"/>
      <c r="R649" s="16"/>
      <c r="S649" s="16"/>
      <c r="T649" s="16"/>
      <c r="U649" s="16"/>
      <c r="V649" s="16" t="s">
        <v>2005</v>
      </c>
      <c r="W649" s="16"/>
      <c r="X649" s="16"/>
      <c r="AD649" s="16" t="s">
        <v>2006</v>
      </c>
      <c r="AJ649" s="16" t="s">
        <v>1233</v>
      </c>
      <c r="AK649" s="16" t="s">
        <v>1232</v>
      </c>
      <c r="AL649" s="16" t="s">
        <v>1239</v>
      </c>
      <c r="AN649" s="16"/>
      <c r="AW649" s="16">
        <f>LEN(AV649)-LEN(SUBSTITUTE(AV649,",",""))+1</f>
        <v>1</v>
      </c>
      <c r="AY649" s="16">
        <f>LEN(AX649)-LEN(SUBSTITUTE(AX649,",",""))+1</f>
        <v>1</v>
      </c>
      <c r="BA649" s="30"/>
      <c r="BE649" s="26"/>
      <c r="BJ649" s="16"/>
      <c r="BK649" s="16"/>
      <c r="BL649" s="41"/>
      <c r="BU649" s="16"/>
      <c r="CD649" s="16"/>
      <c r="CE649" s="16"/>
      <c r="CY649" s="19"/>
      <c r="DD649" s="16"/>
      <c r="DG649" s="16"/>
      <c r="DH649" s="16"/>
      <c r="DI649" s="16"/>
      <c r="DK649" s="16"/>
      <c r="DP649" s="16"/>
    </row>
    <row r="650" spans="1:120" x14ac:dyDescent="0.35">
      <c r="A650" s="16" t="s">
        <v>6245</v>
      </c>
      <c r="E650" t="s">
        <v>2347</v>
      </c>
      <c r="F650" s="32"/>
      <c r="G650"/>
      <c r="H650" s="16" t="s">
        <v>732</v>
      </c>
      <c r="I650" s="16"/>
      <c r="L650" s="16" t="s">
        <v>119</v>
      </c>
      <c r="M650" s="16"/>
      <c r="N650" s="16"/>
      <c r="O650" s="16">
        <f>SUM(COUNTIF(I650:N650,"yes"))</f>
        <v>1</v>
      </c>
      <c r="P650" s="16"/>
      <c r="Q650" s="16"/>
      <c r="R650" s="16"/>
      <c r="S650" s="16"/>
      <c r="T650" s="16"/>
      <c r="U650" s="16"/>
      <c r="V650" s="16" t="s">
        <v>2346</v>
      </c>
      <c r="W650" s="16"/>
      <c r="X650" s="16"/>
      <c r="AD650" s="16" t="s">
        <v>2347</v>
      </c>
      <c r="AJ650" s="16" t="s">
        <v>2337</v>
      </c>
      <c r="AK650" s="16" t="s">
        <v>1517</v>
      </c>
      <c r="AL650" s="16" t="s">
        <v>1724</v>
      </c>
      <c r="AN650" s="16"/>
      <c r="AW650" s="16">
        <f>LEN(AV650)-LEN(SUBSTITUTE(AV650,",",""))+1</f>
        <v>1</v>
      </c>
      <c r="BA650" s="30"/>
      <c r="BE650" s="26"/>
      <c r="BJ650" s="16"/>
      <c r="BK650" s="16"/>
      <c r="BL650" s="41"/>
      <c r="BU650" s="16"/>
      <c r="CD650" s="16"/>
      <c r="CE650" s="16"/>
      <c r="CY650" s="19"/>
      <c r="DD650" s="16"/>
      <c r="DG650" s="16"/>
      <c r="DH650" s="16"/>
      <c r="DI650" s="16"/>
      <c r="DK650" s="16"/>
      <c r="DP650" s="16"/>
    </row>
    <row r="651" spans="1:120" x14ac:dyDescent="0.35">
      <c r="A651" s="16" t="s">
        <v>6245</v>
      </c>
      <c r="E651" t="s">
        <v>2182</v>
      </c>
      <c r="F651" s="32"/>
      <c r="G651"/>
      <c r="H651" s="16" t="s">
        <v>732</v>
      </c>
      <c r="I651" s="16"/>
      <c r="L651" s="16" t="s">
        <v>119</v>
      </c>
      <c r="M651" s="16"/>
      <c r="N651" s="16"/>
      <c r="O651" s="16">
        <f>SUM(COUNTIF(I651:N651,"yes"))</f>
        <v>1</v>
      </c>
      <c r="P651" s="16"/>
      <c r="Q651" s="16"/>
      <c r="R651" s="16"/>
      <c r="S651" s="16"/>
      <c r="T651" s="16"/>
      <c r="U651" s="16"/>
      <c r="V651" s="16" t="s">
        <v>2181</v>
      </c>
      <c r="W651" s="16"/>
      <c r="X651" s="16"/>
      <c r="AD651" s="16" t="s">
        <v>2182</v>
      </c>
      <c r="AJ651" s="16" t="s">
        <v>1432</v>
      </c>
      <c r="AK651" s="16" t="s">
        <v>1235</v>
      </c>
      <c r="AL651" s="16" t="s">
        <v>1949</v>
      </c>
      <c r="AN651" s="16"/>
      <c r="AW651" s="16">
        <f>LEN(AV651)-LEN(SUBSTITUTE(AV651,",",""))+1</f>
        <v>1</v>
      </c>
      <c r="BA651" s="30"/>
      <c r="BE651" s="26"/>
      <c r="BJ651" s="16"/>
      <c r="BK651" s="16"/>
      <c r="BL651" s="41"/>
      <c r="BU651" s="16"/>
      <c r="CD651" s="16"/>
      <c r="CE651" s="16"/>
      <c r="CY651" s="19"/>
      <c r="DD651" s="16"/>
      <c r="DG651" s="16"/>
      <c r="DH651" s="16"/>
      <c r="DI651" s="16"/>
      <c r="DK651" s="16"/>
      <c r="DP651" s="16"/>
    </row>
    <row r="652" spans="1:120" x14ac:dyDescent="0.35">
      <c r="A652" s="16" t="s">
        <v>6245</v>
      </c>
      <c r="E652" t="s">
        <v>2522</v>
      </c>
      <c r="F652" s="32"/>
      <c r="G652"/>
      <c r="H652" s="16" t="s">
        <v>732</v>
      </c>
      <c r="I652" s="16"/>
      <c r="L652" s="16" t="s">
        <v>119</v>
      </c>
      <c r="M652" s="16"/>
      <c r="N652" s="16"/>
      <c r="O652" s="16">
        <f>SUM(COUNTIF(I652:N652,"yes"))</f>
        <v>1</v>
      </c>
      <c r="P652" s="16"/>
      <c r="Q652" s="16"/>
      <c r="R652" s="16"/>
      <c r="S652" s="16"/>
      <c r="T652" s="16"/>
      <c r="U652" s="16"/>
      <c r="V652" s="16" t="s">
        <v>2521</v>
      </c>
      <c r="W652" s="16"/>
      <c r="X652" s="16"/>
      <c r="AD652" s="16" t="s">
        <v>2522</v>
      </c>
      <c r="AJ652" s="16" t="s">
        <v>1233</v>
      </c>
      <c r="AK652" s="16" t="s">
        <v>1389</v>
      </c>
      <c r="AL652" s="16" t="s">
        <v>2523</v>
      </c>
      <c r="AN652" s="16"/>
      <c r="AW652" s="16">
        <f>LEN(AV652)-LEN(SUBSTITUTE(AV652,",",""))+1</f>
        <v>1</v>
      </c>
      <c r="BA652" s="30"/>
      <c r="BE652" s="26"/>
      <c r="BJ652" s="16"/>
      <c r="BK652" s="16"/>
      <c r="BL652" s="41"/>
      <c r="BU652" s="16"/>
      <c r="CD652" s="16"/>
      <c r="CE652" s="16"/>
      <c r="CY652" s="19"/>
      <c r="DD652" s="16"/>
      <c r="DG652" s="16"/>
      <c r="DH652" s="16"/>
      <c r="DI652" s="16"/>
      <c r="DK652" s="16"/>
      <c r="DP652" s="16"/>
    </row>
    <row r="653" spans="1:120" x14ac:dyDescent="0.35">
      <c r="A653" s="16" t="s">
        <v>6245</v>
      </c>
      <c r="E653" t="s">
        <v>1803</v>
      </c>
      <c r="F653" s="32"/>
      <c r="G653"/>
      <c r="H653" s="16" t="s">
        <v>732</v>
      </c>
      <c r="I653" s="16"/>
      <c r="L653" s="16" t="s">
        <v>119</v>
      </c>
      <c r="M653" s="16"/>
      <c r="N653" s="16"/>
      <c r="O653" s="16">
        <f>SUM(COUNTIF(I653:N653,"yes"))</f>
        <v>1</v>
      </c>
      <c r="P653" s="16"/>
      <c r="Q653" s="16"/>
      <c r="R653" s="16"/>
      <c r="S653" s="16"/>
      <c r="T653" s="16"/>
      <c r="U653" s="16"/>
      <c r="V653" s="16" t="s">
        <v>1802</v>
      </c>
      <c r="W653" s="16"/>
      <c r="X653" s="16"/>
      <c r="AD653" s="16" t="s">
        <v>1803</v>
      </c>
      <c r="AJ653" s="16" t="s">
        <v>1317</v>
      </c>
      <c r="AK653" s="16" t="s">
        <v>1804</v>
      </c>
      <c r="AL653" s="16" t="s">
        <v>1805</v>
      </c>
      <c r="AN653" s="16"/>
      <c r="AW653" s="16">
        <f>LEN(AV653)-LEN(SUBSTITUTE(AV653,",",""))+1</f>
        <v>1</v>
      </c>
      <c r="AY653" s="16">
        <f>LEN(AX653)-LEN(SUBSTITUTE(AX653,",",""))+1</f>
        <v>1</v>
      </c>
      <c r="AZ653" s="16">
        <f>Table1[[#This Row], [no. of native regions]]+Table1[[#This Row], [no. of introduced regions]]</f>
        <v>2</v>
      </c>
      <c r="BA653" s="30">
        <f>Table1[[#This Row], [no. of introduced regions]]/Table1[[#This Row], [no. of native regions]]</f>
        <v>1</v>
      </c>
      <c r="BE653" s="26"/>
      <c r="BJ653" s="16"/>
      <c r="BK653" s="16"/>
      <c r="BL653" s="41"/>
      <c r="BU653" s="16"/>
      <c r="CD653" s="16"/>
      <c r="CE653" s="16"/>
      <c r="CY653" s="19"/>
      <c r="DD653" s="16"/>
      <c r="DG653" s="16"/>
      <c r="DH653" s="16"/>
      <c r="DI653" s="16"/>
      <c r="DK653" s="16"/>
      <c r="DP653" s="16"/>
    </row>
    <row r="654" spans="1:120" x14ac:dyDescent="0.35">
      <c r="A654" s="16" t="s">
        <v>6245</v>
      </c>
      <c r="E654" t="s">
        <v>1915</v>
      </c>
      <c r="F654" s="32"/>
      <c r="G654"/>
      <c r="H654" s="16" t="s">
        <v>732</v>
      </c>
      <c r="I654" s="16"/>
      <c r="L654" s="16" t="s">
        <v>119</v>
      </c>
      <c r="M654" s="16"/>
      <c r="N654" s="16"/>
      <c r="O654" s="16">
        <f>SUM(COUNTIF(I654:N654,"yes"))</f>
        <v>1</v>
      </c>
      <c r="P654" s="16"/>
      <c r="Q654" s="16"/>
      <c r="R654" s="16"/>
      <c r="S654" s="16"/>
      <c r="T654" s="16"/>
      <c r="U654" s="16"/>
      <c r="V654" s="16" t="s">
        <v>1914</v>
      </c>
      <c r="W654" s="16"/>
      <c r="X654" s="16"/>
      <c r="AD654" s="16" t="s">
        <v>1915</v>
      </c>
      <c r="AJ654" s="16" t="s">
        <v>749</v>
      </c>
      <c r="AK654" s="16" t="s">
        <v>1517</v>
      </c>
      <c r="AL654" s="16" t="s">
        <v>1179</v>
      </c>
      <c r="AN654" s="16"/>
      <c r="AW654" s="16">
        <f>LEN(AV654)-LEN(SUBSTITUTE(AV654,",",""))+1</f>
        <v>1</v>
      </c>
      <c r="AY654" s="16">
        <f>LEN(AX654)-LEN(SUBSTITUTE(AX654,",",""))+1</f>
        <v>1</v>
      </c>
      <c r="BA654" s="30">
        <f>Table1[[#This Row], [no. of introduced regions]]/Table1[[#This Row], [no. of native regions]]</f>
        <v>1</v>
      </c>
      <c r="BE654" s="26"/>
      <c r="BJ654" s="16"/>
      <c r="BK654" s="16"/>
      <c r="BL654" s="41"/>
      <c r="BU654" s="16"/>
      <c r="CD654" s="16"/>
      <c r="CE654" s="16"/>
      <c r="CY654" s="19"/>
      <c r="DD654" s="16"/>
      <c r="DG654" s="16"/>
      <c r="DH654" s="16"/>
      <c r="DI654" s="16"/>
      <c r="DK654" s="16"/>
      <c r="DP654" s="16"/>
    </row>
    <row r="655" spans="1:120" x14ac:dyDescent="0.35">
      <c r="A655" s="16" t="s">
        <v>6245</v>
      </c>
      <c r="E655" t="s">
        <v>2912</v>
      </c>
      <c r="F655" s="32"/>
      <c r="G655"/>
      <c r="H655" s="16" t="s">
        <v>732</v>
      </c>
      <c r="I655" s="16"/>
      <c r="L655" s="16" t="s">
        <v>119</v>
      </c>
      <c r="M655" s="16"/>
      <c r="N655" s="16"/>
      <c r="O655" s="16">
        <f>SUM(COUNTIF(I655:N655,"yes"))</f>
        <v>1</v>
      </c>
      <c r="P655" s="16"/>
      <c r="Q655" s="16"/>
      <c r="R655" s="16"/>
      <c r="S655" s="16"/>
      <c r="T655" s="16"/>
      <c r="U655" s="16"/>
      <c r="V655" s="16" t="s">
        <v>2911</v>
      </c>
      <c r="W655" s="16"/>
      <c r="X655" s="16"/>
      <c r="AD655" s="16" t="s">
        <v>2912</v>
      </c>
      <c r="AJ655" s="16" t="s">
        <v>2909</v>
      </c>
      <c r="AK655" s="16" t="s">
        <v>1594</v>
      </c>
      <c r="AL655" s="16" t="s">
        <v>2913</v>
      </c>
      <c r="AN655" s="16"/>
      <c r="BA655" s="30"/>
      <c r="BE655" s="26"/>
      <c r="BJ655" s="16"/>
      <c r="BK655" s="16"/>
      <c r="BL655" s="41"/>
      <c r="BU655" s="16"/>
      <c r="CD655" s="16"/>
      <c r="CE655" s="16"/>
      <c r="CY655" s="19"/>
      <c r="DD655" s="16"/>
      <c r="DG655" s="16"/>
      <c r="DH655" s="16"/>
      <c r="DI655" s="16"/>
      <c r="DK655" s="16"/>
      <c r="DP655" s="16"/>
    </row>
    <row r="656" spans="1:120" x14ac:dyDescent="0.35">
      <c r="A656" s="16" t="s">
        <v>6245</v>
      </c>
      <c r="E656" t="s">
        <v>2381</v>
      </c>
      <c r="F656" s="32"/>
      <c r="G656"/>
      <c r="H656" s="16" t="s">
        <v>732</v>
      </c>
      <c r="I656" s="16"/>
      <c r="L656" s="16" t="s">
        <v>119</v>
      </c>
      <c r="M656" s="16"/>
      <c r="N656" s="16"/>
      <c r="O656" s="16">
        <f>SUM(COUNTIF(I656:N656,"yes"))</f>
        <v>1</v>
      </c>
      <c r="P656" s="16"/>
      <c r="Q656" s="16"/>
      <c r="R656" s="16"/>
      <c r="S656" s="16"/>
      <c r="T656" s="16"/>
      <c r="U656" s="16"/>
      <c r="V656" s="16" t="s">
        <v>2380</v>
      </c>
      <c r="W656" s="16"/>
      <c r="X656" s="16"/>
      <c r="AD656" s="16" t="s">
        <v>2381</v>
      </c>
      <c r="AJ656" s="16" t="s">
        <v>1332</v>
      </c>
      <c r="AK656" s="16" t="s">
        <v>935</v>
      </c>
      <c r="AL656" s="16" t="s">
        <v>1737</v>
      </c>
      <c r="AN656" s="16"/>
      <c r="AW656" s="16">
        <f>LEN(AV656)-LEN(SUBSTITUTE(AV656,",",""))+1</f>
        <v>1</v>
      </c>
      <c r="BA656" s="30"/>
      <c r="BE656" s="26"/>
      <c r="BJ656" s="16"/>
      <c r="BK656" s="16"/>
      <c r="BL656" s="41"/>
      <c r="BU656" s="16"/>
      <c r="CD656" s="16"/>
      <c r="CE656" s="16"/>
      <c r="CY656" s="19"/>
      <c r="DD656" s="16"/>
      <c r="DG656" s="16"/>
      <c r="DH656" s="16"/>
      <c r="DI656" s="16"/>
      <c r="DK656" s="16"/>
      <c r="DP656" s="16"/>
    </row>
    <row r="657" spans="1:120" x14ac:dyDescent="0.35">
      <c r="A657" s="16" t="s">
        <v>6245</v>
      </c>
      <c r="E657" t="s">
        <v>2705</v>
      </c>
      <c r="F657" s="32"/>
      <c r="G657"/>
      <c r="H657" s="16" t="s">
        <v>732</v>
      </c>
      <c r="I657" s="16"/>
      <c r="L657" s="16" t="s">
        <v>119</v>
      </c>
      <c r="M657" s="16"/>
      <c r="N657" s="16"/>
      <c r="O657" s="16">
        <f>SUM(COUNTIF(I657:N657,"yes"))</f>
        <v>1</v>
      </c>
      <c r="P657" s="16"/>
      <c r="Q657" s="16"/>
      <c r="R657" s="16"/>
      <c r="S657" s="16"/>
      <c r="T657" s="16"/>
      <c r="U657" s="16"/>
      <c r="V657" s="16" t="s">
        <v>2704</v>
      </c>
      <c r="W657" s="16"/>
      <c r="X657" s="16"/>
      <c r="AD657" s="16" t="s">
        <v>2705</v>
      </c>
      <c r="AJ657" s="16" t="s">
        <v>1797</v>
      </c>
      <c r="AK657" s="16" t="s">
        <v>729</v>
      </c>
      <c r="AL657" s="16" t="s">
        <v>1236</v>
      </c>
      <c r="AN657" s="16"/>
      <c r="BA657" s="30"/>
      <c r="BE657" s="26"/>
      <c r="BJ657" s="16"/>
      <c r="BK657" s="16"/>
      <c r="BL657" s="41"/>
      <c r="BU657" s="16"/>
      <c r="CD657" s="16"/>
      <c r="CE657" s="16"/>
      <c r="CY657" s="19"/>
      <c r="DD657" s="16"/>
      <c r="DG657" s="16"/>
      <c r="DH657" s="16"/>
      <c r="DI657" s="16"/>
      <c r="DK657" s="16"/>
      <c r="DP657" s="16"/>
    </row>
    <row r="658" spans="1:120" x14ac:dyDescent="0.35">
      <c r="A658" s="16" t="s">
        <v>6245</v>
      </c>
      <c r="E658" t="s">
        <v>2064</v>
      </c>
      <c r="F658" s="32"/>
      <c r="G658"/>
      <c r="H658" s="16" t="s">
        <v>732</v>
      </c>
      <c r="I658" s="16"/>
      <c r="L658" s="16" t="s">
        <v>119</v>
      </c>
      <c r="M658" s="16"/>
      <c r="N658" s="16"/>
      <c r="O658" s="16">
        <f>SUM(COUNTIF(I658:N658,"yes"))</f>
        <v>1</v>
      </c>
      <c r="P658" s="16"/>
      <c r="Q658" s="16"/>
      <c r="R658" s="16"/>
      <c r="S658" s="16"/>
      <c r="T658" s="16"/>
      <c r="U658" s="16"/>
      <c r="V658" s="16" t="s">
        <v>2063</v>
      </c>
      <c r="W658" s="16"/>
      <c r="X658" s="16"/>
      <c r="AD658" s="16" t="s">
        <v>2064</v>
      </c>
      <c r="AJ658" s="16" t="s">
        <v>1332</v>
      </c>
      <c r="AK658" s="16" t="s">
        <v>1235</v>
      </c>
      <c r="AL658" s="16" t="s">
        <v>1239</v>
      </c>
      <c r="AN658" s="16"/>
      <c r="AW658" s="16">
        <f>LEN(AV658)-LEN(SUBSTITUTE(AV658,",",""))+1</f>
        <v>1</v>
      </c>
      <c r="BA658" s="30"/>
      <c r="BE658" s="26"/>
      <c r="BJ658" s="16"/>
      <c r="BK658" s="16"/>
      <c r="BL658" s="41"/>
      <c r="BU658" s="16"/>
      <c r="CD658" s="16"/>
      <c r="CE658" s="16"/>
      <c r="CY658" s="19"/>
      <c r="DD658" s="16"/>
      <c r="DG658" s="16"/>
      <c r="DH658" s="16"/>
      <c r="DI658" s="16"/>
      <c r="DK658" s="16"/>
      <c r="DP658" s="16"/>
    </row>
    <row r="659" spans="1:120" x14ac:dyDescent="0.35">
      <c r="A659" s="16" t="s">
        <v>6245</v>
      </c>
      <c r="E659" t="s">
        <v>2678</v>
      </c>
      <c r="F659" s="32"/>
      <c r="G659"/>
      <c r="H659" s="16" t="s">
        <v>732</v>
      </c>
      <c r="I659" s="16"/>
      <c r="L659" s="16" t="s">
        <v>119</v>
      </c>
      <c r="M659" s="16"/>
      <c r="N659" s="16"/>
      <c r="O659" s="16">
        <f>SUM(COUNTIF(I659:N659,"yes"))</f>
        <v>1</v>
      </c>
      <c r="P659" s="16"/>
      <c r="Q659" s="16"/>
      <c r="R659" s="16"/>
      <c r="S659" s="16"/>
      <c r="T659" s="16"/>
      <c r="U659" s="16"/>
      <c r="V659" s="16" t="s">
        <v>2677</v>
      </c>
      <c r="W659" s="16"/>
      <c r="X659" s="16"/>
      <c r="AD659" s="16" t="s">
        <v>2678</v>
      </c>
      <c r="AJ659" s="16" t="s">
        <v>2671</v>
      </c>
      <c r="AK659" s="16" t="s">
        <v>1235</v>
      </c>
      <c r="AL659" s="16" t="s">
        <v>2605</v>
      </c>
      <c r="AN659" s="16"/>
      <c r="BA659" s="30"/>
      <c r="BE659" s="26"/>
      <c r="BJ659" s="16"/>
      <c r="BK659" s="16"/>
      <c r="BL659" s="41"/>
      <c r="BU659" s="16"/>
      <c r="CD659" s="16"/>
      <c r="CE659" s="16"/>
      <c r="CY659" s="19"/>
      <c r="DD659" s="16"/>
      <c r="DG659" s="16"/>
      <c r="DH659" s="16"/>
      <c r="DI659" s="16"/>
      <c r="DK659" s="16"/>
      <c r="DP659" s="16"/>
    </row>
    <row r="660" spans="1:120" x14ac:dyDescent="0.35">
      <c r="A660" s="16" t="s">
        <v>6245</v>
      </c>
      <c r="E660" t="s">
        <v>1726</v>
      </c>
      <c r="F660" s="32"/>
      <c r="G660"/>
      <c r="H660" s="16" t="s">
        <v>732</v>
      </c>
      <c r="I660" s="16"/>
      <c r="L660" s="16" t="s">
        <v>119</v>
      </c>
      <c r="M660" s="16"/>
      <c r="N660" s="16"/>
      <c r="O660" s="16">
        <f>SUM(COUNTIF(I660:N660,"yes"))</f>
        <v>1</v>
      </c>
      <c r="P660" s="16"/>
      <c r="Q660" s="16"/>
      <c r="R660" s="16"/>
      <c r="S660" s="16"/>
      <c r="T660" s="16"/>
      <c r="U660" s="16"/>
      <c r="V660" s="16" t="s">
        <v>1725</v>
      </c>
      <c r="W660" s="16"/>
      <c r="X660" s="16"/>
      <c r="AD660" s="16" t="s">
        <v>1726</v>
      </c>
      <c r="AJ660" s="16" t="s">
        <v>1332</v>
      </c>
      <c r="AK660" s="16" t="s">
        <v>1389</v>
      </c>
      <c r="AL660" s="16" t="s">
        <v>1323</v>
      </c>
      <c r="AN660" s="16"/>
      <c r="AW660" s="16">
        <f>LEN(AV660)-LEN(SUBSTITUTE(AV660,",",""))+1</f>
        <v>1</v>
      </c>
      <c r="AY660" s="16">
        <f>LEN(AX660)-LEN(SUBSTITUTE(AX660,",",""))+1</f>
        <v>1</v>
      </c>
      <c r="AZ660" s="16">
        <f>Table1[[#This Row], [no. of native regions]]+Table1[[#This Row], [no. of introduced regions]]</f>
        <v>2</v>
      </c>
      <c r="BA660" s="30">
        <f>Table1[[#This Row], [no. of introduced regions]]/Table1[[#This Row], [no. of native regions]]</f>
        <v>1</v>
      </c>
      <c r="BE660" s="26"/>
      <c r="BJ660" s="16"/>
      <c r="BK660" s="16"/>
      <c r="BL660" s="41"/>
      <c r="BU660" s="16"/>
      <c r="CD660" s="16"/>
      <c r="CE660" s="16"/>
      <c r="CY660" s="19"/>
      <c r="DD660" s="16"/>
      <c r="DG660" s="16"/>
      <c r="DH660" s="16"/>
      <c r="DI660" s="16"/>
      <c r="DK660" s="16"/>
      <c r="DP660" s="16"/>
    </row>
    <row r="661" spans="1:120" x14ac:dyDescent="0.35">
      <c r="A661" s="16" t="s">
        <v>6245</v>
      </c>
      <c r="E661" t="s">
        <v>1345</v>
      </c>
      <c r="F661" s="32"/>
      <c r="G661"/>
      <c r="H661" s="16" t="s">
        <v>732</v>
      </c>
      <c r="I661" s="16"/>
      <c r="L661" s="16" t="s">
        <v>119</v>
      </c>
      <c r="M661" s="16"/>
      <c r="N661" s="16"/>
      <c r="O661" s="16">
        <f>SUM(COUNTIF(I661:N661,"yes"))</f>
        <v>1</v>
      </c>
      <c r="P661" s="16"/>
      <c r="Q661" s="16"/>
      <c r="R661" s="16"/>
      <c r="S661" s="16"/>
      <c r="T661" s="16"/>
      <c r="U661" s="16"/>
      <c r="V661" s="16" t="s">
        <v>1346</v>
      </c>
      <c r="W661" s="16"/>
      <c r="X661" s="16"/>
      <c r="AD661" s="16" t="s">
        <v>1347</v>
      </c>
      <c r="AJ661" s="16" t="s">
        <v>749</v>
      </c>
      <c r="AK661" s="16" t="s">
        <v>985</v>
      </c>
      <c r="AL661" s="16" t="s">
        <v>1348</v>
      </c>
      <c r="AN661" s="16"/>
      <c r="AW661" s="16">
        <f>LEN(AV661)-LEN(SUBSTITUTE(AV661,",",""))+1</f>
        <v>1</v>
      </c>
      <c r="AY661" s="16">
        <f>LEN(AX661)-LEN(SUBSTITUTE(AX661,",",""))+1</f>
        <v>1</v>
      </c>
      <c r="AZ661" s="16">
        <f>Table1[[#This Row], [no. of native regions]]+Table1[[#This Row], [no. of introduced regions]]</f>
        <v>2</v>
      </c>
      <c r="BA661" s="30">
        <f>Table1[[#This Row], [no. of introduced regions]]/Table1[[#This Row], [no. of native regions]]</f>
        <v>1</v>
      </c>
      <c r="BE661" s="26"/>
      <c r="BJ661" s="16"/>
      <c r="BK661" s="16"/>
      <c r="BL661" s="41"/>
      <c r="BU661" s="16"/>
      <c r="CD661" s="16"/>
      <c r="CE661" s="16"/>
      <c r="CY661" s="19"/>
      <c r="DD661" s="16"/>
      <c r="DG661" s="16"/>
      <c r="DH661" s="16"/>
      <c r="DI661" s="16"/>
      <c r="DK661" s="16"/>
      <c r="DP661" s="16"/>
    </row>
    <row r="662" spans="1:120" x14ac:dyDescent="0.35">
      <c r="A662" s="16" t="s">
        <v>6245</v>
      </c>
      <c r="E662" t="s">
        <v>3044</v>
      </c>
      <c r="F662" s="32"/>
      <c r="G662"/>
      <c r="H662" s="16" t="s">
        <v>732</v>
      </c>
      <c r="I662" s="16"/>
      <c r="L662" s="16" t="s">
        <v>119</v>
      </c>
      <c r="M662" s="16"/>
      <c r="N662" s="16"/>
      <c r="O662" s="16">
        <f>SUM(COUNTIF(I662:N662,"yes"))</f>
        <v>1</v>
      </c>
      <c r="P662" s="16"/>
      <c r="Q662" s="16"/>
      <c r="R662" s="16"/>
      <c r="S662" s="16"/>
      <c r="T662" s="16"/>
      <c r="U662" s="16"/>
      <c r="V662" s="16" t="s">
        <v>3043</v>
      </c>
      <c r="W662" s="16"/>
      <c r="X662" s="16"/>
      <c r="AD662" s="16" t="s">
        <v>3044</v>
      </c>
      <c r="AJ662" s="16" t="s">
        <v>1233</v>
      </c>
      <c r="AK662" s="16" t="s">
        <v>1232</v>
      </c>
      <c r="AL662" s="16" t="s">
        <v>1963</v>
      </c>
      <c r="AN662" s="16"/>
      <c r="BA662" s="30"/>
      <c r="BE662" s="26"/>
      <c r="BJ662" s="16"/>
      <c r="BK662" s="16"/>
      <c r="BL662" s="41"/>
      <c r="BU662" s="16"/>
      <c r="CD662" s="16"/>
      <c r="CE662" s="16"/>
      <c r="CY662" s="19"/>
      <c r="DD662" s="16"/>
      <c r="DG662" s="16"/>
      <c r="DH662" s="16"/>
      <c r="DI662" s="16"/>
      <c r="DK662" s="16"/>
      <c r="DP662" s="16"/>
    </row>
    <row r="663" spans="1:120" x14ac:dyDescent="0.35">
      <c r="A663" s="16" t="s">
        <v>6245</v>
      </c>
      <c r="E663" t="s">
        <v>2358</v>
      </c>
      <c r="F663" s="32"/>
      <c r="G663"/>
      <c r="H663" s="16" t="s">
        <v>732</v>
      </c>
      <c r="I663" s="16"/>
      <c r="L663" s="16" t="s">
        <v>119</v>
      </c>
      <c r="M663" s="16"/>
      <c r="N663" s="16"/>
      <c r="O663" s="16">
        <f>SUM(COUNTIF(I663:N663,"yes"))</f>
        <v>1</v>
      </c>
      <c r="P663" s="16"/>
      <c r="Q663" s="16"/>
      <c r="R663" s="16"/>
      <c r="S663" s="16"/>
      <c r="T663" s="16"/>
      <c r="U663" s="16"/>
      <c r="V663" s="16" t="s">
        <v>2357</v>
      </c>
      <c r="W663" s="16"/>
      <c r="X663" s="16"/>
      <c r="AD663" s="16" t="s">
        <v>2358</v>
      </c>
      <c r="AJ663" s="16" t="s">
        <v>1332</v>
      </c>
      <c r="AK663" s="16" t="s">
        <v>1517</v>
      </c>
      <c r="AL663" s="16" t="s">
        <v>2359</v>
      </c>
      <c r="AN663" s="16"/>
      <c r="AW663" s="16">
        <f>LEN(AV663)-LEN(SUBSTITUTE(AV663,",",""))+1</f>
        <v>1</v>
      </c>
      <c r="BA663" s="30"/>
      <c r="BE663" s="26"/>
      <c r="BJ663" s="16"/>
      <c r="BK663" s="16"/>
      <c r="BL663" s="41"/>
      <c r="BU663" s="16"/>
      <c r="CD663" s="16"/>
      <c r="CE663" s="16"/>
      <c r="CY663" s="19"/>
      <c r="DD663" s="16"/>
      <c r="DG663" s="16"/>
      <c r="DH663" s="16"/>
      <c r="DI663" s="16"/>
      <c r="DK663" s="16"/>
      <c r="DP663" s="16"/>
    </row>
    <row r="664" spans="1:120" x14ac:dyDescent="0.35">
      <c r="A664" s="16" t="s">
        <v>6245</v>
      </c>
      <c r="E664" t="s">
        <v>2623</v>
      </c>
      <c r="F664" s="32"/>
      <c r="G664"/>
      <c r="H664" s="16" t="s">
        <v>732</v>
      </c>
      <c r="I664" s="16"/>
      <c r="L664" s="16" t="s">
        <v>119</v>
      </c>
      <c r="M664" s="16"/>
      <c r="N664" s="16"/>
      <c r="O664" s="16">
        <f>SUM(COUNTIF(I664:N664,"yes"))</f>
        <v>1</v>
      </c>
      <c r="P664" s="16"/>
      <c r="Q664" s="16"/>
      <c r="R664" s="16"/>
      <c r="S664" s="16"/>
      <c r="T664" s="16"/>
      <c r="U664" s="16"/>
      <c r="V664" s="16" t="s">
        <v>2622</v>
      </c>
      <c r="W664" s="16"/>
      <c r="X664" s="16"/>
      <c r="AD664" s="16" t="s">
        <v>2623</v>
      </c>
      <c r="AJ664" s="16" t="s">
        <v>773</v>
      </c>
      <c r="AK664" s="16" t="s">
        <v>818</v>
      </c>
      <c r="AL664" s="16" t="s">
        <v>2621</v>
      </c>
      <c r="AN664" s="16"/>
      <c r="AW664" s="16">
        <f>LEN(AV664)-LEN(SUBSTITUTE(AV664,",",""))+1</f>
        <v>1</v>
      </c>
      <c r="BA664" s="30"/>
      <c r="BE664" s="26"/>
      <c r="BJ664" s="16"/>
      <c r="BK664" s="16"/>
      <c r="BL664" s="41"/>
      <c r="BU664" s="16"/>
      <c r="CD664" s="16"/>
      <c r="CE664" s="16"/>
      <c r="CY664" s="19"/>
      <c r="DD664" s="16"/>
      <c r="DG664" s="16"/>
      <c r="DH664" s="16"/>
      <c r="DI664" s="16"/>
      <c r="DK664" s="16"/>
      <c r="DP664" s="16"/>
    </row>
    <row r="665" spans="1:120" x14ac:dyDescent="0.35">
      <c r="A665" s="16" t="s">
        <v>6245</v>
      </c>
      <c r="E665" t="s">
        <v>2924</v>
      </c>
      <c r="F665" s="32"/>
      <c r="G665"/>
      <c r="H665" s="16" t="s">
        <v>732</v>
      </c>
      <c r="I665" s="16"/>
      <c r="L665" s="16" t="s">
        <v>119</v>
      </c>
      <c r="M665" s="16"/>
      <c r="N665" s="16"/>
      <c r="O665" s="16">
        <f>SUM(COUNTIF(I665:N665,"yes"))</f>
        <v>1</v>
      </c>
      <c r="P665" s="16"/>
      <c r="Q665" s="16"/>
      <c r="R665" s="16"/>
      <c r="S665" s="16"/>
      <c r="T665" s="16"/>
      <c r="U665" s="16"/>
      <c r="V665" s="16" t="s">
        <v>2923</v>
      </c>
      <c r="W665" s="16"/>
      <c r="X665" s="16"/>
      <c r="AD665" s="16" t="s">
        <v>2924</v>
      </c>
      <c r="AJ665" s="16" t="s">
        <v>1217</v>
      </c>
      <c r="AK665" s="16" t="s">
        <v>2783</v>
      </c>
      <c r="AL665" s="16" t="s">
        <v>2925</v>
      </c>
      <c r="AN665" s="16"/>
      <c r="BA665" s="30"/>
      <c r="BE665" s="26"/>
      <c r="BJ665" s="16"/>
      <c r="BK665" s="16"/>
      <c r="BL665" s="41"/>
      <c r="BU665" s="16"/>
      <c r="CD665" s="16"/>
      <c r="CE665" s="16"/>
      <c r="CY665" s="19"/>
      <c r="DD665" s="16"/>
      <c r="DG665" s="16"/>
      <c r="DH665" s="16"/>
      <c r="DI665" s="16"/>
      <c r="DK665" s="16"/>
      <c r="DP665" s="16"/>
    </row>
    <row r="666" spans="1:120" x14ac:dyDescent="0.35">
      <c r="A666" s="16" t="s">
        <v>6245</v>
      </c>
      <c r="E666" t="s">
        <v>2448</v>
      </c>
      <c r="F666" s="32"/>
      <c r="G666"/>
      <c r="H666" s="16" t="s">
        <v>732</v>
      </c>
      <c r="I666" s="16"/>
      <c r="L666" s="16" t="s">
        <v>119</v>
      </c>
      <c r="M666" s="16"/>
      <c r="N666" s="16"/>
      <c r="O666" s="16">
        <f>SUM(COUNTIF(I666:N666,"yes"))</f>
        <v>1</v>
      </c>
      <c r="P666" s="16"/>
      <c r="Q666" s="16"/>
      <c r="R666" s="16"/>
      <c r="S666" s="16"/>
      <c r="T666" s="16"/>
      <c r="U666" s="16"/>
      <c r="V666" s="16" t="s">
        <v>2447</v>
      </c>
      <c r="W666" s="16"/>
      <c r="X666" s="16"/>
      <c r="AD666" s="16" t="s">
        <v>2448</v>
      </c>
      <c r="AJ666" s="16" t="s">
        <v>1436</v>
      </c>
      <c r="AK666" s="16" t="s">
        <v>1389</v>
      </c>
      <c r="AL666" s="16" t="s">
        <v>1751</v>
      </c>
      <c r="AN666" s="16"/>
      <c r="AW666" s="16">
        <f>LEN(AV666)-LEN(SUBSTITUTE(AV666,",",""))+1</f>
        <v>1</v>
      </c>
      <c r="BA666" s="30"/>
      <c r="BE666" s="26"/>
      <c r="BJ666" s="16"/>
      <c r="BK666" s="16"/>
      <c r="BL666" s="41"/>
      <c r="BU666" s="16"/>
      <c r="CD666" s="16"/>
      <c r="CE666" s="16"/>
      <c r="CY666" s="19"/>
      <c r="DD666" s="16"/>
      <c r="DG666" s="16"/>
      <c r="DH666" s="16"/>
      <c r="DI666" s="16"/>
      <c r="DK666" s="16"/>
      <c r="DP666" s="16"/>
    </row>
    <row r="667" spans="1:120" x14ac:dyDescent="0.35">
      <c r="A667" s="16" t="s">
        <v>6245</v>
      </c>
      <c r="E667" t="s">
        <v>1834</v>
      </c>
      <c r="F667" s="32"/>
      <c r="G667"/>
      <c r="H667" s="16" t="s">
        <v>732</v>
      </c>
      <c r="I667" s="16"/>
      <c r="L667" s="16" t="s">
        <v>119</v>
      </c>
      <c r="M667" s="16"/>
      <c r="N667" s="16"/>
      <c r="O667" s="16">
        <f>SUM(COUNTIF(I667:N667,"yes"))</f>
        <v>1</v>
      </c>
      <c r="P667" s="16"/>
      <c r="Q667" s="16"/>
      <c r="R667" s="16"/>
      <c r="S667" s="16"/>
      <c r="T667" s="16"/>
      <c r="U667" s="16"/>
      <c r="V667" s="16" t="s">
        <v>1833</v>
      </c>
      <c r="W667" s="16"/>
      <c r="X667" s="16"/>
      <c r="AD667" s="16" t="s">
        <v>1834</v>
      </c>
      <c r="AJ667" s="16" t="s">
        <v>1317</v>
      </c>
      <c r="AK667" s="16" t="s">
        <v>1810</v>
      </c>
      <c r="AL667" s="16" t="s">
        <v>1534</v>
      </c>
      <c r="AN667" s="16"/>
      <c r="AW667" s="16">
        <f>LEN(AV667)-LEN(SUBSTITUTE(AV667,",",""))+1</f>
        <v>1</v>
      </c>
      <c r="AY667" s="16">
        <f>LEN(AX667)-LEN(SUBSTITUTE(AX667,",",""))+1</f>
        <v>1</v>
      </c>
      <c r="AZ667" s="16">
        <f>Table1[[#This Row], [no. of native regions]]+Table1[[#This Row], [no. of introduced regions]]</f>
        <v>2</v>
      </c>
      <c r="BA667" s="30">
        <f>Table1[[#This Row], [no. of introduced regions]]/Table1[[#This Row], [no. of native regions]]</f>
        <v>1</v>
      </c>
      <c r="BE667" s="26"/>
      <c r="BJ667" s="16"/>
      <c r="BK667" s="16"/>
      <c r="BL667" s="41"/>
      <c r="BU667" s="16"/>
      <c r="CD667" s="16"/>
      <c r="CE667" s="16"/>
      <c r="CY667" s="19"/>
      <c r="DD667" s="16"/>
      <c r="DG667" s="16"/>
      <c r="DH667" s="16"/>
      <c r="DI667" s="16"/>
      <c r="DK667" s="16"/>
      <c r="DP667" s="16"/>
    </row>
    <row r="668" spans="1:120" x14ac:dyDescent="0.35">
      <c r="A668" s="16" t="s">
        <v>6245</v>
      </c>
      <c r="E668" t="s">
        <v>1830</v>
      </c>
      <c r="F668" s="32"/>
      <c r="G668"/>
      <c r="H668" s="16" t="s">
        <v>732</v>
      </c>
      <c r="I668" s="16"/>
      <c r="L668" s="16" t="s">
        <v>119</v>
      </c>
      <c r="M668" s="16"/>
      <c r="N668" s="16"/>
      <c r="O668" s="16">
        <f>SUM(COUNTIF(I668:N668,"yes"))</f>
        <v>1</v>
      </c>
      <c r="P668" s="46"/>
      <c r="Q668" s="16"/>
      <c r="R668" s="16"/>
      <c r="S668" s="16"/>
      <c r="T668" s="16"/>
      <c r="U668" s="16"/>
      <c r="V668" s="16" t="s">
        <v>1829</v>
      </c>
      <c r="W668" s="16"/>
      <c r="X668" s="16"/>
      <c r="AD668" s="16" t="s">
        <v>1830</v>
      </c>
      <c r="AJ668" s="16" t="s">
        <v>1317</v>
      </c>
      <c r="AK668" s="16" t="s">
        <v>1810</v>
      </c>
      <c r="AL668" s="16" t="s">
        <v>1323</v>
      </c>
      <c r="AN668" s="16"/>
      <c r="AW668" s="16">
        <f>LEN(AV668)-LEN(SUBSTITUTE(AV668,",",""))+1</f>
        <v>1</v>
      </c>
      <c r="AY668" s="16">
        <f>LEN(AX668)-LEN(SUBSTITUTE(AX668,",",""))+1</f>
        <v>1</v>
      </c>
      <c r="AZ668" s="16">
        <f>Table1[[#This Row], [no. of native regions]]+Table1[[#This Row], [no. of introduced regions]]</f>
        <v>2</v>
      </c>
      <c r="BA668" s="30">
        <f>Table1[[#This Row], [no. of introduced regions]]/Table1[[#This Row], [no. of native regions]]</f>
        <v>1</v>
      </c>
      <c r="BE668" s="26"/>
      <c r="BJ668" s="16"/>
      <c r="BK668" s="16"/>
      <c r="BL668" s="41"/>
      <c r="BU668" s="16"/>
      <c r="CD668" s="16"/>
      <c r="CE668" s="16"/>
      <c r="CY668" s="19"/>
      <c r="DD668" s="16"/>
      <c r="DG668" s="16"/>
      <c r="DH668" s="16"/>
      <c r="DI668" s="16"/>
      <c r="DK668" s="16"/>
      <c r="DP668" s="16"/>
    </row>
    <row r="669" spans="1:120" x14ac:dyDescent="0.35">
      <c r="A669" s="16" t="s">
        <v>6245</v>
      </c>
      <c r="E669" t="s">
        <v>2153</v>
      </c>
      <c r="F669" s="32"/>
      <c r="G669"/>
      <c r="H669" s="16" t="s">
        <v>732</v>
      </c>
      <c r="I669" s="16"/>
      <c r="L669" s="16" t="s">
        <v>119</v>
      </c>
      <c r="M669" s="16"/>
      <c r="N669" s="16"/>
      <c r="O669" s="16">
        <f>SUM(COUNTIF(I669:N669,"yes"))</f>
        <v>1</v>
      </c>
      <c r="P669" s="46"/>
      <c r="Q669" s="16"/>
      <c r="R669" s="16"/>
      <c r="S669" s="16"/>
      <c r="T669" s="16"/>
      <c r="U669" s="16"/>
      <c r="V669" s="16" t="s">
        <v>2152</v>
      </c>
      <c r="W669" s="16"/>
      <c r="X669" s="16"/>
      <c r="AD669" s="16" t="s">
        <v>2153</v>
      </c>
      <c r="AJ669" s="16" t="s">
        <v>2146</v>
      </c>
      <c r="AK669" s="16" t="s">
        <v>985</v>
      </c>
      <c r="AL669" s="16" t="s">
        <v>2154</v>
      </c>
      <c r="AN669" s="16"/>
      <c r="AW669" s="16">
        <f>LEN(AV669)-LEN(SUBSTITUTE(AV669,",",""))+1</f>
        <v>1</v>
      </c>
      <c r="BA669" s="30"/>
      <c r="BE669" s="26"/>
      <c r="BJ669" s="16"/>
      <c r="BK669" s="16"/>
      <c r="BL669" s="41"/>
      <c r="BU669" s="16"/>
      <c r="CD669" s="16"/>
      <c r="CE669" s="16"/>
      <c r="CY669" s="19"/>
      <c r="DD669" s="16"/>
      <c r="DG669" s="16"/>
      <c r="DH669" s="16"/>
      <c r="DI669" s="16"/>
      <c r="DK669" s="16"/>
      <c r="DP669" s="16"/>
    </row>
    <row r="670" spans="1:120" x14ac:dyDescent="0.35">
      <c r="A670" s="16" t="s">
        <v>6245</v>
      </c>
      <c r="E670" t="s">
        <v>1999</v>
      </c>
      <c r="F670" s="32"/>
      <c r="G670"/>
      <c r="H670" s="16" t="s">
        <v>732</v>
      </c>
      <c r="I670" s="16"/>
      <c r="L670" s="16" t="s">
        <v>119</v>
      </c>
      <c r="M670" s="16"/>
      <c r="N670" s="16"/>
      <c r="O670" s="16">
        <f>SUM(COUNTIF(I670:N670,"yes"))</f>
        <v>1</v>
      </c>
      <c r="P670" s="46"/>
      <c r="Q670" s="16"/>
      <c r="R670" s="16"/>
      <c r="S670" s="16"/>
      <c r="T670" s="16"/>
      <c r="U670" s="16"/>
      <c r="V670" s="16" t="s">
        <v>1998</v>
      </c>
      <c r="W670" s="16"/>
      <c r="X670" s="16"/>
      <c r="AD670" s="16" t="s">
        <v>1999</v>
      </c>
      <c r="AJ670" s="16" t="s">
        <v>749</v>
      </c>
      <c r="AK670" s="16" t="s">
        <v>2000</v>
      </c>
      <c r="AL670" s="16" t="s">
        <v>1236</v>
      </c>
      <c r="AN670" s="16"/>
      <c r="AW670" s="16">
        <f>LEN(AV670)-LEN(SUBSTITUTE(AV670,",",""))+1</f>
        <v>1</v>
      </c>
      <c r="AY670" s="16">
        <f>LEN(AX670)-LEN(SUBSTITUTE(AX670,",",""))+1</f>
        <v>1</v>
      </c>
      <c r="BA670" s="30"/>
      <c r="BE670" s="26"/>
      <c r="BJ670" s="16"/>
      <c r="BK670" s="16"/>
      <c r="BL670" s="41"/>
      <c r="BU670" s="16"/>
      <c r="CD670" s="16"/>
      <c r="CE670" s="16"/>
      <c r="CY670" s="19"/>
      <c r="DD670" s="16"/>
      <c r="DG670" s="16"/>
      <c r="DH670" s="16"/>
      <c r="DI670" s="16"/>
      <c r="DK670" s="16"/>
      <c r="DP670" s="16"/>
    </row>
    <row r="671" spans="1:120" x14ac:dyDescent="0.35">
      <c r="A671" s="16" t="s">
        <v>6245</v>
      </c>
      <c r="E671" t="s">
        <v>2367</v>
      </c>
      <c r="F671" s="32"/>
      <c r="G671"/>
      <c r="H671" s="16" t="s">
        <v>732</v>
      </c>
      <c r="I671" s="16"/>
      <c r="L671" s="16" t="s">
        <v>119</v>
      </c>
      <c r="M671" s="16"/>
      <c r="N671" s="16"/>
      <c r="O671" s="16">
        <f>SUM(COUNTIF(I671:N671,"yes"))</f>
        <v>1</v>
      </c>
      <c r="P671" s="46"/>
      <c r="Q671" s="16"/>
      <c r="R671" s="16"/>
      <c r="S671" s="16"/>
      <c r="T671" s="16"/>
      <c r="U671" s="16"/>
      <c r="V671" s="16" t="s">
        <v>2365</v>
      </c>
      <c r="W671" s="16"/>
      <c r="X671" s="16"/>
      <c r="AD671" s="16" t="s">
        <v>2367</v>
      </c>
      <c r="AJ671" s="16" t="s">
        <v>2366</v>
      </c>
      <c r="AK671" s="16" t="s">
        <v>1389</v>
      </c>
      <c r="AL671" s="16" t="s">
        <v>1417</v>
      </c>
      <c r="AN671" s="16"/>
      <c r="AW671" s="16">
        <f>LEN(AV671)-LEN(SUBSTITUTE(AV671,",",""))+1</f>
        <v>1</v>
      </c>
      <c r="BA671" s="30"/>
      <c r="BE671" s="26"/>
      <c r="BJ671" s="16"/>
      <c r="BK671" s="16"/>
      <c r="BL671" s="41"/>
      <c r="BU671" s="16"/>
      <c r="CD671" s="16"/>
      <c r="CE671" s="16"/>
      <c r="CY671" s="19"/>
      <c r="DD671" s="16"/>
      <c r="DG671" s="16"/>
      <c r="DH671" s="16"/>
      <c r="DI671" s="16"/>
      <c r="DK671" s="16"/>
      <c r="DP671" s="16"/>
    </row>
    <row r="672" spans="1:120" x14ac:dyDescent="0.35">
      <c r="A672" s="16" t="s">
        <v>6245</v>
      </c>
      <c r="E672" t="s">
        <v>2383</v>
      </c>
      <c r="F672" s="32"/>
      <c r="G672"/>
      <c r="H672" s="16" t="s">
        <v>732</v>
      </c>
      <c r="I672" s="16"/>
      <c r="L672" s="16" t="s">
        <v>119</v>
      </c>
      <c r="M672" s="16"/>
      <c r="N672" s="16"/>
      <c r="O672" s="16">
        <f>SUM(COUNTIF(I672:N672,"yes"))</f>
        <v>1</v>
      </c>
      <c r="P672" s="46"/>
      <c r="Q672" s="16"/>
      <c r="R672" s="16"/>
      <c r="S672" s="16"/>
      <c r="T672" s="16"/>
      <c r="U672" s="16"/>
      <c r="V672" s="16" t="s">
        <v>2382</v>
      </c>
      <c r="W672" s="16"/>
      <c r="X672" s="16"/>
      <c r="AD672" s="16" t="s">
        <v>2383</v>
      </c>
      <c r="AJ672" s="16" t="s">
        <v>1014</v>
      </c>
      <c r="AK672" s="16" t="s">
        <v>935</v>
      </c>
      <c r="AL672" s="16" t="s">
        <v>1323</v>
      </c>
      <c r="AN672" s="16"/>
      <c r="AW672" s="16">
        <f>LEN(AV672)-LEN(SUBSTITUTE(AV672,",",""))+1</f>
        <v>1</v>
      </c>
      <c r="BA672" s="30"/>
      <c r="BE672" s="26"/>
      <c r="BJ672" s="16"/>
      <c r="BK672" s="16"/>
      <c r="BL672" s="41"/>
      <c r="BU672" s="16"/>
      <c r="CD672" s="16"/>
      <c r="CE672" s="16"/>
      <c r="CY672" s="19"/>
      <c r="DD672" s="16"/>
      <c r="DG672" s="16"/>
      <c r="DH672" s="16"/>
      <c r="DI672" s="16"/>
      <c r="DK672" s="16"/>
      <c r="DP672" s="16"/>
    </row>
    <row r="673" spans="1:120" x14ac:dyDescent="0.35">
      <c r="A673" s="16" t="s">
        <v>6245</v>
      </c>
      <c r="E673" t="s">
        <v>2537</v>
      </c>
      <c r="F673" s="32"/>
      <c r="G673"/>
      <c r="H673" s="16" t="s">
        <v>732</v>
      </c>
      <c r="I673" s="16"/>
      <c r="L673" s="16" t="s">
        <v>119</v>
      </c>
      <c r="M673" s="16"/>
      <c r="N673" s="16"/>
      <c r="O673" s="16">
        <f>SUM(COUNTIF(I673:N673,"yes"))</f>
        <v>1</v>
      </c>
      <c r="P673" s="46"/>
      <c r="Q673" s="16"/>
      <c r="R673" s="16"/>
      <c r="S673" s="16"/>
      <c r="T673" s="16"/>
      <c r="U673" s="16"/>
      <c r="V673" s="16" t="s">
        <v>2536</v>
      </c>
      <c r="W673" s="16"/>
      <c r="X673" s="16"/>
      <c r="AD673" s="16" t="s">
        <v>2537</v>
      </c>
      <c r="AJ673" s="16" t="s">
        <v>1233</v>
      </c>
      <c r="AK673" s="16" t="s">
        <v>1389</v>
      </c>
      <c r="AL673" s="16" t="s">
        <v>2538</v>
      </c>
      <c r="AN673" s="16"/>
      <c r="AW673" s="16">
        <f>LEN(AV673)-LEN(SUBSTITUTE(AV673,",",""))+1</f>
        <v>1</v>
      </c>
      <c r="BA673" s="30"/>
      <c r="BE673" s="26"/>
      <c r="BJ673" s="16"/>
      <c r="BK673" s="16"/>
      <c r="BL673" s="41"/>
      <c r="BU673" s="16"/>
      <c r="CD673" s="16"/>
      <c r="CE673" s="16"/>
      <c r="CY673" s="19"/>
      <c r="DD673" s="16"/>
      <c r="DG673" s="16"/>
      <c r="DH673" s="16"/>
      <c r="DI673" s="16"/>
      <c r="DK673" s="16"/>
      <c r="DP673" s="16"/>
    </row>
    <row r="674" spans="1:120" x14ac:dyDescent="0.35">
      <c r="A674" s="16" t="s">
        <v>6245</v>
      </c>
      <c r="E674" t="s">
        <v>2658</v>
      </c>
      <c r="F674" s="32"/>
      <c r="G674"/>
      <c r="H674" s="16" t="s">
        <v>732</v>
      </c>
      <c r="I674" s="16"/>
      <c r="L674" s="16" t="s">
        <v>119</v>
      </c>
      <c r="M674" s="16"/>
      <c r="N674" s="16"/>
      <c r="O674" s="16">
        <f>SUM(COUNTIF(I674:N674,"yes"))</f>
        <v>1</v>
      </c>
      <c r="P674" s="46"/>
      <c r="Q674" s="16"/>
      <c r="R674" s="16"/>
      <c r="S674" s="16"/>
      <c r="T674" s="16"/>
      <c r="U674" s="16"/>
      <c r="V674" s="16" t="s">
        <v>2657</v>
      </c>
      <c r="W674" s="16"/>
      <c r="X674" s="16"/>
      <c r="AD674" s="16" t="s">
        <v>2658</v>
      </c>
      <c r="AJ674" s="16" t="s">
        <v>2653</v>
      </c>
      <c r="AK674" s="16" t="s">
        <v>2659</v>
      </c>
      <c r="AL674" s="16" t="s">
        <v>2532</v>
      </c>
      <c r="AN674" s="16"/>
      <c r="BA674" s="30"/>
      <c r="BE674" s="26"/>
      <c r="BJ674" s="16"/>
      <c r="BK674" s="16"/>
      <c r="BL674" s="41"/>
      <c r="BU674" s="16"/>
      <c r="CD674" s="16"/>
      <c r="CE674" s="16"/>
      <c r="CY674" s="19"/>
      <c r="DD674" s="16"/>
      <c r="DG674" s="16"/>
      <c r="DH674" s="16"/>
      <c r="DI674" s="16"/>
      <c r="DK674" s="16"/>
      <c r="DP674" s="16"/>
    </row>
    <row r="675" spans="1:120" x14ac:dyDescent="0.35">
      <c r="A675" s="16" t="s">
        <v>6245</v>
      </c>
      <c r="E675" t="s">
        <v>2848</v>
      </c>
      <c r="F675" s="32"/>
      <c r="G675"/>
      <c r="H675" s="16" t="s">
        <v>732</v>
      </c>
      <c r="I675" s="16"/>
      <c r="L675" s="16" t="s">
        <v>119</v>
      </c>
      <c r="M675" s="16"/>
      <c r="N675" s="16"/>
      <c r="O675" s="16">
        <f>SUM(COUNTIF(I675:N675,"yes"))</f>
        <v>1</v>
      </c>
      <c r="P675" s="46"/>
      <c r="Q675" s="16"/>
      <c r="R675" s="16"/>
      <c r="S675" s="16"/>
      <c r="T675" s="16"/>
      <c r="U675" s="16"/>
      <c r="V675" s="16" t="s">
        <v>2847</v>
      </c>
      <c r="W675" s="16"/>
      <c r="X675" s="16"/>
      <c r="AD675" s="16" t="s">
        <v>2848</v>
      </c>
      <c r="AJ675" s="16" t="s">
        <v>1473</v>
      </c>
      <c r="AK675" s="16" t="s">
        <v>729</v>
      </c>
      <c r="AL675" s="16" t="s">
        <v>2565</v>
      </c>
      <c r="AN675" s="16"/>
      <c r="BA675" s="30"/>
      <c r="BE675" s="26"/>
      <c r="BJ675" s="16"/>
      <c r="BK675" s="16"/>
      <c r="BL675" s="41"/>
      <c r="BU675" s="16"/>
      <c r="CD675" s="16"/>
      <c r="CE675" s="16"/>
      <c r="CY675" s="19"/>
      <c r="DD675" s="16"/>
      <c r="DG675" s="16"/>
      <c r="DH675" s="16"/>
      <c r="DI675" s="16"/>
      <c r="DK675" s="16"/>
      <c r="DP675" s="16"/>
    </row>
    <row r="676" spans="1:120" x14ac:dyDescent="0.35">
      <c r="A676" s="16" t="s">
        <v>6245</v>
      </c>
      <c r="E676" t="s">
        <v>2414</v>
      </c>
      <c r="F676" s="32"/>
      <c r="G676"/>
      <c r="H676" s="16" t="s">
        <v>732</v>
      </c>
      <c r="I676" s="16"/>
      <c r="L676" s="16" t="s">
        <v>119</v>
      </c>
      <c r="M676" s="16"/>
      <c r="N676" s="16"/>
      <c r="O676" s="16">
        <f>SUM(COUNTIF(I676:N676,"yes"))</f>
        <v>1</v>
      </c>
      <c r="P676" s="46"/>
      <c r="Q676" s="16"/>
      <c r="R676" s="16"/>
      <c r="S676" s="16"/>
      <c r="T676" s="16"/>
      <c r="U676" s="16"/>
      <c r="V676" s="16" t="s">
        <v>2413</v>
      </c>
      <c r="W676" s="16"/>
      <c r="X676" s="16"/>
      <c r="AD676" s="16" t="s">
        <v>2414</v>
      </c>
      <c r="AJ676" s="16" t="s">
        <v>1233</v>
      </c>
      <c r="AK676" s="16" t="s">
        <v>1232</v>
      </c>
      <c r="AL676" s="16" t="s">
        <v>1811</v>
      </c>
      <c r="AN676" s="16"/>
      <c r="AW676" s="16">
        <f>LEN(AV676)-LEN(SUBSTITUTE(AV676,",",""))+1</f>
        <v>1</v>
      </c>
      <c r="BA676" s="30"/>
      <c r="BE676" s="26"/>
      <c r="BJ676" s="16"/>
      <c r="BK676" s="16"/>
      <c r="BL676" s="41"/>
      <c r="BU676" s="16"/>
      <c r="CD676" s="16"/>
      <c r="CE676" s="16"/>
      <c r="CY676" s="19"/>
      <c r="DD676" s="16"/>
      <c r="DG676" s="16"/>
      <c r="DH676" s="16"/>
      <c r="DI676" s="16"/>
      <c r="DK676" s="16"/>
      <c r="DP676" s="16"/>
    </row>
    <row r="677" spans="1:120" x14ac:dyDescent="0.35">
      <c r="A677" s="16" t="s">
        <v>6245</v>
      </c>
      <c r="E677" t="s">
        <v>2872</v>
      </c>
      <c r="F677" s="32"/>
      <c r="G677"/>
      <c r="H677" s="16" t="s">
        <v>732</v>
      </c>
      <c r="I677" s="16"/>
      <c r="L677" s="16" t="s">
        <v>119</v>
      </c>
      <c r="M677" s="16"/>
      <c r="N677" s="16"/>
      <c r="O677" s="16">
        <f>SUM(COUNTIF(I677:N677,"yes"))</f>
        <v>1</v>
      </c>
      <c r="P677" s="46"/>
      <c r="Q677" s="16"/>
      <c r="R677" s="16"/>
      <c r="S677" s="16"/>
      <c r="T677" s="16"/>
      <c r="U677" s="16"/>
      <c r="V677" s="16" t="s">
        <v>2871</v>
      </c>
      <c r="W677" s="16"/>
      <c r="X677" s="16"/>
      <c r="AD677" s="16" t="s">
        <v>2872</v>
      </c>
      <c r="AJ677" s="16" t="s">
        <v>1197</v>
      </c>
      <c r="AK677" s="16" t="s">
        <v>1595</v>
      </c>
      <c r="AL677" s="16" t="s">
        <v>1534</v>
      </c>
      <c r="AN677" s="16"/>
      <c r="BA677" s="30"/>
      <c r="BE677" s="26"/>
      <c r="BJ677" s="16"/>
      <c r="BK677" s="16"/>
      <c r="BL677" s="41"/>
      <c r="BU677" s="16"/>
      <c r="CD677" s="16"/>
      <c r="CE677" s="16"/>
      <c r="CY677" s="19"/>
      <c r="DD677" s="16"/>
      <c r="DG677" s="16"/>
      <c r="DH677" s="16"/>
      <c r="DI677" s="16"/>
      <c r="DK677" s="16"/>
      <c r="DP677" s="16"/>
    </row>
    <row r="678" spans="1:120" x14ac:dyDescent="0.35">
      <c r="A678" s="16" t="s">
        <v>6245</v>
      </c>
      <c r="E678" t="s">
        <v>2889</v>
      </c>
      <c r="F678" s="32"/>
      <c r="G678"/>
      <c r="H678" s="16" t="s">
        <v>732</v>
      </c>
      <c r="I678" s="16"/>
      <c r="L678" s="16" t="s">
        <v>119</v>
      </c>
      <c r="M678" s="16"/>
      <c r="N678" s="16"/>
      <c r="O678" s="16">
        <f>SUM(COUNTIF(I678:N678,"yes"))</f>
        <v>1</v>
      </c>
      <c r="P678" s="46"/>
      <c r="Q678" s="16"/>
      <c r="R678" s="16"/>
      <c r="S678" s="16"/>
      <c r="T678" s="16"/>
      <c r="U678" s="16"/>
      <c r="V678" s="16" t="s">
        <v>2888</v>
      </c>
      <c r="W678" s="16"/>
      <c r="X678" s="16"/>
      <c r="AD678" s="16" t="s">
        <v>2889</v>
      </c>
      <c r="AJ678" s="16" t="s">
        <v>2694</v>
      </c>
      <c r="AK678" s="16" t="s">
        <v>1235</v>
      </c>
      <c r="AL678" s="16" t="s">
        <v>1231</v>
      </c>
      <c r="AN678" s="16"/>
      <c r="BA678" s="30"/>
      <c r="BE678" s="26"/>
      <c r="BJ678" s="16"/>
      <c r="BK678" s="16"/>
      <c r="BL678" s="41"/>
      <c r="BU678" s="16"/>
      <c r="CD678" s="16"/>
      <c r="CE678" s="16"/>
      <c r="CY678" s="19"/>
      <c r="DD678" s="16"/>
      <c r="DG678" s="16"/>
      <c r="DH678" s="16"/>
      <c r="DI678" s="16"/>
      <c r="DK678" s="16"/>
      <c r="DP678" s="16"/>
    </row>
    <row r="679" spans="1:120" x14ac:dyDescent="0.35">
      <c r="A679" s="16" t="s">
        <v>6245</v>
      </c>
      <c r="E679" t="s">
        <v>2894</v>
      </c>
      <c r="F679" s="32"/>
      <c r="G679"/>
      <c r="H679" s="16" t="s">
        <v>732</v>
      </c>
      <c r="I679" s="16"/>
      <c r="L679" s="16" t="s">
        <v>119</v>
      </c>
      <c r="M679" s="16"/>
      <c r="N679" s="16"/>
      <c r="O679" s="16">
        <f>SUM(COUNTIF(I679:N679,"yes"))</f>
        <v>1</v>
      </c>
      <c r="P679" s="46"/>
      <c r="Q679" s="16"/>
      <c r="R679" s="16"/>
      <c r="S679" s="16"/>
      <c r="T679" s="16"/>
      <c r="U679" s="16"/>
      <c r="V679" s="16" t="s">
        <v>2893</v>
      </c>
      <c r="W679" s="16"/>
      <c r="X679" s="16"/>
      <c r="AD679" s="16" t="s">
        <v>2894</v>
      </c>
      <c r="AJ679" s="16" t="s">
        <v>1038</v>
      </c>
      <c r="AK679" s="16" t="s">
        <v>1232</v>
      </c>
      <c r="AL679" s="16" t="s">
        <v>1239</v>
      </c>
      <c r="AN679" s="16"/>
      <c r="BA679" s="30"/>
      <c r="BE679" s="26"/>
      <c r="BJ679" s="16"/>
      <c r="BK679" s="16"/>
      <c r="BL679" s="41"/>
      <c r="BU679" s="16"/>
      <c r="CD679" s="16"/>
      <c r="CE679" s="16"/>
      <c r="CY679" s="19"/>
      <c r="DD679" s="16"/>
      <c r="DG679" s="16"/>
      <c r="DH679" s="16"/>
      <c r="DI679" s="16"/>
      <c r="DK679" s="16"/>
      <c r="DP679" s="16"/>
    </row>
    <row r="680" spans="1:120" x14ac:dyDescent="0.35">
      <c r="A680" s="16" t="s">
        <v>6245</v>
      </c>
      <c r="E680" t="s">
        <v>2342</v>
      </c>
      <c r="F680" s="32"/>
      <c r="G680"/>
      <c r="H680" s="16" t="s">
        <v>732</v>
      </c>
      <c r="I680" s="16"/>
      <c r="L680" s="16" t="s">
        <v>119</v>
      </c>
      <c r="M680" s="16"/>
      <c r="N680" s="16"/>
      <c r="O680" s="16">
        <f>SUM(COUNTIF(I680:N680,"yes"))</f>
        <v>1</v>
      </c>
      <c r="P680" s="46"/>
      <c r="Q680" s="16"/>
      <c r="R680" s="16"/>
      <c r="S680" s="16"/>
      <c r="T680" s="16"/>
      <c r="U680" s="16"/>
      <c r="V680" s="16" t="s">
        <v>2341</v>
      </c>
      <c r="W680" s="16"/>
      <c r="X680" s="16"/>
      <c r="AD680" s="16" t="s">
        <v>2342</v>
      </c>
      <c r="AJ680" s="16" t="s">
        <v>2337</v>
      </c>
      <c r="AK680" s="16" t="s">
        <v>1517</v>
      </c>
      <c r="AL680" s="16" t="s">
        <v>1179</v>
      </c>
      <c r="AN680" s="16"/>
      <c r="AW680" s="16">
        <f>LEN(AV680)-LEN(SUBSTITUTE(AV680,",",""))+1</f>
        <v>1</v>
      </c>
      <c r="BA680" s="30"/>
      <c r="BE680" s="26"/>
      <c r="BJ680" s="16"/>
      <c r="BK680" s="16"/>
      <c r="BL680" s="41"/>
      <c r="BU680" s="16"/>
      <c r="CD680" s="16"/>
      <c r="CE680" s="16"/>
      <c r="CY680" s="19"/>
      <c r="DD680" s="16"/>
      <c r="DG680" s="16"/>
      <c r="DH680" s="16"/>
      <c r="DI680" s="16"/>
      <c r="DK680" s="16"/>
      <c r="DP680" s="16"/>
    </row>
    <row r="681" spans="1:120" x14ac:dyDescent="0.35">
      <c r="A681" s="16" t="s">
        <v>6245</v>
      </c>
      <c r="E681" t="s">
        <v>2452</v>
      </c>
      <c r="F681" s="32"/>
      <c r="G681"/>
      <c r="H681" s="16" t="s">
        <v>732</v>
      </c>
      <c r="I681" s="16"/>
      <c r="L681" s="16" t="s">
        <v>119</v>
      </c>
      <c r="M681" s="16"/>
      <c r="N681" s="16"/>
      <c r="O681" s="16">
        <f>SUM(COUNTIF(I681:N681,"yes"))</f>
        <v>1</v>
      </c>
      <c r="P681" s="46"/>
      <c r="Q681" s="16"/>
      <c r="R681" s="16"/>
      <c r="S681" s="16"/>
      <c r="T681" s="16"/>
      <c r="U681" s="16"/>
      <c r="V681" s="16" t="s">
        <v>2451</v>
      </c>
      <c r="W681" s="16"/>
      <c r="X681" s="16"/>
      <c r="AD681" s="16" t="s">
        <v>2452</v>
      </c>
      <c r="AJ681" s="16" t="s">
        <v>1436</v>
      </c>
      <c r="AK681" s="16" t="s">
        <v>1235</v>
      </c>
      <c r="AL681" s="16" t="s">
        <v>1751</v>
      </c>
      <c r="AN681" s="16"/>
      <c r="AW681" s="16">
        <f>LEN(AV681)-LEN(SUBSTITUTE(AV681,",",""))+1</f>
        <v>1</v>
      </c>
      <c r="BA681" s="30"/>
      <c r="BE681" s="26"/>
      <c r="BJ681" s="16"/>
      <c r="BK681" s="16"/>
      <c r="BL681" s="41"/>
      <c r="BU681" s="16"/>
      <c r="CD681" s="16"/>
      <c r="CE681" s="16"/>
      <c r="CY681" s="19"/>
      <c r="DD681" s="16"/>
      <c r="DG681" s="16"/>
      <c r="DH681" s="16"/>
      <c r="DI681" s="16"/>
      <c r="DK681" s="16"/>
      <c r="DP681" s="16"/>
    </row>
    <row r="682" spans="1:120" x14ac:dyDescent="0.35">
      <c r="A682" s="16" t="s">
        <v>6245</v>
      </c>
      <c r="E682" t="s">
        <v>2290</v>
      </c>
      <c r="F682" s="32"/>
      <c r="G682"/>
      <c r="H682" s="16" t="s">
        <v>732</v>
      </c>
      <c r="I682" s="16"/>
      <c r="L682" s="16" t="s">
        <v>119</v>
      </c>
      <c r="M682" s="16"/>
      <c r="N682" s="16"/>
      <c r="O682" s="16">
        <f>SUM(COUNTIF(I682:N682,"yes"))</f>
        <v>1</v>
      </c>
      <c r="P682" s="46"/>
      <c r="Q682" s="16"/>
      <c r="R682" s="16"/>
      <c r="S682" s="16"/>
      <c r="T682" s="16"/>
      <c r="U682" s="16"/>
      <c r="V682" s="16" t="s">
        <v>2289</v>
      </c>
      <c r="W682" s="16"/>
      <c r="X682" s="16"/>
      <c r="AD682" s="16" t="s">
        <v>2290</v>
      </c>
      <c r="AJ682" s="16" t="s">
        <v>2280</v>
      </c>
      <c r="AK682" s="16" t="s">
        <v>729</v>
      </c>
      <c r="AL682" s="16" t="s">
        <v>2291</v>
      </c>
      <c r="AN682" s="16"/>
      <c r="AW682" s="16">
        <f>LEN(AV682)-LEN(SUBSTITUTE(AV682,",",""))+1</f>
        <v>1</v>
      </c>
      <c r="BA682" s="30"/>
      <c r="BE682" s="26"/>
      <c r="BJ682" s="16"/>
      <c r="BK682" s="16"/>
      <c r="BL682" s="41"/>
      <c r="BU682" s="16"/>
      <c r="CD682" s="16"/>
      <c r="CE682" s="16"/>
      <c r="CY682" s="19"/>
      <c r="DD682" s="16"/>
      <c r="DG682" s="16"/>
      <c r="DH682" s="16"/>
      <c r="DI682" s="16"/>
      <c r="DK682" s="16"/>
      <c r="DP682" s="16"/>
    </row>
    <row r="683" spans="1:120" x14ac:dyDescent="0.35">
      <c r="A683" s="16" t="s">
        <v>6245</v>
      </c>
      <c r="E683" t="s">
        <v>2293</v>
      </c>
      <c r="F683" s="32"/>
      <c r="G683"/>
      <c r="H683" s="16" t="s">
        <v>732</v>
      </c>
      <c r="I683" s="16"/>
      <c r="L683" s="16" t="s">
        <v>119</v>
      </c>
      <c r="M683" s="16"/>
      <c r="N683" s="16"/>
      <c r="O683" s="16">
        <f>SUM(COUNTIF(I683:N683,"yes"))</f>
        <v>1</v>
      </c>
      <c r="P683" s="46"/>
      <c r="Q683" s="16"/>
      <c r="R683" s="16"/>
      <c r="S683" s="16"/>
      <c r="T683" s="16"/>
      <c r="U683" s="16"/>
      <c r="V683" s="16" t="s">
        <v>2292</v>
      </c>
      <c r="W683" s="16"/>
      <c r="X683" s="16"/>
      <c r="AD683" s="16" t="s">
        <v>2293</v>
      </c>
      <c r="AJ683" s="16" t="s">
        <v>1328</v>
      </c>
      <c r="AK683" s="16" t="s">
        <v>1594</v>
      </c>
      <c r="AL683" s="16" t="s">
        <v>1041</v>
      </c>
      <c r="AN683" s="16"/>
      <c r="AW683" s="16">
        <f>LEN(AV683)-LEN(SUBSTITUTE(AV683,",",""))+1</f>
        <v>1</v>
      </c>
      <c r="BA683" s="30"/>
      <c r="BE683" s="26"/>
      <c r="BJ683" s="16"/>
      <c r="BK683" s="16"/>
      <c r="BL683" s="41"/>
      <c r="BU683" s="16"/>
      <c r="CD683" s="16"/>
      <c r="CE683" s="16"/>
      <c r="CY683" s="19"/>
      <c r="DD683" s="16"/>
      <c r="DG683" s="16"/>
      <c r="DH683" s="16"/>
      <c r="DI683" s="16"/>
      <c r="DK683" s="16"/>
      <c r="DP683" s="16"/>
    </row>
    <row r="684" spans="1:120" x14ac:dyDescent="0.35">
      <c r="A684" s="16" t="s">
        <v>6245</v>
      </c>
      <c r="E684" t="s">
        <v>1779</v>
      </c>
      <c r="F684" s="32"/>
      <c r="G684"/>
      <c r="H684" s="16" t="s">
        <v>732</v>
      </c>
      <c r="I684" s="16"/>
      <c r="L684" s="16" t="s">
        <v>119</v>
      </c>
      <c r="M684" s="16"/>
      <c r="N684" s="16"/>
      <c r="O684" s="16">
        <f>SUM(COUNTIF(I684:N684,"yes"))</f>
        <v>1</v>
      </c>
      <c r="P684" s="46"/>
      <c r="Q684" s="16"/>
      <c r="R684" s="16"/>
      <c r="S684" s="16"/>
      <c r="T684" s="16"/>
      <c r="U684" s="16"/>
      <c r="V684" s="16" t="s">
        <v>1778</v>
      </c>
      <c r="W684" s="16"/>
      <c r="X684" s="16"/>
      <c r="AD684" s="16" t="s">
        <v>1779</v>
      </c>
      <c r="AJ684" s="16" t="s">
        <v>1775</v>
      </c>
      <c r="AK684" s="16" t="s">
        <v>1777</v>
      </c>
      <c r="AL684" s="16" t="s">
        <v>1758</v>
      </c>
      <c r="AN684" s="16"/>
      <c r="AW684" s="16">
        <f>LEN(AV684)-LEN(SUBSTITUTE(AV684,",",""))+1</f>
        <v>1</v>
      </c>
      <c r="AY684" s="16">
        <f>LEN(AX684)-LEN(SUBSTITUTE(AX684,",",""))+1</f>
        <v>1</v>
      </c>
      <c r="AZ684" s="16">
        <f>Table1[[#This Row], [no. of native regions]]+Table1[[#This Row], [no. of introduced regions]]</f>
        <v>2</v>
      </c>
      <c r="BA684" s="30">
        <f>Table1[[#This Row], [no. of introduced regions]]/Table1[[#This Row], [no. of native regions]]</f>
        <v>1</v>
      </c>
      <c r="BE684" s="26"/>
      <c r="BJ684" s="16"/>
      <c r="BK684" s="16"/>
      <c r="BL684" s="41"/>
      <c r="BU684" s="16"/>
      <c r="CD684" s="16"/>
      <c r="CE684" s="16"/>
      <c r="CY684" s="19"/>
      <c r="DD684" s="16"/>
      <c r="DG684" s="16"/>
      <c r="DH684" s="16"/>
      <c r="DI684" s="16"/>
      <c r="DK684" s="16"/>
      <c r="DP684" s="16"/>
    </row>
    <row r="685" spans="1:120" x14ac:dyDescent="0.35">
      <c r="A685" s="16" t="s">
        <v>6245</v>
      </c>
      <c r="E685" t="s">
        <v>1851</v>
      </c>
      <c r="F685" s="32"/>
      <c r="G685"/>
      <c r="H685" s="16" t="s">
        <v>732</v>
      </c>
      <c r="I685" s="16"/>
      <c r="L685" s="16" t="s">
        <v>119</v>
      </c>
      <c r="M685" s="16"/>
      <c r="N685" s="16"/>
      <c r="O685" s="16">
        <f>SUM(COUNTIF(I685:N685,"yes"))</f>
        <v>1</v>
      </c>
      <c r="P685" s="46"/>
      <c r="Q685" s="16"/>
      <c r="R685" s="16"/>
      <c r="S685" s="16"/>
      <c r="T685" s="16"/>
      <c r="U685" s="16"/>
      <c r="V685" s="16" t="s">
        <v>1850</v>
      </c>
      <c r="W685" s="16"/>
      <c r="X685" s="16"/>
      <c r="AD685" s="16" t="s">
        <v>1851</v>
      </c>
      <c r="AJ685" s="16" t="s">
        <v>1317</v>
      </c>
      <c r="AK685" s="16" t="s">
        <v>1235</v>
      </c>
      <c r="AL685" s="16" t="s">
        <v>1179</v>
      </c>
      <c r="AN685" s="16"/>
      <c r="AW685" s="16">
        <f>LEN(AV685)-LEN(SUBSTITUTE(AV685,",",""))+1</f>
        <v>1</v>
      </c>
      <c r="AY685" s="16">
        <f>LEN(AX685)-LEN(SUBSTITUTE(AX685,",",""))+1</f>
        <v>1</v>
      </c>
      <c r="BA685" s="30">
        <f>Table1[[#This Row], [no. of introduced regions]]/Table1[[#This Row], [no. of native regions]]</f>
        <v>1</v>
      </c>
      <c r="BE685" s="26"/>
      <c r="BJ685" s="16"/>
      <c r="BK685" s="16"/>
      <c r="BL685" s="41"/>
      <c r="BU685" s="16"/>
      <c r="CD685" s="16"/>
      <c r="CE685" s="16"/>
      <c r="CY685" s="19"/>
      <c r="DD685" s="16"/>
      <c r="DG685" s="16"/>
      <c r="DH685" s="16"/>
      <c r="DI685" s="16"/>
      <c r="DK685" s="16"/>
      <c r="DP685" s="16"/>
    </row>
    <row r="686" spans="1:120" x14ac:dyDescent="0.35">
      <c r="A686" s="16" t="s">
        <v>6245</v>
      </c>
      <c r="E686" t="s">
        <v>1800</v>
      </c>
      <c r="F686" s="32"/>
      <c r="G686"/>
      <c r="H686" s="16" t="s">
        <v>732</v>
      </c>
      <c r="I686" s="16"/>
      <c r="L686" s="16" t="s">
        <v>119</v>
      </c>
      <c r="M686" s="16"/>
      <c r="N686" s="16"/>
      <c r="O686" s="16">
        <f>SUM(COUNTIF(I686:N686,"yes"))</f>
        <v>1</v>
      </c>
      <c r="P686" s="46"/>
      <c r="Q686" s="16"/>
      <c r="R686" s="16"/>
      <c r="S686" s="16"/>
      <c r="T686" s="16"/>
      <c r="U686" s="16"/>
      <c r="V686" s="16" t="s">
        <v>1799</v>
      </c>
      <c r="W686" s="16"/>
      <c r="X686" s="16"/>
      <c r="AD686" s="16" t="s">
        <v>1800</v>
      </c>
      <c r="AJ686" s="16" t="s">
        <v>1264</v>
      </c>
      <c r="AK686" s="16" t="s">
        <v>1235</v>
      </c>
      <c r="AL686" s="16" t="s">
        <v>1801</v>
      </c>
      <c r="AN686" s="16"/>
      <c r="AW686" s="16">
        <f>LEN(AV686)-LEN(SUBSTITUTE(AV686,",",""))+1</f>
        <v>1</v>
      </c>
      <c r="AY686" s="16">
        <f>LEN(AX686)-LEN(SUBSTITUTE(AX686,",",""))+1</f>
        <v>1</v>
      </c>
      <c r="AZ686" s="16">
        <f>Table1[[#This Row], [no. of native regions]]+Table1[[#This Row], [no. of introduced regions]]</f>
        <v>2</v>
      </c>
      <c r="BA686" s="30">
        <f>Table1[[#This Row], [no. of introduced regions]]/Table1[[#This Row], [no. of native regions]]</f>
        <v>1</v>
      </c>
      <c r="BE686" s="26"/>
      <c r="BJ686" s="16"/>
      <c r="BK686" s="16"/>
      <c r="BL686" s="41"/>
      <c r="BU686" s="16"/>
      <c r="CD686" s="16"/>
      <c r="CE686" s="16"/>
      <c r="CY686" s="19"/>
      <c r="DD686" s="16"/>
      <c r="DG686" s="16"/>
      <c r="DH686" s="16"/>
      <c r="DI686" s="16"/>
      <c r="DK686" s="16"/>
      <c r="DP686" s="16"/>
    </row>
    <row r="687" spans="1:120" x14ac:dyDescent="0.35">
      <c r="A687" s="16" t="s">
        <v>6245</v>
      </c>
      <c r="E687" t="s">
        <v>2162</v>
      </c>
      <c r="F687" s="32"/>
      <c r="G687"/>
      <c r="H687" s="16" t="s">
        <v>732</v>
      </c>
      <c r="I687" s="16"/>
      <c r="L687" s="16" t="s">
        <v>119</v>
      </c>
      <c r="M687" s="16"/>
      <c r="N687" s="16"/>
      <c r="O687" s="16">
        <f>SUM(COUNTIF(I687:N687,"yes"))</f>
        <v>1</v>
      </c>
      <c r="P687" s="46"/>
      <c r="Q687" s="16"/>
      <c r="R687" s="16"/>
      <c r="S687" s="16"/>
      <c r="T687" s="16"/>
      <c r="U687" s="16"/>
      <c r="V687" s="16" t="s">
        <v>2161</v>
      </c>
      <c r="W687" s="16"/>
      <c r="X687" s="16"/>
      <c r="AD687" s="16" t="s">
        <v>2162</v>
      </c>
      <c r="AJ687" s="16" t="s">
        <v>1296</v>
      </c>
      <c r="AK687" s="16" t="s">
        <v>729</v>
      </c>
      <c r="AL687" s="16" t="s">
        <v>1761</v>
      </c>
      <c r="AN687" s="16"/>
      <c r="AW687" s="16">
        <f>LEN(AV687)-LEN(SUBSTITUTE(AV687,",",""))+1</f>
        <v>1</v>
      </c>
      <c r="BA687" s="30"/>
      <c r="BE687" s="26"/>
      <c r="BJ687" s="16"/>
      <c r="BK687" s="16"/>
      <c r="BL687" s="41"/>
      <c r="BU687" s="16"/>
      <c r="CD687" s="16"/>
      <c r="CE687" s="16"/>
      <c r="CY687" s="19"/>
      <c r="DD687" s="16"/>
      <c r="DG687" s="16"/>
      <c r="DH687" s="16"/>
      <c r="DI687" s="16"/>
      <c r="DK687" s="16"/>
      <c r="DP687" s="16"/>
    </row>
    <row r="688" spans="1:120" x14ac:dyDescent="0.35">
      <c r="A688" s="16" t="s">
        <v>6245</v>
      </c>
      <c r="E688" t="s">
        <v>2142</v>
      </c>
      <c r="F688" s="32"/>
      <c r="G688"/>
      <c r="H688" s="16" t="s">
        <v>732</v>
      </c>
      <c r="I688" s="16"/>
      <c r="L688" s="16" t="s">
        <v>119</v>
      </c>
      <c r="M688" s="16"/>
      <c r="N688" s="16"/>
      <c r="O688" s="16">
        <f>SUM(COUNTIF(I688:N688,"yes"))</f>
        <v>1</v>
      </c>
      <c r="P688" s="46"/>
      <c r="Q688" s="16"/>
      <c r="R688" s="16"/>
      <c r="S688" s="16"/>
      <c r="T688" s="16"/>
      <c r="U688" s="16"/>
      <c r="V688" s="16" t="s">
        <v>2141</v>
      </c>
      <c r="W688" s="16"/>
      <c r="X688" s="16"/>
      <c r="AD688" s="16" t="s">
        <v>2142</v>
      </c>
      <c r="AJ688" s="16" t="s">
        <v>1274</v>
      </c>
      <c r="AK688" s="16" t="s">
        <v>985</v>
      </c>
      <c r="AL688" s="16" t="s">
        <v>1751</v>
      </c>
      <c r="AN688" s="16"/>
      <c r="AW688" s="16">
        <f>LEN(AV688)-LEN(SUBSTITUTE(AV688,",",""))+1</f>
        <v>1</v>
      </c>
      <c r="BA688" s="30"/>
      <c r="BE688" s="26"/>
      <c r="BJ688" s="16"/>
      <c r="BK688" s="16"/>
      <c r="BL688" s="41"/>
      <c r="BU688" s="16"/>
      <c r="CD688" s="16"/>
      <c r="CE688" s="16"/>
      <c r="CY688" s="19"/>
      <c r="DD688" s="16"/>
      <c r="DG688" s="16"/>
      <c r="DH688" s="16"/>
      <c r="DI688" s="16"/>
      <c r="DK688" s="16"/>
      <c r="DP688" s="16"/>
    </row>
    <row r="689" spans="1:120" x14ac:dyDescent="0.35">
      <c r="A689" s="16" t="s">
        <v>6245</v>
      </c>
      <c r="E689" t="s">
        <v>2834</v>
      </c>
      <c r="F689" s="32"/>
      <c r="G689"/>
      <c r="H689" s="16" t="s">
        <v>732</v>
      </c>
      <c r="I689" s="16"/>
      <c r="L689" s="16" t="s">
        <v>119</v>
      </c>
      <c r="M689" s="16"/>
      <c r="N689" s="16"/>
      <c r="O689" s="16">
        <f>SUM(COUNTIF(I689:N689,"yes"))</f>
        <v>1</v>
      </c>
      <c r="P689" s="46"/>
      <c r="Q689" s="16"/>
      <c r="R689" s="16"/>
      <c r="S689" s="16"/>
      <c r="T689" s="16"/>
      <c r="U689" s="16"/>
      <c r="V689" s="16" t="s">
        <v>2832</v>
      </c>
      <c r="W689" s="16"/>
      <c r="X689" s="16"/>
      <c r="AD689" s="16" t="s">
        <v>2834</v>
      </c>
      <c r="AJ689" s="16" t="s">
        <v>2833</v>
      </c>
      <c r="AK689" s="16" t="s">
        <v>1232</v>
      </c>
      <c r="AL689" s="16" t="s">
        <v>1751</v>
      </c>
      <c r="AN689" s="16"/>
      <c r="BA689" s="30"/>
      <c r="BE689" s="26"/>
      <c r="BJ689" s="16"/>
      <c r="BK689" s="16"/>
      <c r="BL689" s="41"/>
      <c r="BU689" s="16"/>
      <c r="CD689" s="16"/>
      <c r="CE689" s="16"/>
      <c r="CY689" s="19"/>
      <c r="DD689" s="16"/>
      <c r="DG689" s="16"/>
      <c r="DH689" s="16"/>
      <c r="DI689" s="16"/>
      <c r="DK689" s="16"/>
      <c r="DP689" s="16"/>
    </row>
    <row r="690" spans="1:120" x14ac:dyDescent="0.35">
      <c r="A690" s="16" t="s">
        <v>6245</v>
      </c>
      <c r="E690" t="s">
        <v>1956</v>
      </c>
      <c r="F690" s="32"/>
      <c r="G690"/>
      <c r="H690" s="16" t="s">
        <v>732</v>
      </c>
      <c r="I690" s="16"/>
      <c r="L690" s="16" t="s">
        <v>119</v>
      </c>
      <c r="M690" s="16"/>
      <c r="N690" s="16"/>
      <c r="O690" s="16">
        <f>SUM(COUNTIF(I690:N690,"yes"))</f>
        <v>1</v>
      </c>
      <c r="P690" s="46"/>
      <c r="Q690" s="16"/>
      <c r="R690" s="16"/>
      <c r="S690" s="16"/>
      <c r="T690" s="16"/>
      <c r="U690" s="16"/>
      <c r="V690" s="16" t="s">
        <v>1955</v>
      </c>
      <c r="W690" s="16"/>
      <c r="X690" s="16"/>
      <c r="AD690" s="16" t="s">
        <v>1956</v>
      </c>
      <c r="AJ690" s="16" t="s">
        <v>1332</v>
      </c>
      <c r="AK690" s="16" t="s">
        <v>1235</v>
      </c>
      <c r="AL690" s="16" t="s">
        <v>1323</v>
      </c>
      <c r="AN690" s="16"/>
      <c r="AW690" s="16">
        <f>LEN(AV690)-LEN(SUBSTITUTE(AV690,",",""))+1</f>
        <v>1</v>
      </c>
      <c r="AY690" s="16">
        <f>LEN(AX690)-LEN(SUBSTITUTE(AX690,",",""))+1</f>
        <v>1</v>
      </c>
      <c r="BA690" s="30">
        <f>Table1[[#This Row], [no. of introduced regions]]/Table1[[#This Row], [no. of native regions]]</f>
        <v>1</v>
      </c>
      <c r="BE690" s="26"/>
      <c r="BJ690" s="16"/>
      <c r="BK690" s="16"/>
      <c r="BL690" s="41"/>
      <c r="BU690" s="16"/>
      <c r="CD690" s="16"/>
      <c r="CE690" s="16"/>
      <c r="CY690" s="19"/>
      <c r="DD690" s="16"/>
      <c r="DG690" s="16"/>
      <c r="DH690" s="16"/>
      <c r="DI690" s="16"/>
      <c r="DK690" s="16"/>
      <c r="DP690" s="16"/>
    </row>
    <row r="691" spans="1:120" x14ac:dyDescent="0.35">
      <c r="A691" s="16" t="s">
        <v>6245</v>
      </c>
      <c r="E691" t="s">
        <v>2470</v>
      </c>
      <c r="F691" s="32"/>
      <c r="G691"/>
      <c r="H691" s="16" t="s">
        <v>732</v>
      </c>
      <c r="I691" s="16"/>
      <c r="L691" s="16" t="s">
        <v>119</v>
      </c>
      <c r="M691" s="16"/>
      <c r="N691" s="16"/>
      <c r="O691" s="16">
        <f>SUM(COUNTIF(I691:N691,"yes"))</f>
        <v>1</v>
      </c>
      <c r="P691" s="46"/>
      <c r="Q691" s="16"/>
      <c r="R691" s="16"/>
      <c r="S691" s="16"/>
      <c r="T691" s="16"/>
      <c r="U691" s="16"/>
      <c r="V691" s="16" t="s">
        <v>2469</v>
      </c>
      <c r="W691" s="16"/>
      <c r="X691" s="16"/>
      <c r="AD691" s="16" t="s">
        <v>2470</v>
      </c>
      <c r="AJ691" s="16" t="s">
        <v>1332</v>
      </c>
      <c r="AK691" s="16" t="s">
        <v>1232</v>
      </c>
      <c r="AL691" s="16" t="s">
        <v>1323</v>
      </c>
      <c r="AN691" s="16"/>
      <c r="AW691" s="16">
        <f>LEN(AV691)-LEN(SUBSTITUTE(AV691,",",""))+1</f>
        <v>1</v>
      </c>
      <c r="BA691" s="30"/>
      <c r="BE691" s="26"/>
      <c r="BJ691" s="16"/>
      <c r="BK691" s="16"/>
      <c r="BL691" s="41"/>
      <c r="BU691" s="16"/>
      <c r="CD691" s="16"/>
      <c r="CE691" s="16"/>
      <c r="CY691" s="19"/>
      <c r="DD691" s="16"/>
      <c r="DG691" s="16"/>
      <c r="DH691" s="16"/>
      <c r="DI691" s="16"/>
      <c r="DK691" s="16"/>
      <c r="DP691" s="16"/>
    </row>
    <row r="692" spans="1:120" x14ac:dyDescent="0.35">
      <c r="A692" s="16" t="s">
        <v>6245</v>
      </c>
      <c r="E692" t="s">
        <v>1820</v>
      </c>
      <c r="F692" s="32"/>
      <c r="G692"/>
      <c r="H692" s="16" t="s">
        <v>732</v>
      </c>
      <c r="I692" s="16"/>
      <c r="L692" s="16" t="s">
        <v>119</v>
      </c>
      <c r="M692" s="16"/>
      <c r="N692" s="16"/>
      <c r="O692" s="16">
        <f>SUM(COUNTIF(I692:N692,"yes"))</f>
        <v>1</v>
      </c>
      <c r="P692" s="46"/>
      <c r="Q692" s="16"/>
      <c r="R692" s="16"/>
      <c r="S692" s="16"/>
      <c r="T692" s="16"/>
      <c r="U692" s="16"/>
      <c r="V692" s="16" t="s">
        <v>1819</v>
      </c>
      <c r="W692" s="16"/>
      <c r="X692" s="16"/>
      <c r="AD692" s="16" t="s">
        <v>1820</v>
      </c>
      <c r="AJ692" s="16" t="s">
        <v>1317</v>
      </c>
      <c r="AK692" s="16" t="s">
        <v>1377</v>
      </c>
      <c r="AL692" s="16" t="s">
        <v>1269</v>
      </c>
      <c r="AN692" s="16"/>
      <c r="AW692" s="16">
        <f>LEN(AV692)-LEN(SUBSTITUTE(AV692,",",""))+1</f>
        <v>1</v>
      </c>
      <c r="AY692" s="16">
        <f>LEN(AX692)-LEN(SUBSTITUTE(AX692,",",""))+1</f>
        <v>1</v>
      </c>
      <c r="AZ692" s="16">
        <f>Table1[[#This Row], [no. of native regions]]+Table1[[#This Row], [no. of introduced regions]]</f>
        <v>2</v>
      </c>
      <c r="BA692" s="30">
        <f>Table1[[#This Row], [no. of introduced regions]]/Table1[[#This Row], [no. of native regions]]</f>
        <v>1</v>
      </c>
      <c r="BE692" s="26"/>
      <c r="BJ692" s="16"/>
      <c r="BK692" s="16"/>
      <c r="BL692" s="41"/>
      <c r="BU692" s="16"/>
      <c r="CD692" s="16"/>
      <c r="CE692" s="16"/>
      <c r="CY692" s="19"/>
      <c r="DD692" s="16"/>
      <c r="DG692" s="16"/>
      <c r="DH692" s="16"/>
      <c r="DI692" s="16"/>
      <c r="DK692" s="16"/>
      <c r="DP692" s="16"/>
    </row>
    <row r="693" spans="1:120" x14ac:dyDescent="0.35">
      <c r="A693" s="16" t="s">
        <v>6245</v>
      </c>
      <c r="E693" t="s">
        <v>2186</v>
      </c>
      <c r="F693" s="32"/>
      <c r="G693"/>
      <c r="H693" s="16" t="s">
        <v>732</v>
      </c>
      <c r="I693" s="16"/>
      <c r="L693" s="16" t="s">
        <v>119</v>
      </c>
      <c r="M693" s="16"/>
      <c r="N693" s="16"/>
      <c r="O693" s="16">
        <f>SUM(COUNTIF(I693:N693,"yes"))</f>
        <v>1</v>
      </c>
      <c r="P693" s="46"/>
      <c r="Q693" s="16"/>
      <c r="R693" s="16"/>
      <c r="S693" s="16"/>
      <c r="T693" s="16"/>
      <c r="U693" s="16"/>
      <c r="V693" s="16" t="s">
        <v>2185</v>
      </c>
      <c r="W693" s="16"/>
      <c r="X693" s="16"/>
      <c r="AD693" s="16" t="s">
        <v>2186</v>
      </c>
      <c r="AJ693" s="16" t="s">
        <v>1432</v>
      </c>
      <c r="AK693" s="16" t="s">
        <v>1235</v>
      </c>
      <c r="AL693" s="16" t="s">
        <v>1707</v>
      </c>
      <c r="AN693" s="16"/>
      <c r="AW693" s="16">
        <f>LEN(AV693)-LEN(SUBSTITUTE(AV693,",",""))+1</f>
        <v>1</v>
      </c>
      <c r="BA693" s="30"/>
      <c r="BE693" s="26"/>
      <c r="BJ693" s="16"/>
      <c r="BK693" s="16"/>
      <c r="BL693" s="41"/>
      <c r="BU693" s="16"/>
      <c r="CD693" s="16"/>
      <c r="CE693" s="16"/>
      <c r="CY693" s="19"/>
      <c r="DD693" s="16"/>
      <c r="DG693" s="16"/>
      <c r="DH693" s="16"/>
      <c r="DI693" s="16"/>
      <c r="DK693" s="16"/>
      <c r="DP693" s="16"/>
    </row>
    <row r="694" spans="1:120" x14ac:dyDescent="0.35">
      <c r="A694" s="16" t="s">
        <v>6245</v>
      </c>
      <c r="E694" t="s">
        <v>2158</v>
      </c>
      <c r="F694" s="32"/>
      <c r="G694"/>
      <c r="H694" s="16" t="s">
        <v>732</v>
      </c>
      <c r="I694" s="16"/>
      <c r="L694" s="16" t="s">
        <v>119</v>
      </c>
      <c r="M694" s="16"/>
      <c r="N694" s="16"/>
      <c r="O694" s="16">
        <f>SUM(COUNTIF(I694:N694,"yes"))</f>
        <v>1</v>
      </c>
      <c r="P694" s="46"/>
      <c r="Q694" s="16"/>
      <c r="R694" s="16"/>
      <c r="S694" s="16"/>
      <c r="T694" s="16"/>
      <c r="U694" s="16"/>
      <c r="V694" s="16" t="s">
        <v>2157</v>
      </c>
      <c r="W694" s="16"/>
      <c r="X694" s="16"/>
      <c r="AD694" s="16" t="s">
        <v>2158</v>
      </c>
      <c r="AJ694" s="16" t="s">
        <v>749</v>
      </c>
      <c r="AK694" s="16" t="s">
        <v>935</v>
      </c>
      <c r="AL694" s="16" t="s">
        <v>1236</v>
      </c>
      <c r="AN694" s="16"/>
      <c r="AW694" s="16">
        <f>LEN(AV694)-LEN(SUBSTITUTE(AV694,",",""))+1</f>
        <v>1</v>
      </c>
      <c r="BA694" s="30"/>
      <c r="BE694" s="26"/>
      <c r="BJ694" s="16"/>
      <c r="BK694" s="16"/>
      <c r="BL694" s="41"/>
      <c r="BU694" s="16"/>
      <c r="CD694" s="16"/>
      <c r="CE694" s="16"/>
      <c r="CY694" s="19"/>
      <c r="DD694" s="16"/>
      <c r="DG694" s="16"/>
      <c r="DH694" s="16"/>
      <c r="DI694" s="16"/>
      <c r="DK694" s="16"/>
      <c r="DP694" s="16"/>
    </row>
    <row r="695" spans="1:120" x14ac:dyDescent="0.35">
      <c r="A695" s="16" t="s">
        <v>6245</v>
      </c>
      <c r="E695" t="s">
        <v>2304</v>
      </c>
      <c r="F695" s="32"/>
      <c r="G695"/>
      <c r="H695" s="16" t="s">
        <v>732</v>
      </c>
      <c r="I695" s="16"/>
      <c r="L695" s="16" t="s">
        <v>119</v>
      </c>
      <c r="M695" s="16"/>
      <c r="N695" s="16"/>
      <c r="O695" s="16">
        <f>SUM(COUNTIF(I695:N695,"yes"))</f>
        <v>1</v>
      </c>
      <c r="P695" s="46"/>
      <c r="Q695" s="16"/>
      <c r="R695" s="16"/>
      <c r="S695" s="16"/>
      <c r="T695" s="16"/>
      <c r="U695" s="16"/>
      <c r="V695" s="16" t="s">
        <v>2302</v>
      </c>
      <c r="W695" s="16"/>
      <c r="X695" s="16"/>
      <c r="AD695" s="16" t="s">
        <v>2304</v>
      </c>
      <c r="AJ695" s="16" t="s">
        <v>2303</v>
      </c>
      <c r="AK695" s="16" t="s">
        <v>985</v>
      </c>
      <c r="AL695" s="16" t="s">
        <v>2305</v>
      </c>
      <c r="AN695" s="16"/>
      <c r="AW695" s="16">
        <f>LEN(AV695)-LEN(SUBSTITUTE(AV695,",",""))+1</f>
        <v>1</v>
      </c>
      <c r="BA695" s="30"/>
      <c r="BE695" s="26"/>
      <c r="BJ695" s="16"/>
      <c r="BK695" s="16"/>
      <c r="BL695" s="41"/>
      <c r="BU695" s="16"/>
      <c r="CD695" s="16"/>
      <c r="CE695" s="16"/>
      <c r="CY695" s="19"/>
      <c r="DD695" s="16"/>
      <c r="DG695" s="16"/>
      <c r="DH695" s="16"/>
      <c r="DI695" s="16"/>
      <c r="DK695" s="16"/>
      <c r="DP695" s="16"/>
    </row>
    <row r="696" spans="1:120" x14ac:dyDescent="0.35">
      <c r="A696" s="16" t="s">
        <v>6245</v>
      </c>
      <c r="E696" t="s">
        <v>1958</v>
      </c>
      <c r="F696" s="32"/>
      <c r="G696"/>
      <c r="H696" s="16" t="s">
        <v>732</v>
      </c>
      <c r="I696" s="16"/>
      <c r="L696" s="16" t="s">
        <v>119</v>
      </c>
      <c r="M696" s="16"/>
      <c r="N696" s="16"/>
      <c r="O696" s="16">
        <f>SUM(COUNTIF(I696:N696,"yes"))</f>
        <v>1</v>
      </c>
      <c r="P696" s="46"/>
      <c r="Q696" s="16"/>
      <c r="R696" s="16"/>
      <c r="S696" s="16"/>
      <c r="T696" s="16"/>
      <c r="U696" s="16"/>
      <c r="V696" s="16" t="s">
        <v>1957</v>
      </c>
      <c r="W696" s="16"/>
      <c r="X696" s="16"/>
      <c r="AD696" s="16" t="s">
        <v>1958</v>
      </c>
      <c r="AJ696" s="16" t="s">
        <v>1332</v>
      </c>
      <c r="AK696" s="16" t="s">
        <v>1235</v>
      </c>
      <c r="AL696" s="16" t="s">
        <v>1323</v>
      </c>
      <c r="AN696" s="16"/>
      <c r="AW696" s="16">
        <f>LEN(AV696)-LEN(SUBSTITUTE(AV696,",",""))+1</f>
        <v>1</v>
      </c>
      <c r="AY696" s="16">
        <f>LEN(AX696)-LEN(SUBSTITUTE(AX696,",",""))+1</f>
        <v>1</v>
      </c>
      <c r="BA696" s="30">
        <f>Table1[[#This Row], [no. of introduced regions]]/Table1[[#This Row], [no. of native regions]]</f>
        <v>1</v>
      </c>
      <c r="BE696" s="26"/>
      <c r="BJ696" s="16"/>
      <c r="BK696" s="16"/>
      <c r="BL696" s="41"/>
      <c r="BU696" s="16"/>
      <c r="CD696" s="16"/>
      <c r="CE696" s="16"/>
      <c r="CY696" s="19"/>
      <c r="DD696" s="16"/>
      <c r="DG696" s="16"/>
      <c r="DH696" s="16"/>
      <c r="DI696" s="16"/>
      <c r="DK696" s="16"/>
      <c r="DP696" s="16"/>
    </row>
    <row r="697" spans="1:120" x14ac:dyDescent="0.35">
      <c r="A697" s="16" t="s">
        <v>6245</v>
      </c>
      <c r="E697" t="s">
        <v>2517</v>
      </c>
      <c r="F697" s="32"/>
      <c r="G697"/>
      <c r="H697" s="16" t="s">
        <v>732</v>
      </c>
      <c r="I697" s="16"/>
      <c r="L697" s="16" t="s">
        <v>119</v>
      </c>
      <c r="M697" s="16"/>
      <c r="N697" s="16"/>
      <c r="O697" s="16">
        <f>SUM(COUNTIF(I697:N697,"yes"))</f>
        <v>1</v>
      </c>
      <c r="P697" s="46"/>
      <c r="Q697" s="16"/>
      <c r="R697" s="16"/>
      <c r="S697" s="16"/>
      <c r="T697" s="16"/>
      <c r="U697" s="16"/>
      <c r="V697" s="16" t="s">
        <v>2515</v>
      </c>
      <c r="W697" s="16"/>
      <c r="X697" s="16"/>
      <c r="AD697" s="16" t="s">
        <v>2517</v>
      </c>
      <c r="AJ697" s="16" t="s">
        <v>2516</v>
      </c>
      <c r="AK697" s="16" t="s">
        <v>1517</v>
      </c>
      <c r="AL697" s="16" t="s">
        <v>1269</v>
      </c>
      <c r="AN697" s="16"/>
      <c r="AW697" s="16">
        <f>LEN(AV697)-LEN(SUBSTITUTE(AV697,",",""))+1</f>
        <v>1</v>
      </c>
      <c r="BA697" s="30"/>
      <c r="BE697" s="26"/>
      <c r="BJ697" s="16"/>
      <c r="BK697" s="16"/>
      <c r="BL697" s="41"/>
      <c r="BU697" s="16"/>
      <c r="CD697" s="16"/>
      <c r="CE697" s="16"/>
      <c r="CY697" s="19"/>
      <c r="DD697" s="16"/>
      <c r="DG697" s="16"/>
      <c r="DH697" s="16"/>
      <c r="DI697" s="16"/>
      <c r="DK697" s="16"/>
      <c r="DP697" s="16"/>
    </row>
    <row r="698" spans="1:120" x14ac:dyDescent="0.35">
      <c r="A698" s="16" t="s">
        <v>6245</v>
      </c>
      <c r="E698" t="s">
        <v>2353</v>
      </c>
      <c r="F698" s="32"/>
      <c r="G698"/>
      <c r="H698" s="16" t="s">
        <v>732</v>
      </c>
      <c r="I698" s="16"/>
      <c r="L698" s="16" t="s">
        <v>119</v>
      </c>
      <c r="M698" s="16"/>
      <c r="N698" s="16"/>
      <c r="O698" s="16">
        <f>SUM(COUNTIF(I698:N698,"yes"))</f>
        <v>1</v>
      </c>
      <c r="P698" s="46"/>
      <c r="Q698" s="16"/>
      <c r="R698" s="16"/>
      <c r="S698" s="16"/>
      <c r="T698" s="16"/>
      <c r="U698" s="16"/>
      <c r="V698" s="16" t="s">
        <v>2352</v>
      </c>
      <c r="W698" s="16"/>
      <c r="X698" s="16"/>
      <c r="AD698" s="16" t="s">
        <v>2353</v>
      </c>
      <c r="AJ698" s="16" t="s">
        <v>1217</v>
      </c>
      <c r="AK698" s="16" t="s">
        <v>985</v>
      </c>
      <c r="AL698" s="16" t="s">
        <v>2354</v>
      </c>
      <c r="AN698" s="16"/>
      <c r="AW698" s="16">
        <f>LEN(AV698)-LEN(SUBSTITUTE(AV698,",",""))+1</f>
        <v>1</v>
      </c>
      <c r="BA698" s="30"/>
      <c r="BE698" s="26"/>
      <c r="BJ698" s="16"/>
      <c r="BK698" s="16"/>
      <c r="BL698" s="41"/>
      <c r="BU698" s="16"/>
      <c r="CD698" s="16"/>
      <c r="CE698" s="16"/>
      <c r="CY698" s="19"/>
      <c r="DD698" s="16"/>
      <c r="DG698" s="16"/>
      <c r="DH698" s="16"/>
      <c r="DI698" s="16"/>
      <c r="DK698" s="16"/>
      <c r="DP698" s="16"/>
    </row>
    <row r="699" spans="1:120" x14ac:dyDescent="0.35">
      <c r="A699" s="16" t="s">
        <v>6245</v>
      </c>
      <c r="E699" t="s">
        <v>2859</v>
      </c>
      <c r="F699" s="32"/>
      <c r="G699"/>
      <c r="H699" s="16" t="s">
        <v>732</v>
      </c>
      <c r="I699" s="16"/>
      <c r="L699" s="16" t="s">
        <v>119</v>
      </c>
      <c r="M699" s="16"/>
      <c r="N699" s="16"/>
      <c r="O699" s="16">
        <f>SUM(COUNTIF(I699:N699,"yes"))</f>
        <v>1</v>
      </c>
      <c r="P699" s="46"/>
      <c r="Q699" s="16"/>
      <c r="R699" s="16"/>
      <c r="S699" s="16"/>
      <c r="T699" s="16"/>
      <c r="U699" s="16"/>
      <c r="V699" s="16" t="s">
        <v>2858</v>
      </c>
      <c r="W699" s="16"/>
      <c r="X699" s="16"/>
      <c r="AD699" s="16" t="s">
        <v>2859</v>
      </c>
      <c r="AJ699" s="16" t="s">
        <v>2850</v>
      </c>
      <c r="AK699" s="16" t="s">
        <v>729</v>
      </c>
      <c r="AL699" s="16" t="s">
        <v>1323</v>
      </c>
      <c r="AN699" s="16"/>
      <c r="BA699" s="30"/>
      <c r="BE699" s="26"/>
      <c r="BJ699" s="16"/>
      <c r="BK699" s="16"/>
      <c r="BL699" s="41"/>
      <c r="BU699" s="16"/>
      <c r="CD699" s="16"/>
      <c r="CE699" s="16"/>
      <c r="CY699" s="19"/>
      <c r="DD699" s="16"/>
      <c r="DG699" s="16"/>
      <c r="DH699" s="16"/>
      <c r="DI699" s="16"/>
      <c r="DK699" s="16"/>
      <c r="DP699" s="16"/>
    </row>
    <row r="700" spans="1:120" x14ac:dyDescent="0.35">
      <c r="A700" s="16" t="s">
        <v>6245</v>
      </c>
      <c r="E700" t="s">
        <v>1962</v>
      </c>
      <c r="F700" s="32"/>
      <c r="G700"/>
      <c r="H700" s="16" t="s">
        <v>732</v>
      </c>
      <c r="I700" s="16"/>
      <c r="L700" s="16" t="s">
        <v>119</v>
      </c>
      <c r="M700" s="16"/>
      <c r="N700" s="16"/>
      <c r="O700" s="16">
        <f>SUM(COUNTIF(I700:N700,"yes"))</f>
        <v>1</v>
      </c>
      <c r="P700" s="46"/>
      <c r="Q700" s="16"/>
      <c r="R700" s="16"/>
      <c r="S700" s="16"/>
      <c r="T700" s="16"/>
      <c r="U700" s="16"/>
      <c r="V700" s="16" t="s">
        <v>1961</v>
      </c>
      <c r="W700" s="16"/>
      <c r="X700" s="16"/>
      <c r="AD700" s="16" t="s">
        <v>1962</v>
      </c>
      <c r="AJ700" s="16" t="s">
        <v>1332</v>
      </c>
      <c r="AK700" s="16" t="s">
        <v>1232</v>
      </c>
      <c r="AL700" s="16" t="s">
        <v>1963</v>
      </c>
      <c r="AN700" s="16"/>
      <c r="AW700" s="16">
        <f>LEN(AV700)-LEN(SUBSTITUTE(AV700,",",""))+1</f>
        <v>1</v>
      </c>
      <c r="AY700" s="16">
        <f>LEN(AX700)-LEN(SUBSTITUTE(AX700,",",""))+1</f>
        <v>1</v>
      </c>
      <c r="BA700" s="30"/>
      <c r="BE700" s="26"/>
      <c r="BJ700" s="16"/>
      <c r="BK700" s="16"/>
      <c r="BL700" s="41"/>
      <c r="BU700" s="16"/>
      <c r="CD700" s="16"/>
      <c r="CE700" s="16"/>
      <c r="CY700" s="19"/>
      <c r="DD700" s="16"/>
      <c r="DG700" s="16"/>
      <c r="DH700" s="16"/>
      <c r="DI700" s="16"/>
      <c r="DK700" s="16"/>
      <c r="DP700" s="16"/>
    </row>
    <row r="701" spans="1:120" x14ac:dyDescent="0.35">
      <c r="A701" s="16" t="s">
        <v>6245</v>
      </c>
      <c r="E701" t="s">
        <v>2997</v>
      </c>
      <c r="F701" s="32"/>
      <c r="G701"/>
      <c r="H701" s="16" t="s">
        <v>732</v>
      </c>
      <c r="I701" s="16"/>
      <c r="L701" s="16" t="s">
        <v>119</v>
      </c>
      <c r="M701" s="16"/>
      <c r="N701" s="16"/>
      <c r="O701" s="16">
        <f>SUM(COUNTIF(I701:N701,"yes"))</f>
        <v>1</v>
      </c>
      <c r="P701" s="46"/>
      <c r="Q701" s="16"/>
      <c r="R701" s="16"/>
      <c r="S701" s="16"/>
      <c r="T701" s="16"/>
      <c r="U701" s="16"/>
      <c r="V701" s="16" t="s">
        <v>2996</v>
      </c>
      <c r="W701" s="16"/>
      <c r="X701" s="16"/>
      <c r="AD701" s="16" t="s">
        <v>2997</v>
      </c>
      <c r="AJ701" s="16" t="s">
        <v>1332</v>
      </c>
      <c r="AK701" s="16" t="s">
        <v>2998</v>
      </c>
      <c r="AL701" s="16" t="s">
        <v>1228</v>
      </c>
      <c r="AN701" s="16"/>
      <c r="BA701" s="30"/>
      <c r="BE701" s="26"/>
      <c r="BJ701" s="16"/>
      <c r="BK701" s="16"/>
      <c r="BL701" s="41"/>
      <c r="BU701" s="16"/>
      <c r="CD701" s="16"/>
      <c r="CE701" s="16"/>
      <c r="CY701" s="19"/>
      <c r="DD701" s="16"/>
      <c r="DG701" s="16"/>
      <c r="DH701" s="16"/>
      <c r="DI701" s="16"/>
      <c r="DK701" s="16"/>
      <c r="DP701" s="16"/>
    </row>
    <row r="702" spans="1:120" x14ac:dyDescent="0.35">
      <c r="A702" s="16" t="s">
        <v>6245</v>
      </c>
      <c r="E702" t="s">
        <v>2721</v>
      </c>
      <c r="F702" s="32"/>
      <c r="G702"/>
      <c r="H702" s="16" t="s">
        <v>732</v>
      </c>
      <c r="I702" s="16"/>
      <c r="L702" s="16" t="s">
        <v>119</v>
      </c>
      <c r="M702" s="16"/>
      <c r="N702" s="16"/>
      <c r="O702" s="16">
        <f>SUM(COUNTIF(I702:N702,"yes"))</f>
        <v>1</v>
      </c>
      <c r="P702" s="46"/>
      <c r="Q702" s="16"/>
      <c r="R702" s="16"/>
      <c r="S702" s="16"/>
      <c r="T702" s="16"/>
      <c r="U702" s="16"/>
      <c r="V702" s="16" t="s">
        <v>2720</v>
      </c>
      <c r="W702" s="16"/>
      <c r="X702" s="16"/>
      <c r="AD702" s="16" t="s">
        <v>2721</v>
      </c>
      <c r="AJ702" s="16" t="s">
        <v>1217</v>
      </c>
      <c r="AK702" s="16" t="s">
        <v>1391</v>
      </c>
      <c r="AL702" s="16" t="s">
        <v>1323</v>
      </c>
      <c r="AN702" s="16"/>
      <c r="BA702" s="30"/>
      <c r="BE702" s="26"/>
      <c r="BJ702" s="16"/>
      <c r="BK702" s="16"/>
      <c r="BL702" s="41"/>
      <c r="BU702" s="16"/>
      <c r="CD702" s="16"/>
      <c r="CE702" s="16"/>
      <c r="CY702" s="19"/>
      <c r="DD702" s="16"/>
      <c r="DG702" s="16"/>
      <c r="DH702" s="16"/>
      <c r="DI702" s="16"/>
      <c r="DK702" s="16"/>
      <c r="DP702" s="16"/>
    </row>
    <row r="703" spans="1:120" x14ac:dyDescent="0.35">
      <c r="A703" s="16" t="s">
        <v>6245</v>
      </c>
      <c r="E703" t="s">
        <v>2898</v>
      </c>
      <c r="F703" s="32"/>
      <c r="G703"/>
      <c r="H703" s="16" t="s">
        <v>732</v>
      </c>
      <c r="I703" s="16"/>
      <c r="L703" s="16" t="s">
        <v>119</v>
      </c>
      <c r="M703" s="16"/>
      <c r="N703" s="16"/>
      <c r="O703" s="16">
        <f>SUM(COUNTIF(I703:N703,"yes"))</f>
        <v>1</v>
      </c>
      <c r="P703" s="46"/>
      <c r="Q703" s="16"/>
      <c r="R703" s="16"/>
      <c r="S703" s="16"/>
      <c r="T703" s="16"/>
      <c r="U703" s="16"/>
      <c r="V703" s="16" t="s">
        <v>2897</v>
      </c>
      <c r="W703" s="16"/>
      <c r="X703" s="16"/>
      <c r="AD703" s="16" t="s">
        <v>2898</v>
      </c>
      <c r="AJ703" s="16" t="s">
        <v>1233</v>
      </c>
      <c r="AK703" s="16" t="s">
        <v>1235</v>
      </c>
      <c r="AL703" s="16" t="s">
        <v>2899</v>
      </c>
      <c r="AN703" s="16"/>
      <c r="BA703" s="30"/>
      <c r="BE703" s="26"/>
      <c r="BJ703" s="16"/>
      <c r="BK703" s="16"/>
      <c r="BL703" s="41"/>
      <c r="BU703" s="16"/>
      <c r="CD703" s="16"/>
      <c r="CE703" s="16"/>
      <c r="CY703" s="19"/>
      <c r="DD703" s="16"/>
      <c r="DG703" s="16"/>
      <c r="DH703" s="16"/>
      <c r="DI703" s="16"/>
      <c r="DK703" s="16"/>
      <c r="DP703" s="16"/>
    </row>
    <row r="704" spans="1:120" x14ac:dyDescent="0.35">
      <c r="A704" s="16" t="s">
        <v>6245</v>
      </c>
      <c r="E704" t="s">
        <v>2922</v>
      </c>
      <c r="F704" s="32"/>
      <c r="G704"/>
      <c r="H704" s="16" t="s">
        <v>732</v>
      </c>
      <c r="I704" s="16"/>
      <c r="L704" s="16" t="s">
        <v>119</v>
      </c>
      <c r="M704" s="16"/>
      <c r="N704" s="16"/>
      <c r="O704" s="16">
        <f>SUM(COUNTIF(I704:N704,"yes"))</f>
        <v>1</v>
      </c>
      <c r="P704" s="46"/>
      <c r="Q704" s="16"/>
      <c r="R704" s="16"/>
      <c r="S704" s="16"/>
      <c r="T704" s="16"/>
      <c r="U704" s="16"/>
      <c r="V704" s="16" t="s">
        <v>2921</v>
      </c>
      <c r="W704" s="16"/>
      <c r="X704" s="16"/>
      <c r="AD704" s="16" t="s">
        <v>2922</v>
      </c>
      <c r="AJ704" s="16" t="s">
        <v>1332</v>
      </c>
      <c r="AK704" s="16" t="s">
        <v>2046</v>
      </c>
      <c r="AL704" s="16" t="s">
        <v>1392</v>
      </c>
      <c r="AN704" s="16"/>
      <c r="BA704" s="30"/>
      <c r="BE704" s="26"/>
      <c r="BJ704" s="16"/>
      <c r="BK704" s="16"/>
      <c r="BL704" s="41"/>
      <c r="BU704" s="16"/>
      <c r="CD704" s="16"/>
      <c r="CE704" s="16"/>
      <c r="CY704" s="19"/>
      <c r="DD704" s="16"/>
      <c r="DG704" s="16"/>
      <c r="DH704" s="16"/>
      <c r="DI704" s="16"/>
      <c r="DK704" s="16"/>
      <c r="DP704" s="16"/>
    </row>
    <row r="705" spans="1:120" x14ac:dyDescent="0.35">
      <c r="A705" s="16" t="s">
        <v>6245</v>
      </c>
      <c r="E705" t="s">
        <v>3016</v>
      </c>
      <c r="F705" s="32"/>
      <c r="G705"/>
      <c r="H705" s="16" t="s">
        <v>732</v>
      </c>
      <c r="I705" s="16"/>
      <c r="L705" s="16" t="s">
        <v>119</v>
      </c>
      <c r="M705" s="16"/>
      <c r="N705" s="16"/>
      <c r="O705" s="16">
        <f>SUM(COUNTIF(I705:N705,"yes"))</f>
        <v>1</v>
      </c>
      <c r="P705" s="46"/>
      <c r="Q705" s="16"/>
      <c r="R705" s="16"/>
      <c r="S705" s="16"/>
      <c r="T705" s="16"/>
      <c r="U705" s="16"/>
      <c r="V705" s="16" t="s">
        <v>3014</v>
      </c>
      <c r="W705" s="16"/>
      <c r="X705" s="16"/>
      <c r="AD705" s="16" t="s">
        <v>3016</v>
      </c>
      <c r="AJ705" s="16" t="s">
        <v>3015</v>
      </c>
      <c r="AK705" s="16" t="s">
        <v>3017</v>
      </c>
      <c r="AL705" s="16" t="s">
        <v>1719</v>
      </c>
      <c r="AN705" s="16"/>
      <c r="BA705" s="30"/>
      <c r="BE705" s="26"/>
      <c r="BJ705" s="16"/>
      <c r="BK705" s="16"/>
      <c r="BL705" s="41"/>
      <c r="BU705" s="16"/>
      <c r="CD705" s="16"/>
      <c r="CE705" s="16"/>
      <c r="CY705" s="19"/>
      <c r="DD705" s="16"/>
      <c r="DG705" s="16"/>
      <c r="DH705" s="16"/>
      <c r="DI705" s="16"/>
      <c r="DK705" s="16"/>
      <c r="DP705" s="16"/>
    </row>
    <row r="706" spans="1:120" x14ac:dyDescent="0.35">
      <c r="A706" s="16" t="s">
        <v>6245</v>
      </c>
      <c r="E706" t="s">
        <v>1771</v>
      </c>
      <c r="F706" s="32"/>
      <c r="G706"/>
      <c r="H706" s="16" t="s">
        <v>732</v>
      </c>
      <c r="I706" s="16"/>
      <c r="L706" s="16" t="s">
        <v>119</v>
      </c>
      <c r="M706" s="16"/>
      <c r="N706" s="16"/>
      <c r="O706" s="16">
        <f>SUM(COUNTIF(I706:N706,"yes"))</f>
        <v>1</v>
      </c>
      <c r="P706" s="46"/>
      <c r="Q706" s="16"/>
      <c r="R706" s="16"/>
      <c r="S706" s="16"/>
      <c r="T706" s="16"/>
      <c r="U706" s="16"/>
      <c r="V706" s="16" t="s">
        <v>1770</v>
      </c>
      <c r="W706" s="16"/>
      <c r="X706" s="16"/>
      <c r="AD706" s="16" t="s">
        <v>1771</v>
      </c>
      <c r="AJ706" s="16" t="s">
        <v>749</v>
      </c>
      <c r="AK706" s="16" t="s">
        <v>985</v>
      </c>
      <c r="AL706" s="16" t="s">
        <v>1719</v>
      </c>
      <c r="AN706" s="16"/>
      <c r="AW706" s="16">
        <f>LEN(AV706)-LEN(SUBSTITUTE(AV706,",",""))+1</f>
        <v>1</v>
      </c>
      <c r="AY706" s="16">
        <f>LEN(AX706)-LEN(SUBSTITUTE(AX706,",",""))+1</f>
        <v>1</v>
      </c>
      <c r="AZ706" s="16">
        <f>Table1[[#This Row], [no. of native regions]]+Table1[[#This Row], [no. of introduced regions]]</f>
        <v>2</v>
      </c>
      <c r="BA706" s="30">
        <f>Table1[[#This Row], [no. of introduced regions]]/Table1[[#This Row], [no. of native regions]]</f>
        <v>1</v>
      </c>
      <c r="BE706" s="26"/>
      <c r="BJ706" s="16"/>
      <c r="BK706" s="16"/>
      <c r="BL706" s="41"/>
      <c r="BU706" s="16"/>
      <c r="CD706" s="16"/>
      <c r="CE706" s="16"/>
      <c r="CY706" s="19"/>
      <c r="DD706" s="16"/>
      <c r="DG706" s="16"/>
      <c r="DH706" s="16"/>
      <c r="DI706" s="16"/>
      <c r="DK706" s="16"/>
      <c r="DP706" s="16"/>
    </row>
    <row r="707" spans="1:120" x14ac:dyDescent="0.35">
      <c r="A707" s="16" t="s">
        <v>6245</v>
      </c>
      <c r="E707" t="s">
        <v>2435</v>
      </c>
      <c r="F707" s="32"/>
      <c r="G707"/>
      <c r="H707" s="16" t="s">
        <v>732</v>
      </c>
      <c r="I707" s="16"/>
      <c r="L707" s="16" t="s">
        <v>119</v>
      </c>
      <c r="M707" s="16"/>
      <c r="N707" s="16"/>
      <c r="O707" s="16">
        <f>SUM(COUNTIF(I707:N707,"yes"))</f>
        <v>1</v>
      </c>
      <c r="P707" s="46"/>
      <c r="Q707" s="16"/>
      <c r="R707" s="16"/>
      <c r="S707" s="16"/>
      <c r="T707" s="16"/>
      <c r="U707" s="16"/>
      <c r="V707" s="16" t="s">
        <v>2434</v>
      </c>
      <c r="W707" s="16"/>
      <c r="X707" s="16"/>
      <c r="AD707" s="16" t="s">
        <v>2435</v>
      </c>
      <c r="AJ707" s="16" t="s">
        <v>2432</v>
      </c>
      <c r="AK707" s="16" t="s">
        <v>1389</v>
      </c>
      <c r="AL707" s="16" t="s">
        <v>2436</v>
      </c>
      <c r="AN707" s="16"/>
      <c r="AW707" s="16">
        <f>LEN(AV707)-LEN(SUBSTITUTE(AV707,",",""))+1</f>
        <v>1</v>
      </c>
      <c r="BA707" s="30"/>
      <c r="BE707" s="26"/>
      <c r="BJ707" s="16"/>
      <c r="BK707" s="16"/>
      <c r="BL707" s="41"/>
      <c r="BU707" s="16"/>
      <c r="CD707" s="16"/>
      <c r="CE707" s="16"/>
      <c r="CY707" s="19"/>
      <c r="DD707" s="16"/>
      <c r="DG707" s="16"/>
      <c r="DH707" s="16"/>
      <c r="DI707" s="16"/>
      <c r="DK707" s="16"/>
      <c r="DP707" s="16"/>
    </row>
    <row r="708" spans="1:120" x14ac:dyDescent="0.35">
      <c r="A708" s="16" t="s">
        <v>6245</v>
      </c>
      <c r="E708" t="s">
        <v>2800</v>
      </c>
      <c r="F708" s="32"/>
      <c r="G708"/>
      <c r="H708" s="16" t="s">
        <v>732</v>
      </c>
      <c r="I708" s="16"/>
      <c r="L708" s="16" t="s">
        <v>119</v>
      </c>
      <c r="M708" s="16"/>
      <c r="N708" s="16"/>
      <c r="O708" s="16">
        <f>SUM(COUNTIF(I708:N708,"yes"))</f>
        <v>1</v>
      </c>
      <c r="P708" s="46"/>
      <c r="Q708" s="16"/>
      <c r="R708" s="16"/>
      <c r="S708" s="16"/>
      <c r="T708" s="16"/>
      <c r="U708" s="16"/>
      <c r="V708" s="16" t="s">
        <v>2799</v>
      </c>
      <c r="W708" s="16"/>
      <c r="X708" s="16"/>
      <c r="AD708" s="16" t="s">
        <v>2800</v>
      </c>
      <c r="AJ708" s="16" t="s">
        <v>1233</v>
      </c>
      <c r="AK708" s="16" t="s">
        <v>1389</v>
      </c>
      <c r="AL708" s="16" t="s">
        <v>1350</v>
      </c>
      <c r="AN708" s="16"/>
      <c r="BA708" s="30"/>
      <c r="BE708" s="26"/>
      <c r="BJ708" s="16"/>
      <c r="BK708" s="16"/>
      <c r="BL708" s="41"/>
      <c r="BU708" s="16"/>
      <c r="CD708" s="16"/>
      <c r="CE708" s="16"/>
      <c r="CY708" s="19"/>
      <c r="DD708" s="16"/>
      <c r="DG708" s="16"/>
      <c r="DH708" s="16"/>
      <c r="DI708" s="16"/>
      <c r="DK708" s="16"/>
      <c r="DP708" s="16"/>
    </row>
    <row r="709" spans="1:120" x14ac:dyDescent="0.35">
      <c r="A709" s="16" t="s">
        <v>6245</v>
      </c>
      <c r="E709" t="s">
        <v>3111</v>
      </c>
      <c r="F709" s="32"/>
      <c r="G709"/>
      <c r="H709" s="16" t="s">
        <v>732</v>
      </c>
      <c r="I709" s="16"/>
      <c r="L709" s="16" t="s">
        <v>119</v>
      </c>
      <c r="M709" s="16"/>
      <c r="N709" s="16"/>
      <c r="O709" s="16">
        <f>SUM(COUNTIF(I709:N709,"yes"))</f>
        <v>1</v>
      </c>
      <c r="P709" s="46"/>
      <c r="Q709" s="16"/>
      <c r="R709" s="16"/>
      <c r="S709" s="16"/>
      <c r="T709" s="16"/>
      <c r="U709" s="16"/>
      <c r="V709" s="16" t="s">
        <v>3110</v>
      </c>
      <c r="W709" s="16"/>
      <c r="X709" s="16"/>
      <c r="AD709" s="16" t="s">
        <v>3111</v>
      </c>
      <c r="AJ709" s="16" t="s">
        <v>1947</v>
      </c>
      <c r="AK709" s="16" t="s">
        <v>985</v>
      </c>
      <c r="AL709" s="16" t="s">
        <v>2621</v>
      </c>
      <c r="AN709" s="16"/>
      <c r="BA709" s="30"/>
      <c r="BE709" s="26"/>
      <c r="BJ709" s="16"/>
      <c r="BK709" s="16"/>
      <c r="BL709" s="41"/>
      <c r="BU709" s="16"/>
      <c r="CD709" s="16"/>
      <c r="CE709" s="16"/>
      <c r="CY709" s="19"/>
      <c r="DD709" s="16"/>
      <c r="DG709" s="16"/>
      <c r="DH709" s="16"/>
      <c r="DI709" s="16"/>
      <c r="DK709" s="16"/>
      <c r="DP709" s="16"/>
    </row>
    <row r="710" spans="1:120" x14ac:dyDescent="0.35">
      <c r="A710" s="16" t="s">
        <v>6245</v>
      </c>
      <c r="E710" t="s">
        <v>3038</v>
      </c>
      <c r="F710" s="32"/>
      <c r="G710"/>
      <c r="H710" s="16" t="s">
        <v>732</v>
      </c>
      <c r="I710" s="16"/>
      <c r="L710" s="16" t="s">
        <v>119</v>
      </c>
      <c r="M710" s="16"/>
      <c r="N710" s="16"/>
      <c r="O710" s="16">
        <f>SUM(COUNTIF(I710:N710,"yes"))</f>
        <v>1</v>
      </c>
      <c r="P710" s="46"/>
      <c r="Q710" s="16"/>
      <c r="R710" s="16"/>
      <c r="S710" s="16"/>
      <c r="T710" s="16"/>
      <c r="U710" s="16"/>
      <c r="V710" s="16" t="s">
        <v>3037</v>
      </c>
      <c r="W710" s="16"/>
      <c r="X710" s="16"/>
      <c r="AD710" s="16" t="s">
        <v>3038</v>
      </c>
      <c r="AJ710" s="16" t="s">
        <v>1233</v>
      </c>
      <c r="AK710" s="16" t="s">
        <v>1389</v>
      </c>
      <c r="AL710" s="16" t="s">
        <v>2780</v>
      </c>
      <c r="AN710" s="16"/>
      <c r="BA710" s="30"/>
      <c r="BE710" s="26"/>
      <c r="BJ710" s="16"/>
      <c r="BK710" s="16"/>
      <c r="BL710" s="41"/>
      <c r="BU710" s="16"/>
      <c r="CD710" s="16"/>
      <c r="CE710" s="16"/>
      <c r="CY710" s="19"/>
      <c r="DD710" s="16"/>
      <c r="DG710" s="16"/>
      <c r="DH710" s="16"/>
      <c r="DI710" s="16"/>
      <c r="DK710" s="16"/>
      <c r="DP710" s="16"/>
    </row>
    <row r="711" spans="1:120" x14ac:dyDescent="0.35">
      <c r="A711" s="16" t="s">
        <v>6245</v>
      </c>
      <c r="E711" t="s">
        <v>2149</v>
      </c>
      <c r="F711" s="32"/>
      <c r="G711"/>
      <c r="H711" s="16" t="s">
        <v>732</v>
      </c>
      <c r="I711" s="16"/>
      <c r="L711" s="16" t="s">
        <v>119</v>
      </c>
      <c r="M711" s="16"/>
      <c r="N711" s="16"/>
      <c r="O711" s="16">
        <f>SUM(COUNTIF(I711:N711,"yes"))</f>
        <v>1</v>
      </c>
      <c r="P711" s="46"/>
      <c r="Q711" s="16"/>
      <c r="R711" s="16"/>
      <c r="S711" s="16"/>
      <c r="T711" s="16"/>
      <c r="U711" s="16"/>
      <c r="V711" s="16" t="s">
        <v>2148</v>
      </c>
      <c r="W711" s="16"/>
      <c r="X711" s="16"/>
      <c r="AD711" s="16" t="s">
        <v>2149</v>
      </c>
      <c r="AJ711" s="16" t="s">
        <v>2146</v>
      </c>
      <c r="AK711" s="16" t="s">
        <v>985</v>
      </c>
      <c r="AL711" s="16" t="s">
        <v>1231</v>
      </c>
      <c r="AN711" s="16"/>
      <c r="AW711" s="16">
        <f>LEN(AV711)-LEN(SUBSTITUTE(AV711,",",""))+1</f>
        <v>1</v>
      </c>
      <c r="BA711" s="30"/>
      <c r="BE711" s="26"/>
      <c r="BJ711" s="16"/>
      <c r="BK711" s="16"/>
      <c r="BL711" s="41"/>
      <c r="BU711" s="16"/>
      <c r="CD711" s="16"/>
      <c r="CE711" s="16"/>
      <c r="CY711" s="19"/>
      <c r="DD711" s="16"/>
      <c r="DG711" s="16"/>
      <c r="DH711" s="16"/>
      <c r="DI711" s="16"/>
      <c r="DK711" s="16"/>
      <c r="DP711" s="16"/>
    </row>
    <row r="712" spans="1:120" x14ac:dyDescent="0.35">
      <c r="A712" s="16" t="s">
        <v>6245</v>
      </c>
      <c r="E712" t="s">
        <v>2949</v>
      </c>
      <c r="F712" s="32"/>
      <c r="G712"/>
      <c r="H712" s="16" t="s">
        <v>732</v>
      </c>
      <c r="I712" s="16"/>
      <c r="L712" s="16" t="s">
        <v>119</v>
      </c>
      <c r="M712" s="16"/>
      <c r="N712" s="16"/>
      <c r="O712" s="16">
        <f>SUM(COUNTIF(I712:N712,"yes"))</f>
        <v>1</v>
      </c>
      <c r="P712" s="46"/>
      <c r="Q712" s="16"/>
      <c r="R712" s="16"/>
      <c r="S712" s="16"/>
      <c r="T712" s="16"/>
      <c r="U712" s="16"/>
      <c r="V712" s="16" t="s">
        <v>2948</v>
      </c>
      <c r="W712" s="16"/>
      <c r="X712" s="16"/>
      <c r="AD712" s="16" t="s">
        <v>2949</v>
      </c>
      <c r="AJ712" s="16" t="s">
        <v>1217</v>
      </c>
      <c r="AK712" s="16" t="s">
        <v>2950</v>
      </c>
      <c r="AL712" s="16" t="s">
        <v>2060</v>
      </c>
      <c r="AN712" s="16"/>
      <c r="BA712" s="30"/>
      <c r="BE712" s="26"/>
      <c r="BJ712" s="16"/>
      <c r="BK712" s="16"/>
      <c r="BL712" s="41"/>
      <c r="BU712" s="16"/>
      <c r="CD712" s="16"/>
      <c r="CE712" s="16"/>
      <c r="CY712" s="19"/>
      <c r="DD712" s="16"/>
      <c r="DG712" s="16"/>
      <c r="DH712" s="16"/>
      <c r="DI712" s="16"/>
      <c r="DK712" s="16"/>
      <c r="DP712" s="16"/>
    </row>
    <row r="713" spans="1:120" x14ac:dyDescent="0.35">
      <c r="A713" s="16" t="s">
        <v>6245</v>
      </c>
      <c r="E713" t="s">
        <v>2258</v>
      </c>
      <c r="F713" s="32"/>
      <c r="G713"/>
      <c r="H713" s="16" t="s">
        <v>732</v>
      </c>
      <c r="I713" s="16"/>
      <c r="L713" s="16" t="s">
        <v>119</v>
      </c>
      <c r="M713" s="16"/>
      <c r="N713" s="16"/>
      <c r="O713" s="16">
        <f>SUM(COUNTIF(I713:N713,"yes"))</f>
        <v>1</v>
      </c>
      <c r="P713" s="46"/>
      <c r="Q713" s="16"/>
      <c r="R713" s="16"/>
      <c r="S713" s="16"/>
      <c r="T713" s="16"/>
      <c r="U713" s="16"/>
      <c r="V713" s="16" t="s">
        <v>2257</v>
      </c>
      <c r="W713" s="16"/>
      <c r="X713" s="16"/>
      <c r="AD713" s="16" t="s">
        <v>2258</v>
      </c>
      <c r="AJ713" s="16" t="s">
        <v>1332</v>
      </c>
      <c r="AK713" s="16" t="s">
        <v>1389</v>
      </c>
      <c r="AL713" s="16" t="s">
        <v>2259</v>
      </c>
      <c r="AN713" s="16"/>
      <c r="AW713" s="16">
        <f>LEN(AV713)-LEN(SUBSTITUTE(AV713,",",""))+1</f>
        <v>1</v>
      </c>
      <c r="BA713" s="30"/>
      <c r="BE713" s="26"/>
      <c r="BJ713" s="16"/>
      <c r="BK713" s="16"/>
      <c r="BL713" s="41"/>
      <c r="BU713" s="16"/>
      <c r="CD713" s="16"/>
      <c r="CE713" s="16"/>
      <c r="CY713" s="19"/>
      <c r="DD713" s="16"/>
      <c r="DG713" s="16"/>
      <c r="DH713" s="16"/>
      <c r="DI713" s="16"/>
      <c r="DK713" s="16"/>
      <c r="DP713" s="16"/>
    </row>
    <row r="714" spans="1:120" x14ac:dyDescent="0.35">
      <c r="A714" s="16" t="s">
        <v>6245</v>
      </c>
      <c r="E714" t="s">
        <v>2608</v>
      </c>
      <c r="F714" s="32"/>
      <c r="G714"/>
      <c r="H714" s="16" t="s">
        <v>732</v>
      </c>
      <c r="I714" s="16"/>
      <c r="L714" s="16" t="s">
        <v>119</v>
      </c>
      <c r="M714" s="16"/>
      <c r="N714" s="16"/>
      <c r="O714" s="16">
        <f>SUM(COUNTIF(I714:N714,"yes"))</f>
        <v>1</v>
      </c>
      <c r="P714" s="46"/>
      <c r="Q714" s="16"/>
      <c r="R714" s="16"/>
      <c r="S714" s="16"/>
      <c r="T714" s="16"/>
      <c r="U714" s="16"/>
      <c r="V714" s="16" t="s">
        <v>2606</v>
      </c>
      <c r="W714" s="16"/>
      <c r="X714" s="16"/>
      <c r="Y714" s="16" t="s">
        <v>2607</v>
      </c>
      <c r="AD714" s="16" t="s">
        <v>2608</v>
      </c>
      <c r="AJ714" s="16" t="s">
        <v>1233</v>
      </c>
      <c r="AK714" s="16" t="s">
        <v>1235</v>
      </c>
      <c r="AL714" s="16" t="s">
        <v>2532</v>
      </c>
      <c r="AN714" s="16"/>
      <c r="AW714" s="16">
        <f>LEN(AV714)-LEN(SUBSTITUTE(AV714,",",""))+1</f>
        <v>1</v>
      </c>
      <c r="BA714" s="30"/>
      <c r="BE714" s="26"/>
      <c r="BJ714" s="16"/>
      <c r="BK714" s="16"/>
      <c r="BL714" s="41"/>
      <c r="BU714" s="16"/>
      <c r="CD714" s="16"/>
      <c r="CE714" s="16"/>
      <c r="CY714" s="19"/>
      <c r="DD714" s="16"/>
      <c r="DG714" s="16"/>
      <c r="DH714" s="16"/>
      <c r="DI714" s="16"/>
      <c r="DK714" s="16"/>
      <c r="DP714" s="16"/>
    </row>
    <row r="715" spans="1:120" x14ac:dyDescent="0.35">
      <c r="A715" s="16" t="s">
        <v>6245</v>
      </c>
      <c r="E715" t="s">
        <v>2420</v>
      </c>
      <c r="F715" s="32"/>
      <c r="G715"/>
      <c r="H715" s="16" t="s">
        <v>732</v>
      </c>
      <c r="I715" s="16"/>
      <c r="L715" s="16" t="s">
        <v>119</v>
      </c>
      <c r="M715" s="16"/>
      <c r="N715" s="16"/>
      <c r="O715" s="16">
        <f>SUM(COUNTIF(I715:N715,"yes"))</f>
        <v>1</v>
      </c>
      <c r="P715" s="46"/>
      <c r="Q715" s="16"/>
      <c r="R715" s="16"/>
      <c r="S715" s="16"/>
      <c r="T715" s="16"/>
      <c r="U715" s="16"/>
      <c r="V715" s="16" t="s">
        <v>2419</v>
      </c>
      <c r="W715" s="16"/>
      <c r="X715" s="16"/>
      <c r="AD715" s="16" t="s">
        <v>2420</v>
      </c>
      <c r="AJ715" s="16" t="s">
        <v>1264</v>
      </c>
      <c r="AK715" s="16" t="s">
        <v>1303</v>
      </c>
      <c r="AL715" s="16" t="s">
        <v>2421</v>
      </c>
      <c r="AN715" s="16"/>
      <c r="AW715" s="16">
        <f>LEN(AV715)-LEN(SUBSTITUTE(AV715,",",""))+1</f>
        <v>1</v>
      </c>
      <c r="BA715" s="30"/>
      <c r="BE715" s="26"/>
      <c r="BJ715" s="16"/>
      <c r="BK715" s="16"/>
      <c r="BL715" s="41"/>
      <c r="BU715" s="16"/>
      <c r="CD715" s="16"/>
      <c r="CE715" s="16"/>
      <c r="CY715" s="19"/>
      <c r="DD715" s="16"/>
      <c r="DG715" s="16"/>
      <c r="DH715" s="16"/>
      <c r="DI715" s="16"/>
      <c r="DK715" s="16"/>
      <c r="DP715" s="16"/>
    </row>
    <row r="716" spans="1:120" x14ac:dyDescent="0.35">
      <c r="A716" s="16" t="s">
        <v>6245</v>
      </c>
      <c r="E716" t="s">
        <v>2699</v>
      </c>
      <c r="F716" s="32"/>
      <c r="G716"/>
      <c r="H716" s="16" t="s">
        <v>732</v>
      </c>
      <c r="I716" s="16"/>
      <c r="L716" s="16" t="s">
        <v>119</v>
      </c>
      <c r="M716" s="16"/>
      <c r="N716" s="16"/>
      <c r="O716" s="16">
        <f>SUM(COUNTIF(I716:N716,"yes"))</f>
        <v>1</v>
      </c>
      <c r="P716" s="46"/>
      <c r="Q716" s="16"/>
      <c r="R716" s="16"/>
      <c r="S716" s="16"/>
      <c r="T716" s="16"/>
      <c r="U716" s="16"/>
      <c r="V716" s="16" t="s">
        <v>2698</v>
      </c>
      <c r="W716" s="16"/>
      <c r="X716" s="16"/>
      <c r="AD716" s="16" t="s">
        <v>2699</v>
      </c>
      <c r="AJ716" s="16" t="s">
        <v>1217</v>
      </c>
      <c r="AK716" s="16" t="s">
        <v>935</v>
      </c>
      <c r="AL716" s="16" t="s">
        <v>1392</v>
      </c>
      <c r="AN716" s="16"/>
      <c r="BA716" s="30"/>
      <c r="BE716" s="26"/>
      <c r="BJ716" s="16"/>
      <c r="BK716" s="16"/>
      <c r="BL716" s="41"/>
      <c r="BU716" s="16"/>
      <c r="CD716" s="16"/>
      <c r="CE716" s="16"/>
      <c r="CY716" s="19"/>
      <c r="DD716" s="16"/>
      <c r="DG716" s="16"/>
      <c r="DH716" s="16"/>
      <c r="DI716" s="16"/>
      <c r="DK716" s="16"/>
      <c r="DP716" s="16"/>
    </row>
    <row r="717" spans="1:120" x14ac:dyDescent="0.35">
      <c r="A717" s="16" t="s">
        <v>6245</v>
      </c>
      <c r="E717" t="s">
        <v>2364</v>
      </c>
      <c r="F717" s="32"/>
      <c r="G717"/>
      <c r="H717" s="16" t="s">
        <v>732</v>
      </c>
      <c r="I717" s="16"/>
      <c r="L717" s="16" t="s">
        <v>119</v>
      </c>
      <c r="M717" s="16"/>
      <c r="N717" s="16"/>
      <c r="O717" s="16">
        <f>SUM(COUNTIF(I717:N717,"yes"))</f>
        <v>1</v>
      </c>
      <c r="P717" s="46"/>
      <c r="Q717" s="16"/>
      <c r="R717" s="16"/>
      <c r="S717" s="16"/>
      <c r="T717" s="16"/>
      <c r="U717" s="16"/>
      <c r="V717" s="16" t="s">
        <v>2363</v>
      </c>
      <c r="W717" s="16"/>
      <c r="X717" s="16"/>
      <c r="AD717" s="16" t="s">
        <v>2364</v>
      </c>
      <c r="AJ717" s="16" t="s">
        <v>1432</v>
      </c>
      <c r="AK717" s="16" t="s">
        <v>1235</v>
      </c>
      <c r="AL717" s="16" t="s">
        <v>1982</v>
      </c>
      <c r="AN717" s="16"/>
      <c r="AW717" s="16">
        <f>LEN(AV717)-LEN(SUBSTITUTE(AV717,",",""))+1</f>
        <v>1</v>
      </c>
      <c r="BA717" s="30"/>
      <c r="BE717" s="26"/>
      <c r="BJ717" s="16"/>
      <c r="BK717" s="16"/>
      <c r="BL717" s="41"/>
      <c r="BU717" s="16"/>
      <c r="CD717" s="16"/>
      <c r="CE717" s="16"/>
      <c r="CY717" s="19"/>
      <c r="DD717" s="16"/>
      <c r="DG717" s="16"/>
      <c r="DH717" s="16"/>
      <c r="DI717" s="16"/>
      <c r="DK717" s="16"/>
      <c r="DP717" s="16"/>
    </row>
    <row r="718" spans="1:120" x14ac:dyDescent="0.35">
      <c r="A718" s="16" t="s">
        <v>6245</v>
      </c>
      <c r="E718" t="s">
        <v>2331</v>
      </c>
      <c r="F718" s="32"/>
      <c r="G718"/>
      <c r="H718" s="16" t="s">
        <v>732</v>
      </c>
      <c r="I718" s="16"/>
      <c r="L718" s="16" t="s">
        <v>119</v>
      </c>
      <c r="M718" s="16"/>
      <c r="N718" s="16"/>
      <c r="O718" s="16">
        <f>SUM(COUNTIF(I718:N718,"yes"))</f>
        <v>1</v>
      </c>
      <c r="P718" s="46"/>
      <c r="Q718" s="16"/>
      <c r="R718" s="16"/>
      <c r="S718" s="16"/>
      <c r="T718" s="16"/>
      <c r="U718" s="16"/>
      <c r="V718" s="16" t="s">
        <v>2330</v>
      </c>
      <c r="W718" s="16"/>
      <c r="X718" s="16"/>
      <c r="AD718" s="16" t="s">
        <v>2331</v>
      </c>
      <c r="AJ718" s="16" t="s">
        <v>2327</v>
      </c>
      <c r="AK718" s="16" t="s">
        <v>2329</v>
      </c>
      <c r="AL718" s="16" t="s">
        <v>1438</v>
      </c>
      <c r="AN718" s="16"/>
      <c r="AW718" s="16">
        <f>LEN(AV718)-LEN(SUBSTITUTE(AV718,",",""))+1</f>
        <v>1</v>
      </c>
      <c r="BA718" s="30"/>
      <c r="BE718" s="26"/>
      <c r="BJ718" s="16"/>
      <c r="BK718" s="16"/>
      <c r="BL718" s="41"/>
      <c r="BU718" s="16"/>
      <c r="CD718" s="16"/>
      <c r="CE718" s="16"/>
      <c r="CY718" s="19"/>
      <c r="DD718" s="16"/>
      <c r="DG718" s="16"/>
      <c r="DH718" s="16"/>
      <c r="DI718" s="16"/>
      <c r="DK718" s="16"/>
      <c r="DP718" s="16"/>
    </row>
    <row r="719" spans="1:120" x14ac:dyDescent="0.35">
      <c r="A719" s="16" t="s">
        <v>6245</v>
      </c>
      <c r="E719" t="s">
        <v>2268</v>
      </c>
      <c r="F719" s="32"/>
      <c r="G719"/>
      <c r="H719" s="16" t="s">
        <v>732</v>
      </c>
      <c r="I719" s="16"/>
      <c r="L719" s="16" t="s">
        <v>119</v>
      </c>
      <c r="M719" s="16"/>
      <c r="N719" s="16"/>
      <c r="O719" s="16">
        <f>SUM(COUNTIF(I719:N719,"yes"))</f>
        <v>1</v>
      </c>
      <c r="P719" s="46"/>
      <c r="Q719" s="16"/>
      <c r="R719" s="16"/>
      <c r="S719" s="16"/>
      <c r="T719" s="16"/>
      <c r="U719" s="16"/>
      <c r="V719" s="16" t="s">
        <v>2267</v>
      </c>
      <c r="W719" s="16"/>
      <c r="X719" s="16"/>
      <c r="AD719" s="16" t="s">
        <v>2268</v>
      </c>
      <c r="AJ719" s="16" t="s">
        <v>1038</v>
      </c>
      <c r="AK719" s="16" t="s">
        <v>729</v>
      </c>
      <c r="AL719" s="16" t="s">
        <v>1724</v>
      </c>
      <c r="AN719" s="16"/>
      <c r="AW719" s="16">
        <f>LEN(AV719)-LEN(SUBSTITUTE(AV719,",",""))+1</f>
        <v>1</v>
      </c>
      <c r="BA719" s="30"/>
      <c r="BE719" s="26"/>
      <c r="BJ719" s="16"/>
      <c r="BK719" s="16"/>
      <c r="BL719" s="41"/>
      <c r="BU719" s="16"/>
      <c r="CD719" s="16"/>
      <c r="CE719" s="16"/>
      <c r="CY719" s="19"/>
      <c r="DD719" s="16"/>
      <c r="DG719" s="16"/>
      <c r="DH719" s="16"/>
      <c r="DI719" s="16"/>
      <c r="DK719" s="16"/>
      <c r="DP719" s="16"/>
    </row>
    <row r="720" spans="1:120" x14ac:dyDescent="0.35">
      <c r="A720" s="16" t="s">
        <v>6245</v>
      </c>
      <c r="E720" t="s">
        <v>2370</v>
      </c>
      <c r="F720" s="32"/>
      <c r="G720"/>
      <c r="H720" s="16" t="s">
        <v>732</v>
      </c>
      <c r="I720" s="16"/>
      <c r="L720" s="16" t="s">
        <v>119</v>
      </c>
      <c r="M720" s="16"/>
      <c r="N720" s="16"/>
      <c r="O720" s="16">
        <f>SUM(COUNTIF(I720:N720,"yes"))</f>
        <v>1</v>
      </c>
      <c r="P720" s="46"/>
      <c r="Q720" s="16"/>
      <c r="R720" s="16"/>
      <c r="S720" s="16"/>
      <c r="T720" s="16"/>
      <c r="U720" s="16"/>
      <c r="V720" s="16" t="s">
        <v>2368</v>
      </c>
      <c r="W720" s="16"/>
      <c r="X720" s="16"/>
      <c r="AD720" s="16" t="s">
        <v>2370</v>
      </c>
      <c r="AJ720" s="16" t="s">
        <v>2369</v>
      </c>
      <c r="AK720" s="16" t="s">
        <v>2371</v>
      </c>
      <c r="AL720" s="16" t="s">
        <v>1982</v>
      </c>
      <c r="AN720" s="16"/>
      <c r="AW720" s="16">
        <f>LEN(AV720)-LEN(SUBSTITUTE(AV720,",",""))+1</f>
        <v>1</v>
      </c>
      <c r="BA720" s="30"/>
      <c r="BE720" s="26"/>
      <c r="BJ720" s="16"/>
      <c r="BK720" s="16"/>
      <c r="BL720" s="41"/>
      <c r="BU720" s="16"/>
      <c r="CD720" s="16"/>
      <c r="CE720" s="16"/>
      <c r="CY720" s="19"/>
      <c r="DD720" s="16"/>
      <c r="DG720" s="16"/>
      <c r="DH720" s="16"/>
      <c r="DI720" s="16"/>
      <c r="DK720" s="16"/>
      <c r="DP720" s="16"/>
    </row>
    <row r="721" spans="1:120" x14ac:dyDescent="0.35">
      <c r="A721" s="16" t="s">
        <v>6245</v>
      </c>
      <c r="E721" t="s">
        <v>2496</v>
      </c>
      <c r="F721" s="32"/>
      <c r="G721"/>
      <c r="H721" s="16" t="s">
        <v>732</v>
      </c>
      <c r="I721" s="16"/>
      <c r="L721" s="16" t="s">
        <v>119</v>
      </c>
      <c r="M721" s="16"/>
      <c r="N721" s="16"/>
      <c r="O721" s="16">
        <f>SUM(COUNTIF(I721:N721,"yes"))</f>
        <v>1</v>
      </c>
      <c r="P721" s="46"/>
      <c r="Q721" s="16"/>
      <c r="R721" s="16"/>
      <c r="S721" s="16"/>
      <c r="T721" s="16"/>
      <c r="U721" s="16"/>
      <c r="V721" s="16" t="s">
        <v>2495</v>
      </c>
      <c r="W721" s="16"/>
      <c r="X721" s="16"/>
      <c r="AD721" s="16" t="s">
        <v>2496</v>
      </c>
      <c r="AJ721" s="16" t="s">
        <v>1233</v>
      </c>
      <c r="AK721" s="16" t="s">
        <v>1232</v>
      </c>
      <c r="AL721" s="16" t="s">
        <v>2497</v>
      </c>
      <c r="AN721" s="16"/>
      <c r="AW721" s="16">
        <f>LEN(AV721)-LEN(SUBSTITUTE(AV721,",",""))+1</f>
        <v>1</v>
      </c>
      <c r="BA721" s="30"/>
      <c r="BE721" s="26"/>
      <c r="BJ721" s="16"/>
      <c r="BK721" s="16"/>
      <c r="BL721" s="41"/>
      <c r="BU721" s="16"/>
      <c r="CD721" s="16"/>
      <c r="CE721" s="16"/>
      <c r="CY721" s="19"/>
      <c r="DD721" s="16"/>
      <c r="DG721" s="16"/>
      <c r="DH721" s="16"/>
      <c r="DI721" s="16"/>
      <c r="DK721" s="16"/>
      <c r="DP721" s="16"/>
    </row>
    <row r="722" spans="1:120" x14ac:dyDescent="0.35">
      <c r="A722" s="16" t="s">
        <v>6245</v>
      </c>
      <c r="E722" t="s">
        <v>2552</v>
      </c>
      <c r="F722" s="32"/>
      <c r="G722"/>
      <c r="H722" s="16" t="s">
        <v>732</v>
      </c>
      <c r="I722" s="16"/>
      <c r="L722" s="16" t="s">
        <v>119</v>
      </c>
      <c r="M722" s="16"/>
      <c r="N722" s="16"/>
      <c r="O722" s="16">
        <f>SUM(COUNTIF(I722:N722,"yes"))</f>
        <v>1</v>
      </c>
      <c r="P722" s="46"/>
      <c r="Q722" s="16"/>
      <c r="R722" s="16"/>
      <c r="S722" s="16"/>
      <c r="T722" s="16"/>
      <c r="U722" s="16"/>
      <c r="V722" s="16" t="s">
        <v>2550</v>
      </c>
      <c r="W722" s="16"/>
      <c r="X722" s="16"/>
      <c r="AD722" s="16" t="s">
        <v>2552</v>
      </c>
      <c r="AJ722" s="16" t="s">
        <v>2551</v>
      </c>
      <c r="AK722" s="16" t="s">
        <v>2553</v>
      </c>
      <c r="AL722" s="16" t="s">
        <v>1707</v>
      </c>
      <c r="AN722" s="16"/>
      <c r="AW722" s="16">
        <f>LEN(AV722)-LEN(SUBSTITUTE(AV722,",",""))+1</f>
        <v>1</v>
      </c>
      <c r="BA722" s="30"/>
      <c r="BE722" s="26"/>
      <c r="BJ722" s="16"/>
      <c r="BK722" s="16"/>
      <c r="BL722" s="41"/>
      <c r="BU722" s="16"/>
      <c r="CD722" s="16"/>
      <c r="CE722" s="16"/>
      <c r="CY722" s="19"/>
      <c r="DD722" s="16"/>
      <c r="DG722" s="16"/>
      <c r="DH722" s="16"/>
      <c r="DI722" s="16"/>
      <c r="DK722" s="16"/>
      <c r="DP722" s="16"/>
    </row>
    <row r="723" spans="1:120" x14ac:dyDescent="0.35">
      <c r="A723" s="16" t="s">
        <v>6245</v>
      </c>
      <c r="E723" t="s">
        <v>2122</v>
      </c>
      <c r="F723" s="32"/>
      <c r="G723"/>
      <c r="H723" s="16" t="s">
        <v>732</v>
      </c>
      <c r="I723" s="16"/>
      <c r="L723" s="16" t="s">
        <v>119</v>
      </c>
      <c r="M723" s="16"/>
      <c r="N723" s="16"/>
      <c r="O723" s="16">
        <f>SUM(COUNTIF(I723:N723,"yes"))</f>
        <v>1</v>
      </c>
      <c r="P723" s="46"/>
      <c r="Q723" s="16"/>
      <c r="R723" s="16"/>
      <c r="S723" s="16"/>
      <c r="T723" s="16"/>
      <c r="U723" s="16"/>
      <c r="V723" s="16" t="s">
        <v>2121</v>
      </c>
      <c r="W723" s="16"/>
      <c r="X723" s="16"/>
      <c r="AD723" s="16" t="s">
        <v>2122</v>
      </c>
      <c r="AJ723" s="16" t="s">
        <v>1038</v>
      </c>
      <c r="AK723" s="16" t="s">
        <v>1235</v>
      </c>
      <c r="AL723" s="16" t="s">
        <v>1751</v>
      </c>
      <c r="AN723" s="16"/>
      <c r="AW723" s="16">
        <f>LEN(AV723)-LEN(SUBSTITUTE(AV723,",",""))+1</f>
        <v>1</v>
      </c>
      <c r="BA723" s="30"/>
      <c r="BE723" s="26"/>
      <c r="BJ723" s="16"/>
      <c r="BK723" s="16"/>
      <c r="BL723" s="41"/>
      <c r="BU723" s="16"/>
      <c r="CD723" s="16"/>
      <c r="CE723" s="16"/>
      <c r="CY723" s="19"/>
      <c r="DD723" s="16"/>
      <c r="DG723" s="16"/>
      <c r="DH723" s="16"/>
      <c r="DI723" s="16"/>
      <c r="DK723" s="16"/>
      <c r="DP723" s="16"/>
    </row>
    <row r="724" spans="1:120" x14ac:dyDescent="0.35">
      <c r="A724" s="16" t="s">
        <v>6245</v>
      </c>
      <c r="E724" t="s">
        <v>3000</v>
      </c>
      <c r="F724" s="32"/>
      <c r="G724"/>
      <c r="H724" s="16" t="s">
        <v>732</v>
      </c>
      <c r="I724" s="16"/>
      <c r="L724" s="16" t="s">
        <v>119</v>
      </c>
      <c r="M724" s="16"/>
      <c r="N724" s="16"/>
      <c r="O724" s="16">
        <f>SUM(COUNTIF(I724:N724,"yes"))</f>
        <v>1</v>
      </c>
      <c r="P724" s="46"/>
      <c r="Q724" s="16"/>
      <c r="R724" s="16"/>
      <c r="S724" s="16"/>
      <c r="T724" s="16"/>
      <c r="U724" s="16"/>
      <c r="V724" s="16" t="s">
        <v>2999</v>
      </c>
      <c r="W724" s="16"/>
      <c r="X724" s="16"/>
      <c r="AD724" s="16" t="s">
        <v>3000</v>
      </c>
      <c r="AJ724" s="16" t="s">
        <v>1332</v>
      </c>
      <c r="AK724" s="16" t="s">
        <v>3001</v>
      </c>
      <c r="AL724" s="16" t="s">
        <v>1438</v>
      </c>
      <c r="AN724" s="16"/>
      <c r="BA724" s="30"/>
      <c r="BE724" s="26"/>
      <c r="BJ724" s="16"/>
      <c r="BK724" s="16"/>
      <c r="BL724" s="41"/>
      <c r="BU724" s="16"/>
      <c r="CD724" s="16"/>
      <c r="CE724" s="16"/>
      <c r="CY724" s="19"/>
      <c r="DD724" s="16"/>
      <c r="DG724" s="16"/>
      <c r="DH724" s="16"/>
      <c r="DI724" s="16"/>
      <c r="DK724" s="16"/>
      <c r="DP724" s="16"/>
    </row>
    <row r="725" spans="1:120" x14ac:dyDescent="0.35">
      <c r="A725" s="16" t="s">
        <v>6245</v>
      </c>
      <c r="E725" t="s">
        <v>2085</v>
      </c>
      <c r="F725" s="32"/>
      <c r="G725"/>
      <c r="H725" s="16" t="s">
        <v>732</v>
      </c>
      <c r="I725" s="16"/>
      <c r="L725" s="16" t="s">
        <v>119</v>
      </c>
      <c r="M725" s="16"/>
      <c r="N725" s="16"/>
      <c r="O725" s="16">
        <f>SUM(COUNTIF(I725:N725,"yes"))</f>
        <v>1</v>
      </c>
      <c r="P725" s="46"/>
      <c r="Q725" s="16"/>
      <c r="R725" s="16"/>
      <c r="S725" s="16"/>
      <c r="T725" s="16"/>
      <c r="U725" s="16"/>
      <c r="V725" s="16" t="s">
        <v>2084</v>
      </c>
      <c r="W725" s="16"/>
      <c r="X725" s="16"/>
      <c r="AD725" s="16" t="s">
        <v>2085</v>
      </c>
      <c r="AJ725" s="16" t="s">
        <v>1038</v>
      </c>
      <c r="AK725" s="16" t="s">
        <v>729</v>
      </c>
      <c r="AL725" s="16" t="s">
        <v>1236</v>
      </c>
      <c r="AN725" s="16"/>
      <c r="AW725" s="16">
        <f>LEN(AV725)-LEN(SUBSTITUTE(AV725,",",""))+1</f>
        <v>1</v>
      </c>
      <c r="BA725" s="30"/>
      <c r="BE725" s="26"/>
      <c r="BJ725" s="16"/>
      <c r="BK725" s="16"/>
      <c r="BL725" s="41"/>
      <c r="BU725" s="16"/>
      <c r="CD725" s="16"/>
      <c r="CE725" s="16"/>
      <c r="CY725" s="19"/>
      <c r="DD725" s="16"/>
      <c r="DG725" s="16"/>
      <c r="DH725" s="16"/>
      <c r="DI725" s="16"/>
      <c r="DK725" s="16"/>
      <c r="DP725" s="16"/>
    </row>
    <row r="726" spans="1:120" x14ac:dyDescent="0.35">
      <c r="A726" s="16" t="s">
        <v>6245</v>
      </c>
      <c r="E726" t="s">
        <v>2765</v>
      </c>
      <c r="F726" s="32"/>
      <c r="G726"/>
      <c r="H726" s="16" t="s">
        <v>732</v>
      </c>
      <c r="I726" s="16"/>
      <c r="L726" s="16" t="s">
        <v>119</v>
      </c>
      <c r="M726" s="16"/>
      <c r="N726" s="16"/>
      <c r="O726" s="16">
        <f>SUM(COUNTIF(I726:N726,"yes"))</f>
        <v>1</v>
      </c>
      <c r="P726" s="46"/>
      <c r="Q726" s="16"/>
      <c r="R726" s="16"/>
      <c r="S726" s="16"/>
      <c r="T726" s="16"/>
      <c r="U726" s="16"/>
      <c r="V726" s="16" t="s">
        <v>2764</v>
      </c>
      <c r="W726" s="16"/>
      <c r="X726" s="16"/>
      <c r="AD726" s="16" t="s">
        <v>2765</v>
      </c>
      <c r="AJ726" s="16" t="s">
        <v>1233</v>
      </c>
      <c r="AK726" s="16" t="s">
        <v>2169</v>
      </c>
      <c r="AL726" s="16" t="s">
        <v>2617</v>
      </c>
      <c r="AN726" s="16"/>
      <c r="BA726" s="30"/>
      <c r="BE726" s="26"/>
      <c r="BJ726" s="16"/>
      <c r="BK726" s="16"/>
      <c r="BL726" s="41"/>
      <c r="BU726" s="16"/>
      <c r="CD726" s="16"/>
      <c r="CE726" s="16"/>
      <c r="CY726" s="19"/>
      <c r="DD726" s="16"/>
      <c r="DG726" s="16"/>
      <c r="DH726" s="16"/>
      <c r="DI726" s="16"/>
      <c r="DK726" s="16"/>
      <c r="DP726" s="16"/>
    </row>
    <row r="727" spans="1:120" x14ac:dyDescent="0.35">
      <c r="A727" s="16" t="s">
        <v>6245</v>
      </c>
      <c r="E727" t="s">
        <v>600</v>
      </c>
      <c r="F727" s="32"/>
      <c r="G727"/>
      <c r="H727" s="16" t="s">
        <v>732</v>
      </c>
      <c r="I727" s="16"/>
      <c r="L727" s="16" t="s">
        <v>119</v>
      </c>
      <c r="M727" s="16"/>
      <c r="N727" s="16"/>
      <c r="O727" s="16">
        <f>SUM(COUNTIF(I727:N727,"yes"))</f>
        <v>1</v>
      </c>
      <c r="P727" s="46"/>
      <c r="Q727" s="16"/>
      <c r="R727" s="16"/>
      <c r="S727" s="16"/>
      <c r="T727" s="16"/>
      <c r="U727" s="16"/>
      <c r="V727" s="16" t="s">
        <v>599</v>
      </c>
      <c r="W727" s="16" t="s">
        <v>1393</v>
      </c>
      <c r="X727" s="16"/>
      <c r="AD727" s="16" t="s">
        <v>1394</v>
      </c>
      <c r="AI727" s="16" t="s">
        <v>1395</v>
      </c>
      <c r="AJ727" s="16" t="s">
        <v>773</v>
      </c>
      <c r="AK727" s="16" t="s">
        <v>1396</v>
      </c>
      <c r="AL727" s="16" t="s">
        <v>1397</v>
      </c>
      <c r="AN727" s="16"/>
      <c r="AW727" s="16">
        <f>LEN(AV727)-LEN(SUBSTITUTE(AV727,",",""))+1</f>
        <v>1</v>
      </c>
      <c r="BA727" s="30"/>
      <c r="BE727" s="26"/>
      <c r="BJ727" s="16"/>
      <c r="BK727" s="16"/>
      <c r="BL727" s="41"/>
      <c r="BU727" s="16"/>
      <c r="CD727" s="16"/>
      <c r="CE727" s="16"/>
      <c r="CY727" s="19"/>
      <c r="DD727" s="16"/>
      <c r="DG727" s="16"/>
      <c r="DH727" s="16"/>
      <c r="DI727" s="16"/>
      <c r="DK727" s="16"/>
      <c r="DP727" s="16"/>
    </row>
    <row r="728" spans="1:120" x14ac:dyDescent="0.35">
      <c r="A728" s="16" t="s">
        <v>6245</v>
      </c>
      <c r="E728" t="s">
        <v>3066</v>
      </c>
      <c r="F728" s="32"/>
      <c r="G728"/>
      <c r="H728" s="16" t="s">
        <v>732</v>
      </c>
      <c r="I728" s="16"/>
      <c r="L728" s="16" t="s">
        <v>119</v>
      </c>
      <c r="M728" s="16"/>
      <c r="N728" s="16"/>
      <c r="O728" s="16">
        <f>SUM(COUNTIF(I728:N728,"yes"))</f>
        <v>1</v>
      </c>
      <c r="P728" s="46"/>
      <c r="Q728" s="16"/>
      <c r="R728" s="16"/>
      <c r="S728" s="16"/>
      <c r="T728" s="16"/>
      <c r="U728" s="16"/>
      <c r="V728" s="16" t="s">
        <v>3064</v>
      </c>
      <c r="W728" s="16"/>
      <c r="X728" s="16"/>
      <c r="AD728" s="16" t="s">
        <v>3066</v>
      </c>
      <c r="AJ728" s="16" t="s">
        <v>3065</v>
      </c>
      <c r="AK728" s="16" t="s">
        <v>3067</v>
      </c>
      <c r="AL728" s="16" t="s">
        <v>1549</v>
      </c>
      <c r="AN728" s="16"/>
      <c r="BA728" s="30"/>
      <c r="BE728" s="26"/>
      <c r="BJ728" s="16"/>
      <c r="BK728" s="16"/>
      <c r="BL728" s="41"/>
      <c r="BU728" s="16"/>
      <c r="CD728" s="16"/>
      <c r="CE728" s="16"/>
      <c r="CY728" s="19"/>
      <c r="DD728" s="16"/>
      <c r="DG728" s="16"/>
      <c r="DH728" s="16"/>
      <c r="DI728" s="16"/>
      <c r="DK728" s="16"/>
      <c r="DP728" s="16"/>
    </row>
    <row r="729" spans="1:120" x14ac:dyDescent="0.35">
      <c r="A729" s="16" t="s">
        <v>6245</v>
      </c>
      <c r="E729" t="s">
        <v>2767</v>
      </c>
      <c r="F729" s="32"/>
      <c r="G729"/>
      <c r="H729" s="16" t="s">
        <v>732</v>
      </c>
      <c r="I729" s="16"/>
      <c r="L729" s="16" t="s">
        <v>119</v>
      </c>
      <c r="M729" s="16"/>
      <c r="N729" s="16"/>
      <c r="O729" s="16">
        <f>SUM(COUNTIF(I729:N729,"yes"))</f>
        <v>1</v>
      </c>
      <c r="P729" s="46"/>
      <c r="Q729" s="16"/>
      <c r="R729" s="16"/>
      <c r="S729" s="16"/>
      <c r="T729" s="16"/>
      <c r="U729" s="16"/>
      <c r="V729" s="16" t="s">
        <v>2766</v>
      </c>
      <c r="W729" s="16"/>
      <c r="X729" s="16"/>
      <c r="AD729" s="16" t="s">
        <v>2767</v>
      </c>
      <c r="AJ729" s="16" t="s">
        <v>1332</v>
      </c>
      <c r="AK729" s="16" t="s">
        <v>1235</v>
      </c>
      <c r="AL729" s="16" t="s">
        <v>1883</v>
      </c>
      <c r="AN729" s="16"/>
      <c r="BA729" s="30"/>
      <c r="BE729" s="26"/>
      <c r="BJ729" s="16"/>
      <c r="BK729" s="16"/>
      <c r="BL729" s="41"/>
      <c r="BU729" s="16"/>
      <c r="CD729" s="16"/>
      <c r="CE729" s="16"/>
      <c r="CY729" s="19"/>
      <c r="DD729" s="16"/>
      <c r="DG729" s="16"/>
      <c r="DH729" s="16"/>
      <c r="DI729" s="16"/>
      <c r="DK729" s="16"/>
      <c r="DP729" s="16"/>
    </row>
    <row r="730" spans="1:120" x14ac:dyDescent="0.35">
      <c r="A730" s="16" t="s">
        <v>6245</v>
      </c>
      <c r="E730" t="s">
        <v>1862</v>
      </c>
      <c r="F730" s="32"/>
      <c r="G730"/>
      <c r="H730" s="16" t="s">
        <v>732</v>
      </c>
      <c r="I730" s="16"/>
      <c r="L730" s="16" t="s">
        <v>119</v>
      </c>
      <c r="M730" s="16"/>
      <c r="N730" s="16"/>
      <c r="O730" s="16">
        <f>SUM(COUNTIF(I730:N730,"yes"))</f>
        <v>1</v>
      </c>
      <c r="P730" s="46"/>
      <c r="Q730" s="16"/>
      <c r="R730" s="16"/>
      <c r="S730" s="16"/>
      <c r="T730" s="16"/>
      <c r="U730" s="16"/>
      <c r="V730" s="16" t="s">
        <v>1861</v>
      </c>
      <c r="W730" s="16"/>
      <c r="X730" s="16"/>
      <c r="AD730" s="16" t="s">
        <v>1862</v>
      </c>
      <c r="AJ730" s="16" t="s">
        <v>749</v>
      </c>
      <c r="AK730" s="16" t="s">
        <v>935</v>
      </c>
      <c r="AL730" s="16" t="s">
        <v>1863</v>
      </c>
      <c r="AN730" s="16"/>
      <c r="AW730" s="16">
        <f>LEN(AV730)-LEN(SUBSTITUTE(AV730,",",""))+1</f>
        <v>1</v>
      </c>
      <c r="AY730" s="16">
        <f>LEN(AX730)-LEN(SUBSTITUTE(AX730,",",""))+1</f>
        <v>1</v>
      </c>
      <c r="BA730" s="30">
        <f>Table1[[#This Row], [no. of introduced regions]]/Table1[[#This Row], [no. of native regions]]</f>
        <v>1</v>
      </c>
      <c r="BE730" s="26"/>
      <c r="BJ730" s="16"/>
      <c r="BK730" s="16"/>
      <c r="BL730" s="41"/>
      <c r="BU730" s="16"/>
      <c r="CD730" s="16"/>
      <c r="CE730" s="16"/>
      <c r="CY730" s="19"/>
      <c r="DD730" s="16"/>
      <c r="DG730" s="16"/>
      <c r="DH730" s="16"/>
      <c r="DI730" s="16"/>
      <c r="DK730" s="16"/>
      <c r="DP730" s="16"/>
    </row>
    <row r="731" spans="1:120" x14ac:dyDescent="0.35">
      <c r="A731" s="16" t="s">
        <v>6245</v>
      </c>
      <c r="E731" t="s">
        <v>2379</v>
      </c>
      <c r="F731" s="32"/>
      <c r="G731"/>
      <c r="H731" s="16" t="s">
        <v>732</v>
      </c>
      <c r="I731" s="16"/>
      <c r="L731" s="16" t="s">
        <v>119</v>
      </c>
      <c r="M731" s="16"/>
      <c r="N731" s="16"/>
      <c r="O731" s="16">
        <f>SUM(COUNTIF(I731:N731,"yes"))</f>
        <v>1</v>
      </c>
      <c r="P731" s="46"/>
      <c r="Q731" s="16"/>
      <c r="R731" s="16"/>
      <c r="S731" s="16"/>
      <c r="T731" s="16"/>
      <c r="U731" s="16"/>
      <c r="V731" s="16" t="s">
        <v>2378</v>
      </c>
      <c r="W731" s="16"/>
      <c r="X731" s="16"/>
      <c r="AD731" s="16" t="s">
        <v>2379</v>
      </c>
      <c r="AJ731" s="16" t="s">
        <v>1233</v>
      </c>
      <c r="AK731" s="16" t="s">
        <v>1235</v>
      </c>
      <c r="AL731" s="16" t="s">
        <v>1438</v>
      </c>
      <c r="AN731" s="16"/>
      <c r="AW731" s="16">
        <f>LEN(AV731)-LEN(SUBSTITUTE(AV731,",",""))+1</f>
        <v>1</v>
      </c>
      <c r="BA731" s="30"/>
      <c r="BE731" s="26"/>
      <c r="BJ731" s="16"/>
      <c r="BK731" s="16"/>
      <c r="BL731" s="41"/>
      <c r="BU731" s="16"/>
      <c r="CD731" s="16"/>
      <c r="CE731" s="16"/>
      <c r="CY731" s="19"/>
      <c r="DD731" s="16"/>
      <c r="DG731" s="16"/>
      <c r="DH731" s="16"/>
      <c r="DI731" s="16"/>
      <c r="DK731" s="16"/>
      <c r="DP731" s="16"/>
    </row>
    <row r="732" spans="1:120" x14ac:dyDescent="0.35">
      <c r="A732" s="16" t="s">
        <v>6245</v>
      </c>
      <c r="E732" t="s">
        <v>1960</v>
      </c>
      <c r="F732" s="32"/>
      <c r="G732"/>
      <c r="H732" s="16" t="s">
        <v>732</v>
      </c>
      <c r="I732" s="16"/>
      <c r="L732" s="16" t="s">
        <v>119</v>
      </c>
      <c r="M732" s="16"/>
      <c r="N732" s="16"/>
      <c r="O732" s="16">
        <f>SUM(COUNTIF(I732:N732,"yes"))</f>
        <v>1</v>
      </c>
      <c r="P732" s="46"/>
      <c r="Q732" s="16"/>
      <c r="R732" s="16"/>
      <c r="S732" s="16"/>
      <c r="T732" s="16"/>
      <c r="U732" s="16"/>
      <c r="V732" s="16" t="s">
        <v>1959</v>
      </c>
      <c r="W732" s="16"/>
      <c r="X732" s="16"/>
      <c r="AD732" s="16" t="s">
        <v>1960</v>
      </c>
      <c r="AJ732" s="16" t="s">
        <v>1332</v>
      </c>
      <c r="AK732" s="16" t="s">
        <v>1235</v>
      </c>
      <c r="AL732" s="16" t="s">
        <v>1179</v>
      </c>
      <c r="AN732" s="16"/>
      <c r="AW732" s="16">
        <f>LEN(AV732)-LEN(SUBSTITUTE(AV732,",",""))+1</f>
        <v>1</v>
      </c>
      <c r="AY732" s="16">
        <f>LEN(AX732)-LEN(SUBSTITUTE(AX732,",",""))+1</f>
        <v>1</v>
      </c>
      <c r="BA732" s="30">
        <f>Table1[[#This Row], [no. of introduced regions]]/Table1[[#This Row], [no. of native regions]]</f>
        <v>1</v>
      </c>
      <c r="BE732" s="26"/>
      <c r="BJ732" s="16"/>
      <c r="BK732" s="16"/>
      <c r="BL732" s="41"/>
      <c r="BU732" s="16"/>
      <c r="CD732" s="16"/>
      <c r="CE732" s="16"/>
      <c r="CY732" s="19"/>
      <c r="DD732" s="16"/>
      <c r="DG732" s="16"/>
      <c r="DH732" s="16"/>
      <c r="DI732" s="16"/>
      <c r="DK732" s="16"/>
      <c r="DP732" s="16"/>
    </row>
    <row r="733" spans="1:120" x14ac:dyDescent="0.35">
      <c r="A733" s="16" t="s">
        <v>6245</v>
      </c>
      <c r="E733" t="s">
        <v>2772</v>
      </c>
      <c r="F733" s="32"/>
      <c r="G733"/>
      <c r="H733" s="16" t="s">
        <v>732</v>
      </c>
      <c r="I733" s="16"/>
      <c r="L733" s="16" t="s">
        <v>119</v>
      </c>
      <c r="M733" s="16"/>
      <c r="N733" s="16"/>
      <c r="O733" s="16">
        <f>SUM(COUNTIF(I733:N733,"yes"))</f>
        <v>1</v>
      </c>
      <c r="P733" s="46"/>
      <c r="Q733" s="16"/>
      <c r="R733" s="16"/>
      <c r="S733" s="16"/>
      <c r="T733" s="16"/>
      <c r="U733" s="16"/>
      <c r="V733" s="16" t="s">
        <v>2770</v>
      </c>
      <c r="W733" s="16"/>
      <c r="X733" s="16"/>
      <c r="Y733" s="16" t="s">
        <v>2771</v>
      </c>
      <c r="AD733" s="16" t="s">
        <v>2772</v>
      </c>
      <c r="AJ733" s="16" t="s">
        <v>1233</v>
      </c>
      <c r="AK733" s="16" t="s">
        <v>1235</v>
      </c>
      <c r="AL733" s="16" t="s">
        <v>1883</v>
      </c>
      <c r="AN733" s="16"/>
      <c r="BA733" s="30"/>
      <c r="BE733" s="26"/>
      <c r="BJ733" s="16"/>
      <c r="BK733" s="16"/>
      <c r="BL733" s="41"/>
      <c r="BU733" s="16"/>
      <c r="CD733" s="16"/>
      <c r="CE733" s="16"/>
      <c r="CY733" s="19"/>
      <c r="DD733" s="16"/>
      <c r="DG733" s="16"/>
      <c r="DH733" s="16"/>
      <c r="DI733" s="16"/>
      <c r="DK733" s="16"/>
      <c r="DP733" s="16"/>
    </row>
    <row r="734" spans="1:120" x14ac:dyDescent="0.35">
      <c r="A734" s="16" t="s">
        <v>6245</v>
      </c>
      <c r="E734" t="s">
        <v>2350</v>
      </c>
      <c r="F734" s="32"/>
      <c r="G734"/>
      <c r="H734" s="16" t="s">
        <v>732</v>
      </c>
      <c r="I734" s="16"/>
      <c r="L734" s="16" t="s">
        <v>119</v>
      </c>
      <c r="M734" s="16"/>
      <c r="N734" s="16"/>
      <c r="O734" s="16">
        <f>SUM(COUNTIF(I734:N734,"yes"))</f>
        <v>1</v>
      </c>
      <c r="P734" s="46"/>
      <c r="Q734" s="16"/>
      <c r="R734" s="16"/>
      <c r="S734" s="16"/>
      <c r="T734" s="16"/>
      <c r="U734" s="16"/>
      <c r="V734" s="16" t="s">
        <v>2348</v>
      </c>
      <c r="W734" s="16"/>
      <c r="X734" s="16"/>
      <c r="AD734" s="16" t="s">
        <v>2350</v>
      </c>
      <c r="AJ734" s="16" t="s">
        <v>2349</v>
      </c>
      <c r="AK734" s="16" t="s">
        <v>1391</v>
      </c>
      <c r="AL734" s="16" t="s">
        <v>2351</v>
      </c>
      <c r="AN734" s="16"/>
      <c r="AW734" s="16">
        <f>LEN(AV734)-LEN(SUBSTITUTE(AV734,",",""))+1</f>
        <v>1</v>
      </c>
      <c r="BA734" s="30"/>
      <c r="BE734" s="26"/>
      <c r="BJ734" s="16"/>
      <c r="BK734" s="16"/>
      <c r="BL734" s="41"/>
      <c r="BU734" s="16"/>
      <c r="CD734" s="16"/>
      <c r="CE734" s="16"/>
      <c r="CY734" s="19"/>
      <c r="DD734" s="16"/>
      <c r="DG734" s="16"/>
      <c r="DH734" s="16"/>
      <c r="DI734" s="16"/>
      <c r="DK734" s="16"/>
      <c r="DP734" s="16"/>
    </row>
    <row r="735" spans="1:120" x14ac:dyDescent="0.35">
      <c r="A735" s="16" t="s">
        <v>6245</v>
      </c>
      <c r="E735" t="s">
        <v>1896</v>
      </c>
      <c r="F735" s="32"/>
      <c r="G735"/>
      <c r="H735" s="16" t="s">
        <v>732</v>
      </c>
      <c r="I735" s="16"/>
      <c r="L735" s="16" t="s">
        <v>119</v>
      </c>
      <c r="M735" s="16"/>
      <c r="N735" s="16"/>
      <c r="O735" s="16">
        <f>SUM(COUNTIF(I735:N735,"yes"))</f>
        <v>1</v>
      </c>
      <c r="P735" s="46"/>
      <c r="Q735" s="16"/>
      <c r="R735" s="16"/>
      <c r="S735" s="16"/>
      <c r="T735" s="16"/>
      <c r="U735" s="16"/>
      <c r="V735" s="16" t="s">
        <v>1584</v>
      </c>
      <c r="W735" s="16"/>
      <c r="X735" s="16"/>
      <c r="AD735" s="16" t="s">
        <v>1896</v>
      </c>
      <c r="AJ735" s="16" t="s">
        <v>749</v>
      </c>
      <c r="AK735" s="16" t="s">
        <v>1144</v>
      </c>
      <c r="AL735" s="16" t="s">
        <v>1417</v>
      </c>
      <c r="AN735" s="16"/>
      <c r="AW735" s="16">
        <f>LEN(AV735)-LEN(SUBSTITUTE(AV735,",",""))+1</f>
        <v>1</v>
      </c>
      <c r="AY735" s="16">
        <f>LEN(AX735)-LEN(SUBSTITUTE(AX735,",",""))+1</f>
        <v>1</v>
      </c>
      <c r="BA735" s="30">
        <f>Table1[[#This Row], [no. of introduced regions]]/Table1[[#This Row], [no. of native regions]]</f>
        <v>1</v>
      </c>
      <c r="BE735" s="26"/>
      <c r="BJ735" s="16"/>
      <c r="BK735" s="16"/>
      <c r="BL735" s="41"/>
      <c r="BU735" s="16"/>
      <c r="CD735" s="16"/>
      <c r="CE735" s="16"/>
      <c r="CY735" s="19"/>
      <c r="DD735" s="16"/>
      <c r="DG735" s="16"/>
      <c r="DH735" s="16"/>
      <c r="DI735" s="16"/>
      <c r="DK735" s="16"/>
      <c r="DP735" s="16"/>
    </row>
    <row r="736" spans="1:120" x14ac:dyDescent="0.35">
      <c r="A736" s="16" t="s">
        <v>6245</v>
      </c>
      <c r="E736" t="s">
        <v>1398</v>
      </c>
      <c r="F736" s="32"/>
      <c r="G736"/>
      <c r="H736" s="16" t="s">
        <v>732</v>
      </c>
      <c r="I736" s="16"/>
      <c r="L736" s="16" t="s">
        <v>119</v>
      </c>
      <c r="M736" s="16"/>
      <c r="N736" s="16"/>
      <c r="O736" s="16">
        <f>SUM(COUNTIF(I736:N736,"yes"))</f>
        <v>1</v>
      </c>
      <c r="P736" s="46"/>
      <c r="Q736" s="16"/>
      <c r="R736" s="16"/>
      <c r="S736" s="16"/>
      <c r="T736" s="16"/>
      <c r="U736" s="16"/>
      <c r="V736" s="16" t="s">
        <v>1399</v>
      </c>
      <c r="W736" s="16"/>
      <c r="X736" s="16"/>
      <c r="AD736" s="16" t="s">
        <v>1400</v>
      </c>
      <c r="AJ736" s="16" t="s">
        <v>773</v>
      </c>
      <c r="AK736" s="16" t="s">
        <v>818</v>
      </c>
      <c r="AL736" s="16" t="s">
        <v>1401</v>
      </c>
      <c r="AN736" s="16"/>
      <c r="AW736" s="16">
        <f>LEN(AV736)-LEN(SUBSTITUTE(AV736,",",""))+1</f>
        <v>1</v>
      </c>
      <c r="BA736" s="30"/>
      <c r="BE736" s="26"/>
      <c r="BJ736" s="16"/>
      <c r="BK736" s="16"/>
      <c r="BL736" s="41"/>
      <c r="BU736" s="16"/>
      <c r="CD736" s="16"/>
      <c r="CE736" s="16"/>
      <c r="CY736" s="19"/>
      <c r="DD736" s="16"/>
      <c r="DG736" s="16"/>
      <c r="DH736" s="16"/>
      <c r="DI736" s="16"/>
      <c r="DK736" s="16"/>
      <c r="DP736" s="16"/>
    </row>
    <row r="737" spans="1:120" x14ac:dyDescent="0.35">
      <c r="A737" s="16" t="s">
        <v>6245</v>
      </c>
      <c r="E737" t="s">
        <v>2180</v>
      </c>
      <c r="F737" s="32"/>
      <c r="G737"/>
      <c r="H737" s="16" t="s">
        <v>732</v>
      </c>
      <c r="I737" s="16"/>
      <c r="L737" s="16" t="s">
        <v>119</v>
      </c>
      <c r="M737" s="16"/>
      <c r="N737" s="16"/>
      <c r="O737" s="16">
        <f>SUM(COUNTIF(I737:N737,"yes"))</f>
        <v>1</v>
      </c>
      <c r="P737" s="46"/>
      <c r="Q737" s="16"/>
      <c r="R737" s="16"/>
      <c r="S737" s="16"/>
      <c r="T737" s="16"/>
      <c r="U737" s="16"/>
      <c r="V737" s="16" t="s">
        <v>2179</v>
      </c>
      <c r="W737" s="16"/>
      <c r="X737" s="16"/>
      <c r="AD737" s="16" t="s">
        <v>2180</v>
      </c>
      <c r="AJ737" s="16" t="s">
        <v>749</v>
      </c>
      <c r="AK737" s="16" t="s">
        <v>935</v>
      </c>
      <c r="AL737" s="16" t="s">
        <v>1236</v>
      </c>
      <c r="AN737" s="16"/>
      <c r="AW737" s="16">
        <f>LEN(AV737)-LEN(SUBSTITUTE(AV737,",",""))+1</f>
        <v>1</v>
      </c>
      <c r="BA737" s="30"/>
      <c r="BE737" s="26"/>
      <c r="BJ737" s="16"/>
      <c r="BK737" s="16"/>
      <c r="BL737" s="41"/>
      <c r="BU737" s="16"/>
      <c r="CD737" s="16"/>
      <c r="CE737" s="16"/>
      <c r="CY737" s="19"/>
      <c r="DD737" s="16"/>
      <c r="DG737" s="16"/>
      <c r="DH737" s="16"/>
      <c r="DI737" s="16"/>
      <c r="DK737" s="16"/>
      <c r="DP737" s="16"/>
    </row>
    <row r="738" spans="1:120" x14ac:dyDescent="0.35">
      <c r="A738" s="16" t="s">
        <v>6245</v>
      </c>
      <c r="E738" t="s">
        <v>2990</v>
      </c>
      <c r="F738" s="32"/>
      <c r="G738"/>
      <c r="H738" s="16" t="s">
        <v>732</v>
      </c>
      <c r="I738" s="16"/>
      <c r="L738" s="16" t="s">
        <v>119</v>
      </c>
      <c r="M738" s="16"/>
      <c r="N738" s="16"/>
      <c r="O738" s="16">
        <f>SUM(COUNTIF(I738:N738,"yes"))</f>
        <v>1</v>
      </c>
      <c r="P738" s="46"/>
      <c r="Q738" s="16"/>
      <c r="R738" s="16"/>
      <c r="S738" s="16"/>
      <c r="T738" s="16"/>
      <c r="U738" s="16"/>
      <c r="V738" s="16" t="s">
        <v>2989</v>
      </c>
      <c r="W738" s="16"/>
      <c r="X738" s="16"/>
      <c r="AD738" s="16" t="s">
        <v>2990</v>
      </c>
      <c r="AJ738" s="16" t="s">
        <v>1332</v>
      </c>
      <c r="AK738" s="16" t="s">
        <v>1235</v>
      </c>
      <c r="AL738" s="16" t="s">
        <v>1228</v>
      </c>
      <c r="AN738" s="16"/>
      <c r="BA738" s="30"/>
      <c r="BE738" s="26"/>
      <c r="BJ738" s="16"/>
      <c r="BK738" s="16"/>
      <c r="BL738" s="41"/>
      <c r="BU738" s="16"/>
      <c r="CD738" s="16"/>
      <c r="CE738" s="16"/>
      <c r="CY738" s="19"/>
      <c r="DD738" s="16"/>
      <c r="DG738" s="16"/>
      <c r="DH738" s="16"/>
      <c r="DI738" s="16"/>
      <c r="DK738" s="16"/>
      <c r="DP738" s="16"/>
    </row>
    <row r="739" spans="1:120" x14ac:dyDescent="0.35">
      <c r="A739" s="16" t="s">
        <v>6245</v>
      </c>
      <c r="E739" t="s">
        <v>2815</v>
      </c>
      <c r="F739" s="32"/>
      <c r="G739"/>
      <c r="H739" s="16" t="s">
        <v>732</v>
      </c>
      <c r="I739" s="16"/>
      <c r="L739" s="16" t="s">
        <v>119</v>
      </c>
      <c r="M739" s="16"/>
      <c r="N739" s="16"/>
      <c r="O739" s="16">
        <f>SUM(COUNTIF(I739:N739,"yes"))</f>
        <v>1</v>
      </c>
      <c r="P739" s="46"/>
      <c r="Q739" s="16"/>
      <c r="R739" s="16"/>
      <c r="S739" s="16"/>
      <c r="T739" s="16"/>
      <c r="U739" s="16"/>
      <c r="V739" s="16" t="s">
        <v>2814</v>
      </c>
      <c r="W739" s="16"/>
      <c r="X739" s="16"/>
      <c r="AD739" s="16" t="s">
        <v>2815</v>
      </c>
      <c r="AJ739" s="16" t="s">
        <v>2713</v>
      </c>
      <c r="AK739" s="16" t="s">
        <v>1178</v>
      </c>
      <c r="AL739" s="16" t="s">
        <v>1228</v>
      </c>
      <c r="AN739" s="16"/>
      <c r="BA739" s="30"/>
      <c r="BE739" s="26"/>
      <c r="BJ739" s="16"/>
      <c r="BK739" s="16"/>
      <c r="BL739" s="41"/>
      <c r="BU739" s="16"/>
      <c r="CD739" s="16"/>
      <c r="CE739" s="16"/>
      <c r="CY739" s="19"/>
      <c r="DD739" s="16"/>
      <c r="DG739" s="16"/>
      <c r="DH739" s="16"/>
      <c r="DI739" s="16"/>
      <c r="DK739" s="16"/>
      <c r="DP739" s="16"/>
    </row>
    <row r="740" spans="1:120" x14ac:dyDescent="0.35">
      <c r="A740" s="16" t="s">
        <v>6245</v>
      </c>
      <c r="E740" t="s">
        <v>1927</v>
      </c>
      <c r="F740" s="32"/>
      <c r="G740"/>
      <c r="H740" s="16" t="s">
        <v>732</v>
      </c>
      <c r="I740" s="16"/>
      <c r="L740" s="16" t="s">
        <v>119</v>
      </c>
      <c r="M740" s="16"/>
      <c r="N740" s="16"/>
      <c r="O740" s="16">
        <f>SUM(COUNTIF(I740:N740,"yes"))</f>
        <v>1</v>
      </c>
      <c r="P740" s="46"/>
      <c r="Q740" s="16"/>
      <c r="R740" s="16"/>
      <c r="S740" s="16"/>
      <c r="T740" s="16"/>
      <c r="U740" s="16"/>
      <c r="V740" s="16" t="s">
        <v>1926</v>
      </c>
      <c r="W740" s="16"/>
      <c r="X740" s="16"/>
      <c r="AD740" s="16" t="s">
        <v>1927</v>
      </c>
      <c r="AJ740" s="16" t="s">
        <v>1217</v>
      </c>
      <c r="AK740" s="16" t="s">
        <v>1925</v>
      </c>
      <c r="AL740" s="16" t="s">
        <v>1179</v>
      </c>
      <c r="AN740" s="16"/>
      <c r="AW740" s="16">
        <f>LEN(AV740)-LEN(SUBSTITUTE(AV740,",",""))+1</f>
        <v>1</v>
      </c>
      <c r="AY740" s="16">
        <f>LEN(AX740)-LEN(SUBSTITUTE(AX740,",",""))+1</f>
        <v>1</v>
      </c>
      <c r="BA740" s="30">
        <f>Table1[[#This Row], [no. of introduced regions]]/Table1[[#This Row], [no. of native regions]]</f>
        <v>1</v>
      </c>
      <c r="BE740" s="26"/>
      <c r="BJ740" s="16"/>
      <c r="BK740" s="16"/>
      <c r="BL740" s="41"/>
      <c r="BU740" s="16"/>
      <c r="CD740" s="16"/>
      <c r="CE740" s="16"/>
      <c r="CY740" s="19"/>
      <c r="DD740" s="16"/>
      <c r="DG740" s="16"/>
      <c r="DH740" s="16"/>
      <c r="DI740" s="16"/>
      <c r="DK740" s="16"/>
      <c r="DP740" s="16"/>
    </row>
    <row r="741" spans="1:120" x14ac:dyDescent="0.35">
      <c r="A741" s="16" t="s">
        <v>6245</v>
      </c>
      <c r="E741" t="s">
        <v>2456</v>
      </c>
      <c r="F741" s="32"/>
      <c r="G741"/>
      <c r="H741" s="16" t="s">
        <v>732</v>
      </c>
      <c r="I741" s="16"/>
      <c r="L741" s="16" t="s">
        <v>119</v>
      </c>
      <c r="M741" s="16"/>
      <c r="N741" s="16"/>
      <c r="O741" s="16">
        <f>SUM(COUNTIF(I741:N741,"yes"))</f>
        <v>1</v>
      </c>
      <c r="P741" s="46"/>
      <c r="Q741" s="16"/>
      <c r="R741" s="16"/>
      <c r="S741" s="16"/>
      <c r="T741" s="16"/>
      <c r="U741" s="16"/>
      <c r="V741" s="16" t="s">
        <v>2455</v>
      </c>
      <c r="W741" s="16"/>
      <c r="X741" s="16"/>
      <c r="AD741" s="16" t="s">
        <v>2456</v>
      </c>
      <c r="AJ741" s="16" t="s">
        <v>773</v>
      </c>
      <c r="AK741" s="16" t="s">
        <v>729</v>
      </c>
      <c r="AL741" s="16" t="s">
        <v>1179</v>
      </c>
      <c r="AN741" s="16"/>
      <c r="AW741" s="16">
        <f>LEN(AV741)-LEN(SUBSTITUTE(AV741,",",""))+1</f>
        <v>1</v>
      </c>
      <c r="BA741" s="30"/>
      <c r="BE741" s="26"/>
      <c r="BJ741" s="16"/>
      <c r="BK741" s="16"/>
      <c r="BL741" s="41"/>
      <c r="BU741" s="16"/>
      <c r="CD741" s="16"/>
      <c r="CE741" s="16"/>
      <c r="CY741" s="19"/>
      <c r="DD741" s="16"/>
      <c r="DG741" s="16"/>
      <c r="DH741" s="16"/>
      <c r="DI741" s="16"/>
      <c r="DK741" s="16"/>
      <c r="DP741" s="16"/>
    </row>
    <row r="742" spans="1:120" x14ac:dyDescent="0.35">
      <c r="A742" s="16" t="s">
        <v>6245</v>
      </c>
      <c r="E742" t="s">
        <v>1977</v>
      </c>
      <c r="F742" s="32"/>
      <c r="G742"/>
      <c r="H742" s="16" t="s">
        <v>732</v>
      </c>
      <c r="I742" s="16"/>
      <c r="L742" s="16" t="s">
        <v>119</v>
      </c>
      <c r="M742" s="16"/>
      <c r="N742" s="16"/>
      <c r="O742" s="16">
        <f>SUM(COUNTIF(I742:N742,"yes"))</f>
        <v>1</v>
      </c>
      <c r="P742" s="46"/>
      <c r="Q742" s="16"/>
      <c r="R742" s="16"/>
      <c r="S742" s="16"/>
      <c r="T742" s="16"/>
      <c r="U742" s="16"/>
      <c r="V742" s="16" t="s">
        <v>1976</v>
      </c>
      <c r="W742" s="16"/>
      <c r="X742" s="16"/>
      <c r="AD742" s="16" t="s">
        <v>1977</v>
      </c>
      <c r="AJ742" s="16" t="s">
        <v>1332</v>
      </c>
      <c r="AK742" s="16" t="s">
        <v>1235</v>
      </c>
      <c r="AL742" s="16" t="s">
        <v>1724</v>
      </c>
      <c r="AN742" s="16"/>
      <c r="AW742" s="16">
        <f>LEN(AV742)-LEN(SUBSTITUTE(AV742,",",""))+1</f>
        <v>1</v>
      </c>
      <c r="AY742" s="16">
        <f>LEN(AX742)-LEN(SUBSTITUTE(AX742,",",""))+1</f>
        <v>1</v>
      </c>
      <c r="BA742" s="30"/>
      <c r="BE742" s="26"/>
      <c r="BJ742" s="16"/>
      <c r="BK742" s="16"/>
      <c r="BL742" s="41"/>
      <c r="BU742" s="16"/>
      <c r="CD742" s="16"/>
      <c r="CE742" s="16"/>
      <c r="CY742" s="19"/>
      <c r="DD742" s="16"/>
      <c r="DG742" s="16"/>
      <c r="DH742" s="16"/>
      <c r="DI742" s="16"/>
      <c r="DK742" s="16"/>
      <c r="DP742" s="16"/>
    </row>
    <row r="743" spans="1:120" x14ac:dyDescent="0.35">
      <c r="A743" s="16" t="s">
        <v>6245</v>
      </c>
      <c r="E743" t="s">
        <v>2494</v>
      </c>
      <c r="F743" s="32"/>
      <c r="G743"/>
      <c r="H743" s="16" t="s">
        <v>732</v>
      </c>
      <c r="I743" s="16"/>
      <c r="L743" s="16" t="s">
        <v>119</v>
      </c>
      <c r="M743" s="16"/>
      <c r="N743" s="16"/>
      <c r="O743" s="16">
        <f>SUM(COUNTIF(I743:N743,"yes"))</f>
        <v>1</v>
      </c>
      <c r="P743" s="46"/>
      <c r="Q743" s="16"/>
      <c r="R743" s="16"/>
      <c r="S743" s="16"/>
      <c r="T743" s="16"/>
      <c r="U743" s="16"/>
      <c r="V743" s="16" t="s">
        <v>2493</v>
      </c>
      <c r="W743" s="16"/>
      <c r="X743" s="16"/>
      <c r="AD743" s="16" t="s">
        <v>2494</v>
      </c>
      <c r="AJ743" s="16" t="s">
        <v>1233</v>
      </c>
      <c r="AK743" s="16" t="s">
        <v>1232</v>
      </c>
      <c r="AL743" s="16" t="s">
        <v>1179</v>
      </c>
      <c r="AN743" s="16"/>
      <c r="AW743" s="16">
        <f>LEN(AV743)-LEN(SUBSTITUTE(AV743,",",""))+1</f>
        <v>1</v>
      </c>
      <c r="BA743" s="30"/>
      <c r="BE743" s="26"/>
      <c r="BJ743" s="16"/>
      <c r="BK743" s="16"/>
      <c r="BL743" s="41"/>
      <c r="BU743" s="16"/>
      <c r="CD743" s="16"/>
      <c r="CE743" s="16"/>
      <c r="CY743" s="19"/>
      <c r="DD743" s="16"/>
      <c r="DG743" s="16"/>
      <c r="DH743" s="16"/>
      <c r="DI743" s="16"/>
      <c r="DK743" s="16"/>
      <c r="DP743" s="16"/>
    </row>
    <row r="744" spans="1:120" x14ac:dyDescent="0.35">
      <c r="A744" s="16" t="s">
        <v>6245</v>
      </c>
      <c r="E744" t="s">
        <v>2877</v>
      </c>
      <c r="F744" s="32"/>
      <c r="G744"/>
      <c r="H744" s="16" t="s">
        <v>732</v>
      </c>
      <c r="I744" s="16"/>
      <c r="L744" s="16" t="s">
        <v>119</v>
      </c>
      <c r="M744" s="16"/>
      <c r="N744" s="16"/>
      <c r="O744" s="16">
        <f>SUM(COUNTIF(I744:N744,"yes"))</f>
        <v>1</v>
      </c>
      <c r="P744" s="46"/>
      <c r="Q744" s="16"/>
      <c r="R744" s="16"/>
      <c r="S744" s="16"/>
      <c r="T744" s="16"/>
      <c r="U744" s="16"/>
      <c r="V744" s="16" t="s">
        <v>2876</v>
      </c>
      <c r="W744" s="16"/>
      <c r="X744" s="16"/>
      <c r="AD744" s="16" t="s">
        <v>2877</v>
      </c>
      <c r="AJ744" s="16" t="s">
        <v>1197</v>
      </c>
      <c r="AK744" s="16" t="s">
        <v>1595</v>
      </c>
      <c r="AL744" s="16" t="s">
        <v>1724</v>
      </c>
      <c r="AN744" s="16"/>
      <c r="BA744" s="30"/>
      <c r="BE744" s="26"/>
      <c r="BJ744" s="16"/>
      <c r="BK744" s="16"/>
      <c r="BL744" s="41"/>
      <c r="BU744" s="16"/>
      <c r="CD744" s="16"/>
      <c r="CE744" s="16"/>
      <c r="CY744" s="19"/>
      <c r="DD744" s="16"/>
      <c r="DG744" s="16"/>
      <c r="DH744" s="16"/>
      <c r="DI744" s="16"/>
      <c r="DK744" s="16"/>
      <c r="DP744" s="16"/>
    </row>
    <row r="745" spans="1:120" x14ac:dyDescent="0.35">
      <c r="A745" s="16" t="s">
        <v>6245</v>
      </c>
      <c r="E745" t="s">
        <v>3042</v>
      </c>
      <c r="F745" s="32"/>
      <c r="G745"/>
      <c r="H745" s="16" t="s">
        <v>732</v>
      </c>
      <c r="I745" s="16"/>
      <c r="L745" s="16" t="s">
        <v>119</v>
      </c>
      <c r="M745" s="16"/>
      <c r="N745" s="16"/>
      <c r="O745" s="16">
        <f>SUM(COUNTIF(I745:N745,"yes"))</f>
        <v>1</v>
      </c>
      <c r="P745" s="46"/>
      <c r="Q745" s="16"/>
      <c r="R745" s="16"/>
      <c r="S745" s="16"/>
      <c r="T745" s="16"/>
      <c r="U745" s="16"/>
      <c r="V745" s="16" t="s">
        <v>3041</v>
      </c>
      <c r="W745" s="16"/>
      <c r="X745" s="16"/>
      <c r="AD745" s="16" t="s">
        <v>3042</v>
      </c>
      <c r="AJ745" s="16" t="s">
        <v>1233</v>
      </c>
      <c r="AK745" s="16" t="s">
        <v>1232</v>
      </c>
      <c r="AL745" s="16" t="s">
        <v>2780</v>
      </c>
      <c r="AN745" s="16"/>
      <c r="BA745" s="30"/>
      <c r="BE745" s="26"/>
      <c r="BJ745" s="16"/>
      <c r="BK745" s="16"/>
      <c r="BL745" s="41"/>
      <c r="BU745" s="16"/>
      <c r="CD745" s="16"/>
      <c r="CE745" s="16"/>
      <c r="CY745" s="19"/>
      <c r="DD745" s="16"/>
      <c r="DG745" s="16"/>
      <c r="DH745" s="16"/>
      <c r="DI745" s="16"/>
      <c r="DK745" s="16"/>
      <c r="DP745" s="16"/>
    </row>
    <row r="746" spans="1:120" x14ac:dyDescent="0.35">
      <c r="A746" s="16" t="s">
        <v>6245</v>
      </c>
      <c r="E746" t="s">
        <v>2555</v>
      </c>
      <c r="F746" s="32"/>
      <c r="G746"/>
      <c r="H746" s="16" t="s">
        <v>732</v>
      </c>
      <c r="I746" s="16"/>
      <c r="L746" s="16" t="s">
        <v>119</v>
      </c>
      <c r="M746" s="16"/>
      <c r="N746" s="16"/>
      <c r="O746" s="16">
        <f>SUM(COUNTIF(I746:N746,"yes"))</f>
        <v>1</v>
      </c>
      <c r="P746" s="46"/>
      <c r="Q746" s="16"/>
      <c r="R746" s="16"/>
      <c r="S746" s="16"/>
      <c r="T746" s="16"/>
      <c r="U746" s="16"/>
      <c r="V746" s="16" t="s">
        <v>2554</v>
      </c>
      <c r="W746" s="16"/>
      <c r="X746" s="16"/>
      <c r="AD746" s="16" t="s">
        <v>2555</v>
      </c>
      <c r="AJ746" s="16" t="s">
        <v>1038</v>
      </c>
      <c r="AK746" s="16" t="s">
        <v>1517</v>
      </c>
      <c r="AL746" s="16" t="s">
        <v>2556</v>
      </c>
      <c r="AN746" s="16"/>
      <c r="AW746" s="16">
        <f>LEN(AV746)-LEN(SUBSTITUTE(AV746,",",""))+1</f>
        <v>1</v>
      </c>
      <c r="BA746" s="30"/>
      <c r="BE746" s="26"/>
      <c r="BJ746" s="16"/>
      <c r="BK746" s="16"/>
      <c r="BL746" s="41"/>
      <c r="BU746" s="16"/>
      <c r="CD746" s="16"/>
      <c r="CE746" s="16"/>
      <c r="CY746" s="19"/>
      <c r="DD746" s="16"/>
      <c r="DG746" s="16"/>
      <c r="DH746" s="16"/>
      <c r="DI746" s="16"/>
      <c r="DK746" s="16"/>
      <c r="DP746" s="16"/>
    </row>
    <row r="747" spans="1:120" x14ac:dyDescent="0.35">
      <c r="A747" s="16" t="s">
        <v>6245</v>
      </c>
      <c r="E747" t="s">
        <v>2580</v>
      </c>
      <c r="F747" s="32"/>
      <c r="G747"/>
      <c r="H747" s="16" t="s">
        <v>732</v>
      </c>
      <c r="I747" s="16"/>
      <c r="L747" s="16" t="s">
        <v>119</v>
      </c>
      <c r="M747" s="16"/>
      <c r="N747" s="16"/>
      <c r="O747" s="16">
        <f>SUM(COUNTIF(I747:N747,"yes"))</f>
        <v>1</v>
      </c>
      <c r="P747" s="46"/>
      <c r="Q747" s="16"/>
      <c r="R747" s="16"/>
      <c r="S747" s="16"/>
      <c r="T747" s="16"/>
      <c r="U747" s="16"/>
      <c r="V747" s="16" t="s">
        <v>2577</v>
      </c>
      <c r="W747" s="16"/>
      <c r="X747" s="16"/>
      <c r="Y747" s="16" t="s">
        <v>2578</v>
      </c>
      <c r="AD747" s="16" t="s">
        <v>2580</v>
      </c>
      <c r="AJ747" s="16" t="s">
        <v>2579</v>
      </c>
      <c r="AK747" s="16" t="s">
        <v>1874</v>
      </c>
      <c r="AL747" s="16" t="s">
        <v>1179</v>
      </c>
      <c r="AN747" s="16"/>
      <c r="AW747" s="16">
        <f>LEN(AV747)-LEN(SUBSTITUTE(AV747,",",""))+1</f>
        <v>1</v>
      </c>
      <c r="BA747" s="30"/>
      <c r="BE747" s="26"/>
      <c r="BJ747" s="16"/>
      <c r="BK747" s="16"/>
      <c r="BL747" s="41"/>
      <c r="BU747" s="16"/>
      <c r="CD747" s="16"/>
      <c r="CE747" s="16"/>
      <c r="CY747" s="19"/>
      <c r="DD747" s="16"/>
      <c r="DG747" s="16"/>
      <c r="DH747" s="16"/>
      <c r="DI747" s="16"/>
      <c r="DK747" s="16"/>
      <c r="DP747" s="16"/>
    </row>
    <row r="748" spans="1:120" x14ac:dyDescent="0.35">
      <c r="A748" s="16" t="s">
        <v>6245</v>
      </c>
      <c r="E748" t="s">
        <v>1905</v>
      </c>
      <c r="F748" s="32"/>
      <c r="G748"/>
      <c r="H748" s="16" t="s">
        <v>732</v>
      </c>
      <c r="I748" s="16"/>
      <c r="L748" s="16" t="s">
        <v>119</v>
      </c>
      <c r="M748" s="16"/>
      <c r="N748" s="16"/>
      <c r="O748" s="16">
        <f>SUM(COUNTIF(I748:N748,"yes"))</f>
        <v>1</v>
      </c>
      <c r="P748" s="46"/>
      <c r="Q748" s="16"/>
      <c r="R748" s="16"/>
      <c r="S748" s="16"/>
      <c r="T748" s="16"/>
      <c r="U748" s="16"/>
      <c r="V748" s="16" t="s">
        <v>1904</v>
      </c>
      <c r="W748" s="16"/>
      <c r="X748" s="16"/>
      <c r="AD748" s="16" t="s">
        <v>1905</v>
      </c>
      <c r="AJ748" s="16" t="s">
        <v>749</v>
      </c>
      <c r="AK748" s="16" t="s">
        <v>1144</v>
      </c>
      <c r="AL748" s="16" t="s">
        <v>1236</v>
      </c>
      <c r="AN748" s="16"/>
      <c r="AW748" s="16">
        <f>LEN(AV748)-LEN(SUBSTITUTE(AV748,",",""))+1</f>
        <v>1</v>
      </c>
      <c r="AY748" s="16">
        <f>LEN(AX748)-LEN(SUBSTITUTE(AX748,",",""))+1</f>
        <v>1</v>
      </c>
      <c r="BA748" s="30">
        <f>Table1[[#This Row], [no. of introduced regions]]/Table1[[#This Row], [no. of native regions]]</f>
        <v>1</v>
      </c>
      <c r="BE748" s="26"/>
      <c r="BJ748" s="16"/>
      <c r="BK748" s="16"/>
      <c r="BL748" s="41"/>
      <c r="BU748" s="16"/>
      <c r="CD748" s="16"/>
      <c r="CE748" s="16"/>
      <c r="CY748" s="19"/>
      <c r="DD748" s="16"/>
      <c r="DG748" s="16"/>
      <c r="DH748" s="16"/>
      <c r="DI748" s="16"/>
      <c r="DK748" s="16"/>
      <c r="DP748" s="16"/>
    </row>
    <row r="749" spans="1:120" x14ac:dyDescent="0.35">
      <c r="A749" s="16" t="s">
        <v>6245</v>
      </c>
      <c r="E749" t="s">
        <v>2193</v>
      </c>
      <c r="F749" s="32"/>
      <c r="G749"/>
      <c r="H749" s="16" t="s">
        <v>732</v>
      </c>
      <c r="I749" s="16"/>
      <c r="L749" s="16" t="s">
        <v>119</v>
      </c>
      <c r="M749" s="16"/>
      <c r="N749" s="16"/>
      <c r="O749" s="16">
        <f>SUM(COUNTIF(I749:N749,"yes"))</f>
        <v>1</v>
      </c>
      <c r="P749" s="46"/>
      <c r="Q749" s="16"/>
      <c r="R749" s="16"/>
      <c r="S749" s="16"/>
      <c r="T749" s="16"/>
      <c r="U749" s="16"/>
      <c r="V749" s="16" t="s">
        <v>2192</v>
      </c>
      <c r="W749" s="16"/>
      <c r="X749" s="16"/>
      <c r="AD749" s="16" t="s">
        <v>2193</v>
      </c>
      <c r="AJ749" s="16" t="s">
        <v>1432</v>
      </c>
      <c r="AK749" s="16" t="s">
        <v>1235</v>
      </c>
      <c r="AL749" s="16" t="s">
        <v>1179</v>
      </c>
      <c r="AN749" s="16"/>
      <c r="AW749" s="16">
        <f>LEN(AV749)-LEN(SUBSTITUTE(AV749,",",""))+1</f>
        <v>1</v>
      </c>
      <c r="BA749" s="30"/>
      <c r="BE749" s="26"/>
      <c r="BJ749" s="16"/>
      <c r="BK749" s="16"/>
      <c r="BL749" s="41"/>
      <c r="BU749" s="16"/>
      <c r="CD749" s="16"/>
      <c r="CE749" s="16"/>
      <c r="CY749" s="19"/>
      <c r="DD749" s="16"/>
      <c r="DG749" s="16"/>
      <c r="DH749" s="16"/>
      <c r="DI749" s="16"/>
      <c r="DK749" s="16"/>
      <c r="DP749" s="16"/>
    </row>
    <row r="750" spans="1:120" x14ac:dyDescent="0.35">
      <c r="A750" s="16" t="s">
        <v>6245</v>
      </c>
      <c r="E750" t="s">
        <v>1411</v>
      </c>
      <c r="F750" s="32"/>
      <c r="G750"/>
      <c r="H750" s="16" t="s">
        <v>732</v>
      </c>
      <c r="I750" s="16"/>
      <c r="L750" s="16" t="s">
        <v>119</v>
      </c>
      <c r="M750" s="16"/>
      <c r="N750" s="16"/>
      <c r="O750" s="16">
        <f>SUM(COUNTIF(I750:N750,"yes"))</f>
        <v>1</v>
      </c>
      <c r="P750" s="46"/>
      <c r="Q750" s="16"/>
      <c r="R750" s="16"/>
      <c r="S750" s="16"/>
      <c r="T750" s="16"/>
      <c r="U750" s="16"/>
      <c r="V750" s="16" t="s">
        <v>1412</v>
      </c>
      <c r="W750" s="16" t="s">
        <v>1413</v>
      </c>
      <c r="X750" s="16"/>
      <c r="AD750" s="16" t="s">
        <v>1416</v>
      </c>
      <c r="AJ750" s="16" t="s">
        <v>951</v>
      </c>
      <c r="AK750" s="16" t="s">
        <v>729</v>
      </c>
      <c r="AL750" s="16" t="s">
        <v>1417</v>
      </c>
      <c r="AN750" s="16"/>
      <c r="AT750" s="16" t="s">
        <v>1414</v>
      </c>
      <c r="BA750" s="30"/>
      <c r="BB750" s="16" t="s">
        <v>1418</v>
      </c>
      <c r="BE750" s="26" t="s">
        <v>1419</v>
      </c>
      <c r="BF750" s="16" t="s">
        <v>1420</v>
      </c>
      <c r="BJ750" s="16"/>
      <c r="BK750" s="16"/>
      <c r="BL750" s="41"/>
      <c r="BU750" s="16"/>
      <c r="CD750" s="16"/>
      <c r="CE750" s="16"/>
      <c r="CY750" s="19"/>
      <c r="CZ750" s="16" t="s">
        <v>1415</v>
      </c>
      <c r="DD750" s="16"/>
      <c r="DG750" s="16"/>
      <c r="DH750" s="16"/>
      <c r="DI750" s="16"/>
      <c r="DK750" s="16"/>
      <c r="DP750" s="16"/>
    </row>
    <row r="751" spans="1:120" x14ac:dyDescent="0.35">
      <c r="A751" s="16" t="s">
        <v>6245</v>
      </c>
      <c r="E751" t="s">
        <v>2952</v>
      </c>
      <c r="F751" s="32"/>
      <c r="G751"/>
      <c r="H751" s="16" t="s">
        <v>732</v>
      </c>
      <c r="I751" s="16"/>
      <c r="L751" s="16" t="s">
        <v>119</v>
      </c>
      <c r="M751" s="16"/>
      <c r="N751" s="16"/>
      <c r="O751" s="16">
        <f>SUM(COUNTIF(I751:N751,"yes"))</f>
        <v>1</v>
      </c>
      <c r="P751" s="46"/>
      <c r="Q751" s="16"/>
      <c r="R751" s="16"/>
      <c r="S751" s="16"/>
      <c r="T751" s="16"/>
      <c r="U751" s="16"/>
      <c r="V751" s="16" t="s">
        <v>2951</v>
      </c>
      <c r="W751" s="16"/>
      <c r="X751" s="16"/>
      <c r="AD751" s="16" t="s">
        <v>2952</v>
      </c>
      <c r="AJ751" s="16" t="s">
        <v>1217</v>
      </c>
      <c r="AK751" s="16" t="s">
        <v>2841</v>
      </c>
      <c r="AL751" s="16" t="s">
        <v>2953</v>
      </c>
      <c r="AN751" s="16"/>
      <c r="BA751" s="30"/>
      <c r="BE751" s="26"/>
      <c r="BJ751" s="16"/>
      <c r="BK751" s="16"/>
      <c r="BL751" s="41"/>
      <c r="BU751" s="16"/>
      <c r="CD751" s="16"/>
      <c r="CE751" s="16"/>
      <c r="CY751" s="19"/>
      <c r="DD751" s="16"/>
      <c r="DG751" s="16"/>
      <c r="DH751" s="16"/>
      <c r="DI751" s="16"/>
      <c r="DK751" s="16"/>
      <c r="DP751" s="16"/>
    </row>
    <row r="752" spans="1:120" x14ac:dyDescent="0.35">
      <c r="A752" s="16" t="s">
        <v>6245</v>
      </c>
      <c r="E752" t="s">
        <v>2045</v>
      </c>
      <c r="F752" s="32"/>
      <c r="G752"/>
      <c r="H752" s="16" t="s">
        <v>732</v>
      </c>
      <c r="I752" s="16"/>
      <c r="L752" s="16" t="s">
        <v>119</v>
      </c>
      <c r="M752" s="16"/>
      <c r="N752" s="16"/>
      <c r="O752" s="16">
        <f>SUM(COUNTIF(I752:N752,"yes"))</f>
        <v>1</v>
      </c>
      <c r="P752" s="46"/>
      <c r="Q752" s="16"/>
      <c r="R752" s="16"/>
      <c r="S752" s="16"/>
      <c r="T752" s="16"/>
      <c r="U752" s="16"/>
      <c r="V752" s="16" t="s">
        <v>2044</v>
      </c>
      <c r="W752" s="16"/>
      <c r="X752" s="16"/>
      <c r="AD752" s="16" t="s">
        <v>2045</v>
      </c>
      <c r="AJ752" s="16" t="s">
        <v>2041</v>
      </c>
      <c r="AK752" s="16" t="s">
        <v>2046</v>
      </c>
      <c r="AL752" s="16" t="s">
        <v>1334</v>
      </c>
      <c r="AN752" s="16"/>
      <c r="AW752" s="16">
        <f>LEN(AV752)-LEN(SUBSTITUTE(AV752,",",""))+1</f>
        <v>1</v>
      </c>
      <c r="BA752" s="30"/>
      <c r="BE752" s="26"/>
      <c r="BJ752" s="16"/>
      <c r="BK752" s="16"/>
      <c r="BL752" s="41"/>
      <c r="BU752" s="16"/>
      <c r="CD752" s="16"/>
      <c r="CE752" s="16"/>
      <c r="CY752" s="19"/>
      <c r="DD752" s="16"/>
      <c r="DG752" s="16"/>
      <c r="DH752" s="16"/>
      <c r="DI752" s="16"/>
      <c r="DK752" s="16"/>
      <c r="DP752" s="16"/>
    </row>
    <row r="753" spans="1:120" x14ac:dyDescent="0.35">
      <c r="A753" s="16" t="s">
        <v>6245</v>
      </c>
      <c r="E753" t="s">
        <v>2851</v>
      </c>
      <c r="F753" s="32"/>
      <c r="G753"/>
      <c r="H753" s="16" t="s">
        <v>732</v>
      </c>
      <c r="I753" s="16"/>
      <c r="L753" s="16" t="s">
        <v>119</v>
      </c>
      <c r="M753" s="16"/>
      <c r="N753" s="16"/>
      <c r="O753" s="16">
        <f>SUM(COUNTIF(I753:N753,"yes"))</f>
        <v>1</v>
      </c>
      <c r="P753" s="46"/>
      <c r="Q753" s="16"/>
      <c r="R753" s="16"/>
      <c r="S753" s="16"/>
      <c r="T753" s="16"/>
      <c r="U753" s="16"/>
      <c r="V753" s="16" t="s">
        <v>2849</v>
      </c>
      <c r="W753" s="16"/>
      <c r="X753" s="16"/>
      <c r="AD753" s="16" t="s">
        <v>2851</v>
      </c>
      <c r="AJ753" s="16" t="s">
        <v>2850</v>
      </c>
      <c r="AK753" s="16" t="s">
        <v>729</v>
      </c>
      <c r="AL753" s="16" t="s">
        <v>1323</v>
      </c>
      <c r="AN753" s="16"/>
      <c r="BA753" s="30"/>
      <c r="BE753" s="26"/>
      <c r="BJ753" s="16"/>
      <c r="BK753" s="16"/>
      <c r="BL753" s="41"/>
      <c r="BU753" s="16"/>
      <c r="CD753" s="16"/>
      <c r="CE753" s="16"/>
      <c r="CY753" s="19"/>
      <c r="DD753" s="16"/>
      <c r="DG753" s="16"/>
      <c r="DH753" s="16"/>
      <c r="DI753" s="16"/>
      <c r="DK753" s="16"/>
      <c r="DP753" s="16"/>
    </row>
    <row r="754" spans="1:120" x14ac:dyDescent="0.35">
      <c r="A754" s="16" t="s">
        <v>6245</v>
      </c>
      <c r="E754" t="s">
        <v>2052</v>
      </c>
      <c r="F754" s="32"/>
      <c r="G754"/>
      <c r="H754" s="16" t="s">
        <v>732</v>
      </c>
      <c r="I754" s="16"/>
      <c r="L754" s="16" t="s">
        <v>119</v>
      </c>
      <c r="M754" s="16"/>
      <c r="N754" s="16"/>
      <c r="O754" s="16">
        <f>SUM(COUNTIF(I754:N754,"yes"))</f>
        <v>1</v>
      </c>
      <c r="P754" s="46"/>
      <c r="Q754" s="16"/>
      <c r="R754" s="16"/>
      <c r="S754" s="16"/>
      <c r="T754" s="16"/>
      <c r="U754" s="16"/>
      <c r="V754" s="16" t="s">
        <v>2051</v>
      </c>
      <c r="W754" s="16"/>
      <c r="X754" s="16"/>
      <c r="AD754" s="16" t="s">
        <v>2052</v>
      </c>
      <c r="AJ754" s="16" t="s">
        <v>1332</v>
      </c>
      <c r="AK754" s="16" t="s">
        <v>2053</v>
      </c>
      <c r="AL754" s="16" t="s">
        <v>1041</v>
      </c>
      <c r="AN754" s="16"/>
      <c r="AW754" s="16">
        <f>LEN(AV754)-LEN(SUBSTITUTE(AV754,",",""))+1</f>
        <v>1</v>
      </c>
      <c r="BA754" s="30"/>
      <c r="BE754" s="26"/>
      <c r="BJ754" s="16"/>
      <c r="BK754" s="16"/>
      <c r="BL754" s="41"/>
      <c r="BU754" s="16"/>
      <c r="CD754" s="16"/>
      <c r="CE754" s="16"/>
      <c r="CY754" s="19"/>
      <c r="DD754" s="16"/>
      <c r="DG754" s="16"/>
      <c r="DH754" s="16"/>
      <c r="DI754" s="16"/>
      <c r="DK754" s="16"/>
      <c r="DP754" s="16"/>
    </row>
    <row r="755" spans="1:120" x14ac:dyDescent="0.35">
      <c r="A755" s="16" t="s">
        <v>6245</v>
      </c>
      <c r="E755" t="s">
        <v>1909</v>
      </c>
      <c r="F755" s="32"/>
      <c r="G755"/>
      <c r="H755" s="16" t="s">
        <v>732</v>
      </c>
      <c r="I755" s="16"/>
      <c r="L755" s="16" t="s">
        <v>119</v>
      </c>
      <c r="M755" s="16"/>
      <c r="N755" s="16"/>
      <c r="O755" s="16">
        <f>SUM(COUNTIF(I755:N755,"yes"))</f>
        <v>1</v>
      </c>
      <c r="P755" s="46"/>
      <c r="Q755" s="16"/>
      <c r="R755" s="16"/>
      <c r="S755" s="16"/>
      <c r="T755" s="16"/>
      <c r="U755" s="16"/>
      <c r="V755" s="16" t="s">
        <v>1908</v>
      </c>
      <c r="W755" s="16"/>
      <c r="X755" s="16"/>
      <c r="AD755" s="16" t="s">
        <v>1909</v>
      </c>
      <c r="AJ755" s="16" t="s">
        <v>749</v>
      </c>
      <c r="AK755" s="16" t="s">
        <v>1144</v>
      </c>
      <c r="AL755" s="16" t="s">
        <v>1179</v>
      </c>
      <c r="AN755" s="16"/>
      <c r="AW755" s="16">
        <f>LEN(AV755)-LEN(SUBSTITUTE(AV755,",",""))+1</f>
        <v>1</v>
      </c>
      <c r="AY755" s="16">
        <f>LEN(AX755)-LEN(SUBSTITUTE(AX755,",",""))+1</f>
        <v>1</v>
      </c>
      <c r="BA755" s="30">
        <f>Table1[[#This Row], [no. of introduced regions]]/Table1[[#This Row], [no. of native regions]]</f>
        <v>1</v>
      </c>
      <c r="BE755" s="26"/>
      <c r="BJ755" s="16"/>
      <c r="BK755" s="16"/>
      <c r="BL755" s="41"/>
      <c r="BU755" s="16"/>
      <c r="CD755" s="16"/>
      <c r="CE755" s="16"/>
      <c r="CY755" s="19"/>
      <c r="DD755" s="16"/>
      <c r="DG755" s="16"/>
      <c r="DH755" s="16"/>
      <c r="DI755" s="16"/>
      <c r="DK755" s="16"/>
      <c r="DP755" s="16"/>
    </row>
    <row r="756" spans="1:120" x14ac:dyDescent="0.35">
      <c r="A756" s="16" t="s">
        <v>6245</v>
      </c>
      <c r="E756" t="s">
        <v>2312</v>
      </c>
      <c r="F756" s="32"/>
      <c r="G756"/>
      <c r="H756" s="16" t="s">
        <v>732</v>
      </c>
      <c r="I756" s="16"/>
      <c r="L756" s="16" t="s">
        <v>119</v>
      </c>
      <c r="M756" s="16"/>
      <c r="N756" s="16"/>
      <c r="O756" s="16">
        <f>SUM(COUNTIF(I756:N756,"yes"))</f>
        <v>1</v>
      </c>
      <c r="P756" s="46"/>
      <c r="Q756" s="16"/>
      <c r="R756" s="16"/>
      <c r="S756" s="16"/>
      <c r="T756" s="16"/>
      <c r="U756" s="16"/>
      <c r="V756" s="16" t="s">
        <v>2311</v>
      </c>
      <c r="W756" s="16"/>
      <c r="X756" s="16"/>
      <c r="AD756" s="16" t="s">
        <v>2312</v>
      </c>
      <c r="AJ756" s="16" t="s">
        <v>749</v>
      </c>
      <c r="AK756" s="16" t="s">
        <v>2313</v>
      </c>
      <c r="AL756" s="16" t="s">
        <v>1724</v>
      </c>
      <c r="AN756" s="16"/>
      <c r="AW756" s="16">
        <f>LEN(AV756)-LEN(SUBSTITUTE(AV756,",",""))+1</f>
        <v>1</v>
      </c>
      <c r="BA756" s="30"/>
      <c r="BE756" s="26"/>
      <c r="BJ756" s="16"/>
      <c r="BK756" s="16"/>
      <c r="BL756" s="41"/>
      <c r="BU756" s="16"/>
      <c r="CD756" s="16"/>
      <c r="CE756" s="16"/>
      <c r="CY756" s="19"/>
      <c r="DD756" s="16"/>
      <c r="DG756" s="16"/>
      <c r="DH756" s="16"/>
      <c r="DI756" s="16"/>
      <c r="DK756" s="16"/>
      <c r="DP756" s="16"/>
    </row>
    <row r="757" spans="1:120" x14ac:dyDescent="0.35">
      <c r="A757" s="16" t="s">
        <v>6245</v>
      </c>
      <c r="E757" t="s">
        <v>2184</v>
      </c>
      <c r="F757" s="32"/>
      <c r="G757"/>
      <c r="H757" s="16" t="s">
        <v>732</v>
      </c>
      <c r="I757" s="16"/>
      <c r="L757" s="16" t="s">
        <v>119</v>
      </c>
      <c r="M757" s="16"/>
      <c r="N757" s="16"/>
      <c r="O757" s="16">
        <f>SUM(COUNTIF(I757:N757,"yes"))</f>
        <v>1</v>
      </c>
      <c r="P757" s="46"/>
      <c r="Q757" s="16"/>
      <c r="R757" s="16"/>
      <c r="S757" s="16"/>
      <c r="T757" s="16"/>
      <c r="U757" s="16"/>
      <c r="V757" s="16" t="s">
        <v>2183</v>
      </c>
      <c r="W757" s="16"/>
      <c r="X757" s="16"/>
      <c r="AD757" s="16" t="s">
        <v>2184</v>
      </c>
      <c r="AJ757" s="16" t="s">
        <v>1432</v>
      </c>
      <c r="AK757" s="16" t="s">
        <v>1235</v>
      </c>
      <c r="AL757" s="16" t="s">
        <v>1179</v>
      </c>
      <c r="AN757" s="16"/>
      <c r="AW757" s="16">
        <f>LEN(AV757)-LEN(SUBSTITUTE(AV757,",",""))+1</f>
        <v>1</v>
      </c>
      <c r="BA757" s="30"/>
      <c r="BE757" s="26"/>
      <c r="BJ757" s="16"/>
      <c r="BK757" s="16"/>
      <c r="BL757" s="41"/>
      <c r="BU757" s="16"/>
      <c r="CD757" s="16"/>
      <c r="CE757" s="16"/>
      <c r="CY757" s="19"/>
      <c r="DD757" s="16"/>
      <c r="DG757" s="16"/>
      <c r="DH757" s="16"/>
      <c r="DI757" s="16"/>
      <c r="DK757" s="16"/>
      <c r="DP757" s="16"/>
    </row>
    <row r="758" spans="1:120" x14ac:dyDescent="0.35">
      <c r="A758" s="16" t="s">
        <v>6245</v>
      </c>
      <c r="E758" t="s">
        <v>2195</v>
      </c>
      <c r="F758" s="32"/>
      <c r="G758"/>
      <c r="H758" s="16" t="s">
        <v>732</v>
      </c>
      <c r="I758" s="16"/>
      <c r="L758" s="16" t="s">
        <v>119</v>
      </c>
      <c r="M758" s="16"/>
      <c r="N758" s="16"/>
      <c r="O758" s="16">
        <f>SUM(COUNTIF(I758:N758,"yes"))</f>
        <v>1</v>
      </c>
      <c r="P758" s="46"/>
      <c r="Q758" s="16"/>
      <c r="R758" s="16"/>
      <c r="S758" s="16"/>
      <c r="T758" s="16"/>
      <c r="U758" s="16"/>
      <c r="V758" s="16" t="s">
        <v>2194</v>
      </c>
      <c r="W758" s="16"/>
      <c r="X758" s="16"/>
      <c r="AD758" s="16" t="s">
        <v>2195</v>
      </c>
      <c r="AJ758" s="16" t="s">
        <v>5885</v>
      </c>
      <c r="AK758" s="16" t="s">
        <v>2196</v>
      </c>
      <c r="AL758" s="16" t="s">
        <v>1417</v>
      </c>
      <c r="AN758" s="16"/>
      <c r="AW758" s="16">
        <f>LEN(AV758)-LEN(SUBSTITUTE(AV758,",",""))+1</f>
        <v>1</v>
      </c>
      <c r="BA758" s="30"/>
      <c r="BE758" s="26"/>
      <c r="BJ758" s="16"/>
      <c r="BK758" s="16"/>
      <c r="BL758" s="41"/>
      <c r="BU758" s="16"/>
      <c r="CD758" s="16"/>
      <c r="CE758" s="16"/>
      <c r="CY758" s="19"/>
      <c r="DD758" s="16"/>
      <c r="DG758" s="16"/>
      <c r="DH758" s="16"/>
      <c r="DI758" s="16"/>
      <c r="DK758" s="16"/>
      <c r="DP758" s="16"/>
    </row>
    <row r="759" spans="1:120" x14ac:dyDescent="0.35">
      <c r="A759" s="16" t="s">
        <v>6245</v>
      </c>
      <c r="E759" t="s">
        <v>2124</v>
      </c>
      <c r="F759" s="32"/>
      <c r="G759"/>
      <c r="H759" s="16" t="s">
        <v>732</v>
      </c>
      <c r="I759" s="16"/>
      <c r="L759" s="16" t="s">
        <v>119</v>
      </c>
      <c r="M759" s="16"/>
      <c r="N759" s="16"/>
      <c r="O759" s="16">
        <f>SUM(COUNTIF(I759:N759,"yes"))</f>
        <v>1</v>
      </c>
      <c r="P759" s="46"/>
      <c r="Q759" s="16"/>
      <c r="R759" s="16"/>
      <c r="S759" s="16"/>
      <c r="T759" s="16"/>
      <c r="U759" s="16"/>
      <c r="V759" s="16" t="s">
        <v>2123</v>
      </c>
      <c r="W759" s="16"/>
      <c r="X759" s="16"/>
      <c r="AD759" s="16" t="s">
        <v>2124</v>
      </c>
      <c r="AJ759" s="16" t="s">
        <v>1038</v>
      </c>
      <c r="AK759" s="16" t="s">
        <v>1235</v>
      </c>
      <c r="AL759" s="16" t="s">
        <v>1724</v>
      </c>
      <c r="AN759" s="16"/>
      <c r="AW759" s="16">
        <f>LEN(AV759)-LEN(SUBSTITUTE(AV759,",",""))+1</f>
        <v>1</v>
      </c>
      <c r="BA759" s="30"/>
      <c r="BE759" s="26"/>
      <c r="BJ759" s="16"/>
      <c r="BK759" s="16"/>
      <c r="BL759" s="41"/>
      <c r="BU759" s="16"/>
      <c r="CD759" s="16"/>
      <c r="CE759" s="16"/>
      <c r="CY759" s="19"/>
      <c r="DD759" s="16"/>
      <c r="DG759" s="16"/>
      <c r="DH759" s="16"/>
      <c r="DI759" s="16"/>
      <c r="DK759" s="16"/>
      <c r="DP759" s="16"/>
    </row>
    <row r="760" spans="1:120" x14ac:dyDescent="0.35">
      <c r="A760" s="16" t="s">
        <v>6245</v>
      </c>
      <c r="E760" t="s">
        <v>2474</v>
      </c>
      <c r="F760" s="32"/>
      <c r="G760"/>
      <c r="H760" s="16" t="s">
        <v>732</v>
      </c>
      <c r="I760" s="16"/>
      <c r="L760" s="16" t="s">
        <v>119</v>
      </c>
      <c r="M760" s="16"/>
      <c r="N760" s="16"/>
      <c r="O760" s="16">
        <f>SUM(COUNTIF(I760:N760,"yes"))</f>
        <v>1</v>
      </c>
      <c r="P760" s="46"/>
      <c r="Q760" s="16"/>
      <c r="R760" s="16"/>
      <c r="S760" s="16"/>
      <c r="T760" s="16"/>
      <c r="U760" s="16"/>
      <c r="V760" s="16" t="s">
        <v>2473</v>
      </c>
      <c r="W760" s="16"/>
      <c r="X760" s="16"/>
      <c r="AD760" s="16" t="s">
        <v>2474</v>
      </c>
      <c r="AJ760" s="16" t="s">
        <v>1233</v>
      </c>
      <c r="AK760" s="16" t="s">
        <v>1232</v>
      </c>
      <c r="AL760" s="16" t="s">
        <v>1350</v>
      </c>
      <c r="AN760" s="16"/>
      <c r="AW760" s="16">
        <f>LEN(AV760)-LEN(SUBSTITUTE(AV760,",",""))+1</f>
        <v>1</v>
      </c>
      <c r="BA760" s="30"/>
      <c r="BE760" s="26"/>
      <c r="BJ760" s="16"/>
      <c r="BK760" s="16"/>
      <c r="BL760" s="41"/>
      <c r="BU760" s="16"/>
      <c r="CD760" s="16"/>
      <c r="CE760" s="16"/>
      <c r="CY760" s="19"/>
      <c r="DD760" s="16"/>
      <c r="DG760" s="16"/>
      <c r="DH760" s="16"/>
      <c r="DI760" s="16"/>
      <c r="DK760" s="16"/>
      <c r="DP760" s="16"/>
    </row>
    <row r="761" spans="1:120" x14ac:dyDescent="0.35">
      <c r="A761" s="16" t="s">
        <v>6245</v>
      </c>
      <c r="E761" t="s">
        <v>1887</v>
      </c>
      <c r="F761" s="32"/>
      <c r="G761"/>
      <c r="H761" s="16" t="s">
        <v>732</v>
      </c>
      <c r="I761" s="16"/>
      <c r="L761" s="16" t="s">
        <v>119</v>
      </c>
      <c r="M761" s="16"/>
      <c r="N761" s="16"/>
      <c r="O761" s="16">
        <f>SUM(COUNTIF(I761:N761,"yes"))</f>
        <v>1</v>
      </c>
      <c r="P761" s="46"/>
      <c r="Q761" s="16"/>
      <c r="R761" s="16"/>
      <c r="S761" s="16"/>
      <c r="T761" s="16"/>
      <c r="U761" s="16"/>
      <c r="V761" s="16" t="s">
        <v>1886</v>
      </c>
      <c r="W761" s="16"/>
      <c r="X761" s="16"/>
      <c r="AD761" s="16" t="s">
        <v>1887</v>
      </c>
      <c r="AJ761" s="16" t="s">
        <v>1217</v>
      </c>
      <c r="AK761" s="16" t="s">
        <v>729</v>
      </c>
      <c r="AL761" s="16" t="s">
        <v>1888</v>
      </c>
      <c r="AN761" s="16"/>
      <c r="AW761" s="16">
        <f>LEN(AV761)-LEN(SUBSTITUTE(AV761,",",""))+1</f>
        <v>1</v>
      </c>
      <c r="AY761" s="16">
        <f>LEN(AX761)-LEN(SUBSTITUTE(AX761,",",""))+1</f>
        <v>1</v>
      </c>
      <c r="BA761" s="30">
        <f>Table1[[#This Row], [no. of introduced regions]]/Table1[[#This Row], [no. of native regions]]</f>
        <v>1</v>
      </c>
      <c r="BE761" s="26"/>
      <c r="BJ761" s="16"/>
      <c r="BK761" s="16"/>
      <c r="BL761" s="41"/>
      <c r="BU761" s="16"/>
      <c r="CD761" s="16"/>
      <c r="CE761" s="16"/>
      <c r="CY761" s="19"/>
      <c r="DD761" s="16"/>
      <c r="DG761" s="16"/>
      <c r="DH761" s="16"/>
      <c r="DI761" s="16"/>
      <c r="DK761" s="16"/>
      <c r="DP761" s="16"/>
    </row>
    <row r="762" spans="1:120" x14ac:dyDescent="0.35">
      <c r="A762" s="16" t="s">
        <v>6245</v>
      </c>
      <c r="E762" t="s">
        <v>3072</v>
      </c>
      <c r="F762" s="32"/>
      <c r="G762"/>
      <c r="H762" s="16" t="s">
        <v>732</v>
      </c>
      <c r="I762" s="16"/>
      <c r="L762" s="16" t="s">
        <v>119</v>
      </c>
      <c r="M762" s="16"/>
      <c r="N762" s="16"/>
      <c r="O762" s="16">
        <f>SUM(COUNTIF(I762:N762,"yes"))</f>
        <v>1</v>
      </c>
      <c r="P762" s="46"/>
      <c r="Q762" s="16"/>
      <c r="R762" s="16"/>
      <c r="S762" s="16"/>
      <c r="T762" s="16"/>
      <c r="U762" s="16"/>
      <c r="V762" s="16" t="s">
        <v>3071</v>
      </c>
      <c r="W762" s="16"/>
      <c r="X762" s="16"/>
      <c r="AD762" s="16" t="s">
        <v>3072</v>
      </c>
      <c r="AJ762" s="16" t="s">
        <v>1328</v>
      </c>
      <c r="AK762" s="16" t="s">
        <v>3073</v>
      </c>
      <c r="AL762" s="16" t="s">
        <v>3074</v>
      </c>
      <c r="AN762" s="16"/>
      <c r="BA762" s="30"/>
      <c r="BE762" s="26"/>
      <c r="BJ762" s="16"/>
      <c r="BK762" s="16"/>
      <c r="BL762" s="41"/>
      <c r="BU762" s="16"/>
      <c r="CD762" s="16"/>
      <c r="CE762" s="16"/>
      <c r="CY762" s="19"/>
      <c r="DD762" s="16"/>
      <c r="DG762" s="16"/>
      <c r="DH762" s="16"/>
      <c r="DI762" s="16"/>
      <c r="DK762" s="16"/>
      <c r="DP762" s="16"/>
    </row>
    <row r="763" spans="1:120" x14ac:dyDescent="0.35">
      <c r="A763" s="16" t="s">
        <v>6245</v>
      </c>
      <c r="E763" t="s">
        <v>2107</v>
      </c>
      <c r="F763" s="32"/>
      <c r="G763"/>
      <c r="H763" s="16" t="s">
        <v>732</v>
      </c>
      <c r="I763" s="16"/>
      <c r="L763" s="16" t="s">
        <v>119</v>
      </c>
      <c r="M763" s="16"/>
      <c r="N763" s="16"/>
      <c r="O763" s="16">
        <f>SUM(COUNTIF(I763:N763,"yes"))</f>
        <v>1</v>
      </c>
      <c r="P763" s="46"/>
      <c r="Q763" s="16"/>
      <c r="R763" s="16"/>
      <c r="S763" s="16"/>
      <c r="T763" s="16"/>
      <c r="U763" s="16"/>
      <c r="V763" s="16" t="s">
        <v>2106</v>
      </c>
      <c r="W763" s="16"/>
      <c r="X763" s="16"/>
      <c r="AD763" s="16" t="s">
        <v>2107</v>
      </c>
      <c r="AJ763" s="16" t="s">
        <v>1038</v>
      </c>
      <c r="AK763" s="16" t="s">
        <v>729</v>
      </c>
      <c r="AL763" s="16" t="s">
        <v>1236</v>
      </c>
      <c r="AN763" s="16"/>
      <c r="AW763" s="16">
        <f>LEN(AV763)-LEN(SUBSTITUTE(AV763,",",""))+1</f>
        <v>1</v>
      </c>
      <c r="BA763" s="30"/>
      <c r="BE763" s="26"/>
      <c r="BJ763" s="16"/>
      <c r="BK763" s="16"/>
      <c r="BL763" s="41"/>
      <c r="BU763" s="16"/>
      <c r="CD763" s="16"/>
      <c r="CE763" s="16"/>
      <c r="CY763" s="19"/>
      <c r="DD763" s="16"/>
      <c r="DG763" s="16"/>
      <c r="DH763" s="16"/>
      <c r="DI763" s="16"/>
      <c r="DK763" s="16"/>
      <c r="DP763" s="16"/>
    </row>
    <row r="764" spans="1:120" x14ac:dyDescent="0.35">
      <c r="A764" s="16" t="s">
        <v>6245</v>
      </c>
      <c r="E764" t="s">
        <v>2287</v>
      </c>
      <c r="F764" s="32"/>
      <c r="G764"/>
      <c r="H764" s="16" t="s">
        <v>732</v>
      </c>
      <c r="I764" s="16"/>
      <c r="L764" s="16" t="s">
        <v>119</v>
      </c>
      <c r="M764" s="16"/>
      <c r="N764" s="16"/>
      <c r="O764" s="16">
        <f>SUM(COUNTIF(I764:N764,"yes"))</f>
        <v>1</v>
      </c>
      <c r="P764" s="46"/>
      <c r="Q764" s="16"/>
      <c r="R764" s="16"/>
      <c r="S764" s="16"/>
      <c r="T764" s="16"/>
      <c r="U764" s="16"/>
      <c r="V764" s="16" t="s">
        <v>2286</v>
      </c>
      <c r="W764" s="16"/>
      <c r="X764" s="16"/>
      <c r="AD764" s="16" t="s">
        <v>2287</v>
      </c>
      <c r="AJ764" s="16" t="s">
        <v>2280</v>
      </c>
      <c r="AK764" s="16" t="s">
        <v>2288</v>
      </c>
      <c r="AL764" s="16" t="s">
        <v>1707</v>
      </c>
      <c r="AN764" s="16"/>
      <c r="AW764" s="16">
        <f>LEN(AV764)-LEN(SUBSTITUTE(AV764,",",""))+1</f>
        <v>1</v>
      </c>
      <c r="BA764" s="30"/>
      <c r="BE764" s="26"/>
      <c r="BJ764" s="16"/>
      <c r="BK764" s="16"/>
      <c r="BL764" s="41"/>
      <c r="BU764" s="16"/>
      <c r="CD764" s="16"/>
      <c r="CE764" s="16"/>
      <c r="CY764" s="19"/>
      <c r="DD764" s="16"/>
      <c r="DG764" s="16"/>
      <c r="DH764" s="16"/>
      <c r="DI764" s="16"/>
      <c r="DK764" s="16"/>
      <c r="DP764" s="16"/>
    </row>
    <row r="765" spans="1:120" x14ac:dyDescent="0.35">
      <c r="A765" s="16" t="s">
        <v>6245</v>
      </c>
      <c r="E765" t="s">
        <v>2732</v>
      </c>
      <c r="F765" s="32"/>
      <c r="G765"/>
      <c r="H765" s="16" t="s">
        <v>732</v>
      </c>
      <c r="I765" s="16"/>
      <c r="L765" s="16" t="s">
        <v>119</v>
      </c>
      <c r="M765" s="16"/>
      <c r="N765" s="16"/>
      <c r="O765" s="16">
        <f>SUM(COUNTIF(I765:N765,"yes"))</f>
        <v>1</v>
      </c>
      <c r="P765" s="46"/>
      <c r="Q765" s="16"/>
      <c r="R765" s="16"/>
      <c r="S765" s="16"/>
      <c r="T765" s="16"/>
      <c r="U765" s="16"/>
      <c r="V765" s="16" t="s">
        <v>2731</v>
      </c>
      <c r="W765" s="16"/>
      <c r="X765" s="16"/>
      <c r="AD765" s="16" t="s">
        <v>2732</v>
      </c>
      <c r="AJ765" s="16" t="s">
        <v>2725</v>
      </c>
      <c r="AK765" s="16" t="s">
        <v>985</v>
      </c>
      <c r="AL765" s="16" t="s">
        <v>1179</v>
      </c>
      <c r="AN765" s="16"/>
      <c r="BA765" s="30"/>
      <c r="BE765" s="26"/>
      <c r="BJ765" s="16"/>
      <c r="BK765" s="16"/>
      <c r="BL765" s="41"/>
      <c r="BU765" s="16"/>
      <c r="CD765" s="16"/>
      <c r="CE765" s="16"/>
      <c r="CY765" s="19"/>
      <c r="DD765" s="16"/>
      <c r="DG765" s="16"/>
      <c r="DH765" s="16"/>
      <c r="DI765" s="16"/>
      <c r="DK765" s="16"/>
      <c r="DP765" s="16"/>
    </row>
    <row r="766" spans="1:120" x14ac:dyDescent="0.35">
      <c r="A766" s="16" t="s">
        <v>6245</v>
      </c>
      <c r="E766" t="s">
        <v>2438</v>
      </c>
      <c r="F766" s="32"/>
      <c r="G766"/>
      <c r="H766" s="16" t="s">
        <v>732</v>
      </c>
      <c r="I766" s="16"/>
      <c r="L766" s="16" t="s">
        <v>119</v>
      </c>
      <c r="M766" s="16"/>
      <c r="N766" s="16"/>
      <c r="O766" s="16">
        <f>SUM(COUNTIF(I766:N766,"yes"))</f>
        <v>1</v>
      </c>
      <c r="P766" s="46"/>
      <c r="Q766" s="16"/>
      <c r="R766" s="16"/>
      <c r="S766" s="16"/>
      <c r="T766" s="16"/>
      <c r="U766" s="16"/>
      <c r="V766" s="16" t="s">
        <v>2437</v>
      </c>
      <c r="W766" s="16"/>
      <c r="X766" s="16"/>
      <c r="AD766" s="16" t="s">
        <v>2438</v>
      </c>
      <c r="AJ766" s="16" t="s">
        <v>1436</v>
      </c>
      <c r="AK766" s="16" t="s">
        <v>1232</v>
      </c>
      <c r="AL766" s="16" t="s">
        <v>2439</v>
      </c>
      <c r="AN766" s="16"/>
      <c r="AW766" s="16">
        <f>LEN(AV766)-LEN(SUBSTITUTE(AV766,",",""))+1</f>
        <v>1</v>
      </c>
      <c r="BA766" s="30"/>
      <c r="BE766" s="26"/>
      <c r="BJ766" s="16"/>
      <c r="BK766" s="16"/>
      <c r="BL766" s="41"/>
      <c r="BU766" s="16"/>
      <c r="CD766" s="16"/>
      <c r="CE766" s="16"/>
      <c r="CY766" s="19"/>
      <c r="DD766" s="16"/>
      <c r="DG766" s="16"/>
      <c r="DH766" s="16"/>
      <c r="DI766" s="16"/>
      <c r="DK766" s="16"/>
      <c r="DP766" s="16"/>
    </row>
    <row r="767" spans="1:120" x14ac:dyDescent="0.35">
      <c r="A767" s="16" t="s">
        <v>6245</v>
      </c>
      <c r="E767" t="s">
        <v>2458</v>
      </c>
      <c r="F767" s="32"/>
      <c r="G767"/>
      <c r="H767" s="16" t="s">
        <v>732</v>
      </c>
      <c r="I767" s="16"/>
      <c r="L767" s="16" t="s">
        <v>119</v>
      </c>
      <c r="M767" s="16"/>
      <c r="N767" s="16"/>
      <c r="O767" s="16">
        <f>SUM(COUNTIF(I767:N767,"yes"))</f>
        <v>1</v>
      </c>
      <c r="P767" s="46"/>
      <c r="Q767" s="16"/>
      <c r="R767" s="16"/>
      <c r="S767" s="16"/>
      <c r="T767" s="16"/>
      <c r="U767" s="16"/>
      <c r="V767" s="16" t="s">
        <v>2457</v>
      </c>
      <c r="W767" s="16"/>
      <c r="X767" s="16"/>
      <c r="AD767" s="16" t="s">
        <v>2458</v>
      </c>
      <c r="AJ767" s="16" t="s">
        <v>773</v>
      </c>
      <c r="AK767" s="16" t="s">
        <v>729</v>
      </c>
      <c r="AL767" s="16" t="s">
        <v>1179</v>
      </c>
      <c r="AN767" s="16"/>
      <c r="AW767" s="16">
        <f>LEN(AV767)-LEN(SUBSTITUTE(AV767,",",""))+1</f>
        <v>1</v>
      </c>
      <c r="BA767" s="30"/>
      <c r="BE767" s="26"/>
      <c r="BJ767" s="16"/>
      <c r="BK767" s="16"/>
      <c r="BL767" s="41"/>
      <c r="BU767" s="16"/>
      <c r="CD767" s="16"/>
      <c r="CE767" s="16"/>
      <c r="CY767" s="19"/>
      <c r="DD767" s="16"/>
      <c r="DG767" s="16"/>
      <c r="DH767" s="16"/>
      <c r="DI767" s="16"/>
      <c r="DK767" s="16"/>
      <c r="DP767" s="16"/>
    </row>
    <row r="768" spans="1:120" x14ac:dyDescent="0.35">
      <c r="A768" s="16" t="s">
        <v>6245</v>
      </c>
      <c r="E768" t="s">
        <v>1822</v>
      </c>
      <c r="F768" s="32"/>
      <c r="G768"/>
      <c r="H768" s="16" t="s">
        <v>732</v>
      </c>
      <c r="I768" s="16"/>
      <c r="L768" s="16" t="s">
        <v>119</v>
      </c>
      <c r="M768" s="16"/>
      <c r="N768" s="16"/>
      <c r="O768" s="16">
        <f>SUM(COUNTIF(I768:N768,"yes"))</f>
        <v>1</v>
      </c>
      <c r="P768" s="46"/>
      <c r="Q768" s="16"/>
      <c r="R768" s="16"/>
      <c r="S768" s="16"/>
      <c r="T768" s="16"/>
      <c r="U768" s="16"/>
      <c r="V768" s="16" t="s">
        <v>1821</v>
      </c>
      <c r="W768" s="16"/>
      <c r="X768" s="16"/>
      <c r="AD768" s="16" t="s">
        <v>1822</v>
      </c>
      <c r="AJ768" s="16" t="s">
        <v>1317</v>
      </c>
      <c r="AK768" s="16" t="s">
        <v>1235</v>
      </c>
      <c r="AL768" s="16" t="s">
        <v>1811</v>
      </c>
      <c r="AN768" s="16"/>
      <c r="AW768" s="16">
        <f>LEN(AV768)-LEN(SUBSTITUTE(AV768,",",""))+1</f>
        <v>1</v>
      </c>
      <c r="AY768" s="16">
        <f>LEN(AX768)-LEN(SUBSTITUTE(AX768,",",""))+1</f>
        <v>1</v>
      </c>
      <c r="AZ768" s="16">
        <f>Table1[[#This Row], [no. of native regions]]+Table1[[#This Row], [no. of introduced regions]]</f>
        <v>2</v>
      </c>
      <c r="BA768" s="30">
        <f>Table1[[#This Row], [no. of introduced regions]]/Table1[[#This Row], [no. of native regions]]</f>
        <v>1</v>
      </c>
      <c r="BE768" s="26"/>
      <c r="BJ768" s="16"/>
      <c r="BK768" s="16"/>
      <c r="BL768" s="41"/>
      <c r="BU768" s="16"/>
      <c r="CD768" s="16"/>
      <c r="CE768" s="16"/>
      <c r="CY768" s="19"/>
      <c r="DD768" s="16"/>
      <c r="DG768" s="16"/>
      <c r="DH768" s="16"/>
      <c r="DI768" s="16"/>
      <c r="DK768" s="16"/>
      <c r="DP768" s="16"/>
    </row>
    <row r="769" spans="1:120" x14ac:dyDescent="0.35">
      <c r="A769" s="16" t="s">
        <v>6245</v>
      </c>
      <c r="E769" t="s">
        <v>2468</v>
      </c>
      <c r="F769" s="32"/>
      <c r="G769"/>
      <c r="H769" s="16" t="s">
        <v>732</v>
      </c>
      <c r="I769" s="16"/>
      <c r="L769" s="16" t="s">
        <v>119</v>
      </c>
      <c r="M769" s="16"/>
      <c r="N769" s="16"/>
      <c r="O769" s="16">
        <f>SUM(COUNTIF(I769:N769,"yes"))</f>
        <v>1</v>
      </c>
      <c r="P769" s="46"/>
      <c r="Q769" s="16"/>
      <c r="R769" s="16"/>
      <c r="S769" s="16"/>
      <c r="T769" s="16"/>
      <c r="U769" s="16"/>
      <c r="V769" s="16" t="s">
        <v>2467</v>
      </c>
      <c r="W769" s="16"/>
      <c r="X769" s="16"/>
      <c r="AD769" s="16" t="s">
        <v>2468</v>
      </c>
      <c r="AJ769" s="16" t="s">
        <v>1473</v>
      </c>
      <c r="AK769" s="16" t="s">
        <v>729</v>
      </c>
      <c r="AL769" s="16" t="s">
        <v>1417</v>
      </c>
      <c r="AN769" s="16"/>
      <c r="AW769" s="16">
        <f>LEN(AV769)-LEN(SUBSTITUTE(AV769,",",""))+1</f>
        <v>1</v>
      </c>
      <c r="BA769" s="30"/>
      <c r="BE769" s="26"/>
      <c r="BJ769" s="16"/>
      <c r="BK769" s="16"/>
      <c r="BL769" s="41"/>
      <c r="BU769" s="16"/>
      <c r="CD769" s="16"/>
      <c r="CE769" s="16"/>
      <c r="CY769" s="19"/>
      <c r="DD769" s="16"/>
      <c r="DG769" s="16"/>
      <c r="DH769" s="16"/>
      <c r="DI769" s="16"/>
      <c r="DK769" s="16"/>
      <c r="DP769" s="16"/>
    </row>
    <row r="770" spans="1:120" x14ac:dyDescent="0.35">
      <c r="A770" s="16" t="s">
        <v>6245</v>
      </c>
      <c r="E770" t="s">
        <v>1994</v>
      </c>
      <c r="F770" s="32"/>
      <c r="G770"/>
      <c r="H770" s="16" t="s">
        <v>732</v>
      </c>
      <c r="I770" s="16"/>
      <c r="L770" s="16" t="s">
        <v>119</v>
      </c>
      <c r="M770" s="16"/>
      <c r="N770" s="16"/>
      <c r="O770" s="16">
        <f>SUM(COUNTIF(I770:N770,"yes"))</f>
        <v>1</v>
      </c>
      <c r="P770" s="46"/>
      <c r="Q770" s="16"/>
      <c r="R770" s="16"/>
      <c r="S770" s="16"/>
      <c r="T770" s="16"/>
      <c r="U770" s="16"/>
      <c r="V770" s="16" t="s">
        <v>1993</v>
      </c>
      <c r="W770" s="16"/>
      <c r="X770" s="16"/>
      <c r="AD770" s="16" t="s">
        <v>1994</v>
      </c>
      <c r="AJ770" s="16" t="s">
        <v>1264</v>
      </c>
      <c r="AK770" s="16" t="s">
        <v>1235</v>
      </c>
      <c r="AL770" s="16" t="s">
        <v>1811</v>
      </c>
      <c r="AN770" s="16"/>
      <c r="AW770" s="16">
        <f>LEN(AV770)-LEN(SUBSTITUTE(AV770,",",""))+1</f>
        <v>1</v>
      </c>
      <c r="AY770" s="16">
        <f>LEN(AX770)-LEN(SUBSTITUTE(AX770,",",""))+1</f>
        <v>1</v>
      </c>
      <c r="BA770" s="30"/>
      <c r="BE770" s="26"/>
      <c r="BJ770" s="16"/>
      <c r="BK770" s="16"/>
      <c r="BL770" s="41"/>
      <c r="BU770" s="16"/>
      <c r="CD770" s="16"/>
      <c r="CE770" s="16"/>
      <c r="CY770" s="19"/>
      <c r="DD770" s="16"/>
      <c r="DG770" s="16"/>
      <c r="DH770" s="16"/>
      <c r="DI770" s="16"/>
      <c r="DK770" s="16"/>
      <c r="DP770" s="16"/>
    </row>
    <row r="771" spans="1:120" x14ac:dyDescent="0.35">
      <c r="A771" s="16" t="s">
        <v>6245</v>
      </c>
      <c r="E771" t="s">
        <v>2406</v>
      </c>
      <c r="F771" s="32"/>
      <c r="G771"/>
      <c r="H771" s="16" t="s">
        <v>732</v>
      </c>
      <c r="I771" s="16"/>
      <c r="L771" s="16" t="s">
        <v>119</v>
      </c>
      <c r="M771" s="16"/>
      <c r="N771" s="16"/>
      <c r="O771" s="16">
        <f>SUM(COUNTIF(I771:N771,"yes"))</f>
        <v>1</v>
      </c>
      <c r="P771" s="46"/>
      <c r="Q771" s="16"/>
      <c r="R771" s="16"/>
      <c r="S771" s="16"/>
      <c r="T771" s="16"/>
      <c r="U771" s="16"/>
      <c r="V771" s="16" t="s">
        <v>2405</v>
      </c>
      <c r="W771" s="16"/>
      <c r="X771" s="16"/>
      <c r="AD771" s="16" t="s">
        <v>2406</v>
      </c>
      <c r="AJ771" s="16" t="s">
        <v>1436</v>
      </c>
      <c r="AK771" s="16" t="s">
        <v>1235</v>
      </c>
      <c r="AL771" s="16" t="s">
        <v>2043</v>
      </c>
      <c r="AN771" s="16"/>
      <c r="AW771" s="16">
        <f>LEN(AV771)-LEN(SUBSTITUTE(AV771,",",""))+1</f>
        <v>1</v>
      </c>
      <c r="BA771" s="30"/>
      <c r="BE771" s="26"/>
      <c r="BJ771" s="16"/>
      <c r="BK771" s="16"/>
      <c r="BL771" s="41"/>
      <c r="BU771" s="16"/>
      <c r="CD771" s="16"/>
      <c r="CE771" s="16"/>
      <c r="CY771" s="19"/>
      <c r="DD771" s="16"/>
      <c r="DG771" s="16"/>
      <c r="DH771" s="16"/>
      <c r="DI771" s="16"/>
      <c r="DK771" s="16"/>
      <c r="DP771" s="16"/>
    </row>
    <row r="772" spans="1:120" x14ac:dyDescent="0.35">
      <c r="A772" s="16" t="s">
        <v>6245</v>
      </c>
      <c r="E772" t="s">
        <v>3081</v>
      </c>
      <c r="F772" s="32"/>
      <c r="G772"/>
      <c r="H772" s="16" t="s">
        <v>732</v>
      </c>
      <c r="I772" s="16"/>
      <c r="L772" s="16" t="s">
        <v>119</v>
      </c>
      <c r="M772" s="16"/>
      <c r="N772" s="16"/>
      <c r="O772" s="16">
        <f>SUM(COUNTIF(I772:N772,"yes"))</f>
        <v>1</v>
      </c>
      <c r="P772" s="46"/>
      <c r="Q772" s="16"/>
      <c r="R772" s="16"/>
      <c r="S772" s="16"/>
      <c r="T772" s="16"/>
      <c r="U772" s="16"/>
      <c r="V772" s="16" t="s">
        <v>3080</v>
      </c>
      <c r="W772" s="16"/>
      <c r="X772" s="16"/>
      <c r="AD772" s="16" t="s">
        <v>3081</v>
      </c>
      <c r="AJ772" s="16" t="s">
        <v>2252</v>
      </c>
      <c r="AK772" s="16" t="s">
        <v>1517</v>
      </c>
      <c r="AL772" s="16" t="s">
        <v>3082</v>
      </c>
      <c r="AN772" s="16"/>
      <c r="BA772" s="30"/>
      <c r="BE772" s="26"/>
      <c r="BJ772" s="16"/>
      <c r="BK772" s="16"/>
      <c r="BL772" s="41"/>
      <c r="BU772" s="16"/>
      <c r="CD772" s="16"/>
      <c r="CE772" s="16"/>
      <c r="CY772" s="19"/>
      <c r="DD772" s="16"/>
      <c r="DG772" s="16"/>
      <c r="DH772" s="16"/>
      <c r="DI772" s="16"/>
      <c r="DK772" s="16"/>
      <c r="DP772" s="16"/>
    </row>
    <row r="773" spans="1:120" x14ac:dyDescent="0.35">
      <c r="A773" s="16" t="s">
        <v>6245</v>
      </c>
      <c r="E773" t="s">
        <v>2266</v>
      </c>
      <c r="F773" s="32"/>
      <c r="G773"/>
      <c r="H773" s="16" t="s">
        <v>732</v>
      </c>
      <c r="I773" s="16"/>
      <c r="L773" s="16" t="s">
        <v>119</v>
      </c>
      <c r="M773" s="16"/>
      <c r="N773" s="16"/>
      <c r="O773" s="16">
        <f>SUM(COUNTIF(I773:N773,"yes"))</f>
        <v>1</v>
      </c>
      <c r="P773" s="46"/>
      <c r="Q773" s="16"/>
      <c r="R773" s="16"/>
      <c r="S773" s="16"/>
      <c r="T773" s="16"/>
      <c r="U773" s="16"/>
      <c r="V773" s="16" t="s">
        <v>2265</v>
      </c>
      <c r="W773" s="16"/>
      <c r="X773" s="16"/>
      <c r="AD773" s="16" t="s">
        <v>2266</v>
      </c>
      <c r="AJ773" s="16" t="s">
        <v>1038</v>
      </c>
      <c r="AK773" s="16" t="s">
        <v>729</v>
      </c>
      <c r="AL773" s="16" t="s">
        <v>1041</v>
      </c>
      <c r="AN773" s="16"/>
      <c r="AW773" s="16">
        <f>LEN(AV773)-LEN(SUBSTITUTE(AV773,",",""))+1</f>
        <v>1</v>
      </c>
      <c r="BA773" s="30"/>
      <c r="BE773" s="26"/>
      <c r="BJ773" s="16"/>
      <c r="BK773" s="16"/>
      <c r="BL773" s="41"/>
      <c r="BU773" s="16"/>
      <c r="CD773" s="16"/>
      <c r="CE773" s="16"/>
      <c r="CY773" s="19"/>
      <c r="DD773" s="16"/>
      <c r="DG773" s="16"/>
      <c r="DH773" s="16"/>
      <c r="DI773" s="16"/>
      <c r="DK773" s="16"/>
      <c r="DP773" s="16"/>
    </row>
    <row r="774" spans="1:120" x14ac:dyDescent="0.35">
      <c r="A774" s="16" t="s">
        <v>6245</v>
      </c>
      <c r="E774" t="s">
        <v>2408</v>
      </c>
      <c r="F774" s="32"/>
      <c r="G774"/>
      <c r="H774" s="16" t="s">
        <v>732</v>
      </c>
      <c r="I774" s="16"/>
      <c r="L774" s="16" t="s">
        <v>119</v>
      </c>
      <c r="M774" s="16"/>
      <c r="N774" s="16"/>
      <c r="O774" s="16">
        <f>SUM(COUNTIF(I774:N774,"yes"))</f>
        <v>1</v>
      </c>
      <c r="P774" s="46" t="s">
        <v>6324</v>
      </c>
      <c r="Q774" s="16"/>
      <c r="R774" s="16"/>
      <c r="S774" s="16"/>
      <c r="T774" s="16"/>
      <c r="U774" s="16"/>
      <c r="V774" s="16" t="s">
        <v>2407</v>
      </c>
      <c r="W774" s="16"/>
      <c r="X774" s="16"/>
      <c r="Y774" s="16" t="s">
        <v>2409</v>
      </c>
      <c r="AD774" s="16" t="s">
        <v>2408</v>
      </c>
      <c r="AJ774" s="16" t="s">
        <v>1217</v>
      </c>
      <c r="AK774" s="16" t="s">
        <v>2410</v>
      </c>
      <c r="AL774" s="16" t="s">
        <v>6256</v>
      </c>
      <c r="AN774" s="16"/>
      <c r="AW774" s="16">
        <f>LEN(AV774)-LEN(SUBSTITUTE(AV774,",",""))+1</f>
        <v>1</v>
      </c>
      <c r="BA774" s="30"/>
      <c r="BE774" s="26"/>
      <c r="BJ774" s="16"/>
      <c r="BK774" s="16"/>
      <c r="BL774" s="41"/>
      <c r="BU774" s="16"/>
      <c r="CD774" s="16"/>
      <c r="CE774" s="16"/>
      <c r="CY774" s="19"/>
      <c r="DD774" s="16"/>
      <c r="DG774" s="16"/>
      <c r="DH774" s="16"/>
      <c r="DI774" s="16"/>
      <c r="DK774" s="16"/>
      <c r="DP774" s="16"/>
    </row>
    <row r="775" spans="1:120" x14ac:dyDescent="0.35">
      <c r="A775" s="16" t="s">
        <v>6245</v>
      </c>
      <c r="E775" t="s">
        <v>2412</v>
      </c>
      <c r="F775" s="32"/>
      <c r="G775"/>
      <c r="H775" s="16" t="s">
        <v>732</v>
      </c>
      <c r="I775" s="16"/>
      <c r="L775" s="16" t="s">
        <v>119</v>
      </c>
      <c r="M775" s="16"/>
      <c r="N775" s="16"/>
      <c r="O775" s="16">
        <f>SUM(COUNTIF(I775:N775,"yes"))</f>
        <v>1</v>
      </c>
      <c r="P775" s="46"/>
      <c r="Q775" s="16"/>
      <c r="R775" s="16"/>
      <c r="S775" s="16"/>
      <c r="T775" s="16"/>
      <c r="U775" s="16"/>
      <c r="V775" s="16" t="s">
        <v>2411</v>
      </c>
      <c r="W775" s="16"/>
      <c r="X775" s="16"/>
      <c r="AD775" s="16" t="s">
        <v>2412</v>
      </c>
      <c r="AJ775" s="16" t="s">
        <v>1233</v>
      </c>
      <c r="AK775" s="16" t="s">
        <v>1232</v>
      </c>
      <c r="AL775" s="16" t="s">
        <v>1805</v>
      </c>
      <c r="AN775" s="16"/>
      <c r="AW775" s="16">
        <f>LEN(AV775)-LEN(SUBSTITUTE(AV775,",",""))+1</f>
        <v>1</v>
      </c>
      <c r="BA775" s="30"/>
      <c r="BE775" s="26"/>
      <c r="BJ775" s="16"/>
      <c r="BK775" s="16"/>
      <c r="BL775" s="41"/>
      <c r="BU775" s="16"/>
      <c r="CD775" s="16"/>
      <c r="CE775" s="16"/>
      <c r="CY775" s="19"/>
      <c r="DD775" s="16"/>
      <c r="DG775" s="16"/>
      <c r="DH775" s="16"/>
      <c r="DI775" s="16"/>
      <c r="DK775" s="16"/>
      <c r="DP775" s="16"/>
    </row>
    <row r="776" spans="1:120" x14ac:dyDescent="0.35">
      <c r="A776" s="16" t="s">
        <v>6245</v>
      </c>
      <c r="E776" t="s">
        <v>1943</v>
      </c>
      <c r="F776" s="32"/>
      <c r="G776"/>
      <c r="H776" s="16" t="s">
        <v>732</v>
      </c>
      <c r="I776" s="16"/>
      <c r="L776" s="16" t="s">
        <v>119</v>
      </c>
      <c r="M776" s="16"/>
      <c r="N776" s="16"/>
      <c r="O776" s="16">
        <f>SUM(COUNTIF(I776:N776,"yes"))</f>
        <v>1</v>
      </c>
      <c r="P776" s="46"/>
      <c r="Q776" s="16"/>
      <c r="R776" s="16"/>
      <c r="S776" s="16"/>
      <c r="T776" s="16"/>
      <c r="U776" s="16"/>
      <c r="V776" s="16" t="s">
        <v>1942</v>
      </c>
      <c r="W776" s="16"/>
      <c r="X776" s="16"/>
      <c r="AD776" s="16" t="s">
        <v>1943</v>
      </c>
      <c r="AJ776" s="16" t="s">
        <v>1332</v>
      </c>
      <c r="AK776" s="16" t="s">
        <v>1517</v>
      </c>
      <c r="AL776" s="16" t="s">
        <v>1350</v>
      </c>
      <c r="AN776" s="16"/>
      <c r="AW776" s="16">
        <f>LEN(AV776)-LEN(SUBSTITUTE(AV776,",",""))+1</f>
        <v>1</v>
      </c>
      <c r="AY776" s="16">
        <f>LEN(AX776)-LEN(SUBSTITUTE(AX776,",",""))+1</f>
        <v>1</v>
      </c>
      <c r="BA776" s="30">
        <f>Table1[[#This Row], [no. of introduced regions]]/Table1[[#This Row], [no. of native regions]]</f>
        <v>1</v>
      </c>
      <c r="BE776" s="26"/>
      <c r="BJ776" s="16"/>
      <c r="BK776" s="16"/>
      <c r="BL776" s="41"/>
      <c r="BU776" s="16"/>
      <c r="CD776" s="16"/>
      <c r="CE776" s="16"/>
      <c r="CY776" s="19"/>
      <c r="DD776" s="16"/>
      <c r="DG776" s="16"/>
      <c r="DH776" s="16"/>
      <c r="DI776" s="16"/>
      <c r="DK776" s="16"/>
      <c r="DP776" s="16"/>
    </row>
    <row r="777" spans="1:120" x14ac:dyDescent="0.35">
      <c r="A777" s="16" t="s">
        <v>6245</v>
      </c>
      <c r="E777" t="s">
        <v>1809</v>
      </c>
      <c r="F777" s="32"/>
      <c r="G777"/>
      <c r="H777" s="16" t="s">
        <v>732</v>
      </c>
      <c r="I777" s="16"/>
      <c r="L777" s="16" t="s">
        <v>119</v>
      </c>
      <c r="M777" s="16"/>
      <c r="N777" s="16"/>
      <c r="O777" s="16">
        <f>SUM(COUNTIF(I777:N777,"yes"))</f>
        <v>1</v>
      </c>
      <c r="P777" s="46"/>
      <c r="Q777" s="16"/>
      <c r="R777" s="16"/>
      <c r="S777" s="16"/>
      <c r="T777" s="16"/>
      <c r="U777" s="16"/>
      <c r="V777" s="16" t="s">
        <v>1808</v>
      </c>
      <c r="W777" s="16"/>
      <c r="X777" s="16"/>
      <c r="AD777" s="16" t="s">
        <v>1809</v>
      </c>
      <c r="AJ777" s="16" t="s">
        <v>1317</v>
      </c>
      <c r="AK777" s="16" t="s">
        <v>1810</v>
      </c>
      <c r="AL777" s="16" t="s">
        <v>1811</v>
      </c>
      <c r="AN777" s="16"/>
      <c r="AW777" s="16">
        <f>LEN(AV777)-LEN(SUBSTITUTE(AV777,",",""))+1</f>
        <v>1</v>
      </c>
      <c r="AY777" s="16">
        <f>LEN(AX777)-LEN(SUBSTITUTE(AX777,",",""))+1</f>
        <v>1</v>
      </c>
      <c r="AZ777" s="16">
        <f>Table1[[#This Row], [no. of native regions]]+Table1[[#This Row], [no. of introduced regions]]</f>
        <v>2</v>
      </c>
      <c r="BA777" s="30">
        <f>Table1[[#This Row], [no. of introduced regions]]/Table1[[#This Row], [no. of native regions]]</f>
        <v>1</v>
      </c>
      <c r="BE777" s="26"/>
      <c r="BJ777" s="16"/>
      <c r="BK777" s="16"/>
      <c r="BL777" s="41"/>
      <c r="BU777" s="16"/>
      <c r="CD777" s="16"/>
      <c r="CE777" s="16"/>
      <c r="CY777" s="19"/>
      <c r="DD777" s="16"/>
      <c r="DG777" s="16"/>
      <c r="DH777" s="16"/>
      <c r="DI777" s="16"/>
      <c r="DK777" s="16"/>
      <c r="DP777" s="16"/>
    </row>
    <row r="778" spans="1:120" x14ac:dyDescent="0.35">
      <c r="A778" s="16" t="s">
        <v>6245</v>
      </c>
      <c r="E778" t="s">
        <v>2094</v>
      </c>
      <c r="F778" s="32"/>
      <c r="G778"/>
      <c r="H778" s="16" t="s">
        <v>732</v>
      </c>
      <c r="I778" s="16"/>
      <c r="L778" s="16" t="s">
        <v>119</v>
      </c>
      <c r="M778" s="16"/>
      <c r="N778" s="16"/>
      <c r="O778" s="16">
        <f>SUM(COUNTIF(I778:N778,"yes"))</f>
        <v>1</v>
      </c>
      <c r="P778" s="46"/>
      <c r="Q778" s="16"/>
      <c r="R778" s="16"/>
      <c r="S778" s="16"/>
      <c r="T778" s="16"/>
      <c r="U778" s="16"/>
      <c r="V778" s="16" t="s">
        <v>2093</v>
      </c>
      <c r="W778" s="16"/>
      <c r="X778" s="16"/>
      <c r="AD778" s="16" t="s">
        <v>2094</v>
      </c>
      <c r="AJ778" s="16" t="s">
        <v>1038</v>
      </c>
      <c r="AK778" s="16" t="s">
        <v>2095</v>
      </c>
      <c r="AL778" s="16" t="s">
        <v>1236</v>
      </c>
      <c r="AN778" s="16"/>
      <c r="AW778" s="16">
        <f>LEN(AV778)-LEN(SUBSTITUTE(AV778,",",""))+1</f>
        <v>1</v>
      </c>
      <c r="BA778" s="30"/>
      <c r="BE778" s="26"/>
      <c r="BJ778" s="16"/>
      <c r="BK778" s="16"/>
      <c r="BL778" s="41"/>
      <c r="BU778" s="16"/>
      <c r="CD778" s="16"/>
      <c r="CE778" s="16"/>
      <c r="CY778" s="19"/>
      <c r="DD778" s="16"/>
      <c r="DG778" s="16"/>
      <c r="DH778" s="16"/>
      <c r="DI778" s="16"/>
      <c r="DK778" s="16"/>
      <c r="DP778" s="16"/>
    </row>
    <row r="779" spans="1:120" x14ac:dyDescent="0.35">
      <c r="A779" s="16" t="s">
        <v>6245</v>
      </c>
      <c r="E779" t="s">
        <v>2604</v>
      </c>
      <c r="F779" s="32"/>
      <c r="G779"/>
      <c r="H779" s="16" t="s">
        <v>732</v>
      </c>
      <c r="I779" s="16"/>
      <c r="L779" s="16" t="s">
        <v>119</v>
      </c>
      <c r="M779" s="16"/>
      <c r="N779" s="16"/>
      <c r="O779" s="16">
        <f>SUM(COUNTIF(I779:N779,"yes"))</f>
        <v>1</v>
      </c>
      <c r="P779" s="46"/>
      <c r="Q779" s="16"/>
      <c r="R779" s="16"/>
      <c r="S779" s="16"/>
      <c r="T779" s="16"/>
      <c r="U779" s="16"/>
      <c r="V779" s="16" t="s">
        <v>2603</v>
      </c>
      <c r="W779" s="16"/>
      <c r="X779" s="16"/>
      <c r="AD779" s="16" t="s">
        <v>2604</v>
      </c>
      <c r="AJ779" s="16" t="s">
        <v>1233</v>
      </c>
      <c r="AK779" s="16" t="s">
        <v>1235</v>
      </c>
      <c r="AL779" s="16" t="s">
        <v>2605</v>
      </c>
      <c r="AN779" s="16"/>
      <c r="AW779" s="16">
        <f>LEN(AV779)-LEN(SUBSTITUTE(AV779,",",""))+1</f>
        <v>1</v>
      </c>
      <c r="BA779" s="30"/>
      <c r="BE779" s="26"/>
      <c r="BJ779" s="16"/>
      <c r="BK779" s="16"/>
      <c r="BL779" s="41"/>
      <c r="BU779" s="16"/>
      <c r="CD779" s="16"/>
      <c r="CE779" s="16"/>
      <c r="CY779" s="19"/>
      <c r="DD779" s="16"/>
      <c r="DG779" s="16"/>
      <c r="DH779" s="16"/>
      <c r="DI779" s="16"/>
      <c r="DK779" s="16"/>
      <c r="DP779" s="16"/>
    </row>
    <row r="780" spans="1:120" x14ac:dyDescent="0.35">
      <c r="A780" s="16" t="s">
        <v>6245</v>
      </c>
      <c r="E780" t="s">
        <v>2534</v>
      </c>
      <c r="F780" s="32"/>
      <c r="G780"/>
      <c r="H780" s="16" t="s">
        <v>732</v>
      </c>
      <c r="I780" s="16"/>
      <c r="L780" s="16" t="s">
        <v>119</v>
      </c>
      <c r="M780" s="16"/>
      <c r="N780" s="16"/>
      <c r="O780" s="16">
        <f>SUM(COUNTIF(I780:N780,"yes"))</f>
        <v>1</v>
      </c>
      <c r="P780" s="46"/>
      <c r="Q780" s="16"/>
      <c r="R780" s="16"/>
      <c r="S780" s="16"/>
      <c r="T780" s="16"/>
      <c r="U780" s="16"/>
      <c r="V780" s="16" t="s">
        <v>2533</v>
      </c>
      <c r="W780" s="16"/>
      <c r="X780" s="16"/>
      <c r="AD780" s="16" t="s">
        <v>2534</v>
      </c>
      <c r="AJ780" s="16" t="s">
        <v>1233</v>
      </c>
      <c r="AK780" s="16" t="s">
        <v>1235</v>
      </c>
      <c r="AL780" s="16" t="s">
        <v>2535</v>
      </c>
      <c r="AN780" s="16"/>
      <c r="AW780" s="16">
        <f>LEN(AV780)-LEN(SUBSTITUTE(AV780,",",""))+1</f>
        <v>1</v>
      </c>
      <c r="BA780" s="30"/>
      <c r="BE780" s="26"/>
      <c r="BJ780" s="16"/>
      <c r="BK780" s="16"/>
      <c r="BL780" s="41"/>
      <c r="BU780" s="16"/>
      <c r="CD780" s="16"/>
      <c r="CE780" s="16"/>
      <c r="CY780" s="19"/>
      <c r="DD780" s="16"/>
      <c r="DG780" s="16"/>
      <c r="DH780" s="16"/>
      <c r="DI780" s="16"/>
      <c r="DK780" s="16"/>
      <c r="DP780" s="16"/>
    </row>
    <row r="781" spans="1:120" x14ac:dyDescent="0.35">
      <c r="A781" s="16" t="s">
        <v>6245</v>
      </c>
      <c r="E781" t="s">
        <v>2340</v>
      </c>
      <c r="F781" s="32"/>
      <c r="G781"/>
      <c r="H781" s="16" t="s">
        <v>732</v>
      </c>
      <c r="I781" s="16"/>
      <c r="L781" s="16" t="s">
        <v>119</v>
      </c>
      <c r="M781" s="16"/>
      <c r="N781" s="16"/>
      <c r="O781" s="16">
        <f>SUM(COUNTIF(I781:N781,"yes"))</f>
        <v>1</v>
      </c>
      <c r="P781" s="46"/>
      <c r="Q781" s="16"/>
      <c r="R781" s="16"/>
      <c r="S781" s="16"/>
      <c r="T781" s="16"/>
      <c r="U781" s="16"/>
      <c r="V781" s="16" t="s">
        <v>2339</v>
      </c>
      <c r="W781" s="16"/>
      <c r="X781" s="16"/>
      <c r="AD781" s="16" t="s">
        <v>2340</v>
      </c>
      <c r="AJ781" s="16" t="s">
        <v>2337</v>
      </c>
      <c r="AK781" s="16" t="s">
        <v>1517</v>
      </c>
      <c r="AL781" s="16" t="s">
        <v>1724</v>
      </c>
      <c r="AN781" s="16"/>
      <c r="AW781" s="16">
        <f>LEN(AV781)-LEN(SUBSTITUTE(AV781,",",""))+1</f>
        <v>1</v>
      </c>
      <c r="BA781" s="30"/>
      <c r="BE781" s="26"/>
      <c r="BJ781" s="16"/>
      <c r="BK781" s="16"/>
      <c r="BL781" s="41"/>
      <c r="BU781" s="16"/>
      <c r="CD781" s="16"/>
      <c r="CE781" s="16"/>
      <c r="CY781" s="19"/>
      <c r="DD781" s="16"/>
      <c r="DG781" s="16"/>
      <c r="DH781" s="16"/>
      <c r="DI781" s="16"/>
      <c r="DK781" s="16"/>
      <c r="DP781" s="16"/>
    </row>
    <row r="782" spans="1:120" x14ac:dyDescent="0.35">
      <c r="A782" s="16" t="s">
        <v>6245</v>
      </c>
      <c r="E782" t="s">
        <v>2344</v>
      </c>
      <c r="F782" s="32"/>
      <c r="G782"/>
      <c r="H782" s="16" t="s">
        <v>732</v>
      </c>
      <c r="I782" s="16"/>
      <c r="L782" s="16" t="s">
        <v>119</v>
      </c>
      <c r="M782" s="16"/>
      <c r="N782" s="16"/>
      <c r="O782" s="16">
        <f>SUM(COUNTIF(I782:N782,"yes"))</f>
        <v>1</v>
      </c>
      <c r="P782" s="46"/>
      <c r="Q782" s="16"/>
      <c r="R782" s="16"/>
      <c r="S782" s="16"/>
      <c r="T782" s="16"/>
      <c r="U782" s="16"/>
      <c r="V782" s="16" t="s">
        <v>2343</v>
      </c>
      <c r="W782" s="16"/>
      <c r="X782" s="16"/>
      <c r="AD782" s="16" t="s">
        <v>2344</v>
      </c>
      <c r="AJ782" s="16" t="s">
        <v>2337</v>
      </c>
      <c r="AK782" s="16" t="s">
        <v>1517</v>
      </c>
      <c r="AL782" s="16" t="s">
        <v>2345</v>
      </c>
      <c r="AN782" s="16"/>
      <c r="AW782" s="16">
        <f>LEN(AV782)-LEN(SUBSTITUTE(AV782,",",""))+1</f>
        <v>1</v>
      </c>
      <c r="BA782" s="30"/>
      <c r="BE782" s="26"/>
      <c r="BJ782" s="16"/>
      <c r="BK782" s="16"/>
      <c r="BL782" s="41"/>
      <c r="BU782" s="16"/>
      <c r="CD782" s="16"/>
      <c r="CE782" s="16"/>
      <c r="CY782" s="19"/>
      <c r="DD782" s="16"/>
      <c r="DG782" s="16"/>
      <c r="DH782" s="16"/>
      <c r="DI782" s="16"/>
      <c r="DK782" s="16"/>
      <c r="DP782" s="16"/>
    </row>
    <row r="783" spans="1:120" x14ac:dyDescent="0.35">
      <c r="A783" s="16" t="s">
        <v>6245</v>
      </c>
      <c r="E783" t="s">
        <v>2682</v>
      </c>
      <c r="F783" s="32"/>
      <c r="G783"/>
      <c r="H783" s="16" t="s">
        <v>732</v>
      </c>
      <c r="I783" s="16"/>
      <c r="L783" s="16" t="s">
        <v>119</v>
      </c>
      <c r="M783" s="16"/>
      <c r="N783" s="16"/>
      <c r="O783" s="16">
        <f>SUM(COUNTIF(I783:N783,"yes"))</f>
        <v>1</v>
      </c>
      <c r="P783" s="46"/>
      <c r="Q783" s="16"/>
      <c r="R783" s="16"/>
      <c r="S783" s="16"/>
      <c r="T783" s="16"/>
      <c r="U783" s="16"/>
      <c r="V783" s="16" t="s">
        <v>2681</v>
      </c>
      <c r="W783" s="16"/>
      <c r="X783" s="16"/>
      <c r="AD783" s="16" t="s">
        <v>2682</v>
      </c>
      <c r="AJ783" s="16" t="s">
        <v>2671</v>
      </c>
      <c r="AK783" s="16" t="s">
        <v>1235</v>
      </c>
      <c r="AL783" s="16" t="s">
        <v>1789</v>
      </c>
      <c r="AN783" s="16"/>
      <c r="BA783" s="30"/>
      <c r="BE783" s="26"/>
      <c r="BJ783" s="16"/>
      <c r="BK783" s="16"/>
      <c r="BL783" s="41"/>
      <c r="BU783" s="16"/>
      <c r="CD783" s="16"/>
      <c r="CE783" s="16"/>
      <c r="CY783" s="19"/>
      <c r="DD783" s="16"/>
      <c r="DG783" s="16"/>
      <c r="DH783" s="16"/>
      <c r="DI783" s="16"/>
      <c r="DK783" s="16"/>
      <c r="DP783" s="16"/>
    </row>
    <row r="784" spans="1:120" x14ac:dyDescent="0.35">
      <c r="A784" s="16" t="s">
        <v>6245</v>
      </c>
      <c r="E784" t="s">
        <v>3019</v>
      </c>
      <c r="F784" s="32"/>
      <c r="G784"/>
      <c r="H784" s="16" t="s">
        <v>732</v>
      </c>
      <c r="I784" s="16"/>
      <c r="L784" s="16" t="s">
        <v>119</v>
      </c>
      <c r="M784" s="16"/>
      <c r="N784" s="16"/>
      <c r="O784" s="16">
        <f>SUM(COUNTIF(I784:N784,"yes"))</f>
        <v>1</v>
      </c>
      <c r="P784" s="46"/>
      <c r="Q784" s="16"/>
      <c r="R784" s="16"/>
      <c r="S784" s="16"/>
      <c r="T784" s="16"/>
      <c r="U784" s="16"/>
      <c r="V784" s="16" t="s">
        <v>3018</v>
      </c>
      <c r="W784" s="16"/>
      <c r="X784" s="16"/>
      <c r="AD784" s="16" t="s">
        <v>3019</v>
      </c>
      <c r="AJ784" s="16" t="s">
        <v>1233</v>
      </c>
      <c r="AK784" s="16" t="s">
        <v>3020</v>
      </c>
      <c r="AL784" s="16" t="s">
        <v>2780</v>
      </c>
      <c r="AN784" s="16"/>
      <c r="BA784" s="30"/>
      <c r="BE784" s="26"/>
      <c r="BJ784" s="16"/>
      <c r="BK784" s="16"/>
      <c r="BL784" s="41"/>
      <c r="BU784" s="16"/>
      <c r="CD784" s="16"/>
      <c r="CE784" s="16"/>
      <c r="CY784" s="19"/>
      <c r="DD784" s="16"/>
      <c r="DG784" s="16"/>
      <c r="DH784" s="16"/>
      <c r="DI784" s="16"/>
      <c r="DK784" s="16"/>
      <c r="DP784" s="16"/>
    </row>
    <row r="785" spans="1:120" x14ac:dyDescent="0.35">
      <c r="A785" s="16" t="s">
        <v>6245</v>
      </c>
      <c r="E785" t="s">
        <v>3040</v>
      </c>
      <c r="F785" s="32"/>
      <c r="G785"/>
      <c r="H785" s="16" t="s">
        <v>732</v>
      </c>
      <c r="I785" s="16"/>
      <c r="L785" s="16" t="s">
        <v>119</v>
      </c>
      <c r="M785" s="16"/>
      <c r="N785" s="16"/>
      <c r="O785" s="16">
        <f>SUM(COUNTIF(I785:N785,"yes"))</f>
        <v>1</v>
      </c>
      <c r="P785" s="46"/>
      <c r="Q785" s="16"/>
      <c r="R785" s="16"/>
      <c r="S785" s="16"/>
      <c r="T785" s="16"/>
      <c r="U785" s="16"/>
      <c r="V785" s="16" t="s">
        <v>3039</v>
      </c>
      <c r="W785" s="16"/>
      <c r="X785" s="16"/>
      <c r="AD785" s="16" t="s">
        <v>3040</v>
      </c>
      <c r="AJ785" s="16" t="s">
        <v>1233</v>
      </c>
      <c r="AK785" s="16" t="s">
        <v>1232</v>
      </c>
      <c r="AL785" s="16" t="s">
        <v>1323</v>
      </c>
      <c r="AN785" s="16"/>
      <c r="BA785" s="30"/>
      <c r="BE785" s="26"/>
      <c r="BJ785" s="16"/>
      <c r="BK785" s="16"/>
      <c r="BL785" s="41"/>
      <c r="BU785" s="16"/>
      <c r="CD785" s="16"/>
      <c r="CE785" s="16"/>
      <c r="CY785" s="19"/>
      <c r="DD785" s="16"/>
      <c r="DG785" s="16"/>
      <c r="DH785" s="16"/>
      <c r="DI785" s="16"/>
      <c r="DK785" s="16"/>
      <c r="DP785" s="16"/>
    </row>
    <row r="786" spans="1:120" x14ac:dyDescent="0.35">
      <c r="A786" s="16" t="s">
        <v>6245</v>
      </c>
      <c r="E786" t="s">
        <v>3030</v>
      </c>
      <c r="F786" s="32"/>
      <c r="G786"/>
      <c r="H786" s="16" t="s">
        <v>732</v>
      </c>
      <c r="I786" s="16"/>
      <c r="L786" s="16" t="s">
        <v>119</v>
      </c>
      <c r="M786" s="16"/>
      <c r="N786" s="16"/>
      <c r="O786" s="16">
        <f>SUM(COUNTIF(I786:N786,"yes"))</f>
        <v>1</v>
      </c>
      <c r="P786" s="46"/>
      <c r="Q786" s="16"/>
      <c r="R786" s="16"/>
      <c r="S786" s="16"/>
      <c r="T786" s="16"/>
      <c r="U786" s="16"/>
      <c r="V786" s="16" t="s">
        <v>3029</v>
      </c>
      <c r="W786" s="16"/>
      <c r="X786" s="16"/>
      <c r="AD786" s="16" t="s">
        <v>3030</v>
      </c>
      <c r="AJ786" s="16" t="s">
        <v>1233</v>
      </c>
      <c r="AK786" s="16" t="s">
        <v>1235</v>
      </c>
      <c r="AL786" s="16" t="s">
        <v>2780</v>
      </c>
      <c r="AN786" s="16"/>
      <c r="BA786" s="30"/>
      <c r="BE786" s="26"/>
      <c r="BJ786" s="16"/>
      <c r="BK786" s="16"/>
      <c r="BL786" s="41"/>
      <c r="BU786" s="16"/>
      <c r="CD786" s="16"/>
      <c r="CE786" s="16"/>
      <c r="CY786" s="19"/>
      <c r="DD786" s="16"/>
      <c r="DG786" s="16"/>
      <c r="DH786" s="16"/>
      <c r="DI786" s="16"/>
      <c r="DK786" s="16"/>
      <c r="DP786" s="16"/>
    </row>
    <row r="787" spans="1:120" x14ac:dyDescent="0.35">
      <c r="A787" s="16" t="s">
        <v>6245</v>
      </c>
      <c r="E787" t="s">
        <v>2428</v>
      </c>
      <c r="F787" s="32"/>
      <c r="G787"/>
      <c r="H787" s="16" t="s">
        <v>732</v>
      </c>
      <c r="I787" s="16"/>
      <c r="L787" s="16" t="s">
        <v>119</v>
      </c>
      <c r="M787" s="16"/>
      <c r="N787" s="16"/>
      <c r="O787" s="16">
        <f>SUM(COUNTIF(I787:N787,"yes"))</f>
        <v>1</v>
      </c>
      <c r="P787" s="46"/>
      <c r="Q787" s="16"/>
      <c r="R787" s="16"/>
      <c r="S787" s="16"/>
      <c r="T787" s="16"/>
      <c r="U787" s="16"/>
      <c r="V787" s="16" t="s">
        <v>2427</v>
      </c>
      <c r="W787" s="16"/>
      <c r="X787" s="16"/>
      <c r="AD787" s="16" t="s">
        <v>2428</v>
      </c>
      <c r="AJ787" s="16" t="s">
        <v>656</v>
      </c>
      <c r="AK787" s="16" t="s">
        <v>1235</v>
      </c>
      <c r="AL787" s="16" t="s">
        <v>1992</v>
      </c>
      <c r="AN787" s="16"/>
      <c r="AW787" s="16">
        <f>LEN(AV787)-LEN(SUBSTITUTE(AV787,",",""))+1</f>
        <v>1</v>
      </c>
      <c r="BA787" s="30"/>
      <c r="BE787" s="26"/>
      <c r="BJ787" s="16"/>
      <c r="BK787" s="16"/>
      <c r="BL787" s="41"/>
      <c r="BU787" s="16"/>
      <c r="CD787" s="16"/>
      <c r="CE787" s="16"/>
      <c r="CY787" s="19"/>
      <c r="DD787" s="16"/>
      <c r="DG787" s="16"/>
      <c r="DH787" s="16"/>
      <c r="DI787" s="16"/>
      <c r="DK787" s="16"/>
      <c r="DP787" s="16"/>
    </row>
    <row r="788" spans="1:120" x14ac:dyDescent="0.35">
      <c r="A788" s="16" t="s">
        <v>6245</v>
      </c>
      <c r="E788" t="s">
        <v>2404</v>
      </c>
      <c r="F788" s="32"/>
      <c r="G788"/>
      <c r="H788" s="16" t="s">
        <v>732</v>
      </c>
      <c r="I788" s="16"/>
      <c r="L788" s="16" t="s">
        <v>119</v>
      </c>
      <c r="M788" s="16"/>
      <c r="N788" s="16"/>
      <c r="O788" s="16">
        <f>SUM(COUNTIF(I788:N788,"yes"))</f>
        <v>1</v>
      </c>
      <c r="P788" s="46"/>
      <c r="Q788" s="16"/>
      <c r="R788" s="16"/>
      <c r="S788" s="16"/>
      <c r="T788" s="16"/>
      <c r="U788" s="16"/>
      <c r="V788" s="16" t="s">
        <v>2403</v>
      </c>
      <c r="W788" s="16"/>
      <c r="X788" s="16"/>
      <c r="AD788" s="16" t="s">
        <v>2404</v>
      </c>
      <c r="AJ788" s="16" t="s">
        <v>1332</v>
      </c>
      <c r="AK788" s="16" t="s">
        <v>1235</v>
      </c>
      <c r="AL788" s="16" t="s">
        <v>1239</v>
      </c>
      <c r="AN788" s="16"/>
      <c r="AW788" s="16">
        <f>LEN(AV788)-LEN(SUBSTITUTE(AV788,",",""))+1</f>
        <v>1</v>
      </c>
      <c r="BA788" s="30"/>
      <c r="BE788" s="26"/>
      <c r="BJ788" s="16"/>
      <c r="BK788" s="16"/>
      <c r="BL788" s="41"/>
      <c r="BU788" s="16"/>
      <c r="CD788" s="16"/>
      <c r="CE788" s="16"/>
      <c r="CY788" s="19"/>
      <c r="DD788" s="16"/>
      <c r="DG788" s="16"/>
      <c r="DH788" s="16"/>
      <c r="DI788" s="16"/>
      <c r="DK788" s="16"/>
      <c r="DP788" s="16"/>
    </row>
    <row r="789" spans="1:120" x14ac:dyDescent="0.35">
      <c r="A789" s="16" t="s">
        <v>6245</v>
      </c>
      <c r="E789" t="s">
        <v>2138</v>
      </c>
      <c r="F789" s="32"/>
      <c r="G789"/>
      <c r="H789" s="16" t="s">
        <v>732</v>
      </c>
      <c r="I789" s="16"/>
      <c r="L789" s="16" t="s">
        <v>119</v>
      </c>
      <c r="M789" s="16"/>
      <c r="N789" s="16"/>
      <c r="O789" s="16">
        <f>SUM(COUNTIF(I789:N789,"yes"))</f>
        <v>1</v>
      </c>
      <c r="P789" s="46"/>
      <c r="Q789" s="16"/>
      <c r="R789" s="16"/>
      <c r="S789" s="16"/>
      <c r="T789" s="16"/>
      <c r="U789" s="16"/>
      <c r="V789" s="16" t="s">
        <v>2137</v>
      </c>
      <c r="W789" s="16"/>
      <c r="X789" s="16"/>
      <c r="AD789" s="16" t="s">
        <v>2138</v>
      </c>
      <c r="AJ789" s="16" t="s">
        <v>1328</v>
      </c>
      <c r="AK789" s="16" t="s">
        <v>985</v>
      </c>
      <c r="AL789" s="16" t="s">
        <v>1751</v>
      </c>
      <c r="AN789" s="16"/>
      <c r="AW789" s="16">
        <f>LEN(AV789)-LEN(SUBSTITUTE(AV789,",",""))+1</f>
        <v>1</v>
      </c>
      <c r="BA789" s="30"/>
      <c r="BE789" s="26"/>
      <c r="BJ789" s="16"/>
      <c r="BK789" s="16"/>
      <c r="BL789" s="41"/>
      <c r="BU789" s="16"/>
      <c r="CD789" s="16"/>
      <c r="CE789" s="16"/>
      <c r="CY789" s="19"/>
      <c r="DD789" s="16"/>
      <c r="DG789" s="16"/>
      <c r="DH789" s="16"/>
      <c r="DI789" s="16"/>
      <c r="DK789" s="16"/>
      <c r="DP789" s="16"/>
    </row>
    <row r="790" spans="1:120" x14ac:dyDescent="0.35">
      <c r="A790" s="16" t="s">
        <v>6245</v>
      </c>
      <c r="E790" t="s">
        <v>2328</v>
      </c>
      <c r="F790" s="32"/>
      <c r="G790"/>
      <c r="H790" s="16" t="s">
        <v>732</v>
      </c>
      <c r="I790" s="16"/>
      <c r="L790" s="16" t="s">
        <v>119</v>
      </c>
      <c r="M790" s="16"/>
      <c r="N790" s="16"/>
      <c r="O790" s="16">
        <f>SUM(COUNTIF(I790:N790,"yes"))</f>
        <v>1</v>
      </c>
      <c r="P790" s="46"/>
      <c r="Q790" s="16"/>
      <c r="R790" s="16"/>
      <c r="S790" s="16"/>
      <c r="T790" s="16"/>
      <c r="U790" s="16"/>
      <c r="V790" s="16" t="s">
        <v>2326</v>
      </c>
      <c r="W790" s="16"/>
      <c r="X790" s="16"/>
      <c r="AD790" s="16" t="s">
        <v>2328</v>
      </c>
      <c r="AJ790" s="16" t="s">
        <v>2327</v>
      </c>
      <c r="AK790" s="16" t="s">
        <v>2329</v>
      </c>
      <c r="AL790" s="16" t="s">
        <v>2043</v>
      </c>
      <c r="AN790" s="16"/>
      <c r="AW790" s="16">
        <f>LEN(AV790)-LEN(SUBSTITUTE(AV790,",",""))+1</f>
        <v>1</v>
      </c>
      <c r="BA790" s="30"/>
      <c r="BE790" s="26"/>
      <c r="BJ790" s="16"/>
      <c r="BK790" s="16"/>
      <c r="BL790" s="41"/>
      <c r="BU790" s="16"/>
      <c r="CD790" s="16"/>
      <c r="CE790" s="16"/>
      <c r="CY790" s="19"/>
      <c r="DD790" s="16"/>
      <c r="DG790" s="16"/>
      <c r="DH790" s="16"/>
      <c r="DI790" s="16"/>
      <c r="DK790" s="16"/>
      <c r="DP790" s="16"/>
    </row>
    <row r="791" spans="1:120" x14ac:dyDescent="0.35">
      <c r="A791" s="16" t="s">
        <v>6245</v>
      </c>
      <c r="E791" t="s">
        <v>1824</v>
      </c>
      <c r="F791" s="32"/>
      <c r="G791"/>
      <c r="H791" s="16" t="s">
        <v>732</v>
      </c>
      <c r="I791" s="16"/>
      <c r="L791" s="16" t="s">
        <v>119</v>
      </c>
      <c r="M791" s="16"/>
      <c r="N791" s="16"/>
      <c r="O791" s="16">
        <f>SUM(COUNTIF(I791:N791,"yes"))</f>
        <v>1</v>
      </c>
      <c r="P791" s="46"/>
      <c r="Q791" s="16"/>
      <c r="R791" s="16"/>
      <c r="S791" s="16"/>
      <c r="T791" s="16"/>
      <c r="U791" s="16"/>
      <c r="V791" s="16" t="s">
        <v>1823</v>
      </c>
      <c r="W791" s="16"/>
      <c r="X791" s="16"/>
      <c r="AD791" s="16" t="s">
        <v>1824</v>
      </c>
      <c r="AJ791" s="16" t="s">
        <v>1317</v>
      </c>
      <c r="AK791" s="16" t="s">
        <v>1377</v>
      </c>
      <c r="AL791" s="16" t="s">
        <v>1323</v>
      </c>
      <c r="AN791" s="16"/>
      <c r="AW791" s="16">
        <f>LEN(AV791)-LEN(SUBSTITUTE(AV791,",",""))+1</f>
        <v>1</v>
      </c>
      <c r="AY791" s="16">
        <f>LEN(AX791)-LEN(SUBSTITUTE(AX791,",",""))+1</f>
        <v>1</v>
      </c>
      <c r="AZ791" s="16">
        <f>Table1[[#This Row], [no. of native regions]]+Table1[[#This Row], [no. of introduced regions]]</f>
        <v>2</v>
      </c>
      <c r="BA791" s="30">
        <f>Table1[[#This Row], [no. of introduced regions]]/Table1[[#This Row], [no. of native regions]]</f>
        <v>1</v>
      </c>
      <c r="BE791" s="26"/>
      <c r="BJ791" s="16"/>
      <c r="BK791" s="16"/>
      <c r="BL791" s="41"/>
      <c r="BU791" s="16"/>
      <c r="CD791" s="16"/>
      <c r="CE791" s="16"/>
      <c r="CY791" s="19"/>
      <c r="DD791" s="16"/>
      <c r="DG791" s="16"/>
      <c r="DH791" s="16"/>
      <c r="DI791" s="16"/>
      <c r="DK791" s="16"/>
      <c r="DP791" s="16"/>
    </row>
    <row r="792" spans="1:120" x14ac:dyDescent="0.35">
      <c r="A792" s="16" t="s">
        <v>6245</v>
      </c>
      <c r="E792" t="s">
        <v>3063</v>
      </c>
      <c r="F792" s="32"/>
      <c r="G792"/>
      <c r="H792" s="16" t="s">
        <v>732</v>
      </c>
      <c r="I792" s="16"/>
      <c r="L792" s="16" t="s">
        <v>119</v>
      </c>
      <c r="M792" s="16"/>
      <c r="N792" s="16"/>
      <c r="O792" s="16">
        <f>SUM(COUNTIF(I792:N792,"yes"))</f>
        <v>1</v>
      </c>
      <c r="P792" s="46"/>
      <c r="Q792" s="16"/>
      <c r="R792" s="16"/>
      <c r="S792" s="16"/>
      <c r="T792" s="16"/>
      <c r="U792" s="16"/>
      <c r="V792" s="16" t="s">
        <v>3062</v>
      </c>
      <c r="W792" s="16"/>
      <c r="X792" s="16"/>
      <c r="AD792" s="16" t="s">
        <v>3063</v>
      </c>
      <c r="AJ792" s="16" t="s">
        <v>1038</v>
      </c>
      <c r="AK792" s="16" t="s">
        <v>729</v>
      </c>
      <c r="AL792" s="16" t="s">
        <v>1417</v>
      </c>
      <c r="AN792" s="16"/>
      <c r="BA792" s="30"/>
      <c r="BE792" s="26"/>
      <c r="BJ792" s="16"/>
      <c r="BK792" s="16"/>
      <c r="BL792" s="41"/>
      <c r="BU792" s="16"/>
      <c r="CD792" s="16"/>
      <c r="CE792" s="16"/>
      <c r="CY792" s="19"/>
      <c r="DD792" s="16"/>
      <c r="DG792" s="16"/>
      <c r="DH792" s="16"/>
      <c r="DI792" s="16"/>
      <c r="DK792" s="16"/>
      <c r="DP792" s="16"/>
    </row>
    <row r="793" spans="1:120" x14ac:dyDescent="0.35">
      <c r="A793" s="16" t="s">
        <v>6245</v>
      </c>
      <c r="E793" t="s">
        <v>2087</v>
      </c>
      <c r="F793" s="32"/>
      <c r="G793"/>
      <c r="H793" s="16" t="s">
        <v>732</v>
      </c>
      <c r="I793" s="16"/>
      <c r="L793" s="16" t="s">
        <v>119</v>
      </c>
      <c r="M793" s="16"/>
      <c r="N793" s="16"/>
      <c r="O793" s="16">
        <f>SUM(COUNTIF(I793:N793,"yes"))</f>
        <v>1</v>
      </c>
      <c r="P793" s="46"/>
      <c r="Q793" s="16"/>
      <c r="R793" s="16"/>
      <c r="S793" s="16"/>
      <c r="T793" s="16"/>
      <c r="U793" s="16"/>
      <c r="V793" s="16" t="s">
        <v>2086</v>
      </c>
      <c r="W793" s="16"/>
      <c r="X793" s="16"/>
      <c r="AD793" s="16" t="s">
        <v>2087</v>
      </c>
      <c r="AJ793" s="16" t="s">
        <v>1038</v>
      </c>
      <c r="AK793" s="16" t="s">
        <v>1502</v>
      </c>
      <c r="AL793" s="16" t="s">
        <v>1236</v>
      </c>
      <c r="AN793" s="16"/>
      <c r="AW793" s="16">
        <f>LEN(AV793)-LEN(SUBSTITUTE(AV793,",",""))+1</f>
        <v>1</v>
      </c>
      <c r="BA793" s="30"/>
      <c r="BE793" s="26"/>
      <c r="BJ793" s="16"/>
      <c r="BK793" s="16"/>
      <c r="BL793" s="41"/>
      <c r="BU793" s="16"/>
      <c r="CD793" s="16"/>
      <c r="CE793" s="16"/>
      <c r="CY793" s="19"/>
      <c r="DD793" s="16"/>
      <c r="DG793" s="16"/>
      <c r="DH793" s="16"/>
      <c r="DI793" s="16"/>
      <c r="DK793" s="16"/>
      <c r="DP793" s="16"/>
    </row>
    <row r="794" spans="1:120" x14ac:dyDescent="0.35">
      <c r="A794" s="16" t="s">
        <v>6245</v>
      </c>
      <c r="E794" t="s">
        <v>2076</v>
      </c>
      <c r="F794" s="32"/>
      <c r="G794"/>
      <c r="H794" s="16" t="s">
        <v>732</v>
      </c>
      <c r="I794" s="16"/>
      <c r="L794" s="16" t="s">
        <v>119</v>
      </c>
      <c r="M794" s="16"/>
      <c r="N794" s="16"/>
      <c r="O794" s="16">
        <f>SUM(COUNTIF(I794:N794,"yes"))</f>
        <v>1</v>
      </c>
      <c r="P794" s="46"/>
      <c r="Q794" s="16"/>
      <c r="R794" s="16"/>
      <c r="S794" s="16"/>
      <c r="T794" s="16"/>
      <c r="U794" s="16"/>
      <c r="V794" s="16" t="s">
        <v>2075</v>
      </c>
      <c r="W794" s="16"/>
      <c r="X794" s="16"/>
      <c r="AD794" s="16" t="s">
        <v>2076</v>
      </c>
      <c r="AJ794" s="16" t="s">
        <v>1038</v>
      </c>
      <c r="AK794" s="16" t="s">
        <v>2077</v>
      </c>
      <c r="AL794" s="16" t="s">
        <v>1236</v>
      </c>
      <c r="AN794" s="16"/>
      <c r="AW794" s="16">
        <f>LEN(AV794)-LEN(SUBSTITUTE(AV794,",",""))+1</f>
        <v>1</v>
      </c>
      <c r="BA794" s="30"/>
      <c r="BE794" s="26"/>
      <c r="BJ794" s="16"/>
      <c r="BK794" s="16"/>
      <c r="BL794" s="41"/>
      <c r="BU794" s="16"/>
      <c r="CD794" s="16"/>
      <c r="CE794" s="16"/>
      <c r="CY794" s="19"/>
      <c r="DD794" s="16"/>
      <c r="DG794" s="16"/>
      <c r="DH794" s="16"/>
      <c r="DI794" s="16"/>
      <c r="DK794" s="16"/>
      <c r="DP794" s="16"/>
    </row>
    <row r="795" spans="1:120" x14ac:dyDescent="0.35">
      <c r="A795" s="16" t="s">
        <v>6245</v>
      </c>
      <c r="E795" t="s">
        <v>2748</v>
      </c>
      <c r="F795" s="32"/>
      <c r="G795"/>
      <c r="H795" s="16" t="s">
        <v>732</v>
      </c>
      <c r="I795" s="16"/>
      <c r="L795" s="16" t="s">
        <v>119</v>
      </c>
      <c r="M795" s="16"/>
      <c r="N795" s="16"/>
      <c r="O795" s="16">
        <f>SUM(COUNTIF(I795:N795,"yes"))</f>
        <v>1</v>
      </c>
      <c r="P795" s="46"/>
      <c r="Q795" s="16"/>
      <c r="R795" s="16"/>
      <c r="S795" s="16"/>
      <c r="T795" s="16"/>
      <c r="U795" s="16"/>
      <c r="V795" s="16" t="s">
        <v>2747</v>
      </c>
      <c r="W795" s="16"/>
      <c r="X795" s="16"/>
      <c r="AD795" s="16" t="s">
        <v>2748</v>
      </c>
      <c r="AJ795" s="16" t="s">
        <v>951</v>
      </c>
      <c r="AK795" s="16" t="s">
        <v>1235</v>
      </c>
      <c r="AL795" s="16" t="s">
        <v>1417</v>
      </c>
      <c r="AN795" s="16"/>
      <c r="BA795" s="30"/>
      <c r="BE795" s="26"/>
      <c r="BJ795" s="16"/>
      <c r="BK795" s="16"/>
      <c r="BL795" s="41"/>
      <c r="BU795" s="16"/>
      <c r="CD795" s="16"/>
      <c r="CE795" s="16"/>
      <c r="CY795" s="19"/>
      <c r="DD795" s="16"/>
      <c r="DG795" s="16"/>
      <c r="DH795" s="16"/>
      <c r="DI795" s="16"/>
      <c r="DK795" s="16"/>
      <c r="DP795" s="16"/>
    </row>
    <row r="796" spans="1:120" x14ac:dyDescent="0.35">
      <c r="A796" s="16" t="s">
        <v>6245</v>
      </c>
      <c r="E796" t="s">
        <v>3052</v>
      </c>
      <c r="F796" s="32"/>
      <c r="G796"/>
      <c r="H796" s="16" t="s">
        <v>732</v>
      </c>
      <c r="I796" s="16"/>
      <c r="L796" s="16" t="s">
        <v>119</v>
      </c>
      <c r="M796" s="16"/>
      <c r="N796" s="16"/>
      <c r="O796" s="16">
        <f>SUM(COUNTIF(I796:N796,"yes"))</f>
        <v>1</v>
      </c>
      <c r="P796" s="46"/>
      <c r="Q796" s="16"/>
      <c r="R796" s="16"/>
      <c r="S796" s="16"/>
      <c r="T796" s="16"/>
      <c r="U796" s="16"/>
      <c r="V796" s="16" t="s">
        <v>3051</v>
      </c>
      <c r="W796" s="16"/>
      <c r="X796" s="16"/>
      <c r="AD796" s="16" t="s">
        <v>3052</v>
      </c>
      <c r="AJ796" s="16" t="s">
        <v>1038</v>
      </c>
      <c r="AK796" s="16" t="s">
        <v>729</v>
      </c>
      <c r="AL796" s="16" t="s">
        <v>2532</v>
      </c>
      <c r="AN796" s="16"/>
      <c r="BA796" s="30"/>
      <c r="BE796" s="26"/>
      <c r="BJ796" s="16"/>
      <c r="BK796" s="16"/>
      <c r="BL796" s="41"/>
      <c r="BU796" s="16"/>
      <c r="CD796" s="16"/>
      <c r="CE796" s="16"/>
      <c r="CY796" s="19"/>
      <c r="DD796" s="16"/>
      <c r="DG796" s="16"/>
      <c r="DH796" s="16"/>
      <c r="DI796" s="16"/>
      <c r="DK796" s="16"/>
      <c r="DP796" s="16"/>
    </row>
    <row r="797" spans="1:120" x14ac:dyDescent="0.35">
      <c r="A797" s="16" t="s">
        <v>6245</v>
      </c>
      <c r="E797" t="s">
        <v>2588</v>
      </c>
      <c r="F797" s="32"/>
      <c r="G797"/>
      <c r="H797" s="16" t="s">
        <v>732</v>
      </c>
      <c r="I797" s="16"/>
      <c r="L797" s="16" t="s">
        <v>119</v>
      </c>
      <c r="M797" s="16"/>
      <c r="N797" s="16"/>
      <c r="O797" s="16">
        <f>SUM(COUNTIF(I797:N797,"yes"))</f>
        <v>1</v>
      </c>
      <c r="P797" s="46"/>
      <c r="Q797" s="16"/>
      <c r="R797" s="16"/>
      <c r="S797" s="16"/>
      <c r="T797" s="16"/>
      <c r="U797" s="16"/>
      <c r="V797" s="16" t="s">
        <v>2586</v>
      </c>
      <c r="W797" s="16"/>
      <c r="X797" s="16"/>
      <c r="AD797" s="16" t="s">
        <v>2588</v>
      </c>
      <c r="AJ797" s="16" t="s">
        <v>2587</v>
      </c>
      <c r="AK797" s="16" t="s">
        <v>2589</v>
      </c>
      <c r="AL797" s="16" t="s">
        <v>2590</v>
      </c>
      <c r="AN797" s="16"/>
      <c r="AW797" s="16">
        <f>LEN(AV797)-LEN(SUBSTITUTE(AV797,",",""))+1</f>
        <v>1</v>
      </c>
      <c r="BA797" s="30"/>
      <c r="BE797" s="26"/>
      <c r="BJ797" s="16"/>
      <c r="BK797" s="16"/>
      <c r="BL797" s="41"/>
      <c r="BU797" s="16"/>
      <c r="CD797" s="16"/>
      <c r="CE797" s="16"/>
      <c r="CY797" s="19"/>
      <c r="DD797" s="16"/>
      <c r="DG797" s="16"/>
      <c r="DH797" s="16"/>
      <c r="DI797" s="16"/>
      <c r="DK797" s="16"/>
      <c r="DP797" s="16"/>
    </row>
    <row r="798" spans="1:120" x14ac:dyDescent="0.35">
      <c r="A798" s="16" t="s">
        <v>6245</v>
      </c>
      <c r="E798" t="s">
        <v>2625</v>
      </c>
      <c r="F798" s="32"/>
      <c r="G798"/>
      <c r="H798" s="16" t="s">
        <v>732</v>
      </c>
      <c r="I798" s="16"/>
      <c r="L798" s="16" t="s">
        <v>119</v>
      </c>
      <c r="M798" s="16"/>
      <c r="N798" s="16"/>
      <c r="O798" s="16">
        <f>SUM(COUNTIF(I798:N798,"yes"))</f>
        <v>1</v>
      </c>
      <c r="P798" s="46"/>
      <c r="Q798" s="16"/>
      <c r="R798" s="16"/>
      <c r="S798" s="16"/>
      <c r="T798" s="16"/>
      <c r="U798" s="16"/>
      <c r="V798" s="16" t="s">
        <v>2624</v>
      </c>
      <c r="W798" s="16"/>
      <c r="X798" s="16"/>
      <c r="AD798" s="16" t="s">
        <v>2625</v>
      </c>
      <c r="AJ798" s="16" t="s">
        <v>773</v>
      </c>
      <c r="AK798" s="16" t="s">
        <v>985</v>
      </c>
      <c r="AL798" s="16" t="s">
        <v>1438</v>
      </c>
      <c r="AN798" s="16"/>
      <c r="AW798" s="16">
        <f>LEN(AV798)-LEN(SUBSTITUTE(AV798,",",""))+1</f>
        <v>1</v>
      </c>
      <c r="BA798" s="30"/>
      <c r="BE798" s="26"/>
      <c r="BJ798" s="16"/>
      <c r="BK798" s="16"/>
      <c r="BL798" s="41"/>
      <c r="BU798" s="16"/>
      <c r="CD798" s="16"/>
      <c r="CE798" s="16"/>
      <c r="CY798" s="19"/>
      <c r="DD798" s="16"/>
      <c r="DG798" s="16"/>
      <c r="DH798" s="16"/>
      <c r="DI798" s="16"/>
      <c r="DK798" s="16"/>
      <c r="DP798" s="16"/>
    </row>
    <row r="799" spans="1:120" x14ac:dyDescent="0.35">
      <c r="A799" s="16" t="s">
        <v>6245</v>
      </c>
      <c r="E799" t="s">
        <v>2602</v>
      </c>
      <c r="F799" s="32"/>
      <c r="G799"/>
      <c r="H799" s="16" t="s">
        <v>732</v>
      </c>
      <c r="I799" s="16"/>
      <c r="L799" s="16" t="s">
        <v>119</v>
      </c>
      <c r="M799" s="16"/>
      <c r="N799" s="16"/>
      <c r="O799" s="16">
        <f>SUM(COUNTIF(I799:N799,"yes"))</f>
        <v>1</v>
      </c>
      <c r="P799" s="46"/>
      <c r="Q799" s="16"/>
      <c r="R799" s="16"/>
      <c r="S799" s="16"/>
      <c r="T799" s="16"/>
      <c r="U799" s="16"/>
      <c r="V799" s="16" t="s">
        <v>2601</v>
      </c>
      <c r="W799" s="16"/>
      <c r="X799" s="16"/>
      <c r="AD799" s="16" t="s">
        <v>2602</v>
      </c>
      <c r="AJ799" s="16" t="s">
        <v>1505</v>
      </c>
      <c r="AK799" s="16" t="s">
        <v>985</v>
      </c>
      <c r="AL799" s="16" t="s">
        <v>1239</v>
      </c>
      <c r="AN799" s="16"/>
      <c r="AW799" s="16">
        <f>LEN(AV799)-LEN(SUBSTITUTE(AV799,",",""))+1</f>
        <v>1</v>
      </c>
      <c r="BA799" s="30"/>
      <c r="BE799" s="26"/>
      <c r="BJ799" s="16"/>
      <c r="BK799" s="16"/>
      <c r="BL799" s="41"/>
      <c r="BU799" s="16"/>
      <c r="CD799" s="16"/>
      <c r="CE799" s="16"/>
      <c r="CY799" s="19"/>
      <c r="DD799" s="16"/>
      <c r="DG799" s="16"/>
      <c r="DH799" s="16"/>
      <c r="DI799" s="16"/>
      <c r="DK799" s="16"/>
      <c r="DP799" s="16"/>
    </row>
    <row r="800" spans="1:120" x14ac:dyDescent="0.35">
      <c r="A800" s="16" t="s">
        <v>6245</v>
      </c>
      <c r="E800" t="s">
        <v>2198</v>
      </c>
      <c r="F800" s="32"/>
      <c r="G800"/>
      <c r="H800" s="16" t="s">
        <v>732</v>
      </c>
      <c r="I800" s="16"/>
      <c r="L800" s="16" t="s">
        <v>119</v>
      </c>
      <c r="M800" s="16"/>
      <c r="N800" s="16"/>
      <c r="O800" s="16">
        <f>SUM(COUNTIF(I800:N800,"yes"))</f>
        <v>1</v>
      </c>
      <c r="P800" s="46"/>
      <c r="Q800" s="16"/>
      <c r="R800" s="16"/>
      <c r="S800" s="16"/>
      <c r="T800" s="16"/>
      <c r="U800" s="16"/>
      <c r="V800" s="16" t="s">
        <v>2197</v>
      </c>
      <c r="W800" s="16"/>
      <c r="X800" s="16"/>
      <c r="AD800" s="16" t="s">
        <v>2198</v>
      </c>
      <c r="AJ800" s="16" t="s">
        <v>1877</v>
      </c>
      <c r="AK800" s="16" t="s">
        <v>1391</v>
      </c>
      <c r="AL800" s="16" t="s">
        <v>1949</v>
      </c>
      <c r="AN800" s="16"/>
      <c r="AW800" s="16">
        <f>LEN(AV800)-LEN(SUBSTITUTE(AV800,",",""))+1</f>
        <v>1</v>
      </c>
      <c r="BA800" s="30"/>
      <c r="BE800" s="26"/>
      <c r="BJ800" s="16"/>
      <c r="BK800" s="16"/>
      <c r="BL800" s="41"/>
      <c r="BU800" s="16"/>
      <c r="CD800" s="16"/>
      <c r="CE800" s="16"/>
      <c r="CY800" s="19"/>
      <c r="DD800" s="16"/>
      <c r="DG800" s="16"/>
      <c r="DH800" s="16"/>
      <c r="DI800" s="16"/>
      <c r="DK800" s="16"/>
      <c r="DP800" s="16"/>
    </row>
    <row r="801" spans="1:120" x14ac:dyDescent="0.35">
      <c r="A801" s="16" t="s">
        <v>6245</v>
      </c>
      <c r="E801" t="s">
        <v>1911</v>
      </c>
      <c r="F801" s="32"/>
      <c r="G801"/>
      <c r="H801" s="16" t="s">
        <v>732</v>
      </c>
      <c r="I801" s="16"/>
      <c r="L801" s="16" t="s">
        <v>119</v>
      </c>
      <c r="M801" s="16"/>
      <c r="N801" s="16"/>
      <c r="O801" s="16">
        <f>SUM(COUNTIF(I801:N801,"yes"))</f>
        <v>1</v>
      </c>
      <c r="P801" s="46"/>
      <c r="Q801" s="16"/>
      <c r="R801" s="16"/>
      <c r="S801" s="16"/>
      <c r="T801" s="16"/>
      <c r="U801" s="16"/>
      <c r="V801" s="16" t="s">
        <v>1910</v>
      </c>
      <c r="W801" s="16"/>
      <c r="X801" s="16"/>
      <c r="AD801" s="16" t="s">
        <v>1911</v>
      </c>
      <c r="AJ801" s="16" t="s">
        <v>749</v>
      </c>
      <c r="AK801" s="16" t="s">
        <v>1144</v>
      </c>
      <c r="AL801" s="16" t="s">
        <v>1179</v>
      </c>
      <c r="AN801" s="16"/>
      <c r="AW801" s="16">
        <f>LEN(AV801)-LEN(SUBSTITUTE(AV801,",",""))+1</f>
        <v>1</v>
      </c>
      <c r="AY801" s="16">
        <f>LEN(AX801)-LEN(SUBSTITUTE(AX801,",",""))+1</f>
        <v>1</v>
      </c>
      <c r="BA801" s="30">
        <f>Table1[[#This Row], [no. of introduced regions]]/Table1[[#This Row], [no. of native regions]]</f>
        <v>1</v>
      </c>
      <c r="BE801" s="26"/>
      <c r="BJ801" s="16"/>
      <c r="BK801" s="16"/>
      <c r="BL801" s="41"/>
      <c r="BU801" s="16"/>
      <c r="CD801" s="16"/>
      <c r="CE801" s="16"/>
      <c r="CY801" s="19"/>
      <c r="DD801" s="16"/>
      <c r="DG801" s="16"/>
      <c r="DH801" s="16"/>
      <c r="DI801" s="16"/>
      <c r="DK801" s="16"/>
      <c r="DP801" s="16"/>
    </row>
    <row r="802" spans="1:120" x14ac:dyDescent="0.35">
      <c r="A802" s="16" t="s">
        <v>6245</v>
      </c>
      <c r="E802" t="s">
        <v>2285</v>
      </c>
      <c r="F802" s="32"/>
      <c r="G802"/>
      <c r="H802" s="16" t="s">
        <v>732</v>
      </c>
      <c r="I802" s="16"/>
      <c r="L802" s="16" t="s">
        <v>119</v>
      </c>
      <c r="M802" s="16"/>
      <c r="N802" s="16"/>
      <c r="O802" s="16">
        <f>SUM(COUNTIF(I802:N802,"yes"))</f>
        <v>1</v>
      </c>
      <c r="P802" s="46"/>
      <c r="Q802" s="16"/>
      <c r="R802" s="16"/>
      <c r="S802" s="16"/>
      <c r="T802" s="16"/>
      <c r="U802" s="16"/>
      <c r="V802" s="16" t="s">
        <v>2283</v>
      </c>
      <c r="W802" s="16"/>
      <c r="X802" s="16"/>
      <c r="Y802" s="16" t="s">
        <v>2284</v>
      </c>
      <c r="AD802" s="16" t="s">
        <v>2285</v>
      </c>
      <c r="AJ802" s="16" t="s">
        <v>2280</v>
      </c>
      <c r="AK802" s="16" t="s">
        <v>729</v>
      </c>
      <c r="AL802" s="16" t="s">
        <v>1707</v>
      </c>
      <c r="AN802" s="16"/>
      <c r="AW802" s="16">
        <f>LEN(AV802)-LEN(SUBSTITUTE(AV802,",",""))+1</f>
        <v>1</v>
      </c>
      <c r="BA802" s="30"/>
      <c r="BE802" s="26"/>
      <c r="BJ802" s="16"/>
      <c r="BK802" s="16"/>
      <c r="BL802" s="41"/>
      <c r="BU802" s="16"/>
      <c r="CD802" s="16"/>
      <c r="CE802" s="16"/>
      <c r="CY802" s="19"/>
      <c r="DD802" s="16"/>
      <c r="DG802" s="16"/>
      <c r="DH802" s="16"/>
      <c r="DI802" s="16"/>
      <c r="DK802" s="16"/>
      <c r="DP802" s="16"/>
    </row>
    <row r="803" spans="1:120" x14ac:dyDescent="0.35">
      <c r="A803" s="16" t="s">
        <v>6245</v>
      </c>
      <c r="E803" t="s">
        <v>2274</v>
      </c>
      <c r="F803" s="32"/>
      <c r="G803"/>
      <c r="H803" s="16" t="s">
        <v>732</v>
      </c>
      <c r="I803" s="16"/>
      <c r="L803" s="16" t="s">
        <v>119</v>
      </c>
      <c r="M803" s="16"/>
      <c r="N803" s="16"/>
      <c r="O803" s="16">
        <f>SUM(COUNTIF(I803:N803,"yes"))</f>
        <v>1</v>
      </c>
      <c r="P803" s="46"/>
      <c r="Q803" s="16"/>
      <c r="R803" s="16"/>
      <c r="S803" s="16"/>
      <c r="T803" s="16"/>
      <c r="U803" s="16"/>
      <c r="V803" s="16" t="s">
        <v>2273</v>
      </c>
      <c r="W803" s="16"/>
      <c r="X803" s="16"/>
      <c r="AD803" s="16" t="s">
        <v>2274</v>
      </c>
      <c r="AJ803" s="16" t="s">
        <v>1038</v>
      </c>
      <c r="AK803" s="16" t="s">
        <v>729</v>
      </c>
      <c r="AL803" s="16" t="s">
        <v>1724</v>
      </c>
      <c r="AN803" s="16"/>
      <c r="AW803" s="16">
        <f>LEN(AV803)-LEN(SUBSTITUTE(AV803,",",""))+1</f>
        <v>1</v>
      </c>
      <c r="BA803" s="30"/>
      <c r="BE803" s="26"/>
      <c r="BJ803" s="16"/>
      <c r="BK803" s="16"/>
      <c r="BL803" s="41"/>
      <c r="BU803" s="16"/>
      <c r="CD803" s="16"/>
      <c r="CE803" s="16"/>
      <c r="CY803" s="19"/>
      <c r="DD803" s="16"/>
      <c r="DG803" s="16"/>
      <c r="DH803" s="16"/>
      <c r="DI803" s="16"/>
      <c r="DK803" s="16"/>
      <c r="DP803" s="16"/>
    </row>
    <row r="804" spans="1:120" x14ac:dyDescent="0.35">
      <c r="A804" s="16" t="s">
        <v>6245</v>
      </c>
      <c r="E804" t="s">
        <v>2463</v>
      </c>
      <c r="F804" s="32"/>
      <c r="G804"/>
      <c r="H804" s="16" t="s">
        <v>732</v>
      </c>
      <c r="I804" s="16"/>
      <c r="L804" s="16" t="s">
        <v>119</v>
      </c>
      <c r="M804" s="16"/>
      <c r="N804" s="16"/>
      <c r="O804" s="16">
        <f>SUM(COUNTIF(I804:N804,"yes"))</f>
        <v>1</v>
      </c>
      <c r="P804" s="46"/>
      <c r="Q804" s="16"/>
      <c r="R804" s="16"/>
      <c r="S804" s="16"/>
      <c r="T804" s="16"/>
      <c r="U804" s="16"/>
      <c r="V804" s="16" t="s">
        <v>2461</v>
      </c>
      <c r="W804" s="16"/>
      <c r="X804" s="16"/>
      <c r="AD804" s="16" t="s">
        <v>2463</v>
      </c>
      <c r="AJ804" s="16" t="s">
        <v>2462</v>
      </c>
      <c r="AK804" s="16" t="s">
        <v>1517</v>
      </c>
      <c r="AL804" s="16" t="s">
        <v>1438</v>
      </c>
      <c r="AN804" s="16"/>
      <c r="AW804" s="16">
        <f>LEN(AV804)-LEN(SUBSTITUTE(AV804,",",""))+1</f>
        <v>1</v>
      </c>
      <c r="BA804" s="30"/>
      <c r="BE804" s="26"/>
      <c r="BJ804" s="16"/>
      <c r="BK804" s="16"/>
      <c r="BL804" s="41"/>
      <c r="BU804" s="16"/>
      <c r="CD804" s="16"/>
      <c r="CE804" s="16"/>
      <c r="CY804" s="19"/>
      <c r="DD804" s="16"/>
      <c r="DG804" s="16"/>
      <c r="DH804" s="16"/>
      <c r="DI804" s="16"/>
      <c r="DK804" s="16"/>
      <c r="DP804" s="16"/>
    </row>
    <row r="805" spans="1:120" x14ac:dyDescent="0.35">
      <c r="A805" s="16" t="s">
        <v>6245</v>
      </c>
      <c r="E805" t="s">
        <v>2176</v>
      </c>
      <c r="F805" s="32"/>
      <c r="G805"/>
      <c r="H805" s="16" t="s">
        <v>732</v>
      </c>
      <c r="I805" s="16"/>
      <c r="L805" s="16" t="s">
        <v>119</v>
      </c>
      <c r="M805" s="16"/>
      <c r="N805" s="16"/>
      <c r="O805" s="16">
        <f>SUM(COUNTIF(I805:N805,"yes"))</f>
        <v>1</v>
      </c>
      <c r="P805" s="46"/>
      <c r="Q805" s="16"/>
      <c r="R805" s="16"/>
      <c r="S805" s="16"/>
      <c r="T805" s="16"/>
      <c r="U805" s="16"/>
      <c r="V805" s="16" t="s">
        <v>2175</v>
      </c>
      <c r="W805" s="16"/>
      <c r="X805" s="16"/>
      <c r="AD805" s="16" t="s">
        <v>2176</v>
      </c>
      <c r="AJ805" s="16" t="s">
        <v>749</v>
      </c>
      <c r="AK805" s="16" t="s">
        <v>935</v>
      </c>
      <c r="AL805" s="16" t="s">
        <v>1949</v>
      </c>
      <c r="AN805" s="16"/>
      <c r="AW805" s="16">
        <f>LEN(AV805)-LEN(SUBSTITUTE(AV805,",",""))+1</f>
        <v>1</v>
      </c>
      <c r="BA805" s="30"/>
      <c r="BE805" s="26"/>
      <c r="BJ805" s="16"/>
      <c r="BK805" s="16"/>
      <c r="BL805" s="41"/>
      <c r="BU805" s="16"/>
      <c r="CD805" s="16"/>
      <c r="CE805" s="16"/>
      <c r="CY805" s="19"/>
      <c r="DD805" s="16"/>
      <c r="DG805" s="16"/>
      <c r="DH805" s="16"/>
      <c r="DI805" s="16"/>
      <c r="DK805" s="16"/>
      <c r="DP805" s="16"/>
    </row>
    <row r="806" spans="1:120" x14ac:dyDescent="0.35">
      <c r="A806" s="16" t="s">
        <v>6245</v>
      </c>
      <c r="E806" t="s">
        <v>2763</v>
      </c>
      <c r="F806" s="32"/>
      <c r="G806"/>
      <c r="H806" s="16" t="s">
        <v>732</v>
      </c>
      <c r="I806" s="16"/>
      <c r="L806" s="16" t="s">
        <v>119</v>
      </c>
      <c r="M806" s="16"/>
      <c r="N806" s="16"/>
      <c r="O806" s="16">
        <f>SUM(COUNTIF(I806:N806,"yes"))</f>
        <v>1</v>
      </c>
      <c r="P806" s="46"/>
      <c r="Q806" s="16"/>
      <c r="R806" s="16"/>
      <c r="S806" s="16"/>
      <c r="T806" s="16"/>
      <c r="U806" s="16"/>
      <c r="V806" s="16" t="s">
        <v>2762</v>
      </c>
      <c r="W806" s="16"/>
      <c r="X806" s="16"/>
      <c r="AD806" s="16" t="s">
        <v>2763</v>
      </c>
      <c r="AJ806" s="16" t="s">
        <v>5885</v>
      </c>
      <c r="AK806" s="16" t="s">
        <v>1891</v>
      </c>
      <c r="AL806" s="16" t="s">
        <v>1249</v>
      </c>
      <c r="AN806" s="16"/>
      <c r="BA806" s="30"/>
      <c r="BE806" s="26"/>
      <c r="BJ806" s="16"/>
      <c r="BK806" s="16"/>
      <c r="BL806" s="41"/>
      <c r="BU806" s="16"/>
      <c r="CD806" s="16"/>
      <c r="CE806" s="16"/>
      <c r="CY806" s="19"/>
      <c r="DD806" s="16"/>
      <c r="DG806" s="16"/>
      <c r="DH806" s="16"/>
      <c r="DI806" s="16"/>
      <c r="DK806" s="16"/>
      <c r="DP806" s="16"/>
    </row>
    <row r="807" spans="1:120" x14ac:dyDescent="0.35">
      <c r="A807" s="16" t="s">
        <v>6245</v>
      </c>
      <c r="E807" t="s">
        <v>2634</v>
      </c>
      <c r="F807" s="32"/>
      <c r="G807"/>
      <c r="H807" s="16" t="s">
        <v>732</v>
      </c>
      <c r="I807" s="16"/>
      <c r="L807" s="16" t="s">
        <v>119</v>
      </c>
      <c r="M807" s="16"/>
      <c r="N807" s="16"/>
      <c r="O807" s="16">
        <f>SUM(COUNTIF(I807:N807,"yes"))</f>
        <v>1</v>
      </c>
      <c r="P807" s="46"/>
      <c r="Q807" s="16"/>
      <c r="R807" s="16"/>
      <c r="S807" s="16"/>
      <c r="T807" s="16"/>
      <c r="U807" s="16"/>
      <c r="V807" s="16" t="s">
        <v>311</v>
      </c>
      <c r="W807" s="16"/>
      <c r="X807" s="16"/>
      <c r="AD807" s="16" t="s">
        <v>2634</v>
      </c>
      <c r="AJ807" s="16" t="s">
        <v>1233</v>
      </c>
      <c r="AK807" s="16" t="s">
        <v>1232</v>
      </c>
      <c r="AL807" s="16" t="s">
        <v>2635</v>
      </c>
      <c r="AN807" s="16"/>
      <c r="AW807" s="16">
        <f>LEN(AV807)-LEN(SUBSTITUTE(AV807,",",""))+1</f>
        <v>1</v>
      </c>
      <c r="BA807" s="30"/>
      <c r="BE807" s="26"/>
      <c r="BJ807" s="16"/>
      <c r="BK807" s="16"/>
      <c r="BL807" s="41"/>
      <c r="BU807" s="16"/>
      <c r="CD807" s="16"/>
      <c r="CE807" s="16"/>
      <c r="CY807" s="19"/>
      <c r="DD807" s="16"/>
      <c r="DG807" s="16"/>
      <c r="DH807" s="16"/>
      <c r="DI807" s="16"/>
      <c r="DK807" s="16"/>
      <c r="DP807" s="16"/>
    </row>
    <row r="808" spans="1:120" x14ac:dyDescent="0.35">
      <c r="A808" s="16" t="s">
        <v>6245</v>
      </c>
      <c r="E808" t="s">
        <v>2846</v>
      </c>
      <c r="F808" s="32"/>
      <c r="G808"/>
      <c r="H808" s="16" t="s">
        <v>732</v>
      </c>
      <c r="I808" s="16"/>
      <c r="L808" s="16" t="s">
        <v>119</v>
      </c>
      <c r="M808" s="16"/>
      <c r="N808" s="16"/>
      <c r="O808" s="16">
        <f>SUM(COUNTIF(I808:N808,"yes"))</f>
        <v>1</v>
      </c>
      <c r="P808" s="46"/>
      <c r="Q808" s="16"/>
      <c r="R808" s="16"/>
      <c r="S808" s="16"/>
      <c r="T808" s="16"/>
      <c r="U808" s="16"/>
      <c r="V808" s="16" t="s">
        <v>2844</v>
      </c>
      <c r="W808" s="16"/>
      <c r="X808" s="16"/>
      <c r="Y808" s="16" t="s">
        <v>2845</v>
      </c>
      <c r="AD808" s="16" t="s">
        <v>2846</v>
      </c>
      <c r="AJ808" s="16" t="s">
        <v>2295</v>
      </c>
      <c r="AK808" s="16" t="s">
        <v>1235</v>
      </c>
      <c r="AL808" s="16" t="s">
        <v>1982</v>
      </c>
      <c r="AN808" s="16"/>
      <c r="BA808" s="30"/>
      <c r="BE808" s="26"/>
      <c r="BJ808" s="16"/>
      <c r="BK808" s="16"/>
      <c r="BL808" s="41"/>
      <c r="BU808" s="16"/>
      <c r="CD808" s="16"/>
      <c r="CE808" s="16"/>
      <c r="CY808" s="19"/>
      <c r="DD808" s="16"/>
      <c r="DG808" s="16"/>
      <c r="DH808" s="16"/>
      <c r="DI808" s="16"/>
      <c r="DK808" s="16"/>
      <c r="DP808" s="16"/>
    </row>
    <row r="809" spans="1:120" x14ac:dyDescent="0.35">
      <c r="A809" s="16" t="s">
        <v>6245</v>
      </c>
      <c r="E809" t="s">
        <v>3032</v>
      </c>
      <c r="F809" s="32"/>
      <c r="G809"/>
      <c r="H809" s="16" t="s">
        <v>732</v>
      </c>
      <c r="I809" s="16"/>
      <c r="L809" s="16" t="s">
        <v>119</v>
      </c>
      <c r="M809" s="16"/>
      <c r="N809" s="16"/>
      <c r="O809" s="16">
        <f>SUM(COUNTIF(I809:N809,"yes"))</f>
        <v>1</v>
      </c>
      <c r="P809" s="46"/>
      <c r="Q809" s="16"/>
      <c r="R809" s="16"/>
      <c r="S809" s="16"/>
      <c r="T809" s="16"/>
      <c r="U809" s="16"/>
      <c r="V809" s="16" t="s">
        <v>3031</v>
      </c>
      <c r="W809" s="16"/>
      <c r="X809" s="16"/>
      <c r="AD809" s="16" t="s">
        <v>3032</v>
      </c>
      <c r="AJ809" s="16" t="s">
        <v>1233</v>
      </c>
      <c r="AK809" s="16" t="s">
        <v>1232</v>
      </c>
      <c r="AL809" s="16" t="s">
        <v>2780</v>
      </c>
      <c r="AN809" s="16"/>
      <c r="BA809" s="30"/>
      <c r="BE809" s="26"/>
      <c r="BJ809" s="16"/>
      <c r="BK809" s="16"/>
      <c r="BL809" s="41"/>
      <c r="BU809" s="16"/>
      <c r="CD809" s="16"/>
      <c r="CE809" s="16"/>
      <c r="CY809" s="19"/>
      <c r="DD809" s="16"/>
      <c r="DG809" s="16"/>
      <c r="DH809" s="16"/>
      <c r="DI809" s="16"/>
      <c r="DK809" s="16"/>
      <c r="DP809" s="16"/>
    </row>
    <row r="810" spans="1:120" x14ac:dyDescent="0.35">
      <c r="A810" s="16" t="s">
        <v>6245</v>
      </c>
      <c r="E810" t="s">
        <v>2736</v>
      </c>
      <c r="F810" s="32"/>
      <c r="G810"/>
      <c r="H810" s="16" t="s">
        <v>732</v>
      </c>
      <c r="I810" s="16"/>
      <c r="L810" s="16" t="s">
        <v>119</v>
      </c>
      <c r="M810" s="16"/>
      <c r="N810" s="16"/>
      <c r="O810" s="16">
        <f>SUM(COUNTIF(I810:N810,"yes"))</f>
        <v>1</v>
      </c>
      <c r="P810" s="46"/>
      <c r="Q810" s="16"/>
      <c r="R810" s="16"/>
      <c r="S810" s="16"/>
      <c r="T810" s="16"/>
      <c r="U810" s="16"/>
      <c r="V810" s="16" t="s">
        <v>2735</v>
      </c>
      <c r="W810" s="16"/>
      <c r="X810" s="16"/>
      <c r="AD810" s="16" t="s">
        <v>2736</v>
      </c>
      <c r="AJ810" s="16" t="s">
        <v>951</v>
      </c>
      <c r="AK810" s="16" t="s">
        <v>729</v>
      </c>
      <c r="AL810" s="16" t="s">
        <v>2043</v>
      </c>
      <c r="AN810" s="16"/>
      <c r="BA810" s="30"/>
      <c r="BE810" s="26"/>
      <c r="BJ810" s="16"/>
      <c r="BK810" s="16"/>
      <c r="BL810" s="41"/>
      <c r="BU810" s="16"/>
      <c r="CD810" s="16"/>
      <c r="CE810" s="16"/>
      <c r="CY810" s="19"/>
      <c r="DD810" s="16"/>
      <c r="DG810" s="16"/>
      <c r="DH810" s="16"/>
      <c r="DI810" s="16"/>
      <c r="DK810" s="16"/>
      <c r="DP810" s="16"/>
    </row>
    <row r="811" spans="1:120" x14ac:dyDescent="0.35">
      <c r="A811" s="16" t="s">
        <v>6245</v>
      </c>
      <c r="E811" t="s">
        <v>2264</v>
      </c>
      <c r="F811" s="32"/>
      <c r="G811"/>
      <c r="H811" s="16" t="s">
        <v>732</v>
      </c>
      <c r="I811" s="16"/>
      <c r="L811" s="16" t="s">
        <v>119</v>
      </c>
      <c r="M811" s="16"/>
      <c r="N811" s="16"/>
      <c r="O811" s="16">
        <f>SUM(COUNTIF(I811:N811,"yes"))</f>
        <v>1</v>
      </c>
      <c r="P811" s="46"/>
      <c r="Q811" s="16"/>
      <c r="R811" s="16"/>
      <c r="S811" s="16"/>
      <c r="T811" s="16"/>
      <c r="U811" s="16"/>
      <c r="V811" s="16" t="s">
        <v>2263</v>
      </c>
      <c r="W811" s="16"/>
      <c r="X811" s="16"/>
      <c r="AD811" s="16" t="s">
        <v>2264</v>
      </c>
      <c r="AJ811" s="16" t="s">
        <v>1197</v>
      </c>
      <c r="AK811" s="16" t="s">
        <v>1517</v>
      </c>
      <c r="AL811" s="16" t="s">
        <v>1231</v>
      </c>
      <c r="AN811" s="16"/>
      <c r="AW811" s="16">
        <f>LEN(AV811)-LEN(SUBSTITUTE(AV811,",",""))+1</f>
        <v>1</v>
      </c>
      <c r="BA811" s="30"/>
      <c r="BE811" s="26"/>
      <c r="BJ811" s="16"/>
      <c r="BK811" s="16"/>
      <c r="BL811" s="41"/>
      <c r="BU811" s="16"/>
      <c r="CD811" s="16"/>
      <c r="CE811" s="16"/>
      <c r="CY811" s="19"/>
      <c r="DD811" s="16"/>
      <c r="DG811" s="16"/>
      <c r="DH811" s="16"/>
      <c r="DI811" s="16"/>
      <c r="DK811" s="16"/>
      <c r="DP811" s="16"/>
    </row>
    <row r="812" spans="1:120" x14ac:dyDescent="0.35">
      <c r="A812" s="16" t="s">
        <v>6245</v>
      </c>
      <c r="E812" t="s">
        <v>2071</v>
      </c>
      <c r="F812" s="32"/>
      <c r="G812"/>
      <c r="H812" s="16" t="s">
        <v>732</v>
      </c>
      <c r="I812" s="16"/>
      <c r="L812" s="16" t="s">
        <v>119</v>
      </c>
      <c r="M812" s="16"/>
      <c r="N812" s="16"/>
      <c r="O812" s="16">
        <f>SUM(COUNTIF(I812:N812,"yes"))</f>
        <v>1</v>
      </c>
      <c r="P812" s="46"/>
      <c r="Q812" s="16"/>
      <c r="R812" s="16"/>
      <c r="S812" s="16"/>
      <c r="T812" s="16"/>
      <c r="U812" s="16"/>
      <c r="V812" s="16" t="s">
        <v>2069</v>
      </c>
      <c r="W812" s="16"/>
      <c r="X812" s="16"/>
      <c r="AD812" s="16" t="s">
        <v>2071</v>
      </c>
      <c r="AJ812" s="16" t="s">
        <v>2070</v>
      </c>
      <c r="AK812" s="16" t="s">
        <v>729</v>
      </c>
      <c r="AL812" s="16" t="s">
        <v>1236</v>
      </c>
      <c r="AN812" s="16"/>
      <c r="AW812" s="16">
        <f>LEN(AV812)-LEN(SUBSTITUTE(AV812,",",""))+1</f>
        <v>1</v>
      </c>
      <c r="BA812" s="30"/>
      <c r="BE812" s="26"/>
      <c r="BJ812" s="16"/>
      <c r="BK812" s="16"/>
      <c r="BL812" s="41"/>
      <c r="BU812" s="16"/>
      <c r="CD812" s="16"/>
      <c r="CE812" s="16"/>
      <c r="CY812" s="19"/>
      <c r="DD812" s="16"/>
      <c r="DG812" s="16"/>
      <c r="DH812" s="16"/>
      <c r="DI812" s="16"/>
      <c r="DK812" s="16"/>
      <c r="DP812" s="16"/>
    </row>
    <row r="813" spans="1:120" x14ac:dyDescent="0.35">
      <c r="A813" s="16" t="s">
        <v>6245</v>
      </c>
      <c r="E813" t="s">
        <v>2325</v>
      </c>
      <c r="F813" s="32"/>
      <c r="G813"/>
      <c r="H813" s="16" t="s">
        <v>732</v>
      </c>
      <c r="I813" s="16"/>
      <c r="L813" s="16" t="s">
        <v>119</v>
      </c>
      <c r="M813" s="16"/>
      <c r="N813" s="16"/>
      <c r="O813" s="16">
        <f>SUM(COUNTIF(I813:N813,"yes"))</f>
        <v>1</v>
      </c>
      <c r="P813" s="46"/>
      <c r="Q813" s="16"/>
      <c r="R813" s="16"/>
      <c r="S813" s="16"/>
      <c r="T813" s="16"/>
      <c r="U813" s="16"/>
      <c r="V813" s="16" t="s">
        <v>2323</v>
      </c>
      <c r="W813" s="16"/>
      <c r="X813" s="16"/>
      <c r="AD813" s="16" t="s">
        <v>2325</v>
      </c>
      <c r="AJ813" s="16" t="s">
        <v>2324</v>
      </c>
      <c r="AK813" s="16" t="s">
        <v>1235</v>
      </c>
      <c r="AL813" s="16" t="s">
        <v>1236</v>
      </c>
      <c r="AN813" s="16"/>
      <c r="AW813" s="16">
        <f>LEN(AV813)-LEN(SUBSTITUTE(AV813,",",""))+1</f>
        <v>1</v>
      </c>
      <c r="BA813" s="30"/>
      <c r="BE813" s="26"/>
      <c r="BJ813" s="16"/>
      <c r="BK813" s="16"/>
      <c r="BL813" s="41"/>
      <c r="BU813" s="16"/>
      <c r="CD813" s="16"/>
      <c r="CE813" s="16"/>
      <c r="CY813" s="19"/>
      <c r="DD813" s="16"/>
      <c r="DG813" s="16"/>
      <c r="DH813" s="16"/>
      <c r="DI813" s="16"/>
      <c r="DK813" s="16"/>
      <c r="DP813" s="16"/>
    </row>
    <row r="814" spans="1:120" x14ac:dyDescent="0.35">
      <c r="A814" s="16" t="s">
        <v>6245</v>
      </c>
      <c r="E814" t="s">
        <v>1784</v>
      </c>
      <c r="F814" s="32"/>
      <c r="G814"/>
      <c r="H814" s="16" t="s">
        <v>732</v>
      </c>
      <c r="I814" s="16"/>
      <c r="L814" s="16" t="s">
        <v>119</v>
      </c>
      <c r="M814" s="16"/>
      <c r="N814" s="16"/>
      <c r="O814" s="16">
        <f>SUM(COUNTIF(I814:N814,"yes"))</f>
        <v>1</v>
      </c>
      <c r="P814" s="46"/>
      <c r="Q814" s="16"/>
      <c r="R814" s="16"/>
      <c r="S814" s="16"/>
      <c r="T814" s="16"/>
      <c r="U814" s="16"/>
      <c r="V814" s="16" t="s">
        <v>1783</v>
      </c>
      <c r="W814" s="16"/>
      <c r="X814" s="16"/>
      <c r="AD814" s="16" t="s">
        <v>1784</v>
      </c>
      <c r="AJ814" s="16" t="s">
        <v>1233</v>
      </c>
      <c r="AK814" s="16" t="s">
        <v>1235</v>
      </c>
      <c r="AL814" s="16" t="s">
        <v>1179</v>
      </c>
      <c r="AN814" s="16"/>
      <c r="AW814" s="16">
        <f>LEN(AV814)-LEN(SUBSTITUTE(AV814,",",""))+1</f>
        <v>1</v>
      </c>
      <c r="AY814" s="16">
        <f>LEN(AX814)-LEN(SUBSTITUTE(AX814,",",""))+1</f>
        <v>1</v>
      </c>
      <c r="AZ814" s="16">
        <f>Table1[[#This Row], [no. of native regions]]+Table1[[#This Row], [no. of introduced regions]]</f>
        <v>2</v>
      </c>
      <c r="BA814" s="30">
        <f>Table1[[#This Row], [no. of introduced regions]]/Table1[[#This Row], [no. of native regions]]</f>
        <v>1</v>
      </c>
      <c r="BE814" s="26"/>
      <c r="BJ814" s="16"/>
      <c r="BK814" s="16"/>
      <c r="BL814" s="41"/>
      <c r="BU814" s="16"/>
      <c r="CD814" s="16"/>
      <c r="CE814" s="16"/>
      <c r="CY814" s="19"/>
      <c r="DD814" s="16"/>
      <c r="DG814" s="16"/>
      <c r="DH814" s="16"/>
      <c r="DI814" s="16"/>
      <c r="DK814" s="16"/>
      <c r="DP814" s="16"/>
    </row>
    <row r="815" spans="1:120" x14ac:dyDescent="0.35">
      <c r="A815" s="16" t="s">
        <v>6245</v>
      </c>
      <c r="E815" t="s">
        <v>2443</v>
      </c>
      <c r="F815" s="32"/>
      <c r="G815"/>
      <c r="H815" s="16" t="s">
        <v>732</v>
      </c>
      <c r="I815" s="16"/>
      <c r="L815" s="16" t="s">
        <v>119</v>
      </c>
      <c r="M815" s="16"/>
      <c r="N815" s="16"/>
      <c r="O815" s="16">
        <f>SUM(COUNTIF(I815:N815,"yes"))</f>
        <v>1</v>
      </c>
      <c r="P815" s="46"/>
      <c r="Q815" s="16"/>
      <c r="R815" s="16"/>
      <c r="S815" s="16"/>
      <c r="T815" s="16"/>
      <c r="U815" s="16"/>
      <c r="V815" s="16" t="s">
        <v>2442</v>
      </c>
      <c r="W815" s="16"/>
      <c r="X815" s="16"/>
      <c r="AD815" s="16" t="s">
        <v>2443</v>
      </c>
      <c r="AJ815" s="16" t="s">
        <v>1436</v>
      </c>
      <c r="AK815" s="16" t="s">
        <v>1389</v>
      </c>
      <c r="AL815" s="16" t="s">
        <v>1249</v>
      </c>
      <c r="AN815" s="16"/>
      <c r="AW815" s="16">
        <f>LEN(AV815)-LEN(SUBSTITUTE(AV815,",",""))+1</f>
        <v>1</v>
      </c>
      <c r="BA815" s="30"/>
      <c r="BE815" s="26"/>
      <c r="BJ815" s="16"/>
      <c r="BK815" s="16"/>
      <c r="BL815" s="41"/>
      <c r="BU815" s="16"/>
      <c r="CD815" s="16"/>
      <c r="CE815" s="16"/>
      <c r="CY815" s="19"/>
      <c r="DD815" s="16"/>
      <c r="DG815" s="16"/>
      <c r="DH815" s="16"/>
      <c r="DI815" s="16"/>
      <c r="DK815" s="16"/>
      <c r="DP815" s="16"/>
    </row>
    <row r="816" spans="1:120" x14ac:dyDescent="0.35">
      <c r="A816" s="16" t="s">
        <v>6245</v>
      </c>
      <c r="E816" t="s">
        <v>2992</v>
      </c>
      <c r="F816" s="32"/>
      <c r="G816"/>
      <c r="H816" s="16" t="s">
        <v>732</v>
      </c>
      <c r="I816" s="16"/>
      <c r="L816" s="16" t="s">
        <v>119</v>
      </c>
      <c r="M816" s="16"/>
      <c r="N816" s="16"/>
      <c r="O816" s="16">
        <f>SUM(COUNTIF(I816:N816,"yes"))</f>
        <v>1</v>
      </c>
      <c r="P816" s="46"/>
      <c r="Q816" s="16"/>
      <c r="R816" s="16"/>
      <c r="S816" s="16"/>
      <c r="T816" s="16"/>
      <c r="U816" s="16"/>
      <c r="V816" s="16" t="s">
        <v>2991</v>
      </c>
      <c r="W816" s="16"/>
      <c r="X816" s="16"/>
      <c r="AD816" s="16" t="s">
        <v>2992</v>
      </c>
      <c r="AJ816" s="16" t="s">
        <v>1332</v>
      </c>
      <c r="AK816" s="16" t="s">
        <v>1595</v>
      </c>
      <c r="AL816" s="16" t="s">
        <v>1350</v>
      </c>
      <c r="AN816" s="16"/>
      <c r="BA816" s="30"/>
      <c r="BE816" s="26"/>
      <c r="BJ816" s="16"/>
      <c r="BK816" s="16"/>
      <c r="BL816" s="41"/>
      <c r="BU816" s="16"/>
      <c r="CD816" s="16"/>
      <c r="CE816" s="16"/>
      <c r="CY816" s="19"/>
      <c r="DD816" s="16"/>
      <c r="DG816" s="16"/>
      <c r="DH816" s="16"/>
      <c r="DI816" s="16"/>
      <c r="DK816" s="16"/>
      <c r="DP816" s="16"/>
    </row>
    <row r="817" spans="1:120" x14ac:dyDescent="0.35">
      <c r="A817" s="16" t="s">
        <v>6245</v>
      </c>
      <c r="E817" t="s">
        <v>1969</v>
      </c>
      <c r="F817" s="32"/>
      <c r="G817"/>
      <c r="H817" s="16" t="s">
        <v>732</v>
      </c>
      <c r="I817" s="16"/>
      <c r="L817" s="16" t="s">
        <v>119</v>
      </c>
      <c r="M817" s="16"/>
      <c r="N817" s="16"/>
      <c r="O817" s="16">
        <f>SUM(COUNTIF(I817:N817,"yes"))</f>
        <v>1</v>
      </c>
      <c r="P817" s="46"/>
      <c r="Q817" s="16"/>
      <c r="R817" s="16"/>
      <c r="S817" s="16"/>
      <c r="T817" s="16"/>
      <c r="U817" s="16"/>
      <c r="V817" s="16" t="s">
        <v>1968</v>
      </c>
      <c r="W817" s="16"/>
      <c r="X817" s="16"/>
      <c r="AD817" s="16" t="s">
        <v>1969</v>
      </c>
      <c r="AJ817" s="16" t="s">
        <v>1332</v>
      </c>
      <c r="AK817" s="16" t="s">
        <v>1232</v>
      </c>
      <c r="AL817" s="16" t="s">
        <v>1350</v>
      </c>
      <c r="AN817" s="16"/>
      <c r="AW817" s="16">
        <f>LEN(AV817)-LEN(SUBSTITUTE(AV817,",",""))+1</f>
        <v>1</v>
      </c>
      <c r="AY817" s="16">
        <f>LEN(AX817)-LEN(SUBSTITUTE(AX817,",",""))+1</f>
        <v>1</v>
      </c>
      <c r="BA817" s="30"/>
      <c r="BE817" s="26"/>
      <c r="BJ817" s="16"/>
      <c r="BK817" s="16"/>
      <c r="BL817" s="41"/>
      <c r="BU817" s="16"/>
      <c r="CD817" s="16"/>
      <c r="CE817" s="16"/>
      <c r="CY817" s="19"/>
      <c r="DD817" s="16"/>
      <c r="DG817" s="16"/>
      <c r="DH817" s="16"/>
      <c r="DI817" s="16"/>
      <c r="DK817" s="16"/>
      <c r="DP817" s="16"/>
    </row>
    <row r="818" spans="1:120" x14ac:dyDescent="0.35">
      <c r="A818" s="16" t="s">
        <v>6245</v>
      </c>
      <c r="E818" t="s">
        <v>2445</v>
      </c>
      <c r="F818" s="32"/>
      <c r="G818"/>
      <c r="H818" s="16" t="s">
        <v>732</v>
      </c>
      <c r="I818" s="16"/>
      <c r="L818" s="16" t="s">
        <v>119</v>
      </c>
      <c r="M818" s="16"/>
      <c r="N818" s="16"/>
      <c r="O818" s="16">
        <f>SUM(COUNTIF(I818:N818,"yes"))</f>
        <v>1</v>
      </c>
      <c r="P818" s="46"/>
      <c r="Q818" s="16"/>
      <c r="R818" s="16"/>
      <c r="S818" s="16"/>
      <c r="T818" s="16"/>
      <c r="U818" s="16"/>
      <c r="V818" s="16" t="s">
        <v>2444</v>
      </c>
      <c r="W818" s="16"/>
      <c r="X818" s="16"/>
      <c r="AD818" s="16" t="s">
        <v>2445</v>
      </c>
      <c r="AJ818" s="16" t="s">
        <v>1436</v>
      </c>
      <c r="AK818" s="16" t="s">
        <v>1389</v>
      </c>
      <c r="AL818" s="16" t="s">
        <v>2446</v>
      </c>
      <c r="AN818" s="16"/>
      <c r="AW818" s="16">
        <f>LEN(AV818)-LEN(SUBSTITUTE(AV818,",",""))+1</f>
        <v>1</v>
      </c>
      <c r="BA818" s="30"/>
      <c r="BE818" s="26"/>
      <c r="BJ818" s="16"/>
      <c r="BK818" s="16"/>
      <c r="BL818" s="41"/>
      <c r="BU818" s="16"/>
      <c r="CD818" s="16"/>
      <c r="CE818" s="16"/>
      <c r="CY818" s="19"/>
      <c r="DD818" s="16"/>
      <c r="DG818" s="16"/>
      <c r="DH818" s="16"/>
      <c r="DI818" s="16"/>
      <c r="DK818" s="16"/>
      <c r="DP818" s="16"/>
    </row>
    <row r="819" spans="1:120" x14ac:dyDescent="0.35">
      <c r="A819" s="16" t="s">
        <v>6245</v>
      </c>
      <c r="E819" t="s">
        <v>2728</v>
      </c>
      <c r="F819" s="32"/>
      <c r="G819"/>
      <c r="H819" s="16" t="s">
        <v>732</v>
      </c>
      <c r="I819" s="16"/>
      <c r="L819" s="16" t="s">
        <v>119</v>
      </c>
      <c r="M819" s="16"/>
      <c r="N819" s="16"/>
      <c r="O819" s="16">
        <f>SUM(COUNTIF(I819:N819,"yes"))</f>
        <v>1</v>
      </c>
      <c r="P819" s="46"/>
      <c r="Q819" s="16"/>
      <c r="R819" s="16"/>
      <c r="S819" s="16"/>
      <c r="T819" s="16"/>
      <c r="U819" s="16"/>
      <c r="V819" s="16" t="s">
        <v>2727</v>
      </c>
      <c r="W819" s="16"/>
      <c r="X819" s="16"/>
      <c r="AD819" s="16" t="s">
        <v>2728</v>
      </c>
      <c r="AJ819" s="16" t="s">
        <v>2725</v>
      </c>
      <c r="AK819" s="16" t="s">
        <v>985</v>
      </c>
      <c r="AL819" s="16" t="s">
        <v>1350</v>
      </c>
      <c r="AN819" s="16"/>
      <c r="BA819" s="30"/>
      <c r="BE819" s="26"/>
      <c r="BJ819" s="16"/>
      <c r="BK819" s="16"/>
      <c r="BL819" s="41"/>
      <c r="BU819" s="16"/>
      <c r="CD819" s="16"/>
      <c r="CE819" s="16"/>
      <c r="CY819" s="19"/>
      <c r="DD819" s="16"/>
      <c r="DG819" s="16"/>
      <c r="DH819" s="16"/>
      <c r="DI819" s="16"/>
      <c r="DK819" s="16"/>
      <c r="DP819" s="16"/>
    </row>
    <row r="820" spans="1:120" x14ac:dyDescent="0.35">
      <c r="A820" s="16" t="s">
        <v>6245</v>
      </c>
      <c r="E820" t="s">
        <v>2958</v>
      </c>
      <c r="F820" s="32"/>
      <c r="G820"/>
      <c r="H820" s="16" t="s">
        <v>732</v>
      </c>
      <c r="I820" s="16"/>
      <c r="L820" s="16" t="s">
        <v>119</v>
      </c>
      <c r="M820" s="16"/>
      <c r="N820" s="16"/>
      <c r="O820" s="16">
        <f>SUM(COUNTIF(I820:N820,"yes"))</f>
        <v>1</v>
      </c>
      <c r="P820" s="46"/>
      <c r="Q820" s="16"/>
      <c r="R820" s="16"/>
      <c r="S820" s="16"/>
      <c r="T820" s="16"/>
      <c r="U820" s="16"/>
      <c r="V820" s="16" t="s">
        <v>2956</v>
      </c>
      <c r="W820" s="16"/>
      <c r="X820" s="16"/>
      <c r="AD820" s="16" t="s">
        <v>2958</v>
      </c>
      <c r="AJ820" s="16" t="s">
        <v>2957</v>
      </c>
      <c r="AK820" s="16" t="s">
        <v>2959</v>
      </c>
      <c r="AL820" s="16" t="s">
        <v>2359</v>
      </c>
      <c r="AN820" s="16"/>
      <c r="BA820" s="30"/>
      <c r="BE820" s="26"/>
      <c r="BJ820" s="16"/>
      <c r="BK820" s="16"/>
      <c r="BL820" s="41"/>
      <c r="BU820" s="16"/>
      <c r="CD820" s="16"/>
      <c r="CE820" s="16"/>
      <c r="CY820" s="19"/>
      <c r="DD820" s="16"/>
      <c r="DG820" s="16"/>
      <c r="DH820" s="16"/>
      <c r="DI820" s="16"/>
      <c r="DK820" s="16"/>
      <c r="DP820" s="16"/>
    </row>
    <row r="821" spans="1:120" x14ac:dyDescent="0.35">
      <c r="A821" s="16" t="s">
        <v>6245</v>
      </c>
      <c r="E821" t="s">
        <v>2831</v>
      </c>
      <c r="F821" s="32"/>
      <c r="G821"/>
      <c r="H821" s="16" t="s">
        <v>732</v>
      </c>
      <c r="I821" s="16"/>
      <c r="L821" s="16" t="s">
        <v>119</v>
      </c>
      <c r="M821" s="16"/>
      <c r="N821" s="16"/>
      <c r="O821" s="16">
        <f>SUM(COUNTIF(I821:N821,"yes"))</f>
        <v>1</v>
      </c>
      <c r="P821" s="46"/>
      <c r="Q821" s="16"/>
      <c r="R821" s="16"/>
      <c r="S821" s="16"/>
      <c r="T821" s="16"/>
      <c r="U821" s="16"/>
      <c r="V821" s="16" t="s">
        <v>2829</v>
      </c>
      <c r="W821" s="16"/>
      <c r="X821" s="16"/>
      <c r="AD821" s="16" t="s">
        <v>2831</v>
      </c>
      <c r="AJ821" s="16" t="s">
        <v>2830</v>
      </c>
      <c r="AK821" s="16" t="s">
        <v>1517</v>
      </c>
      <c r="AL821" s="16" t="s">
        <v>1963</v>
      </c>
      <c r="AN821" s="16"/>
      <c r="BA821" s="30"/>
      <c r="BE821" s="26"/>
      <c r="BJ821" s="16"/>
      <c r="BK821" s="16"/>
      <c r="BL821" s="41"/>
      <c r="BU821" s="16"/>
      <c r="CD821" s="16"/>
      <c r="CE821" s="16"/>
      <c r="CY821" s="19"/>
      <c r="DD821" s="16"/>
      <c r="DG821" s="16"/>
      <c r="DH821" s="16"/>
      <c r="DI821" s="16"/>
      <c r="DK821" s="16"/>
      <c r="DP821" s="16"/>
    </row>
    <row r="822" spans="1:120" x14ac:dyDescent="0.35">
      <c r="A822" s="16" t="s">
        <v>6245</v>
      </c>
      <c r="E822" t="s">
        <v>2549</v>
      </c>
      <c r="F822" s="32"/>
      <c r="G822"/>
      <c r="H822" s="16" t="s">
        <v>732</v>
      </c>
      <c r="I822" s="16"/>
      <c r="L822" s="16" t="s">
        <v>119</v>
      </c>
      <c r="M822" s="16"/>
      <c r="N822" s="16"/>
      <c r="O822" s="16">
        <f>SUM(COUNTIF(I822:N822,"yes"))</f>
        <v>1</v>
      </c>
      <c r="P822" s="46"/>
      <c r="Q822" s="16"/>
      <c r="R822" s="16"/>
      <c r="S822" s="16"/>
      <c r="T822" s="16"/>
      <c r="U822" s="16"/>
      <c r="V822" s="16" t="s">
        <v>2547</v>
      </c>
      <c r="W822" s="16"/>
      <c r="X822" s="16"/>
      <c r="AD822" s="16" t="s">
        <v>2549</v>
      </c>
      <c r="AJ822" s="16" t="s">
        <v>2548</v>
      </c>
      <c r="AK822" s="16" t="s">
        <v>1235</v>
      </c>
      <c r="AL822" s="16" t="s">
        <v>1350</v>
      </c>
      <c r="AN822" s="16"/>
      <c r="AW822" s="16">
        <f>LEN(AV822)-LEN(SUBSTITUTE(AV822,",",""))+1</f>
        <v>1</v>
      </c>
      <c r="BA822" s="30"/>
      <c r="BE822" s="26"/>
      <c r="BJ822" s="16"/>
      <c r="BK822" s="16"/>
      <c r="BL822" s="41"/>
      <c r="BU822" s="16"/>
      <c r="CD822" s="16"/>
      <c r="CE822" s="16"/>
      <c r="CY822" s="19"/>
      <c r="DD822" s="16"/>
      <c r="DG822" s="16"/>
      <c r="DH822" s="16"/>
      <c r="DI822" s="16"/>
      <c r="DK822" s="16"/>
      <c r="DP822" s="16"/>
    </row>
    <row r="823" spans="1:120" x14ac:dyDescent="0.35">
      <c r="A823" s="16" t="s">
        <v>6245</v>
      </c>
      <c r="E823" t="s">
        <v>2686</v>
      </c>
      <c r="F823" s="32"/>
      <c r="G823"/>
      <c r="H823" s="16" t="s">
        <v>732</v>
      </c>
      <c r="I823" s="16"/>
      <c r="L823" s="16" t="s">
        <v>119</v>
      </c>
      <c r="M823" s="16"/>
      <c r="N823" s="16"/>
      <c r="O823" s="16">
        <f>SUM(COUNTIF(I823:N823,"yes"))</f>
        <v>1</v>
      </c>
      <c r="P823" s="46"/>
      <c r="Q823" s="16"/>
      <c r="R823" s="16"/>
      <c r="S823" s="16"/>
      <c r="T823" s="16"/>
      <c r="U823" s="16"/>
      <c r="V823" s="16" t="s">
        <v>2685</v>
      </c>
      <c r="W823" s="16"/>
      <c r="X823" s="16"/>
      <c r="AD823" s="16" t="s">
        <v>2686</v>
      </c>
      <c r="AJ823" s="16" t="s">
        <v>2671</v>
      </c>
      <c r="AK823" s="16" t="s">
        <v>1235</v>
      </c>
      <c r="AL823" s="16" t="s">
        <v>1789</v>
      </c>
      <c r="AN823" s="16"/>
      <c r="BA823" s="30"/>
      <c r="BE823" s="26"/>
      <c r="BJ823" s="16"/>
      <c r="BK823" s="16"/>
      <c r="BL823" s="41"/>
      <c r="BU823" s="16"/>
      <c r="CD823" s="16"/>
      <c r="CE823" s="16"/>
      <c r="CY823" s="19"/>
      <c r="DD823" s="16"/>
      <c r="DG823" s="16"/>
      <c r="DH823" s="16"/>
      <c r="DI823" s="16"/>
      <c r="DK823" s="16"/>
      <c r="DP823" s="16"/>
    </row>
    <row r="824" spans="1:120" x14ac:dyDescent="0.35">
      <c r="A824" s="16" t="s">
        <v>6245</v>
      </c>
      <c r="E824" t="s">
        <v>2610</v>
      </c>
      <c r="F824" s="32"/>
      <c r="G824"/>
      <c r="H824" s="16" t="s">
        <v>732</v>
      </c>
      <c r="I824" s="16"/>
      <c r="L824" s="16" t="s">
        <v>119</v>
      </c>
      <c r="M824" s="16"/>
      <c r="N824" s="16"/>
      <c r="O824" s="16">
        <f>SUM(COUNTIF(I824:N824,"yes"))</f>
        <v>1</v>
      </c>
      <c r="P824" s="46"/>
      <c r="Q824" s="16"/>
      <c r="R824" s="16"/>
      <c r="S824" s="16"/>
      <c r="T824" s="16"/>
      <c r="U824" s="16"/>
      <c r="V824" s="16" t="s">
        <v>2609</v>
      </c>
      <c r="W824" s="16"/>
      <c r="X824" s="16"/>
      <c r="AD824" s="16" t="s">
        <v>2610</v>
      </c>
      <c r="AJ824" s="16" t="s">
        <v>1233</v>
      </c>
      <c r="AK824" s="16" t="s">
        <v>1235</v>
      </c>
      <c r="AL824" s="16" t="s">
        <v>2605</v>
      </c>
      <c r="AN824" s="16"/>
      <c r="AW824" s="16">
        <f>LEN(AV824)-LEN(SUBSTITUTE(AV824,",",""))+1</f>
        <v>1</v>
      </c>
      <c r="BA824" s="30"/>
      <c r="BE824" s="26"/>
      <c r="BJ824" s="16"/>
      <c r="BK824" s="16"/>
      <c r="BL824" s="41"/>
      <c r="BU824" s="16"/>
      <c r="CD824" s="16"/>
      <c r="CE824" s="16"/>
      <c r="CY824" s="19"/>
      <c r="DD824" s="16"/>
      <c r="DG824" s="16"/>
      <c r="DH824" s="16"/>
      <c r="DI824" s="16"/>
      <c r="DK824" s="16"/>
      <c r="DP824" s="16"/>
    </row>
    <row r="825" spans="1:120" x14ac:dyDescent="0.35">
      <c r="A825" s="16" t="s">
        <v>6245</v>
      </c>
      <c r="E825" t="s">
        <v>3141</v>
      </c>
      <c r="F825" s="32"/>
      <c r="G825"/>
      <c r="H825" s="16" t="s">
        <v>732</v>
      </c>
      <c r="I825" s="16"/>
      <c r="L825" s="16" t="s">
        <v>119</v>
      </c>
      <c r="M825" s="16"/>
      <c r="N825" s="16"/>
      <c r="O825" s="16">
        <f>SUM(COUNTIF(I825:N825,"yes"))</f>
        <v>1</v>
      </c>
      <c r="P825" s="46"/>
      <c r="Q825" s="16"/>
      <c r="R825" s="16"/>
      <c r="S825" s="16"/>
      <c r="T825" s="16"/>
      <c r="U825" s="16"/>
      <c r="V825" s="16" t="s">
        <v>3140</v>
      </c>
      <c r="W825" s="16"/>
      <c r="X825" s="16"/>
      <c r="AD825" s="16" t="s">
        <v>3141</v>
      </c>
      <c r="AJ825" s="16" t="s">
        <v>749</v>
      </c>
      <c r="AK825" s="16" t="s">
        <v>935</v>
      </c>
      <c r="AL825" s="16" t="s">
        <v>3101</v>
      </c>
      <c r="AN825" s="16"/>
      <c r="BA825" s="30"/>
      <c r="BE825" s="26"/>
      <c r="BJ825" s="16"/>
      <c r="BK825" s="16"/>
      <c r="BL825" s="41"/>
      <c r="BU825" s="16"/>
      <c r="CD825" s="16"/>
      <c r="CE825" s="16"/>
      <c r="CY825" s="19"/>
      <c r="DD825" s="16"/>
      <c r="DG825" s="16"/>
      <c r="DH825" s="16"/>
      <c r="DI825" s="16"/>
      <c r="DK825" s="16"/>
      <c r="DP825" s="16"/>
    </row>
    <row r="826" spans="1:120" x14ac:dyDescent="0.35">
      <c r="A826" s="16" t="s">
        <v>6245</v>
      </c>
      <c r="E826" t="s">
        <v>2168</v>
      </c>
      <c r="F826" s="32"/>
      <c r="G826"/>
      <c r="H826" s="16" t="s">
        <v>732</v>
      </c>
      <c r="I826" s="16"/>
      <c r="L826" s="16" t="s">
        <v>119</v>
      </c>
      <c r="M826" s="16"/>
      <c r="N826" s="16"/>
      <c r="O826" s="16">
        <f>SUM(COUNTIF(I826:N826,"yes"))</f>
        <v>1</v>
      </c>
      <c r="P826" s="46"/>
      <c r="Q826" s="16"/>
      <c r="R826" s="16"/>
      <c r="S826" s="16"/>
      <c r="T826" s="16"/>
      <c r="U826" s="16"/>
      <c r="V826" s="16" t="s">
        <v>2167</v>
      </c>
      <c r="W826" s="16"/>
      <c r="X826" s="16"/>
      <c r="AD826" s="16" t="s">
        <v>2168</v>
      </c>
      <c r="AJ826" s="16" t="s">
        <v>1217</v>
      </c>
      <c r="AK826" s="16" t="s">
        <v>2169</v>
      </c>
      <c r="AL826" s="16" t="s">
        <v>1041</v>
      </c>
      <c r="AN826" s="16"/>
      <c r="AW826" s="16">
        <f>LEN(AV826)-LEN(SUBSTITUTE(AV826,",",""))+1</f>
        <v>1</v>
      </c>
      <c r="BA826" s="30"/>
      <c r="BE826" s="26"/>
      <c r="BJ826" s="16"/>
      <c r="BK826" s="16"/>
      <c r="BL826" s="41"/>
      <c r="BU826" s="16"/>
      <c r="CD826" s="16"/>
      <c r="CE826" s="16"/>
      <c r="CY826" s="19"/>
      <c r="DD826" s="16"/>
      <c r="DG826" s="16"/>
      <c r="DH826" s="16"/>
      <c r="DI826" s="16"/>
      <c r="DK826" s="16"/>
      <c r="DP826" s="16"/>
    </row>
    <row r="827" spans="1:120" x14ac:dyDescent="0.35">
      <c r="A827" s="16" t="s">
        <v>6245</v>
      </c>
      <c r="E827" t="s">
        <v>2662</v>
      </c>
      <c r="F827" s="32"/>
      <c r="G827"/>
      <c r="H827" s="16" t="s">
        <v>732</v>
      </c>
      <c r="I827" s="16"/>
      <c r="L827" s="16" t="s">
        <v>119</v>
      </c>
      <c r="M827" s="16"/>
      <c r="N827" s="16"/>
      <c r="O827" s="16">
        <f>SUM(COUNTIF(I827:N827,"yes"))</f>
        <v>1</v>
      </c>
      <c r="P827" s="46"/>
      <c r="Q827" s="16"/>
      <c r="R827" s="16"/>
      <c r="S827" s="16"/>
      <c r="T827" s="16"/>
      <c r="U827" s="16"/>
      <c r="V827" s="16" t="s">
        <v>2660</v>
      </c>
      <c r="W827" s="16"/>
      <c r="X827" s="16"/>
      <c r="AD827" s="16" t="s">
        <v>2662</v>
      </c>
      <c r="AJ827" s="16" t="s">
        <v>2661</v>
      </c>
      <c r="AK827" s="16" t="s">
        <v>729</v>
      </c>
      <c r="AL827" s="16" t="s">
        <v>1758</v>
      </c>
      <c r="AN827" s="16"/>
      <c r="BA827" s="30"/>
      <c r="BE827" s="26"/>
      <c r="BJ827" s="16"/>
      <c r="BK827" s="16"/>
      <c r="BL827" s="41"/>
      <c r="BU827" s="16"/>
      <c r="CD827" s="16"/>
      <c r="CE827" s="16"/>
      <c r="CY827" s="19"/>
      <c r="DD827" s="16"/>
      <c r="DG827" s="16"/>
      <c r="DH827" s="16"/>
      <c r="DI827" s="16"/>
      <c r="DK827" s="16"/>
      <c r="DP827" s="16"/>
    </row>
    <row r="828" spans="1:120" x14ac:dyDescent="0.35">
      <c r="A828" s="16" t="s">
        <v>6245</v>
      </c>
      <c r="E828" t="s">
        <v>1794</v>
      </c>
      <c r="F828" s="32"/>
      <c r="G828"/>
      <c r="H828" s="16" t="s">
        <v>732</v>
      </c>
      <c r="I828" s="16"/>
      <c r="L828" s="16" t="s">
        <v>119</v>
      </c>
      <c r="M828" s="16"/>
      <c r="N828" s="16"/>
      <c r="O828" s="16">
        <f>SUM(COUNTIF(I828:N828,"yes"))</f>
        <v>1</v>
      </c>
      <c r="P828" s="46"/>
      <c r="Q828" s="16"/>
      <c r="R828" s="16"/>
      <c r="S828" s="16"/>
      <c r="T828" s="16"/>
      <c r="U828" s="16"/>
      <c r="V828" s="16" t="s">
        <v>1792</v>
      </c>
      <c r="W828" s="16"/>
      <c r="X828" s="16"/>
      <c r="AD828" s="16" t="s">
        <v>1794</v>
      </c>
      <c r="AJ828" s="16" t="s">
        <v>1793</v>
      </c>
      <c r="AK828" s="16" t="s">
        <v>1517</v>
      </c>
      <c r="AL828" s="16" t="s">
        <v>1795</v>
      </c>
      <c r="AN828" s="16"/>
      <c r="AW828" s="16">
        <f>LEN(AV828)-LEN(SUBSTITUTE(AV828,",",""))+1</f>
        <v>1</v>
      </c>
      <c r="AY828" s="16">
        <f>LEN(AX828)-LEN(SUBSTITUTE(AX828,",",""))+1</f>
        <v>1</v>
      </c>
      <c r="AZ828" s="16">
        <f>Table1[[#This Row], [no. of native regions]]+Table1[[#This Row], [no. of introduced regions]]</f>
        <v>2</v>
      </c>
      <c r="BA828" s="30">
        <f>Table1[[#This Row], [no. of introduced regions]]/Table1[[#This Row], [no. of native regions]]</f>
        <v>1</v>
      </c>
      <c r="BE828" s="26"/>
      <c r="BJ828" s="16"/>
      <c r="BK828" s="16"/>
      <c r="BL828" s="41"/>
      <c r="BU828" s="16"/>
      <c r="CD828" s="16"/>
      <c r="CE828" s="16"/>
      <c r="CY828" s="19"/>
      <c r="DD828" s="16"/>
      <c r="DG828" s="16"/>
      <c r="DH828" s="16"/>
      <c r="DI828" s="16"/>
      <c r="DK828" s="16"/>
      <c r="DP828" s="16"/>
    </row>
    <row r="829" spans="1:120" x14ac:dyDescent="0.35">
      <c r="A829" s="16" t="s">
        <v>6245</v>
      </c>
      <c r="E829" t="s">
        <v>2220</v>
      </c>
      <c r="F829" s="32"/>
      <c r="G829"/>
      <c r="H829" s="16" t="s">
        <v>732</v>
      </c>
      <c r="I829" s="16"/>
      <c r="L829" s="16" t="s">
        <v>119</v>
      </c>
      <c r="M829" s="16"/>
      <c r="N829" s="16"/>
      <c r="O829" s="16">
        <f>SUM(COUNTIF(I829:N829,"yes"))</f>
        <v>1</v>
      </c>
      <c r="P829" s="46"/>
      <c r="Q829" s="16"/>
      <c r="R829" s="16"/>
      <c r="S829" s="16"/>
      <c r="T829" s="16"/>
      <c r="U829" s="16"/>
      <c r="V829" s="16" t="s">
        <v>2219</v>
      </c>
      <c r="W829" s="16"/>
      <c r="X829" s="16"/>
      <c r="AD829" s="16" t="s">
        <v>2220</v>
      </c>
      <c r="AJ829" s="16" t="s">
        <v>1233</v>
      </c>
      <c r="AK829" s="16" t="s">
        <v>1389</v>
      </c>
      <c r="AL829" s="16" t="s">
        <v>2221</v>
      </c>
      <c r="AN829" s="16"/>
      <c r="AW829" s="16">
        <f>LEN(AV829)-LEN(SUBSTITUTE(AV829,",",""))+1</f>
        <v>1</v>
      </c>
      <c r="BA829" s="30"/>
      <c r="BE829" s="26"/>
      <c r="BJ829" s="16"/>
      <c r="BK829" s="16"/>
      <c r="BL829" s="41"/>
      <c r="BU829" s="16"/>
      <c r="CD829" s="16"/>
      <c r="CE829" s="16"/>
      <c r="CY829" s="19"/>
      <c r="DD829" s="16"/>
      <c r="DG829" s="16"/>
      <c r="DH829" s="16"/>
      <c r="DI829" s="16"/>
      <c r="DK829" s="16"/>
      <c r="DP829" s="16"/>
    </row>
    <row r="830" spans="1:120" x14ac:dyDescent="0.35">
      <c r="A830" s="16" t="s">
        <v>6245</v>
      </c>
      <c r="E830" t="s">
        <v>2572</v>
      </c>
      <c r="F830" s="32"/>
      <c r="G830"/>
      <c r="H830" s="16" t="s">
        <v>732</v>
      </c>
      <c r="I830" s="16"/>
      <c r="L830" s="16" t="s">
        <v>119</v>
      </c>
      <c r="M830" s="16"/>
      <c r="N830" s="16"/>
      <c r="O830" s="16">
        <f>SUM(COUNTIF(I830:N830,"yes"))</f>
        <v>1</v>
      </c>
      <c r="P830" s="46"/>
      <c r="Q830" s="16"/>
      <c r="R830" s="16"/>
      <c r="S830" s="16"/>
      <c r="T830" s="16"/>
      <c r="U830" s="16"/>
      <c r="V830" s="16" t="s">
        <v>2571</v>
      </c>
      <c r="W830" s="16"/>
      <c r="X830" s="16"/>
      <c r="AD830" s="16" t="s">
        <v>2572</v>
      </c>
      <c r="AJ830" s="16" t="s">
        <v>966</v>
      </c>
      <c r="AK830" s="16" t="s">
        <v>985</v>
      </c>
      <c r="AL830" s="16" t="s">
        <v>840</v>
      </c>
      <c r="AN830" s="16"/>
      <c r="AW830" s="16">
        <f>LEN(AV830)-LEN(SUBSTITUTE(AV830,",",""))+1</f>
        <v>1</v>
      </c>
      <c r="BA830" s="30"/>
      <c r="BE830" s="26"/>
      <c r="BJ830" s="16"/>
      <c r="BK830" s="16"/>
      <c r="BL830" s="41"/>
      <c r="BU830" s="16"/>
      <c r="CD830" s="16"/>
      <c r="CE830" s="16"/>
      <c r="CY830" s="19"/>
      <c r="DD830" s="16"/>
      <c r="DG830" s="16"/>
      <c r="DH830" s="16"/>
      <c r="DI830" s="16"/>
      <c r="DK830" s="16"/>
      <c r="DP830" s="16"/>
    </row>
    <row r="831" spans="1:120" x14ac:dyDescent="0.35">
      <c r="A831" s="16" t="s">
        <v>6245</v>
      </c>
      <c r="E831" t="s">
        <v>1985</v>
      </c>
      <c r="F831" s="32"/>
      <c r="G831"/>
      <c r="H831" s="16" t="s">
        <v>732</v>
      </c>
      <c r="I831" s="16"/>
      <c r="L831" s="16" t="s">
        <v>119</v>
      </c>
      <c r="M831" s="16"/>
      <c r="N831" s="16"/>
      <c r="O831" s="16">
        <f>SUM(COUNTIF(I831:N831,"yes"))</f>
        <v>1</v>
      </c>
      <c r="P831" s="46"/>
      <c r="Q831" s="16"/>
      <c r="R831" s="16"/>
      <c r="S831" s="16"/>
      <c r="T831" s="16"/>
      <c r="U831" s="16"/>
      <c r="V831" s="16" t="s">
        <v>1983</v>
      </c>
      <c r="W831" s="16"/>
      <c r="X831" s="16"/>
      <c r="AD831" s="16" t="s">
        <v>1985</v>
      </c>
      <c r="AJ831" s="16" t="s">
        <v>1984</v>
      </c>
      <c r="AK831" s="16" t="s">
        <v>1986</v>
      </c>
      <c r="AL831" s="16" t="s">
        <v>1179</v>
      </c>
      <c r="AN831" s="16"/>
      <c r="AW831" s="16">
        <f>LEN(AV831)-LEN(SUBSTITUTE(AV831,",",""))+1</f>
        <v>1</v>
      </c>
      <c r="AY831" s="16">
        <f>LEN(AX831)-LEN(SUBSTITUTE(AX831,",",""))+1</f>
        <v>1</v>
      </c>
      <c r="BA831" s="30"/>
      <c r="BE831" s="26"/>
      <c r="BJ831" s="16"/>
      <c r="BK831" s="16"/>
      <c r="BL831" s="41"/>
      <c r="BU831" s="16"/>
      <c r="CD831" s="16"/>
      <c r="CE831" s="16"/>
      <c r="CY831" s="19"/>
      <c r="DD831" s="16"/>
      <c r="DG831" s="16"/>
      <c r="DH831" s="16"/>
      <c r="DI831" s="16"/>
      <c r="DK831" s="16"/>
      <c r="DP831" s="16"/>
    </row>
    <row r="832" spans="1:120" x14ac:dyDescent="0.35">
      <c r="A832" s="16" t="s">
        <v>6245</v>
      </c>
      <c r="E832" t="s">
        <v>1842</v>
      </c>
      <c r="F832" s="32"/>
      <c r="G832"/>
      <c r="H832" s="16" t="s">
        <v>732</v>
      </c>
      <c r="I832" s="16"/>
      <c r="L832" s="16" t="s">
        <v>119</v>
      </c>
      <c r="M832" s="16"/>
      <c r="N832" s="16"/>
      <c r="O832" s="16">
        <f>SUM(COUNTIF(I832:N832,"yes"))</f>
        <v>1</v>
      </c>
      <c r="P832" s="46"/>
      <c r="Q832" s="16"/>
      <c r="R832" s="16"/>
      <c r="S832" s="16"/>
      <c r="T832" s="16"/>
      <c r="U832" s="16"/>
      <c r="V832" s="16" t="s">
        <v>1841</v>
      </c>
      <c r="W832" s="16"/>
      <c r="X832" s="16"/>
      <c r="AD832" s="16" t="s">
        <v>1842</v>
      </c>
      <c r="AJ832" s="16" t="s">
        <v>1317</v>
      </c>
      <c r="AK832" s="16" t="s">
        <v>1235</v>
      </c>
      <c r="AL832" s="16" t="s">
        <v>1843</v>
      </c>
      <c r="AN832" s="16"/>
      <c r="AW832" s="16">
        <f>LEN(AV832)-LEN(SUBSTITUTE(AV832,",",""))+1</f>
        <v>1</v>
      </c>
      <c r="AY832" s="16">
        <f>LEN(AX832)-LEN(SUBSTITUTE(AX832,",",""))+1</f>
        <v>1</v>
      </c>
      <c r="BA832" s="30">
        <f>Table1[[#This Row], [no. of introduced regions]]/Table1[[#This Row], [no. of native regions]]</f>
        <v>1</v>
      </c>
      <c r="BE832" s="26"/>
      <c r="BJ832" s="16"/>
      <c r="BK832" s="16"/>
      <c r="BL832" s="41"/>
      <c r="BU832" s="16"/>
      <c r="CD832" s="16"/>
      <c r="CE832" s="16"/>
      <c r="CY832" s="19"/>
      <c r="DD832" s="16"/>
      <c r="DG832" s="16"/>
      <c r="DH832" s="16"/>
      <c r="DI832" s="16"/>
      <c r="DK832" s="16"/>
      <c r="DP832" s="16"/>
    </row>
    <row r="833" spans="1:120" x14ac:dyDescent="0.35">
      <c r="A833" s="16" t="s">
        <v>6245</v>
      </c>
      <c r="E833" t="s">
        <v>2454</v>
      </c>
      <c r="F833" s="32"/>
      <c r="G833"/>
      <c r="H833" s="16" t="s">
        <v>732</v>
      </c>
      <c r="I833" s="16"/>
      <c r="L833" s="16" t="s">
        <v>119</v>
      </c>
      <c r="M833" s="16"/>
      <c r="N833" s="16"/>
      <c r="O833" s="16">
        <f>SUM(COUNTIF(I833:N833,"yes"))</f>
        <v>1</v>
      </c>
      <c r="P833" s="46"/>
      <c r="Q833" s="16"/>
      <c r="R833" s="16"/>
      <c r="S833" s="16"/>
      <c r="T833" s="16"/>
      <c r="U833" s="16"/>
      <c r="V833" s="16" t="s">
        <v>2453</v>
      </c>
      <c r="W833" s="16"/>
      <c r="X833" s="16"/>
      <c r="AD833" s="16" t="s">
        <v>2454</v>
      </c>
      <c r="AJ833" s="16" t="s">
        <v>773</v>
      </c>
      <c r="AK833" s="16" t="s">
        <v>729</v>
      </c>
      <c r="AL833" s="16" t="s">
        <v>1179</v>
      </c>
      <c r="AN833" s="16"/>
      <c r="AW833" s="16">
        <f>LEN(AV833)-LEN(SUBSTITUTE(AV833,",",""))+1</f>
        <v>1</v>
      </c>
      <c r="BA833" s="30"/>
      <c r="BE833" s="26"/>
      <c r="BJ833" s="16"/>
      <c r="BK833" s="16"/>
      <c r="BL833" s="41"/>
      <c r="BU833" s="16"/>
      <c r="CD833" s="16"/>
      <c r="CE833" s="16"/>
      <c r="CY833" s="19"/>
      <c r="DD833" s="16"/>
      <c r="DG833" s="16"/>
      <c r="DH833" s="16"/>
      <c r="DI833" s="16"/>
      <c r="DK833" s="16"/>
      <c r="DP833" s="16"/>
    </row>
    <row r="834" spans="1:120" x14ac:dyDescent="0.35">
      <c r="A834" s="16" t="s">
        <v>6245</v>
      </c>
      <c r="E834" t="s">
        <v>2827</v>
      </c>
      <c r="F834" s="32"/>
      <c r="G834"/>
      <c r="H834" s="16" t="s">
        <v>732</v>
      </c>
      <c r="I834" s="16"/>
      <c r="L834" s="16" t="s">
        <v>119</v>
      </c>
      <c r="M834" s="16"/>
      <c r="N834" s="16"/>
      <c r="O834" s="16">
        <f>SUM(COUNTIF(I834:N834,"yes"))</f>
        <v>1</v>
      </c>
      <c r="P834" s="46"/>
      <c r="Q834" s="16"/>
      <c r="R834" s="16"/>
      <c r="S834" s="16"/>
      <c r="T834" s="16"/>
      <c r="U834" s="16"/>
      <c r="V834" s="16" t="s">
        <v>2826</v>
      </c>
      <c r="W834" s="16"/>
      <c r="X834" s="16"/>
      <c r="AD834" s="16" t="s">
        <v>2827</v>
      </c>
      <c r="AJ834" s="16" t="s">
        <v>749</v>
      </c>
      <c r="AK834" s="16" t="s">
        <v>2828</v>
      </c>
      <c r="AL834" s="16" t="s">
        <v>2527</v>
      </c>
      <c r="AN834" s="16"/>
      <c r="BA834" s="30"/>
      <c r="BE834" s="26"/>
      <c r="BJ834" s="16"/>
      <c r="BK834" s="16"/>
      <c r="BL834" s="41"/>
      <c r="BU834" s="16"/>
      <c r="CD834" s="16"/>
      <c r="CE834" s="16"/>
      <c r="CY834" s="19"/>
      <c r="DD834" s="16"/>
      <c r="DG834" s="16"/>
      <c r="DH834" s="16"/>
      <c r="DI834" s="16"/>
      <c r="DK834" s="16"/>
      <c r="DP834" s="16"/>
    </row>
    <row r="835" spans="1:120" x14ac:dyDescent="0.35">
      <c r="A835" s="16" t="s">
        <v>6245</v>
      </c>
      <c r="E835" t="s">
        <v>2874</v>
      </c>
      <c r="F835" s="32"/>
      <c r="G835"/>
      <c r="H835" s="16" t="s">
        <v>732</v>
      </c>
      <c r="I835" s="16"/>
      <c r="L835" s="16" t="s">
        <v>119</v>
      </c>
      <c r="M835" s="16"/>
      <c r="N835" s="16"/>
      <c r="O835" s="16">
        <f>SUM(COUNTIF(I835:N835,"yes"))</f>
        <v>1</v>
      </c>
      <c r="P835" s="46"/>
      <c r="Q835" s="16"/>
      <c r="R835" s="16"/>
      <c r="S835" s="16"/>
      <c r="T835" s="16"/>
      <c r="U835" s="16"/>
      <c r="V835" s="16" t="s">
        <v>2873</v>
      </c>
      <c r="W835" s="16"/>
      <c r="X835" s="16"/>
      <c r="AD835" s="16" t="s">
        <v>2874</v>
      </c>
      <c r="AJ835" s="16" t="s">
        <v>1197</v>
      </c>
      <c r="AK835" s="16" t="s">
        <v>1595</v>
      </c>
      <c r="AL835" s="16" t="s">
        <v>2875</v>
      </c>
      <c r="AN835" s="16"/>
      <c r="BA835" s="30"/>
      <c r="BE835" s="26"/>
      <c r="BJ835" s="16"/>
      <c r="BK835" s="16"/>
      <c r="BL835" s="41"/>
      <c r="BU835" s="16"/>
      <c r="CD835" s="16"/>
      <c r="CE835" s="16"/>
      <c r="CY835" s="19"/>
      <c r="DD835" s="16"/>
      <c r="DG835" s="16"/>
      <c r="DH835" s="16"/>
      <c r="DI835" s="16"/>
      <c r="DK835" s="16"/>
      <c r="DP835" s="16"/>
    </row>
    <row r="836" spans="1:120" x14ac:dyDescent="0.35">
      <c r="A836" s="16" t="s">
        <v>6245</v>
      </c>
      <c r="E836" t="s">
        <v>1865</v>
      </c>
      <c r="F836" s="32"/>
      <c r="G836"/>
      <c r="H836" s="16" t="s">
        <v>732</v>
      </c>
      <c r="I836" s="16"/>
      <c r="L836" s="16" t="s">
        <v>119</v>
      </c>
      <c r="M836" s="16"/>
      <c r="N836" s="16"/>
      <c r="O836" s="16">
        <f>SUM(COUNTIF(I836:N836,"yes"))</f>
        <v>1</v>
      </c>
      <c r="P836" s="46"/>
      <c r="Q836" s="16"/>
      <c r="R836" s="16"/>
      <c r="S836" s="16"/>
      <c r="T836" s="16"/>
      <c r="U836" s="16"/>
      <c r="V836" s="16" t="s">
        <v>1864</v>
      </c>
      <c r="W836" s="16"/>
      <c r="X836" s="16"/>
      <c r="AD836" s="16" t="s">
        <v>1865</v>
      </c>
      <c r="AJ836" s="16" t="s">
        <v>749</v>
      </c>
      <c r="AK836" s="16" t="s">
        <v>935</v>
      </c>
      <c r="AL836" s="16" t="s">
        <v>1417</v>
      </c>
      <c r="AN836" s="16"/>
      <c r="AW836" s="16">
        <f>LEN(AV836)-LEN(SUBSTITUTE(AV836,",",""))+1</f>
        <v>1</v>
      </c>
      <c r="AY836" s="16">
        <f>LEN(AX836)-LEN(SUBSTITUTE(AX836,",",""))+1</f>
        <v>1</v>
      </c>
      <c r="BA836" s="30">
        <f>Table1[[#This Row], [no. of introduced regions]]/Table1[[#This Row], [no. of native regions]]</f>
        <v>1</v>
      </c>
      <c r="BE836" s="26"/>
      <c r="BJ836" s="16"/>
      <c r="BK836" s="16"/>
      <c r="BL836" s="41"/>
      <c r="BU836" s="16"/>
      <c r="CD836" s="16"/>
      <c r="CE836" s="16"/>
      <c r="CY836" s="19"/>
      <c r="DD836" s="16"/>
      <c r="DG836" s="16"/>
      <c r="DH836" s="16"/>
      <c r="DI836" s="16"/>
      <c r="DK836" s="16"/>
      <c r="DP836" s="16"/>
    </row>
    <row r="837" spans="1:120" x14ac:dyDescent="0.35">
      <c r="A837" s="16" t="s">
        <v>6245</v>
      </c>
      <c r="E837" t="s">
        <v>2595</v>
      </c>
      <c r="F837" s="32"/>
      <c r="G837"/>
      <c r="H837" s="16" t="s">
        <v>732</v>
      </c>
      <c r="I837" s="16"/>
      <c r="L837" s="16" t="s">
        <v>119</v>
      </c>
      <c r="M837" s="16"/>
      <c r="N837" s="16"/>
      <c r="O837" s="16">
        <f>SUM(COUNTIF(I837:N837,"yes"))</f>
        <v>1</v>
      </c>
      <c r="P837" s="46"/>
      <c r="Q837" s="16"/>
      <c r="R837" s="16"/>
      <c r="S837" s="16"/>
      <c r="T837" s="16"/>
      <c r="U837" s="16"/>
      <c r="V837" s="16" t="s">
        <v>2594</v>
      </c>
      <c r="W837" s="16"/>
      <c r="X837" s="16"/>
      <c r="AD837" s="16" t="s">
        <v>2595</v>
      </c>
      <c r="AJ837" s="16" t="s">
        <v>1233</v>
      </c>
      <c r="AK837" s="16" t="s">
        <v>1232</v>
      </c>
      <c r="AL837" s="16" t="s">
        <v>2596</v>
      </c>
      <c r="AN837" s="16"/>
      <c r="AW837" s="16">
        <f>LEN(AV837)-LEN(SUBSTITUTE(AV837,",",""))+1</f>
        <v>1</v>
      </c>
      <c r="BA837" s="30"/>
      <c r="BE837" s="26"/>
      <c r="BJ837" s="16"/>
      <c r="BK837" s="16"/>
      <c r="BL837" s="41"/>
      <c r="BU837" s="16"/>
      <c r="CD837" s="16"/>
      <c r="CE837" s="16"/>
      <c r="CY837" s="19"/>
      <c r="DD837" s="16"/>
      <c r="DG837" s="16"/>
      <c r="DH837" s="16"/>
      <c r="DI837" s="16"/>
      <c r="DK837" s="16"/>
      <c r="DP837" s="16"/>
    </row>
    <row r="838" spans="1:120" x14ac:dyDescent="0.35">
      <c r="A838" s="16" t="s">
        <v>6245</v>
      </c>
      <c r="E838" t="s">
        <v>2105</v>
      </c>
      <c r="F838" s="32"/>
      <c r="G838"/>
      <c r="H838" s="16" t="s">
        <v>732</v>
      </c>
      <c r="I838" s="16"/>
      <c r="L838" s="16" t="s">
        <v>119</v>
      </c>
      <c r="M838" s="16"/>
      <c r="N838" s="16"/>
      <c r="O838" s="16">
        <f>SUM(COUNTIF(I838:N838,"yes"))</f>
        <v>1</v>
      </c>
      <c r="P838" s="46"/>
      <c r="Q838" s="16"/>
      <c r="R838" s="16"/>
      <c r="S838" s="16"/>
      <c r="T838" s="16"/>
      <c r="U838" s="16"/>
      <c r="V838" s="16" t="s">
        <v>2104</v>
      </c>
      <c r="W838" s="16"/>
      <c r="X838" s="16"/>
      <c r="AD838" s="16" t="s">
        <v>2105</v>
      </c>
      <c r="AJ838" s="16" t="s">
        <v>1038</v>
      </c>
      <c r="AK838" s="16" t="s">
        <v>2103</v>
      </c>
      <c r="AL838" s="16" t="s">
        <v>1236</v>
      </c>
      <c r="AN838" s="16"/>
      <c r="AW838" s="16">
        <f>LEN(AV838)-LEN(SUBSTITUTE(AV838,",",""))+1</f>
        <v>1</v>
      </c>
      <c r="BA838" s="30"/>
      <c r="BE838" s="26"/>
      <c r="BJ838" s="16"/>
      <c r="BK838" s="16"/>
      <c r="BL838" s="41"/>
      <c r="BU838" s="16"/>
      <c r="CD838" s="16"/>
      <c r="CE838" s="16"/>
      <c r="CY838" s="19"/>
      <c r="DD838" s="16"/>
      <c r="DG838" s="16"/>
      <c r="DH838" s="16"/>
      <c r="DI838" s="16"/>
      <c r="DK838" s="16"/>
      <c r="DP838" s="16"/>
    </row>
    <row r="839" spans="1:120" x14ac:dyDescent="0.35">
      <c r="A839" s="16" t="s">
        <v>6245</v>
      </c>
      <c r="E839" t="s">
        <v>1736</v>
      </c>
      <c r="F839" s="32"/>
      <c r="G839"/>
      <c r="H839" s="16" t="s">
        <v>732</v>
      </c>
      <c r="I839" s="16"/>
      <c r="L839" s="16" t="s">
        <v>119</v>
      </c>
      <c r="M839" s="16"/>
      <c r="N839" s="16"/>
      <c r="O839" s="16">
        <f>SUM(COUNTIF(I839:N839,"yes"))</f>
        <v>1</v>
      </c>
      <c r="P839" s="46"/>
      <c r="Q839" s="16"/>
      <c r="R839" s="16"/>
      <c r="S839" s="16"/>
      <c r="T839" s="16"/>
      <c r="U839" s="16"/>
      <c r="V839" s="16" t="s">
        <v>1735</v>
      </c>
      <c r="W839" s="16"/>
      <c r="X839" s="16"/>
      <c r="AD839" s="16" t="s">
        <v>1736</v>
      </c>
      <c r="AJ839" s="16" t="s">
        <v>1332</v>
      </c>
      <c r="AK839" s="16" t="s">
        <v>1235</v>
      </c>
      <c r="AL839" s="16" t="s">
        <v>1737</v>
      </c>
      <c r="AN839" s="16"/>
      <c r="AW839" s="16">
        <f>LEN(AV839)-LEN(SUBSTITUTE(AV839,",",""))+1</f>
        <v>1</v>
      </c>
      <c r="AY839" s="16">
        <f>LEN(AX839)-LEN(SUBSTITUTE(AX839,",",""))+1</f>
        <v>1</v>
      </c>
      <c r="AZ839" s="16">
        <f>Table1[[#This Row], [no. of native regions]]+Table1[[#This Row], [no. of introduced regions]]</f>
        <v>2</v>
      </c>
      <c r="BA839" s="30">
        <f>Table1[[#This Row], [no. of introduced regions]]/Table1[[#This Row], [no. of native regions]]</f>
        <v>1</v>
      </c>
      <c r="BE839" s="26"/>
      <c r="BJ839" s="16"/>
      <c r="BK839" s="16"/>
      <c r="BL839" s="41"/>
      <c r="BU839" s="16"/>
      <c r="CD839" s="16"/>
      <c r="CE839" s="16"/>
      <c r="CY839" s="19"/>
      <c r="DD839" s="16"/>
      <c r="DG839" s="16"/>
      <c r="DH839" s="16"/>
      <c r="DI839" s="16"/>
      <c r="DK839" s="16"/>
      <c r="DP839" s="16"/>
    </row>
    <row r="840" spans="1:120" x14ac:dyDescent="0.35">
      <c r="A840" s="16" t="s">
        <v>6245</v>
      </c>
      <c r="E840" t="s">
        <v>2674</v>
      </c>
      <c r="F840" s="32"/>
      <c r="G840"/>
      <c r="H840" s="16" t="s">
        <v>732</v>
      </c>
      <c r="I840" s="16"/>
      <c r="L840" s="16" t="s">
        <v>119</v>
      </c>
      <c r="M840" s="16"/>
      <c r="N840" s="16"/>
      <c r="O840" s="16">
        <f>SUM(COUNTIF(I840:N840,"yes"))</f>
        <v>1</v>
      </c>
      <c r="P840" s="46"/>
      <c r="Q840" s="16"/>
      <c r="R840" s="16"/>
      <c r="S840" s="16"/>
      <c r="T840" s="16"/>
      <c r="U840" s="16"/>
      <c r="V840" s="16" t="s">
        <v>2673</v>
      </c>
      <c r="W840" s="16"/>
      <c r="X840" s="16"/>
      <c r="AD840" s="16" t="s">
        <v>2674</v>
      </c>
      <c r="AJ840" s="16" t="s">
        <v>2671</v>
      </c>
      <c r="AK840" s="16" t="s">
        <v>1235</v>
      </c>
      <c r="AL840" s="16" t="s">
        <v>1789</v>
      </c>
      <c r="AN840" s="16"/>
      <c r="BA840" s="30"/>
      <c r="BE840" s="26"/>
      <c r="BJ840" s="16"/>
      <c r="BK840" s="16"/>
      <c r="BL840" s="41"/>
      <c r="BU840" s="16"/>
      <c r="CD840" s="16"/>
      <c r="CE840" s="16"/>
      <c r="CY840" s="19"/>
      <c r="DD840" s="16"/>
      <c r="DG840" s="16"/>
      <c r="DH840" s="16"/>
      <c r="DI840" s="16"/>
      <c r="DK840" s="16"/>
      <c r="DP840" s="16"/>
    </row>
    <row r="841" spans="1:120" x14ac:dyDescent="0.35">
      <c r="A841" s="16" t="s">
        <v>6245</v>
      </c>
      <c r="E841" t="s">
        <v>1828</v>
      </c>
      <c r="F841" s="32"/>
      <c r="G841"/>
      <c r="H841" s="16" t="s">
        <v>732</v>
      </c>
      <c r="I841" s="16"/>
      <c r="L841" s="16" t="s">
        <v>119</v>
      </c>
      <c r="M841" s="16"/>
      <c r="N841" s="16"/>
      <c r="O841" s="16">
        <f>SUM(COUNTIF(I841:N841,"yes"))</f>
        <v>1</v>
      </c>
      <c r="P841" s="46"/>
      <c r="Q841" s="16"/>
      <c r="R841" s="16"/>
      <c r="S841" s="16"/>
      <c r="T841" s="16"/>
      <c r="U841" s="16"/>
      <c r="V841" s="16" t="s">
        <v>1827</v>
      </c>
      <c r="W841" s="16"/>
      <c r="X841" s="16"/>
      <c r="AD841" s="16" t="s">
        <v>1828</v>
      </c>
      <c r="AJ841" s="16" t="s">
        <v>1317</v>
      </c>
      <c r="AK841" s="16" t="s">
        <v>1377</v>
      </c>
      <c r="AL841" s="16" t="s">
        <v>1231</v>
      </c>
      <c r="AN841" s="16"/>
      <c r="AW841" s="16">
        <f>LEN(AV841)-LEN(SUBSTITUTE(AV841,",",""))+1</f>
        <v>1</v>
      </c>
      <c r="AY841" s="16">
        <f>LEN(AX841)-LEN(SUBSTITUTE(AX841,",",""))+1</f>
        <v>1</v>
      </c>
      <c r="AZ841" s="16">
        <f>Table1[[#This Row], [no. of native regions]]+Table1[[#This Row], [no. of introduced regions]]</f>
        <v>2</v>
      </c>
      <c r="BA841" s="30">
        <f>Table1[[#This Row], [no. of introduced regions]]/Table1[[#This Row], [no. of native regions]]</f>
        <v>1</v>
      </c>
      <c r="BE841" s="26"/>
      <c r="BJ841" s="16"/>
      <c r="BK841" s="16"/>
      <c r="BL841" s="41"/>
      <c r="BU841" s="16"/>
      <c r="CD841" s="16"/>
      <c r="CE841" s="16"/>
      <c r="CY841" s="19"/>
      <c r="DD841" s="16"/>
      <c r="DG841" s="16"/>
      <c r="DH841" s="16"/>
      <c r="DI841" s="16"/>
      <c r="DK841" s="16"/>
      <c r="DP841" s="16"/>
    </row>
    <row r="842" spans="1:120" x14ac:dyDescent="0.35">
      <c r="A842" s="16" t="s">
        <v>6245</v>
      </c>
      <c r="E842" t="s">
        <v>2943</v>
      </c>
      <c r="F842" s="32"/>
      <c r="G842"/>
      <c r="H842" s="16" t="s">
        <v>732</v>
      </c>
      <c r="I842" s="16"/>
      <c r="L842" s="16" t="s">
        <v>119</v>
      </c>
      <c r="M842" s="16"/>
      <c r="N842" s="16"/>
      <c r="O842" s="16">
        <f>SUM(COUNTIF(I842:N842,"yes"))</f>
        <v>1</v>
      </c>
      <c r="P842" s="46"/>
      <c r="Q842" s="16"/>
      <c r="R842" s="16"/>
      <c r="S842" s="16"/>
      <c r="T842" s="16"/>
      <c r="U842" s="16"/>
      <c r="V842" s="16" t="s">
        <v>2942</v>
      </c>
      <c r="W842" s="16"/>
      <c r="X842" s="16"/>
      <c r="AD842" s="16" t="s">
        <v>2943</v>
      </c>
      <c r="AJ842" s="16" t="s">
        <v>966</v>
      </c>
      <c r="AK842" s="16" t="s">
        <v>985</v>
      </c>
      <c r="AL842" s="16" t="s">
        <v>1719</v>
      </c>
      <c r="AN842" s="16"/>
      <c r="BA842" s="30"/>
      <c r="BE842" s="26"/>
      <c r="BJ842" s="16"/>
      <c r="BK842" s="16"/>
      <c r="BL842" s="41"/>
      <c r="BU842" s="16"/>
      <c r="CD842" s="16"/>
      <c r="CE842" s="16"/>
      <c r="CY842" s="19"/>
      <c r="DD842" s="16"/>
      <c r="DG842" s="16"/>
      <c r="DH842" s="16"/>
      <c r="DI842" s="16"/>
      <c r="DK842" s="16"/>
      <c r="DP842" s="16"/>
    </row>
    <row r="843" spans="1:120" x14ac:dyDescent="0.35">
      <c r="A843" s="16" t="s">
        <v>6245</v>
      </c>
      <c r="E843" t="s">
        <v>2156</v>
      </c>
      <c r="F843" s="32"/>
      <c r="G843"/>
      <c r="H843" s="16" t="s">
        <v>732</v>
      </c>
      <c r="I843" s="16"/>
      <c r="L843" s="16" t="s">
        <v>119</v>
      </c>
      <c r="M843" s="16"/>
      <c r="N843" s="16"/>
      <c r="O843" s="16">
        <f>SUM(COUNTIF(I843:N843,"yes"))</f>
        <v>1</v>
      </c>
      <c r="P843" s="46"/>
      <c r="Q843" s="16"/>
      <c r="R843" s="16"/>
      <c r="S843" s="16"/>
      <c r="T843" s="16"/>
      <c r="U843" s="16"/>
      <c r="V843" s="16" t="s">
        <v>2155</v>
      </c>
      <c r="W843" s="16"/>
      <c r="X843" s="16"/>
      <c r="AD843" s="16" t="s">
        <v>2156</v>
      </c>
      <c r="AJ843" s="16" t="s">
        <v>1332</v>
      </c>
      <c r="AK843" s="16" t="s">
        <v>1232</v>
      </c>
      <c r="AL843" s="16" t="s">
        <v>1350</v>
      </c>
      <c r="AN843" s="16"/>
      <c r="AW843" s="16">
        <f>LEN(AV843)-LEN(SUBSTITUTE(AV843,",",""))+1</f>
        <v>1</v>
      </c>
      <c r="BA843" s="30"/>
      <c r="BE843" s="26"/>
      <c r="BJ843" s="16"/>
      <c r="BK843" s="16"/>
      <c r="BL843" s="41"/>
      <c r="BU843" s="16"/>
      <c r="CD843" s="16"/>
      <c r="CE843" s="16"/>
      <c r="CY843" s="19"/>
      <c r="DD843" s="16"/>
      <c r="DG843" s="16"/>
      <c r="DH843" s="16"/>
      <c r="DI843" s="16"/>
      <c r="DK843" s="16"/>
      <c r="DP843" s="16"/>
    </row>
    <row r="844" spans="1:120" x14ac:dyDescent="0.35">
      <c r="A844" s="16" t="s">
        <v>6245</v>
      </c>
      <c r="E844" t="s">
        <v>2338</v>
      </c>
      <c r="F844" s="32"/>
      <c r="G844"/>
      <c r="H844" s="16" t="s">
        <v>732</v>
      </c>
      <c r="I844" s="16"/>
      <c r="L844" s="16" t="s">
        <v>119</v>
      </c>
      <c r="M844" s="16"/>
      <c r="N844" s="16"/>
      <c r="O844" s="16">
        <f>SUM(COUNTIF(I844:N844,"yes"))</f>
        <v>1</v>
      </c>
      <c r="P844" s="46"/>
      <c r="Q844" s="16"/>
      <c r="R844" s="16"/>
      <c r="S844" s="16"/>
      <c r="T844" s="16"/>
      <c r="U844" s="16"/>
      <c r="V844" s="16" t="s">
        <v>2336</v>
      </c>
      <c r="W844" s="16"/>
      <c r="X844" s="16"/>
      <c r="AD844" s="16" t="s">
        <v>2338</v>
      </c>
      <c r="AJ844" s="16" t="s">
        <v>2337</v>
      </c>
      <c r="AK844" s="16" t="s">
        <v>1517</v>
      </c>
      <c r="AL844" s="16" t="s">
        <v>1724</v>
      </c>
      <c r="AN844" s="16"/>
      <c r="AW844" s="16">
        <f>LEN(AV844)-LEN(SUBSTITUTE(AV844,",",""))+1</f>
        <v>1</v>
      </c>
      <c r="BA844" s="30"/>
      <c r="BE844" s="26"/>
      <c r="BJ844" s="16"/>
      <c r="BK844" s="16"/>
      <c r="BL844" s="41"/>
      <c r="BU844" s="16"/>
      <c r="CD844" s="16"/>
      <c r="CE844" s="16"/>
      <c r="CY844" s="19"/>
      <c r="DD844" s="16"/>
      <c r="DG844" s="16"/>
      <c r="DH844" s="16"/>
      <c r="DI844" s="16"/>
      <c r="DK844" s="16"/>
      <c r="DP844" s="16"/>
    </row>
    <row r="845" spans="1:120" x14ac:dyDescent="0.35">
      <c r="A845" s="16" t="s">
        <v>6245</v>
      </c>
      <c r="E845" t="s">
        <v>1933</v>
      </c>
      <c r="F845" s="32"/>
      <c r="G845"/>
      <c r="H845" s="16" t="s">
        <v>732</v>
      </c>
      <c r="I845" s="16"/>
      <c r="L845" s="16" t="s">
        <v>119</v>
      </c>
      <c r="M845" s="16"/>
      <c r="N845" s="16"/>
      <c r="O845" s="16">
        <f>SUM(COUNTIF(I845:N845,"yes"))</f>
        <v>1</v>
      </c>
      <c r="P845" s="46"/>
      <c r="Q845" s="16"/>
      <c r="R845" s="16"/>
      <c r="S845" s="16"/>
      <c r="T845" s="16"/>
      <c r="U845" s="16"/>
      <c r="V845" s="16" t="s">
        <v>1932</v>
      </c>
      <c r="W845" s="16"/>
      <c r="X845" s="16"/>
      <c r="AD845" s="16" t="s">
        <v>1933</v>
      </c>
      <c r="AJ845" s="16" t="s">
        <v>773</v>
      </c>
      <c r="AK845" s="16" t="s">
        <v>818</v>
      </c>
      <c r="AL845" s="16" t="s">
        <v>1438</v>
      </c>
      <c r="AN845" s="16"/>
      <c r="AW845" s="16">
        <f>LEN(AV845)-LEN(SUBSTITUTE(AV845,",",""))+1</f>
        <v>1</v>
      </c>
      <c r="AY845" s="16">
        <f>LEN(AX845)-LEN(SUBSTITUTE(AX845,",",""))+1</f>
        <v>1</v>
      </c>
      <c r="BA845" s="30">
        <f>Table1[[#This Row], [no. of introduced regions]]/Table1[[#This Row], [no. of native regions]]</f>
        <v>1</v>
      </c>
      <c r="BE845" s="26"/>
      <c r="BJ845" s="16"/>
      <c r="BK845" s="16"/>
      <c r="BL845" s="41"/>
      <c r="BU845" s="16"/>
      <c r="CD845" s="16"/>
      <c r="CE845" s="16"/>
      <c r="CY845" s="19"/>
      <c r="DD845" s="16"/>
      <c r="DG845" s="16"/>
      <c r="DH845" s="16"/>
      <c r="DI845" s="16"/>
      <c r="DK845" s="16"/>
      <c r="DP845" s="16"/>
    </row>
    <row r="846" spans="1:120" x14ac:dyDescent="0.35">
      <c r="A846" s="16" t="s">
        <v>6245</v>
      </c>
      <c r="E846" t="s">
        <v>1832</v>
      </c>
      <c r="F846" s="32"/>
      <c r="G846"/>
      <c r="H846" s="16" t="s">
        <v>732</v>
      </c>
      <c r="I846" s="16"/>
      <c r="L846" s="16" t="s">
        <v>119</v>
      </c>
      <c r="M846" s="16"/>
      <c r="N846" s="16"/>
      <c r="O846" s="16">
        <f>SUM(COUNTIF(I846:N846,"yes"))</f>
        <v>1</v>
      </c>
      <c r="P846" s="46"/>
      <c r="Q846" s="16"/>
      <c r="R846" s="16"/>
      <c r="S846" s="16"/>
      <c r="T846" s="16"/>
      <c r="U846" s="16"/>
      <c r="V846" s="16" t="s">
        <v>1831</v>
      </c>
      <c r="W846" s="16"/>
      <c r="X846" s="16"/>
      <c r="AD846" s="16" t="s">
        <v>1832</v>
      </c>
      <c r="AJ846" s="16" t="s">
        <v>1317</v>
      </c>
      <c r="AK846" s="16" t="s">
        <v>1377</v>
      </c>
      <c r="AL846" s="16" t="s">
        <v>1378</v>
      </c>
      <c r="AN846" s="16"/>
      <c r="AW846" s="16">
        <f>LEN(AV846)-LEN(SUBSTITUTE(AV846,",",""))+1</f>
        <v>1</v>
      </c>
      <c r="AY846" s="16">
        <f>LEN(AX846)-LEN(SUBSTITUTE(AX846,",",""))+1</f>
        <v>1</v>
      </c>
      <c r="AZ846" s="16">
        <f>Table1[[#This Row], [no. of native regions]]+Table1[[#This Row], [no. of introduced regions]]</f>
        <v>2</v>
      </c>
      <c r="BA846" s="30">
        <f>Table1[[#This Row], [no. of introduced regions]]/Table1[[#This Row], [no. of native regions]]</f>
        <v>1</v>
      </c>
      <c r="BE846" s="26"/>
      <c r="BJ846" s="16"/>
      <c r="BK846" s="16"/>
      <c r="BL846" s="41"/>
      <c r="BU846" s="16"/>
      <c r="CD846" s="16"/>
      <c r="CE846" s="16"/>
      <c r="CY846" s="19"/>
      <c r="DD846" s="16"/>
      <c r="DG846" s="16"/>
      <c r="DH846" s="16"/>
      <c r="DI846" s="16"/>
      <c r="DK846" s="16"/>
      <c r="DP846" s="16"/>
    </row>
    <row r="847" spans="1:120" x14ac:dyDescent="0.35">
      <c r="A847" s="16" t="s">
        <v>6245</v>
      </c>
      <c r="E847" t="s">
        <v>1516</v>
      </c>
      <c r="F847" s="32"/>
      <c r="G847"/>
      <c r="H847" s="16" t="s">
        <v>732</v>
      </c>
      <c r="I847" s="16"/>
      <c r="L847" s="16" t="s">
        <v>119</v>
      </c>
      <c r="M847" s="16"/>
      <c r="N847" s="16"/>
      <c r="O847" s="16">
        <f>SUM(COUNTIF(I847:N847,"yes"))</f>
        <v>1</v>
      </c>
      <c r="P847" s="46" t="s">
        <v>6324</v>
      </c>
      <c r="Q847" s="16" t="s">
        <v>1517</v>
      </c>
      <c r="R847" s="16"/>
      <c r="S847" s="16"/>
      <c r="T847" s="16"/>
      <c r="U847" s="16"/>
      <c r="V847" s="16" t="s">
        <v>1518</v>
      </c>
      <c r="W847" s="16" t="s">
        <v>1519</v>
      </c>
      <c r="X847" s="16"/>
      <c r="AD847" s="16" t="s">
        <v>1522</v>
      </c>
      <c r="AH847" s="16" t="s">
        <v>1525</v>
      </c>
      <c r="AJ847" s="16" t="s">
        <v>1521</v>
      </c>
      <c r="AK847" s="16" t="s">
        <v>1517</v>
      </c>
      <c r="AL847" s="16" t="s">
        <v>1523</v>
      </c>
      <c r="AN847" s="16"/>
      <c r="AT847" s="16" t="s">
        <v>1520</v>
      </c>
      <c r="AW847" s="16">
        <f>LEN(AV847)-LEN(SUBSTITUTE(AV847,",",""))+1</f>
        <v>1</v>
      </c>
      <c r="BA847" s="30"/>
      <c r="BE847" s="26"/>
      <c r="BJ847" s="16"/>
      <c r="BK847" s="16"/>
      <c r="BL847" s="41"/>
      <c r="BM847" s="16" t="s">
        <v>1526</v>
      </c>
      <c r="BP847" s="16" t="s">
        <v>1524</v>
      </c>
      <c r="BQ847" s="16" t="s">
        <v>1527</v>
      </c>
      <c r="BR847" s="44" t="s">
        <v>1528</v>
      </c>
      <c r="BT847" s="16" t="s">
        <v>1529</v>
      </c>
      <c r="BU847" s="16" t="s">
        <v>1530</v>
      </c>
      <c r="CD847" s="16"/>
      <c r="CE847" s="16"/>
      <c r="CY847" s="19"/>
      <c r="DD847" s="16"/>
      <c r="DG847" s="16"/>
      <c r="DH847" s="16" t="s">
        <v>1531</v>
      </c>
      <c r="DI847" s="16" t="s">
        <v>1532</v>
      </c>
      <c r="DK847" s="16"/>
      <c r="DP847" s="16"/>
    </row>
    <row r="848" spans="1:120" x14ac:dyDescent="0.35">
      <c r="A848" s="16" t="s">
        <v>6245</v>
      </c>
      <c r="E848" t="s">
        <v>2272</v>
      </c>
      <c r="F848" s="32"/>
      <c r="G848"/>
      <c r="H848" s="16" t="s">
        <v>732</v>
      </c>
      <c r="I848" s="16"/>
      <c r="L848" s="16" t="s">
        <v>119</v>
      </c>
      <c r="M848" s="16"/>
      <c r="N848" s="16"/>
      <c r="O848" s="16">
        <f>SUM(COUNTIF(I848:N848,"yes"))</f>
        <v>1</v>
      </c>
      <c r="P848" s="46"/>
      <c r="Q848" s="16"/>
      <c r="R848" s="16"/>
      <c r="S848" s="16"/>
      <c r="T848" s="16"/>
      <c r="U848" s="16"/>
      <c r="V848" s="16" t="s">
        <v>2271</v>
      </c>
      <c r="W848" s="16"/>
      <c r="X848" s="16"/>
      <c r="AD848" s="16" t="s">
        <v>2272</v>
      </c>
      <c r="AJ848" s="16" t="s">
        <v>1038</v>
      </c>
      <c r="AK848" s="16" t="s">
        <v>729</v>
      </c>
      <c r="AL848" s="16" t="s">
        <v>1523</v>
      </c>
      <c r="AN848" s="16"/>
      <c r="AW848" s="16">
        <f>LEN(AV848)-LEN(SUBSTITUTE(AV848,",",""))+1</f>
        <v>1</v>
      </c>
      <c r="BA848" s="30"/>
      <c r="BE848" s="26"/>
      <c r="BJ848" s="16"/>
      <c r="BK848" s="16"/>
      <c r="BL848" s="41"/>
      <c r="BU848" s="16"/>
      <c r="CD848" s="16"/>
      <c r="CE848" s="16"/>
      <c r="CY848" s="19"/>
      <c r="DD848" s="16"/>
      <c r="DG848" s="16"/>
      <c r="DH848" s="16"/>
      <c r="DI848" s="16"/>
      <c r="DK848" s="16"/>
      <c r="DP848" s="16"/>
    </row>
    <row r="849" spans="1:120" x14ac:dyDescent="0.35">
      <c r="A849" s="16" t="s">
        <v>6245</v>
      </c>
      <c r="E849" t="s">
        <v>1791</v>
      </c>
      <c r="F849" s="32"/>
      <c r="G849"/>
      <c r="H849" s="16" t="s">
        <v>732</v>
      </c>
      <c r="I849" s="16"/>
      <c r="L849" s="16" t="s">
        <v>119</v>
      </c>
      <c r="M849" s="16"/>
      <c r="N849" s="16"/>
      <c r="O849" s="16">
        <f>SUM(COUNTIF(I849:N849,"yes"))</f>
        <v>1</v>
      </c>
      <c r="P849" s="46"/>
      <c r="Q849" s="16"/>
      <c r="R849" s="16"/>
      <c r="S849" s="16"/>
      <c r="T849" s="16"/>
      <c r="U849" s="16"/>
      <c r="V849" s="16" t="s">
        <v>1790</v>
      </c>
      <c r="W849" s="16"/>
      <c r="X849" s="16"/>
      <c r="AD849" s="16" t="s">
        <v>1791</v>
      </c>
      <c r="AJ849" s="16" t="s">
        <v>1038</v>
      </c>
      <c r="AK849" s="16" t="s">
        <v>1235</v>
      </c>
      <c r="AL849" s="16" t="s">
        <v>1789</v>
      </c>
      <c r="AN849" s="16"/>
      <c r="AW849" s="16">
        <f>LEN(AV849)-LEN(SUBSTITUTE(AV849,",",""))+1</f>
        <v>1</v>
      </c>
      <c r="AY849" s="16">
        <f>LEN(AX849)-LEN(SUBSTITUTE(AX849,",",""))+1</f>
        <v>1</v>
      </c>
      <c r="AZ849" s="16">
        <f>Table1[[#This Row], [no. of native regions]]+Table1[[#This Row], [no. of introduced regions]]</f>
        <v>2</v>
      </c>
      <c r="BA849" s="30">
        <f>Table1[[#This Row], [no. of introduced regions]]/Table1[[#This Row], [no. of native regions]]</f>
        <v>1</v>
      </c>
      <c r="BE849" s="26"/>
      <c r="BJ849" s="16"/>
      <c r="BK849" s="16"/>
      <c r="BL849" s="41"/>
      <c r="BU849" s="16"/>
      <c r="CD849" s="16"/>
      <c r="CE849" s="16"/>
      <c r="CY849" s="19"/>
      <c r="DD849" s="16"/>
      <c r="DG849" s="16"/>
      <c r="DH849" s="16"/>
      <c r="DI849" s="16"/>
      <c r="DK849" s="16"/>
      <c r="DP849" s="16"/>
    </row>
    <row r="850" spans="1:120" x14ac:dyDescent="0.35">
      <c r="A850" s="16" t="s">
        <v>6245</v>
      </c>
      <c r="E850" t="s">
        <v>3105</v>
      </c>
      <c r="F850" s="32"/>
      <c r="G850"/>
      <c r="H850" s="16" t="s">
        <v>732</v>
      </c>
      <c r="I850" s="16"/>
      <c r="L850" s="16" t="s">
        <v>119</v>
      </c>
      <c r="M850" s="16"/>
      <c r="N850" s="16"/>
      <c r="O850" s="16">
        <f>SUM(COUNTIF(I850:N850,"yes"))</f>
        <v>1</v>
      </c>
      <c r="P850" s="46"/>
      <c r="Q850" s="16"/>
      <c r="R850" s="16"/>
      <c r="S850" s="16"/>
      <c r="T850" s="16"/>
      <c r="U850" s="16"/>
      <c r="V850" s="16" t="s">
        <v>3104</v>
      </c>
      <c r="W850" s="16"/>
      <c r="X850" s="16"/>
      <c r="AD850" s="16" t="s">
        <v>3105</v>
      </c>
      <c r="AJ850" s="16" t="s">
        <v>1947</v>
      </c>
      <c r="AK850" s="16" t="s">
        <v>985</v>
      </c>
      <c r="AL850" s="16" t="s">
        <v>3106</v>
      </c>
      <c r="AN850" s="16"/>
      <c r="BA850" s="30"/>
      <c r="BE850" s="26"/>
      <c r="BJ850" s="16"/>
      <c r="BK850" s="16"/>
      <c r="BL850" s="41"/>
      <c r="BU850" s="16"/>
      <c r="CD850" s="16"/>
      <c r="CE850" s="16"/>
      <c r="CY850" s="19"/>
      <c r="DD850" s="16"/>
      <c r="DG850" s="16"/>
      <c r="DH850" s="16"/>
      <c r="DI850" s="16"/>
      <c r="DK850" s="16"/>
      <c r="DP850" s="16"/>
    </row>
    <row r="851" spans="1:120" x14ac:dyDescent="0.35">
      <c r="A851" s="16" t="s">
        <v>6245</v>
      </c>
      <c r="E851" t="s">
        <v>2472</v>
      </c>
      <c r="F851" s="32"/>
      <c r="G851"/>
      <c r="H851" s="16" t="s">
        <v>732</v>
      </c>
      <c r="I851" s="16"/>
      <c r="L851" s="16" t="s">
        <v>119</v>
      </c>
      <c r="M851" s="16"/>
      <c r="N851" s="16"/>
      <c r="O851" s="16">
        <f>SUM(COUNTIF(I851:N851,"yes"))</f>
        <v>1</v>
      </c>
      <c r="P851" s="46"/>
      <c r="Q851" s="16"/>
      <c r="R851" s="16"/>
      <c r="S851" s="16"/>
      <c r="T851" s="16"/>
      <c r="U851" s="16"/>
      <c r="V851" s="16" t="s">
        <v>2471</v>
      </c>
      <c r="W851" s="16"/>
      <c r="X851" s="16"/>
      <c r="AD851" s="16" t="s">
        <v>2472</v>
      </c>
      <c r="AJ851" s="16" t="s">
        <v>1217</v>
      </c>
      <c r="AK851" s="16" t="s">
        <v>729</v>
      </c>
      <c r="AL851" s="16" t="s">
        <v>1179</v>
      </c>
      <c r="AN851" s="16"/>
      <c r="AW851" s="16">
        <f>LEN(AV851)-LEN(SUBSTITUTE(AV851,",",""))+1</f>
        <v>1</v>
      </c>
      <c r="BA851" s="30"/>
      <c r="BE851" s="26"/>
      <c r="BJ851" s="16"/>
      <c r="BK851" s="16"/>
      <c r="BL851" s="41"/>
      <c r="BU851" s="16"/>
      <c r="CD851" s="16"/>
      <c r="CE851" s="16"/>
      <c r="CY851" s="19"/>
      <c r="DD851" s="16"/>
      <c r="DG851" s="16"/>
      <c r="DH851" s="16"/>
      <c r="DI851" s="16"/>
      <c r="DK851" s="16"/>
      <c r="DP851" s="16"/>
    </row>
    <row r="852" spans="1:120" x14ac:dyDescent="0.35">
      <c r="A852" s="16" t="s">
        <v>6245</v>
      </c>
      <c r="E852" t="s">
        <v>2667</v>
      </c>
      <c r="F852" s="32"/>
      <c r="G852"/>
      <c r="H852" s="16" t="s">
        <v>732</v>
      </c>
      <c r="I852" s="16"/>
      <c r="L852" s="16" t="s">
        <v>119</v>
      </c>
      <c r="M852" s="16"/>
      <c r="N852" s="16"/>
      <c r="O852" s="16">
        <f>SUM(COUNTIF(I852:N852,"yes"))</f>
        <v>1</v>
      </c>
      <c r="P852" s="46"/>
      <c r="Q852" s="16"/>
      <c r="R852" s="16"/>
      <c r="S852" s="16"/>
      <c r="T852" s="16"/>
      <c r="U852" s="16"/>
      <c r="V852" s="16" t="s">
        <v>2666</v>
      </c>
      <c r="W852" s="16"/>
      <c r="X852" s="16"/>
      <c r="AD852" s="16" t="s">
        <v>2667</v>
      </c>
      <c r="AJ852" s="16" t="s">
        <v>1217</v>
      </c>
      <c r="AK852" s="16" t="s">
        <v>2245</v>
      </c>
      <c r="AL852" s="16" t="s">
        <v>1534</v>
      </c>
      <c r="AN852" s="16"/>
      <c r="BA852" s="30"/>
      <c r="BE852" s="26"/>
      <c r="BJ852" s="16"/>
      <c r="BK852" s="16"/>
      <c r="BL852" s="41"/>
      <c r="BU852" s="16"/>
      <c r="CD852" s="16"/>
      <c r="CE852" s="16"/>
      <c r="CY852" s="19"/>
      <c r="DD852" s="16"/>
      <c r="DG852" s="16"/>
      <c r="DH852" s="16"/>
      <c r="DI852" s="16"/>
      <c r="DK852" s="16"/>
      <c r="DP852" s="16"/>
    </row>
    <row r="853" spans="1:120" x14ac:dyDescent="0.35">
      <c r="A853" s="16" t="s">
        <v>6245</v>
      </c>
      <c r="E853" t="s">
        <v>2769</v>
      </c>
      <c r="F853" s="32"/>
      <c r="G853"/>
      <c r="H853" s="16" t="s">
        <v>732</v>
      </c>
      <c r="I853" s="16"/>
      <c r="L853" s="16" t="s">
        <v>119</v>
      </c>
      <c r="M853" s="16"/>
      <c r="N853" s="16"/>
      <c r="O853" s="16">
        <f>SUM(COUNTIF(I853:N853,"yes"))</f>
        <v>1</v>
      </c>
      <c r="P853" s="46"/>
      <c r="Q853" s="16"/>
      <c r="R853" s="16"/>
      <c r="S853" s="16"/>
      <c r="T853" s="16"/>
      <c r="U853" s="16"/>
      <c r="V853" s="16" t="s">
        <v>2768</v>
      </c>
      <c r="W853" s="16"/>
      <c r="X853" s="16"/>
      <c r="AD853" s="16" t="s">
        <v>2769</v>
      </c>
      <c r="AJ853" s="16" t="s">
        <v>1233</v>
      </c>
      <c r="AK853" s="16" t="s">
        <v>1235</v>
      </c>
      <c r="AL853" s="16" t="s">
        <v>1883</v>
      </c>
      <c r="AN853" s="16"/>
      <c r="BA853" s="30"/>
      <c r="BE853" s="26"/>
      <c r="BJ853" s="16"/>
      <c r="BK853" s="16"/>
      <c r="BL853" s="41"/>
      <c r="BU853" s="16"/>
      <c r="CD853" s="16"/>
      <c r="CE853" s="16"/>
      <c r="CY853" s="19"/>
      <c r="DD853" s="16"/>
      <c r="DG853" s="16"/>
      <c r="DH853" s="16"/>
      <c r="DI853" s="16"/>
      <c r="DK853" s="16"/>
      <c r="DP853" s="16"/>
    </row>
    <row r="854" spans="1:120" x14ac:dyDescent="0.35">
      <c r="A854" s="16" t="s">
        <v>6245</v>
      </c>
      <c r="E854" t="s">
        <v>1539</v>
      </c>
      <c r="F854" s="32"/>
      <c r="G854"/>
      <c r="H854" s="16" t="s">
        <v>732</v>
      </c>
      <c r="I854" s="16"/>
      <c r="L854" s="16" t="s">
        <v>119</v>
      </c>
      <c r="M854" s="16"/>
      <c r="N854" s="16"/>
      <c r="O854" s="16">
        <f>SUM(COUNTIF(I854:N854,"yes"))</f>
        <v>1</v>
      </c>
      <c r="P854" s="46" t="s">
        <v>6324</v>
      </c>
      <c r="Q854" s="16"/>
      <c r="R854" s="16"/>
      <c r="S854" s="16"/>
      <c r="T854" s="16"/>
      <c r="U854" s="16"/>
      <c r="V854" s="16" t="s">
        <v>1540</v>
      </c>
      <c r="W854" s="16"/>
      <c r="X854" s="16"/>
      <c r="AD854" s="16" t="s">
        <v>1541</v>
      </c>
      <c r="AJ854" s="16" t="s">
        <v>5885</v>
      </c>
      <c r="AK854" s="16" t="s">
        <v>985</v>
      </c>
      <c r="AL854" s="16" t="s">
        <v>1438</v>
      </c>
      <c r="AN854" s="16"/>
      <c r="AW854" s="16">
        <f>LEN(AV854)-LEN(SUBSTITUTE(AV854,",",""))+1</f>
        <v>1</v>
      </c>
      <c r="AY854" s="16">
        <f>LEN(AX854)-LEN(SUBSTITUTE(AX854,",",""))+1</f>
        <v>1</v>
      </c>
      <c r="BA854" s="30">
        <f>Table1[[#This Row], [no. of introduced regions]]/Table1[[#This Row], [no. of native regions]]</f>
        <v>1</v>
      </c>
      <c r="BE854" s="26"/>
      <c r="BJ854" s="16"/>
      <c r="BK854" s="16"/>
      <c r="BL854" s="41"/>
      <c r="BU854" s="16"/>
      <c r="CD854" s="16"/>
      <c r="CE854" s="16"/>
      <c r="CY854" s="19"/>
      <c r="DD854" s="16"/>
      <c r="DG854" s="16"/>
      <c r="DH854" s="16"/>
      <c r="DI854" s="16"/>
      <c r="DK854" s="16"/>
      <c r="DP854" s="16"/>
    </row>
    <row r="855" spans="1:120" x14ac:dyDescent="0.35">
      <c r="A855" s="16" t="s">
        <v>6245</v>
      </c>
      <c r="E855" t="s">
        <v>2049</v>
      </c>
      <c r="F855" s="32"/>
      <c r="G855"/>
      <c r="H855" s="16" t="s">
        <v>732</v>
      </c>
      <c r="I855" s="16"/>
      <c r="L855" s="16" t="s">
        <v>119</v>
      </c>
      <c r="M855" s="16"/>
      <c r="N855" s="16"/>
      <c r="O855" s="16">
        <f>SUM(COUNTIF(I855:N855,"yes"))</f>
        <v>1</v>
      </c>
      <c r="P855" s="46"/>
      <c r="Q855" s="16"/>
      <c r="R855" s="16"/>
      <c r="S855" s="16"/>
      <c r="T855" s="16"/>
      <c r="U855" s="16"/>
      <c r="V855" s="16" t="s">
        <v>2047</v>
      </c>
      <c r="W855" s="16"/>
      <c r="X855" s="16"/>
      <c r="AD855" s="16" t="s">
        <v>2049</v>
      </c>
      <c r="AJ855" s="16" t="s">
        <v>2048</v>
      </c>
      <c r="AK855" s="16" t="s">
        <v>2050</v>
      </c>
      <c r="AL855" s="16" t="s">
        <v>1417</v>
      </c>
      <c r="AN855" s="16"/>
      <c r="AW855" s="16">
        <f>LEN(AV855)-LEN(SUBSTITUTE(AV855,",",""))+1</f>
        <v>1</v>
      </c>
      <c r="BA855" s="30"/>
      <c r="BE855" s="26"/>
      <c r="BJ855" s="16"/>
      <c r="BK855" s="16"/>
      <c r="BL855" s="41"/>
      <c r="BU855" s="16"/>
      <c r="CD855" s="16"/>
      <c r="CE855" s="16"/>
      <c r="CY855" s="19"/>
      <c r="DD855" s="16"/>
      <c r="DG855" s="16"/>
      <c r="DH855" s="16"/>
      <c r="DI855" s="16"/>
      <c r="DK855" s="16"/>
      <c r="DP855" s="16"/>
    </row>
    <row r="856" spans="1:120" x14ac:dyDescent="0.35">
      <c r="A856" s="16" t="s">
        <v>6245</v>
      </c>
      <c r="E856" t="s">
        <v>2499</v>
      </c>
      <c r="F856" s="32"/>
      <c r="G856"/>
      <c r="H856" s="16" t="s">
        <v>732</v>
      </c>
      <c r="I856" s="16"/>
      <c r="L856" s="16" t="s">
        <v>119</v>
      </c>
      <c r="M856" s="16"/>
      <c r="N856" s="16"/>
      <c r="O856" s="16">
        <f>SUM(COUNTIF(I856:N856,"yes"))</f>
        <v>1</v>
      </c>
      <c r="P856" s="46"/>
      <c r="Q856" s="16"/>
      <c r="R856" s="16"/>
      <c r="S856" s="16"/>
      <c r="T856" s="16"/>
      <c r="U856" s="16"/>
      <c r="V856" s="16" t="s">
        <v>2498</v>
      </c>
      <c r="W856" s="16"/>
      <c r="X856" s="16"/>
      <c r="AD856" s="16" t="s">
        <v>2499</v>
      </c>
      <c r="AJ856" s="16" t="s">
        <v>1233</v>
      </c>
      <c r="AK856" s="16" t="s">
        <v>1389</v>
      </c>
      <c r="AL856" s="16" t="s">
        <v>1534</v>
      </c>
      <c r="AN856" s="16"/>
      <c r="AW856" s="16">
        <f>LEN(AV856)-LEN(SUBSTITUTE(AV856,",",""))+1</f>
        <v>1</v>
      </c>
      <c r="BA856" s="30"/>
      <c r="BE856" s="26"/>
      <c r="BJ856" s="16"/>
      <c r="BK856" s="16"/>
      <c r="BL856" s="41"/>
      <c r="BU856" s="16"/>
      <c r="CD856" s="16"/>
      <c r="CE856" s="16"/>
      <c r="CY856" s="19"/>
      <c r="DD856" s="16"/>
      <c r="DG856" s="16"/>
      <c r="DH856" s="16"/>
      <c r="DI856" s="16"/>
      <c r="DK856" s="16"/>
      <c r="DP856" s="16"/>
    </row>
    <row r="857" spans="1:120" x14ac:dyDescent="0.35">
      <c r="A857" s="16" t="s">
        <v>6245</v>
      </c>
      <c r="E857" t="s">
        <v>2690</v>
      </c>
      <c r="F857" s="32"/>
      <c r="G857"/>
      <c r="H857" s="16" t="s">
        <v>732</v>
      </c>
      <c r="I857" s="16"/>
      <c r="L857" s="16" t="s">
        <v>119</v>
      </c>
      <c r="M857" s="16"/>
      <c r="N857" s="16"/>
      <c r="O857" s="16">
        <f>SUM(COUNTIF(I857:N857,"yes"))</f>
        <v>1</v>
      </c>
      <c r="P857" s="46"/>
      <c r="Q857" s="16"/>
      <c r="R857" s="16"/>
      <c r="S857" s="16"/>
      <c r="T857" s="16"/>
      <c r="U857" s="16"/>
      <c r="V857" s="16" t="s">
        <v>2689</v>
      </c>
      <c r="W857" s="16"/>
      <c r="X857" s="16"/>
      <c r="AD857" s="16" t="s">
        <v>2690</v>
      </c>
      <c r="AJ857" s="16" t="s">
        <v>951</v>
      </c>
      <c r="AK857" s="16" t="s">
        <v>1232</v>
      </c>
      <c r="AL857" s="16" t="s">
        <v>1228</v>
      </c>
      <c r="AN857" s="16"/>
      <c r="BA857" s="30"/>
      <c r="BE857" s="26"/>
      <c r="BJ857" s="16"/>
      <c r="BK857" s="16"/>
      <c r="BL857" s="41"/>
      <c r="BU857" s="16"/>
      <c r="CD857" s="16"/>
      <c r="CE857" s="16"/>
      <c r="CY857" s="19"/>
      <c r="DD857" s="16"/>
      <c r="DG857" s="16"/>
      <c r="DH857" s="16"/>
      <c r="DI857" s="16"/>
      <c r="DK857" s="16"/>
      <c r="DP857" s="16"/>
    </row>
    <row r="858" spans="1:120" x14ac:dyDescent="0.35">
      <c r="A858" s="16" t="s">
        <v>6245</v>
      </c>
      <c r="E858" t="s">
        <v>3097</v>
      </c>
      <c r="F858" s="32"/>
      <c r="G858"/>
      <c r="H858" s="16" t="s">
        <v>732</v>
      </c>
      <c r="I858" s="16"/>
      <c r="L858" s="16" t="s">
        <v>119</v>
      </c>
      <c r="M858" s="16"/>
      <c r="N858" s="16"/>
      <c r="O858" s="16">
        <f>SUM(COUNTIF(I858:N858,"yes"))</f>
        <v>1</v>
      </c>
      <c r="P858" s="46"/>
      <c r="Q858" s="16"/>
      <c r="R858" s="16"/>
      <c r="S858" s="16"/>
      <c r="T858" s="16"/>
      <c r="U858" s="16"/>
      <c r="V858" s="16" t="s">
        <v>3096</v>
      </c>
      <c r="W858" s="16"/>
      <c r="X858" s="16"/>
      <c r="AD858" s="16" t="s">
        <v>3097</v>
      </c>
      <c r="AJ858" s="16" t="s">
        <v>2019</v>
      </c>
      <c r="AK858" s="16" t="s">
        <v>1396</v>
      </c>
      <c r="AL858" s="16" t="s">
        <v>2617</v>
      </c>
      <c r="AN858" s="16"/>
      <c r="BA858" s="30"/>
      <c r="BE858" s="26"/>
      <c r="BJ858" s="16"/>
      <c r="BK858" s="16"/>
      <c r="BL858" s="41"/>
      <c r="BU858" s="16"/>
      <c r="CD858" s="16"/>
      <c r="CE858" s="16"/>
      <c r="CY858" s="19"/>
      <c r="DD858" s="16"/>
      <c r="DG858" s="16"/>
      <c r="DH858" s="16"/>
      <c r="DI858" s="16"/>
      <c r="DK858" s="16"/>
      <c r="DP858" s="16"/>
    </row>
    <row r="859" spans="1:120" x14ac:dyDescent="0.35">
      <c r="A859" s="16" t="s">
        <v>6245</v>
      </c>
      <c r="E859" t="s">
        <v>2688</v>
      </c>
      <c r="F859" s="32"/>
      <c r="G859"/>
      <c r="H859" s="16" t="s">
        <v>732</v>
      </c>
      <c r="I859" s="16"/>
      <c r="L859" s="16" t="s">
        <v>119</v>
      </c>
      <c r="M859" s="16"/>
      <c r="N859" s="16"/>
      <c r="O859" s="16">
        <f>SUM(COUNTIF(I859:N859,"yes"))</f>
        <v>1</v>
      </c>
      <c r="P859" s="46"/>
      <c r="Q859" s="16"/>
      <c r="R859" s="16"/>
      <c r="S859" s="16"/>
      <c r="T859" s="16"/>
      <c r="U859" s="16"/>
      <c r="V859" s="16" t="s">
        <v>2687</v>
      </c>
      <c r="W859" s="16"/>
      <c r="X859" s="16"/>
      <c r="AD859" s="16" t="s">
        <v>2688</v>
      </c>
      <c r="AJ859" s="16" t="s">
        <v>2671</v>
      </c>
      <c r="AK859" s="16" t="s">
        <v>1235</v>
      </c>
      <c r="AL859" s="16" t="s">
        <v>1789</v>
      </c>
      <c r="AN859" s="16"/>
      <c r="BA859" s="30"/>
      <c r="BE859" s="26"/>
      <c r="BJ859" s="16"/>
      <c r="BK859" s="16"/>
      <c r="BL859" s="41"/>
      <c r="BU859" s="16"/>
      <c r="CD859" s="16"/>
      <c r="CE859" s="16"/>
      <c r="CY859" s="19"/>
      <c r="DD859" s="16"/>
      <c r="DG859" s="16"/>
      <c r="DH859" s="16"/>
      <c r="DI859" s="16"/>
      <c r="DK859" s="16"/>
      <c r="DP859" s="16"/>
    </row>
    <row r="860" spans="1:120" x14ac:dyDescent="0.35">
      <c r="A860" s="16" t="s">
        <v>6245</v>
      </c>
      <c r="E860" t="s">
        <v>2665</v>
      </c>
      <c r="F860" s="32"/>
      <c r="G860"/>
      <c r="H860" s="16" t="s">
        <v>732</v>
      </c>
      <c r="I860" s="16"/>
      <c r="L860" s="16" t="s">
        <v>119</v>
      </c>
      <c r="M860" s="16"/>
      <c r="N860" s="16"/>
      <c r="O860" s="16">
        <f>SUM(COUNTIF(I860:N860,"yes"))</f>
        <v>1</v>
      </c>
      <c r="P860" s="46"/>
      <c r="Q860" s="16"/>
      <c r="R860" s="16"/>
      <c r="S860" s="16"/>
      <c r="T860" s="16"/>
      <c r="U860" s="16"/>
      <c r="V860" s="16" t="s">
        <v>2663</v>
      </c>
      <c r="W860" s="16"/>
      <c r="X860" s="16"/>
      <c r="AD860" s="16" t="s">
        <v>2665</v>
      </c>
      <c r="AJ860" s="16" t="s">
        <v>2664</v>
      </c>
      <c r="AK860" s="16" t="s">
        <v>985</v>
      </c>
      <c r="AL860" s="16" t="s">
        <v>1236</v>
      </c>
      <c r="AN860" s="16"/>
      <c r="BA860" s="30"/>
      <c r="BE860" s="26"/>
      <c r="BJ860" s="16"/>
      <c r="BK860" s="16"/>
      <c r="BL860" s="41"/>
      <c r="BU860" s="16"/>
      <c r="CD860" s="16"/>
      <c r="CE860" s="16"/>
      <c r="CY860" s="19"/>
      <c r="DD860" s="16"/>
      <c r="DG860" s="16"/>
      <c r="DH860" s="16"/>
      <c r="DI860" s="16"/>
      <c r="DK860" s="16"/>
      <c r="DP860" s="16"/>
    </row>
    <row r="861" spans="1:120" x14ac:dyDescent="0.35">
      <c r="A861" s="16" t="s">
        <v>6245</v>
      </c>
      <c r="E861" t="s">
        <v>2734</v>
      </c>
      <c r="F861" s="32"/>
      <c r="G861"/>
      <c r="H861" s="16" t="s">
        <v>732</v>
      </c>
      <c r="I861" s="16"/>
      <c r="L861" s="16" t="s">
        <v>119</v>
      </c>
      <c r="M861" s="16"/>
      <c r="N861" s="16"/>
      <c r="O861" s="16">
        <f>SUM(COUNTIF(I861:N861,"yes"))</f>
        <v>1</v>
      </c>
      <c r="P861" s="46"/>
      <c r="Q861" s="16"/>
      <c r="R861" s="16"/>
      <c r="S861" s="16"/>
      <c r="T861" s="16"/>
      <c r="U861" s="16"/>
      <c r="V861" s="16" t="s">
        <v>2733</v>
      </c>
      <c r="W861" s="16"/>
      <c r="X861" s="16"/>
      <c r="AD861" s="16" t="s">
        <v>2734</v>
      </c>
      <c r="AJ861" s="16" t="s">
        <v>2725</v>
      </c>
      <c r="AK861" s="16" t="s">
        <v>985</v>
      </c>
      <c r="AL861" s="16" t="s">
        <v>1239</v>
      </c>
      <c r="AN861" s="16"/>
      <c r="BA861" s="30"/>
      <c r="BE861" s="26"/>
      <c r="BJ861" s="16"/>
      <c r="BK861" s="16"/>
      <c r="BL861" s="41"/>
      <c r="BU861" s="16"/>
      <c r="CD861" s="16"/>
      <c r="CE861" s="16"/>
      <c r="CY861" s="19"/>
      <c r="DD861" s="16"/>
      <c r="DG861" s="16"/>
      <c r="DH861" s="16"/>
      <c r="DI861" s="16"/>
      <c r="DK861" s="16"/>
      <c r="DP861" s="16"/>
    </row>
    <row r="862" spans="1:120" x14ac:dyDescent="0.35">
      <c r="A862" s="16" t="s">
        <v>6245</v>
      </c>
      <c r="E862" t="s">
        <v>2896</v>
      </c>
      <c r="F862" s="32"/>
      <c r="G862"/>
      <c r="H862" s="16" t="s">
        <v>732</v>
      </c>
      <c r="I862" s="16"/>
      <c r="L862" s="16" t="s">
        <v>119</v>
      </c>
      <c r="M862" s="16"/>
      <c r="N862" s="16"/>
      <c r="O862" s="16">
        <f>SUM(COUNTIF(I862:N862,"yes"))</f>
        <v>1</v>
      </c>
      <c r="P862" s="46"/>
      <c r="Q862" s="16"/>
      <c r="R862" s="16"/>
      <c r="S862" s="16"/>
      <c r="T862" s="16"/>
      <c r="U862" s="16"/>
      <c r="V862" s="16" t="s">
        <v>2895</v>
      </c>
      <c r="W862" s="16"/>
      <c r="X862" s="16"/>
      <c r="AD862" s="16" t="s">
        <v>2896</v>
      </c>
      <c r="AJ862" s="16" t="s">
        <v>1233</v>
      </c>
      <c r="AK862" s="16" t="s">
        <v>1389</v>
      </c>
      <c r="AL862" s="16" t="s">
        <v>1249</v>
      </c>
      <c r="AN862" s="16"/>
      <c r="BA862" s="30"/>
      <c r="BE862" s="26"/>
      <c r="BJ862" s="16"/>
      <c r="BK862" s="16"/>
      <c r="BL862" s="41"/>
      <c r="BU862" s="16"/>
      <c r="CD862" s="16"/>
      <c r="CE862" s="16"/>
      <c r="CY862" s="19"/>
      <c r="DD862" s="16"/>
      <c r="DG862" s="16"/>
      <c r="DH862" s="16"/>
      <c r="DI862" s="16"/>
      <c r="DK862" s="16"/>
      <c r="DP862" s="16"/>
    </row>
    <row r="863" spans="1:120" x14ac:dyDescent="0.35">
      <c r="A863" s="16" t="s">
        <v>6245</v>
      </c>
      <c r="E863" t="s">
        <v>2126</v>
      </c>
      <c r="F863" s="32"/>
      <c r="G863"/>
      <c r="H863" s="16" t="s">
        <v>732</v>
      </c>
      <c r="I863" s="16"/>
      <c r="L863" s="16" t="s">
        <v>119</v>
      </c>
      <c r="M863" s="16"/>
      <c r="N863" s="16"/>
      <c r="O863" s="16">
        <f>SUM(COUNTIF(I863:N863,"yes"))</f>
        <v>1</v>
      </c>
      <c r="P863" s="46"/>
      <c r="Q863" s="16"/>
      <c r="R863" s="16"/>
      <c r="S863" s="16"/>
      <c r="T863" s="16"/>
      <c r="U863" s="16"/>
      <c r="V863" s="16" t="s">
        <v>2125</v>
      </c>
      <c r="W863" s="16"/>
      <c r="X863" s="16"/>
      <c r="AD863" s="16" t="s">
        <v>2126</v>
      </c>
      <c r="AJ863" s="16" t="s">
        <v>1038</v>
      </c>
      <c r="AK863" s="16" t="s">
        <v>1235</v>
      </c>
      <c r="AL863" s="16" t="s">
        <v>1417</v>
      </c>
      <c r="AN863" s="16"/>
      <c r="AW863" s="16">
        <f>LEN(AV863)-LEN(SUBSTITUTE(AV863,",",""))+1</f>
        <v>1</v>
      </c>
      <c r="BA863" s="30"/>
      <c r="BE863" s="26"/>
      <c r="BJ863" s="16"/>
      <c r="BK863" s="16"/>
      <c r="BL863" s="41"/>
      <c r="BU863" s="16"/>
      <c r="CD863" s="16"/>
      <c r="CE863" s="16"/>
      <c r="CY863" s="19"/>
      <c r="DD863" s="16"/>
      <c r="DG863" s="16"/>
      <c r="DH863" s="16"/>
      <c r="DI863" s="16"/>
      <c r="DK863" s="16"/>
      <c r="DP863" s="16"/>
    </row>
    <row r="864" spans="1:120" x14ac:dyDescent="0.35">
      <c r="A864" s="16" t="s">
        <v>6245</v>
      </c>
      <c r="E864" t="s">
        <v>2730</v>
      </c>
      <c r="F864" s="32"/>
      <c r="G864"/>
      <c r="H864" s="16" t="s">
        <v>732</v>
      </c>
      <c r="I864" s="16"/>
      <c r="L864" s="16" t="s">
        <v>119</v>
      </c>
      <c r="M864" s="16"/>
      <c r="N864" s="16"/>
      <c r="O864" s="16">
        <f>SUM(COUNTIF(I864:N864,"yes"))</f>
        <v>1</v>
      </c>
      <c r="P864" s="46"/>
      <c r="Q864" s="16"/>
      <c r="R864" s="16"/>
      <c r="S864" s="16"/>
      <c r="T864" s="16"/>
      <c r="U864" s="16"/>
      <c r="V864" s="16" t="s">
        <v>2729</v>
      </c>
      <c r="W864" s="16"/>
      <c r="X864" s="16"/>
      <c r="AD864" s="16" t="s">
        <v>2730</v>
      </c>
      <c r="AJ864" s="16" t="s">
        <v>2725</v>
      </c>
      <c r="AK864" s="16" t="s">
        <v>985</v>
      </c>
      <c r="AL864" s="16" t="s">
        <v>1350</v>
      </c>
      <c r="AN864" s="16"/>
      <c r="BA864" s="30"/>
      <c r="BE864" s="26"/>
      <c r="BJ864" s="16"/>
      <c r="BK864" s="16"/>
      <c r="BL864" s="41"/>
      <c r="BU864" s="16"/>
      <c r="CD864" s="16"/>
      <c r="CE864" s="16"/>
      <c r="CY864" s="19"/>
      <c r="DD864" s="16"/>
      <c r="DG864" s="16"/>
      <c r="DH864" s="16"/>
      <c r="DI864" s="16"/>
      <c r="DK864" s="16"/>
      <c r="DP864" s="16"/>
    </row>
    <row r="865" spans="1:120" x14ac:dyDescent="0.35">
      <c r="A865" s="16" t="s">
        <v>6245</v>
      </c>
      <c r="E865" t="s">
        <v>2761</v>
      </c>
      <c r="F865" s="32"/>
      <c r="G865"/>
      <c r="H865" s="16" t="s">
        <v>732</v>
      </c>
      <c r="I865" s="16"/>
      <c r="L865" s="16" t="s">
        <v>119</v>
      </c>
      <c r="M865" s="16"/>
      <c r="N865" s="16"/>
      <c r="O865" s="16">
        <f>SUM(COUNTIF(I865:N865,"yes"))</f>
        <v>1</v>
      </c>
      <c r="P865" s="46"/>
      <c r="Q865" s="16"/>
      <c r="R865" s="16"/>
      <c r="S865" s="16"/>
      <c r="T865" s="16"/>
      <c r="U865" s="16"/>
      <c r="V865" s="16" t="s">
        <v>2760</v>
      </c>
      <c r="W865" s="16"/>
      <c r="X865" s="16"/>
      <c r="AD865" s="16" t="s">
        <v>2761</v>
      </c>
      <c r="AJ865" s="16" t="s">
        <v>1473</v>
      </c>
      <c r="AK865" s="16" t="s">
        <v>985</v>
      </c>
      <c r="AL865" s="16" t="s">
        <v>1198</v>
      </c>
      <c r="AN865" s="16"/>
      <c r="BA865" s="30"/>
      <c r="BE865" s="26"/>
      <c r="BJ865" s="16"/>
      <c r="BK865" s="16"/>
      <c r="BL865" s="41"/>
      <c r="BU865" s="16"/>
      <c r="CD865" s="16"/>
      <c r="CE865" s="16"/>
      <c r="CY865" s="19"/>
      <c r="DD865" s="16"/>
      <c r="DG865" s="16"/>
      <c r="DH865" s="16"/>
      <c r="DI865" s="16"/>
      <c r="DK865" s="16"/>
      <c r="DP865" s="16"/>
    </row>
    <row r="866" spans="1:120" x14ac:dyDescent="0.35">
      <c r="A866" s="16" t="s">
        <v>6245</v>
      </c>
      <c r="E866" t="s">
        <v>2014</v>
      </c>
      <c r="F866" s="32"/>
      <c r="G866"/>
      <c r="H866" s="16" t="s">
        <v>732</v>
      </c>
      <c r="I866" s="16"/>
      <c r="L866" s="16" t="s">
        <v>119</v>
      </c>
      <c r="M866" s="16"/>
      <c r="N866" s="16"/>
      <c r="O866" s="16">
        <f>SUM(COUNTIF(I866:N866,"yes"))</f>
        <v>1</v>
      </c>
      <c r="P866" s="46"/>
      <c r="Q866" s="16"/>
      <c r="R866" s="16"/>
      <c r="S866" s="16"/>
      <c r="T866" s="16"/>
      <c r="U866" s="16"/>
      <c r="V866" s="16" t="s">
        <v>2013</v>
      </c>
      <c r="W866" s="16"/>
      <c r="X866" s="16"/>
      <c r="AD866" s="16" t="s">
        <v>2014</v>
      </c>
      <c r="AJ866" s="16" t="s">
        <v>1332</v>
      </c>
      <c r="AK866" s="16" t="s">
        <v>1517</v>
      </c>
      <c r="AL866" s="16" t="s">
        <v>2015</v>
      </c>
      <c r="AN866" s="16"/>
      <c r="AW866" s="16">
        <f>LEN(AV866)-LEN(SUBSTITUTE(AV866,",",""))+1</f>
        <v>1</v>
      </c>
      <c r="AY866" s="16">
        <f>LEN(AX866)-LEN(SUBSTITUTE(AX866,",",""))+1</f>
        <v>1</v>
      </c>
      <c r="BA866" s="30"/>
      <c r="BE866" s="26"/>
      <c r="BJ866" s="16"/>
      <c r="BK866" s="16"/>
      <c r="BL866" s="41"/>
      <c r="BU866" s="16"/>
      <c r="CD866" s="16"/>
      <c r="CE866" s="16"/>
      <c r="CY866" s="19"/>
      <c r="DD866" s="16"/>
      <c r="DG866" s="16"/>
      <c r="DH866" s="16"/>
      <c r="DI866" s="16"/>
      <c r="DK866" s="16"/>
      <c r="DP866" s="16"/>
    </row>
    <row r="867" spans="1:120" x14ac:dyDescent="0.35">
      <c r="A867" s="16" t="s">
        <v>6245</v>
      </c>
      <c r="E867" t="s">
        <v>2637</v>
      </c>
      <c r="F867" s="32"/>
      <c r="G867"/>
      <c r="H867" s="16" t="s">
        <v>732</v>
      </c>
      <c r="I867" s="16"/>
      <c r="L867" s="16" t="s">
        <v>119</v>
      </c>
      <c r="M867" s="16"/>
      <c r="N867" s="16"/>
      <c r="O867" s="16">
        <f>SUM(COUNTIF(I867:N867,"yes"))</f>
        <v>1</v>
      </c>
      <c r="P867" s="46"/>
      <c r="Q867" s="16"/>
      <c r="R867" s="16"/>
      <c r="S867" s="16"/>
      <c r="T867" s="16"/>
      <c r="U867" s="16"/>
      <c r="V867" s="16" t="s">
        <v>2636</v>
      </c>
      <c r="W867" s="16"/>
      <c r="X867" s="16"/>
      <c r="AD867" s="16" t="s">
        <v>2637</v>
      </c>
      <c r="AJ867" s="16" t="s">
        <v>1233</v>
      </c>
      <c r="AK867" s="16" t="s">
        <v>1232</v>
      </c>
      <c r="AL867" s="16" t="s">
        <v>2638</v>
      </c>
      <c r="AN867" s="16"/>
      <c r="AW867" s="16">
        <f>LEN(AV867)-LEN(SUBSTITUTE(AV867,",",""))+1</f>
        <v>1</v>
      </c>
      <c r="BA867" s="30"/>
      <c r="BE867" s="26"/>
      <c r="BJ867" s="16"/>
      <c r="BK867" s="16"/>
      <c r="BL867" s="41"/>
      <c r="BU867" s="16"/>
      <c r="CD867" s="16"/>
      <c r="CE867" s="16"/>
      <c r="CY867" s="19"/>
      <c r="DD867" s="16"/>
      <c r="DG867" s="16"/>
      <c r="DH867" s="16"/>
      <c r="DI867" s="16"/>
      <c r="DK867" s="16"/>
      <c r="DP867" s="16"/>
    </row>
    <row r="868" spans="1:120" x14ac:dyDescent="0.35">
      <c r="A868" s="16" t="s">
        <v>6245</v>
      </c>
      <c r="E868" t="s">
        <v>2234</v>
      </c>
      <c r="F868" s="32"/>
      <c r="G868"/>
      <c r="H868" s="16" t="s">
        <v>732</v>
      </c>
      <c r="I868" s="16"/>
      <c r="L868" s="16" t="s">
        <v>119</v>
      </c>
      <c r="M868" s="16"/>
      <c r="N868" s="16"/>
      <c r="O868" s="16">
        <f>SUM(COUNTIF(I868:N868,"yes"))</f>
        <v>1</v>
      </c>
      <c r="P868" s="46"/>
      <c r="Q868" s="16"/>
      <c r="R868" s="16"/>
      <c r="S868" s="16"/>
      <c r="T868" s="16"/>
      <c r="U868" s="16"/>
      <c r="V868" s="16" t="s">
        <v>2233</v>
      </c>
      <c r="W868" s="16"/>
      <c r="X868" s="16"/>
      <c r="AD868" s="16" t="s">
        <v>2234</v>
      </c>
      <c r="AJ868" s="16" t="s">
        <v>1217</v>
      </c>
      <c r="AK868" s="16" t="s">
        <v>2235</v>
      </c>
      <c r="AL868" s="16" t="s">
        <v>1323</v>
      </c>
      <c r="AN868" s="16"/>
      <c r="AW868" s="16">
        <f>LEN(AV868)-LEN(SUBSTITUTE(AV868,",",""))+1</f>
        <v>1</v>
      </c>
      <c r="BA868" s="30"/>
      <c r="BE868" s="26"/>
      <c r="BJ868" s="16"/>
      <c r="BK868" s="16"/>
      <c r="BL868" s="41"/>
      <c r="BU868" s="16"/>
      <c r="CD868" s="16"/>
      <c r="CE868" s="16"/>
      <c r="CY868" s="19"/>
      <c r="DD868" s="16"/>
      <c r="DG868" s="16"/>
      <c r="DH868" s="16"/>
      <c r="DI868" s="16"/>
      <c r="DK868" s="16"/>
      <c r="DP868" s="16"/>
    </row>
    <row r="869" spans="1:120" x14ac:dyDescent="0.35">
      <c r="A869" s="16" t="s">
        <v>6245</v>
      </c>
      <c r="E869" t="s">
        <v>2785</v>
      </c>
      <c r="F869" s="32"/>
      <c r="G869"/>
      <c r="H869" s="16" t="s">
        <v>732</v>
      </c>
      <c r="I869" s="16"/>
      <c r="L869" s="16" t="s">
        <v>119</v>
      </c>
      <c r="M869" s="16"/>
      <c r="N869" s="16"/>
      <c r="O869" s="16">
        <f>SUM(COUNTIF(I869:N869,"yes"))</f>
        <v>1</v>
      </c>
      <c r="P869" s="46"/>
      <c r="Q869" s="16"/>
      <c r="R869" s="16"/>
      <c r="S869" s="16"/>
      <c r="T869" s="16"/>
      <c r="U869" s="16"/>
      <c r="V869" s="16" t="s">
        <v>2784</v>
      </c>
      <c r="W869" s="16"/>
      <c r="X869" s="16"/>
      <c r="AD869" s="16" t="s">
        <v>2785</v>
      </c>
      <c r="AJ869" s="16" t="s">
        <v>2548</v>
      </c>
      <c r="AK869" s="16" t="s">
        <v>1235</v>
      </c>
      <c r="AL869" s="16" t="s">
        <v>1198</v>
      </c>
      <c r="AN869" s="16"/>
      <c r="BA869" s="30"/>
      <c r="BE869" s="26"/>
      <c r="BJ869" s="16"/>
      <c r="BK869" s="16"/>
      <c r="BL869" s="41"/>
      <c r="BU869" s="16"/>
      <c r="CD869" s="16"/>
      <c r="CE869" s="16"/>
      <c r="CY869" s="19"/>
      <c r="DD869" s="16"/>
      <c r="DG869" s="16"/>
      <c r="DH869" s="16"/>
      <c r="DI869" s="16"/>
      <c r="DK869" s="16"/>
      <c r="DP869" s="16"/>
    </row>
    <row r="870" spans="1:120" x14ac:dyDescent="0.35">
      <c r="A870" s="16" t="s">
        <v>6245</v>
      </c>
      <c r="E870" t="s">
        <v>2782</v>
      </c>
      <c r="F870" s="32"/>
      <c r="G870"/>
      <c r="H870" s="16" t="s">
        <v>732</v>
      </c>
      <c r="I870" s="16"/>
      <c r="L870" s="16" t="s">
        <v>119</v>
      </c>
      <c r="M870" s="16"/>
      <c r="N870" s="16"/>
      <c r="O870" s="16">
        <f>SUM(COUNTIF(I870:N870,"yes"))</f>
        <v>1</v>
      </c>
      <c r="P870" s="46"/>
      <c r="Q870" s="16"/>
      <c r="R870" s="16"/>
      <c r="S870" s="16"/>
      <c r="T870" s="16"/>
      <c r="U870" s="16"/>
      <c r="V870" s="16" t="s">
        <v>2781</v>
      </c>
      <c r="W870" s="16"/>
      <c r="X870" s="16"/>
      <c r="AD870" s="16" t="s">
        <v>2782</v>
      </c>
      <c r="AJ870" s="16" t="s">
        <v>1332</v>
      </c>
      <c r="AK870" s="16" t="s">
        <v>2783</v>
      </c>
      <c r="AL870" s="16" t="s">
        <v>2043</v>
      </c>
      <c r="AN870" s="16"/>
      <c r="BA870" s="30"/>
      <c r="BE870" s="26"/>
      <c r="BJ870" s="16"/>
      <c r="BK870" s="16"/>
      <c r="BL870" s="41"/>
      <c r="BU870" s="16"/>
      <c r="CD870" s="16"/>
      <c r="CE870" s="16"/>
      <c r="CY870" s="19"/>
      <c r="DD870" s="16"/>
      <c r="DG870" s="16"/>
      <c r="DH870" s="16"/>
      <c r="DI870" s="16"/>
      <c r="DK870" s="16"/>
      <c r="DP870" s="16"/>
    </row>
    <row r="871" spans="1:120" x14ac:dyDescent="0.35">
      <c r="A871" s="16" t="s">
        <v>6245</v>
      </c>
      <c r="E871" t="s">
        <v>2066</v>
      </c>
      <c r="F871" s="32"/>
      <c r="G871"/>
      <c r="H871" s="16" t="s">
        <v>732</v>
      </c>
      <c r="I871" s="16"/>
      <c r="L871" s="16" t="s">
        <v>119</v>
      </c>
      <c r="M871" s="16"/>
      <c r="N871" s="16"/>
      <c r="O871" s="16">
        <f>SUM(COUNTIF(I871:N871,"yes"))</f>
        <v>1</v>
      </c>
      <c r="P871" s="46"/>
      <c r="Q871" s="16"/>
      <c r="R871" s="16"/>
      <c r="S871" s="16"/>
      <c r="T871" s="16"/>
      <c r="U871" s="16"/>
      <c r="V871" s="16" t="s">
        <v>2065</v>
      </c>
      <c r="W871" s="16"/>
      <c r="X871" s="16"/>
      <c r="AD871" s="16" t="s">
        <v>2066</v>
      </c>
      <c r="AJ871" s="16" t="s">
        <v>1328</v>
      </c>
      <c r="AK871" s="16" t="s">
        <v>1879</v>
      </c>
      <c r="AL871" s="16" t="s">
        <v>1438</v>
      </c>
      <c r="AN871" s="16"/>
      <c r="AW871" s="16">
        <f>LEN(AV871)-LEN(SUBSTITUTE(AV871,",",""))+1</f>
        <v>1</v>
      </c>
      <c r="BA871" s="30"/>
      <c r="BE871" s="26"/>
      <c r="BJ871" s="16"/>
      <c r="BK871" s="16"/>
      <c r="BL871" s="41"/>
      <c r="BU871" s="16"/>
      <c r="CD871" s="16"/>
      <c r="CE871" s="16"/>
      <c r="CY871" s="19"/>
      <c r="DD871" s="16"/>
      <c r="DG871" s="16"/>
      <c r="DH871" s="16"/>
      <c r="DI871" s="16"/>
      <c r="DK871" s="16"/>
      <c r="DP871" s="16"/>
    </row>
    <row r="872" spans="1:120" x14ac:dyDescent="0.35">
      <c r="A872" s="16" t="s">
        <v>6245</v>
      </c>
      <c r="E872" t="s">
        <v>2068</v>
      </c>
      <c r="F872" s="32"/>
      <c r="G872"/>
      <c r="H872" s="16" t="s">
        <v>732</v>
      </c>
      <c r="I872" s="16"/>
      <c r="L872" s="16" t="s">
        <v>119</v>
      </c>
      <c r="M872" s="16"/>
      <c r="N872" s="16"/>
      <c r="O872" s="16">
        <f>SUM(COUNTIF(I872:N872,"yes"))</f>
        <v>1</v>
      </c>
      <c r="P872" s="46"/>
      <c r="Q872" s="16"/>
      <c r="R872" s="16"/>
      <c r="S872" s="16"/>
      <c r="T872" s="16"/>
      <c r="U872" s="16"/>
      <c r="V872" s="16" t="s">
        <v>2067</v>
      </c>
      <c r="W872" s="16"/>
      <c r="X872" s="16"/>
      <c r="AD872" s="16" t="s">
        <v>2068</v>
      </c>
      <c r="AJ872" s="16" t="s">
        <v>1328</v>
      </c>
      <c r="AK872" s="16" t="s">
        <v>1879</v>
      </c>
      <c r="AL872" s="16" t="s">
        <v>1438</v>
      </c>
      <c r="AN872" s="16"/>
      <c r="AW872" s="16">
        <f>LEN(AV872)-LEN(SUBSTITUTE(AV872,",",""))+1</f>
        <v>1</v>
      </c>
      <c r="BA872" s="30"/>
      <c r="BE872" s="26"/>
      <c r="BJ872" s="16"/>
      <c r="BK872" s="16"/>
      <c r="BL872" s="41"/>
      <c r="BU872" s="16"/>
      <c r="CD872" s="16"/>
      <c r="CE872" s="16"/>
      <c r="CY872" s="19"/>
      <c r="DD872" s="16"/>
      <c r="DG872" s="16"/>
      <c r="DH872" s="16"/>
      <c r="DI872" s="16"/>
      <c r="DK872" s="16"/>
      <c r="DP872" s="16"/>
    </row>
    <row r="873" spans="1:120" x14ac:dyDescent="0.35">
      <c r="A873" s="16" t="s">
        <v>6245</v>
      </c>
      <c r="E873" t="s">
        <v>2817</v>
      </c>
      <c r="F873" s="32"/>
      <c r="G873"/>
      <c r="H873" s="16" t="s">
        <v>732</v>
      </c>
      <c r="I873" s="16"/>
      <c r="L873" s="16" t="s">
        <v>119</v>
      </c>
      <c r="M873" s="16"/>
      <c r="N873" s="16"/>
      <c r="O873" s="16">
        <f>SUM(COUNTIF(I873:N873,"yes"))</f>
        <v>1</v>
      </c>
      <c r="P873" s="46"/>
      <c r="Q873" s="16"/>
      <c r="R873" s="16"/>
      <c r="S873" s="16"/>
      <c r="T873" s="16"/>
      <c r="U873" s="16"/>
      <c r="V873" s="16" t="s">
        <v>2816</v>
      </c>
      <c r="W873" s="16"/>
      <c r="X873" s="16"/>
      <c r="AD873" s="16" t="s">
        <v>2817</v>
      </c>
      <c r="AJ873" s="16" t="s">
        <v>1264</v>
      </c>
      <c r="AK873" s="16" t="s">
        <v>1391</v>
      </c>
      <c r="AL873" s="16" t="s">
        <v>2818</v>
      </c>
      <c r="AN873" s="16"/>
      <c r="BA873" s="30"/>
      <c r="BE873" s="26"/>
      <c r="BJ873" s="16"/>
      <c r="BK873" s="16"/>
      <c r="BL873" s="41"/>
      <c r="BU873" s="16"/>
      <c r="CD873" s="16"/>
      <c r="CE873" s="16"/>
      <c r="CY873" s="19"/>
      <c r="DD873" s="16"/>
      <c r="DG873" s="16"/>
      <c r="DH873" s="16"/>
      <c r="DI873" s="16"/>
      <c r="DK873" s="16"/>
      <c r="DP873" s="16"/>
    </row>
    <row r="874" spans="1:120" x14ac:dyDescent="0.35">
      <c r="A874" s="16" t="s">
        <v>6245</v>
      </c>
      <c r="E874" t="s">
        <v>1849</v>
      </c>
      <c r="F874" s="32"/>
      <c r="G874"/>
      <c r="H874" s="16" t="s">
        <v>732</v>
      </c>
      <c r="I874" s="16"/>
      <c r="L874" s="16" t="s">
        <v>119</v>
      </c>
      <c r="M874" s="16"/>
      <c r="N874" s="16"/>
      <c r="O874" s="16">
        <f>SUM(COUNTIF(I874:N874,"yes"))</f>
        <v>1</v>
      </c>
      <c r="P874" s="46"/>
      <c r="Q874" s="16"/>
      <c r="R874" s="16"/>
      <c r="S874" s="16"/>
      <c r="T874" s="16"/>
      <c r="U874" s="16"/>
      <c r="V874" s="16" t="s">
        <v>1848</v>
      </c>
      <c r="W874" s="16"/>
      <c r="X874" s="16"/>
      <c r="AD874" s="16" t="s">
        <v>1849</v>
      </c>
      <c r="AJ874" s="16" t="s">
        <v>1317</v>
      </c>
      <c r="AK874" s="16" t="s">
        <v>1810</v>
      </c>
      <c r="AL874" s="16" t="s">
        <v>1350</v>
      </c>
      <c r="AN874" s="16"/>
      <c r="AW874" s="16">
        <f>LEN(AV874)-LEN(SUBSTITUTE(AV874,",",""))+1</f>
        <v>1</v>
      </c>
      <c r="AY874" s="16">
        <f>LEN(AX874)-LEN(SUBSTITUTE(AX874,",",""))+1</f>
        <v>1</v>
      </c>
      <c r="BA874" s="30">
        <f>Table1[[#This Row], [no. of introduced regions]]/Table1[[#This Row], [no. of native regions]]</f>
        <v>1</v>
      </c>
      <c r="BE874" s="26"/>
      <c r="BJ874" s="16"/>
      <c r="BK874" s="16"/>
      <c r="BL874" s="41"/>
      <c r="BU874" s="16"/>
      <c r="CD874" s="16"/>
      <c r="CE874" s="16"/>
      <c r="CY874" s="19"/>
      <c r="DD874" s="16"/>
      <c r="DG874" s="16"/>
      <c r="DH874" s="16"/>
      <c r="DI874" s="16"/>
      <c r="DK874" s="16"/>
      <c r="DP874" s="16"/>
    </row>
    <row r="875" spans="1:120" x14ac:dyDescent="0.35">
      <c r="A875" s="16" t="s">
        <v>6245</v>
      </c>
      <c r="E875" t="s">
        <v>1870</v>
      </c>
      <c r="F875" s="32"/>
      <c r="G875"/>
      <c r="H875" s="16" t="s">
        <v>732</v>
      </c>
      <c r="I875" s="16"/>
      <c r="L875" s="16" t="s">
        <v>119</v>
      </c>
      <c r="M875" s="16"/>
      <c r="N875" s="16"/>
      <c r="O875" s="16">
        <f>SUM(COUNTIF(I875:N875,"yes"))</f>
        <v>1</v>
      </c>
      <c r="P875" s="46"/>
      <c r="Q875" s="16"/>
      <c r="R875" s="16"/>
      <c r="S875" s="16"/>
      <c r="T875" s="16"/>
      <c r="U875" s="16"/>
      <c r="V875" s="16" t="s">
        <v>1869</v>
      </c>
      <c r="W875" s="16"/>
      <c r="X875" s="16"/>
      <c r="AD875" s="16" t="s">
        <v>1870</v>
      </c>
      <c r="AJ875" s="16" t="s">
        <v>749</v>
      </c>
      <c r="AK875" s="16" t="s">
        <v>1235</v>
      </c>
      <c r="AL875" s="16" t="s">
        <v>1871</v>
      </c>
      <c r="AN875" s="16"/>
      <c r="AW875" s="16">
        <f>LEN(AV875)-LEN(SUBSTITUTE(AV875,",",""))+1</f>
        <v>1</v>
      </c>
      <c r="AY875" s="16">
        <f>LEN(AX875)-LEN(SUBSTITUTE(AX875,",",""))+1</f>
        <v>1</v>
      </c>
      <c r="BA875" s="30">
        <f>Table1[[#This Row], [no. of introduced regions]]/Table1[[#This Row], [no. of native regions]]</f>
        <v>1</v>
      </c>
      <c r="BE875" s="26"/>
      <c r="BJ875" s="16"/>
      <c r="BK875" s="16"/>
      <c r="BL875" s="41"/>
      <c r="BU875" s="16"/>
      <c r="CD875" s="16"/>
      <c r="CE875" s="16"/>
      <c r="CY875" s="19"/>
      <c r="DD875" s="16"/>
      <c r="DG875" s="16"/>
      <c r="DH875" s="16"/>
      <c r="DI875" s="16"/>
      <c r="DK875" s="16"/>
      <c r="DP875" s="16"/>
    </row>
    <row r="876" spans="1:120" x14ac:dyDescent="0.35">
      <c r="A876" s="16" t="s">
        <v>6245</v>
      </c>
      <c r="E876" t="s">
        <v>2483</v>
      </c>
      <c r="F876" s="32"/>
      <c r="G876"/>
      <c r="H876" s="16" t="s">
        <v>732</v>
      </c>
      <c r="I876" s="16"/>
      <c r="L876" s="16" t="s">
        <v>119</v>
      </c>
      <c r="M876" s="16"/>
      <c r="N876" s="16"/>
      <c r="O876" s="16">
        <f>SUM(COUNTIF(I876:N876,"yes"))</f>
        <v>1</v>
      </c>
      <c r="P876" s="46"/>
      <c r="Q876" s="16"/>
      <c r="R876" s="16"/>
      <c r="S876" s="16"/>
      <c r="T876" s="16"/>
      <c r="U876" s="16"/>
      <c r="V876" s="16" t="s">
        <v>2482</v>
      </c>
      <c r="W876" s="16"/>
      <c r="X876" s="16"/>
      <c r="AD876" s="16" t="s">
        <v>2483</v>
      </c>
      <c r="AJ876" s="16" t="s">
        <v>1233</v>
      </c>
      <c r="AK876" s="16" t="s">
        <v>1389</v>
      </c>
      <c r="AL876" s="16" t="s">
        <v>1323</v>
      </c>
      <c r="AN876" s="16"/>
      <c r="AW876" s="16">
        <f>LEN(AV876)-LEN(SUBSTITUTE(AV876,",",""))+1</f>
        <v>1</v>
      </c>
      <c r="BA876" s="30"/>
      <c r="BE876" s="26"/>
      <c r="BJ876" s="16"/>
      <c r="BK876" s="16"/>
      <c r="BL876" s="41"/>
      <c r="BU876" s="16"/>
      <c r="CD876" s="16"/>
      <c r="CE876" s="16"/>
      <c r="CY876" s="19"/>
      <c r="DD876" s="16"/>
      <c r="DG876" s="16"/>
      <c r="DH876" s="16"/>
      <c r="DI876" s="16"/>
      <c r="DK876" s="16"/>
      <c r="DP876" s="16"/>
    </row>
    <row r="877" spans="1:120" x14ac:dyDescent="0.35">
      <c r="A877" s="16" t="s">
        <v>6245</v>
      </c>
      <c r="E877" t="s">
        <v>2857</v>
      </c>
      <c r="F877" s="32"/>
      <c r="G877"/>
      <c r="H877" s="16" t="s">
        <v>732</v>
      </c>
      <c r="I877" s="16"/>
      <c r="L877" s="16" t="s">
        <v>119</v>
      </c>
      <c r="M877" s="16"/>
      <c r="N877" s="16"/>
      <c r="O877" s="16">
        <f>SUM(COUNTIF(I877:N877,"yes"))</f>
        <v>1</v>
      </c>
      <c r="P877" s="46"/>
      <c r="Q877" s="16"/>
      <c r="R877" s="16"/>
      <c r="S877" s="16"/>
      <c r="T877" s="16"/>
      <c r="U877" s="16"/>
      <c r="V877" s="16" t="s">
        <v>2856</v>
      </c>
      <c r="W877" s="16"/>
      <c r="X877" s="16"/>
      <c r="AD877" s="16" t="s">
        <v>2857</v>
      </c>
      <c r="AJ877" s="16" t="s">
        <v>2850</v>
      </c>
      <c r="AK877" s="16" t="s">
        <v>729</v>
      </c>
      <c r="AL877" s="16" t="s">
        <v>1231</v>
      </c>
      <c r="AN877" s="16"/>
      <c r="BA877" s="30"/>
      <c r="BE877" s="26"/>
      <c r="BJ877" s="16"/>
      <c r="BK877" s="16"/>
      <c r="BL877" s="41"/>
      <c r="BU877" s="16"/>
      <c r="CD877" s="16"/>
      <c r="CE877" s="16"/>
      <c r="CY877" s="19"/>
      <c r="DD877" s="16"/>
      <c r="DG877" s="16"/>
      <c r="DH877" s="16"/>
      <c r="DI877" s="16"/>
      <c r="DK877" s="16"/>
      <c r="DP877" s="16"/>
    </row>
    <row r="878" spans="1:120" x14ac:dyDescent="0.35">
      <c r="A878" s="16" t="s">
        <v>6245</v>
      </c>
      <c r="E878" t="s">
        <v>2968</v>
      </c>
      <c r="F878" s="32"/>
      <c r="G878"/>
      <c r="H878" s="16" t="s">
        <v>732</v>
      </c>
      <c r="I878" s="16"/>
      <c r="L878" s="16" t="s">
        <v>119</v>
      </c>
      <c r="M878" s="16"/>
      <c r="N878" s="16"/>
      <c r="O878" s="16">
        <f>SUM(COUNTIF(I878:N878,"yes"))</f>
        <v>1</v>
      </c>
      <c r="P878" s="46"/>
      <c r="Q878" s="16"/>
      <c r="R878" s="16"/>
      <c r="S878" s="16"/>
      <c r="T878" s="16"/>
      <c r="U878" s="16"/>
      <c r="V878" s="16" t="s">
        <v>2966</v>
      </c>
      <c r="W878" s="16"/>
      <c r="X878" s="16"/>
      <c r="AD878" s="16" t="s">
        <v>2968</v>
      </c>
      <c r="AJ878" s="16" t="s">
        <v>2967</v>
      </c>
      <c r="AK878" s="16" t="s">
        <v>2969</v>
      </c>
      <c r="AL878" s="16" t="s">
        <v>1883</v>
      </c>
      <c r="AN878" s="16"/>
      <c r="BA878" s="30"/>
      <c r="BE878" s="26"/>
      <c r="BJ878" s="16"/>
      <c r="BK878" s="16"/>
      <c r="BL878" s="41"/>
      <c r="BU878" s="16"/>
      <c r="CD878" s="16"/>
      <c r="CE878" s="16"/>
      <c r="CY878" s="19"/>
      <c r="DD878" s="16"/>
      <c r="DG878" s="16"/>
      <c r="DH878" s="16"/>
      <c r="DI878" s="16"/>
      <c r="DK878" s="16"/>
      <c r="DP878" s="16"/>
    </row>
    <row r="879" spans="1:120" x14ac:dyDescent="0.35">
      <c r="A879" s="16" t="s">
        <v>6245</v>
      </c>
      <c r="E879" t="s">
        <v>2887</v>
      </c>
      <c r="F879" s="32"/>
      <c r="G879"/>
      <c r="H879" s="16" t="s">
        <v>732</v>
      </c>
      <c r="I879" s="16"/>
      <c r="L879" s="16" t="s">
        <v>119</v>
      </c>
      <c r="M879" s="16"/>
      <c r="N879" s="16"/>
      <c r="O879" s="16">
        <f>SUM(COUNTIF(I879:N879,"yes"))</f>
        <v>1</v>
      </c>
      <c r="P879" s="46"/>
      <c r="Q879" s="16"/>
      <c r="R879" s="16"/>
      <c r="S879" s="16"/>
      <c r="T879" s="16"/>
      <c r="U879" s="16"/>
      <c r="V879" s="16" t="s">
        <v>2886</v>
      </c>
      <c r="W879" s="16"/>
      <c r="X879" s="16"/>
      <c r="AD879" s="16" t="s">
        <v>2887</v>
      </c>
      <c r="AJ879" s="16" t="s">
        <v>2694</v>
      </c>
      <c r="AK879" s="16" t="s">
        <v>1235</v>
      </c>
      <c r="AL879" s="16" t="s">
        <v>2605</v>
      </c>
      <c r="AN879" s="16"/>
      <c r="BA879" s="30"/>
      <c r="BE879" s="26"/>
      <c r="BJ879" s="16"/>
      <c r="BK879" s="16"/>
      <c r="BL879" s="41"/>
      <c r="BU879" s="16"/>
      <c r="CD879" s="16"/>
      <c r="CE879" s="16"/>
      <c r="CY879" s="19"/>
      <c r="DD879" s="16"/>
      <c r="DG879" s="16"/>
      <c r="DH879" s="16"/>
      <c r="DI879" s="16"/>
      <c r="DK879" s="16"/>
      <c r="DP879" s="16"/>
    </row>
    <row r="880" spans="1:120" x14ac:dyDescent="0.35">
      <c r="A880" s="16" t="s">
        <v>6245</v>
      </c>
      <c r="E880" t="s">
        <v>1979</v>
      </c>
      <c r="F880" s="32"/>
      <c r="G880"/>
      <c r="H880" s="16" t="s">
        <v>732</v>
      </c>
      <c r="I880" s="16"/>
      <c r="L880" s="16" t="s">
        <v>119</v>
      </c>
      <c r="M880" s="16"/>
      <c r="N880" s="16"/>
      <c r="O880" s="16">
        <f>SUM(COUNTIF(I880:N880,"yes"))</f>
        <v>1</v>
      </c>
      <c r="P880" s="46"/>
      <c r="Q880" s="16"/>
      <c r="R880" s="16"/>
      <c r="S880" s="16"/>
      <c r="T880" s="16"/>
      <c r="U880" s="16"/>
      <c r="V880" s="16" t="s">
        <v>1978</v>
      </c>
      <c r="W880" s="16"/>
      <c r="X880" s="16"/>
      <c r="AD880" s="16" t="s">
        <v>1979</v>
      </c>
      <c r="AJ880" s="16" t="s">
        <v>1332</v>
      </c>
      <c r="AK880" s="16" t="s">
        <v>1389</v>
      </c>
      <c r="AL880" s="16" t="s">
        <v>1751</v>
      </c>
      <c r="AN880" s="16"/>
      <c r="AW880" s="16">
        <f>LEN(AV880)-LEN(SUBSTITUTE(AV880,",",""))+1</f>
        <v>1</v>
      </c>
      <c r="AY880" s="16">
        <f>LEN(AX880)-LEN(SUBSTITUTE(AX880,",",""))+1</f>
        <v>1</v>
      </c>
      <c r="BA880" s="30"/>
      <c r="BE880" s="26"/>
      <c r="BJ880" s="16"/>
      <c r="BK880" s="16"/>
      <c r="BL880" s="41"/>
      <c r="BU880" s="16"/>
      <c r="CD880" s="16"/>
      <c r="CE880" s="16"/>
      <c r="CY880" s="19"/>
      <c r="DD880" s="16"/>
      <c r="DG880" s="16"/>
      <c r="DH880" s="16"/>
      <c r="DI880" s="16"/>
      <c r="DK880" s="16"/>
      <c r="DP880" s="16"/>
    </row>
    <row r="881" spans="1:120" x14ac:dyDescent="0.35">
      <c r="A881" s="16" t="s">
        <v>6245</v>
      </c>
      <c r="E881" t="s">
        <v>2843</v>
      </c>
      <c r="F881" s="32"/>
      <c r="G881"/>
      <c r="H881" s="16" t="s">
        <v>732</v>
      </c>
      <c r="I881" s="16"/>
      <c r="L881" s="16" t="s">
        <v>119</v>
      </c>
      <c r="M881" s="16"/>
      <c r="N881" s="16"/>
      <c r="O881" s="16">
        <f>SUM(COUNTIF(I881:N881,"yes"))</f>
        <v>1</v>
      </c>
      <c r="P881" s="46"/>
      <c r="Q881" s="16"/>
      <c r="R881" s="16"/>
      <c r="S881" s="16"/>
      <c r="T881" s="16"/>
      <c r="U881" s="16"/>
      <c r="V881" s="16" t="s">
        <v>2842</v>
      </c>
      <c r="W881" s="16"/>
      <c r="X881" s="16"/>
      <c r="AD881" s="16" t="s">
        <v>2843</v>
      </c>
      <c r="AJ881" s="16" t="s">
        <v>2694</v>
      </c>
      <c r="AK881" s="16" t="s">
        <v>2841</v>
      </c>
      <c r="AL881" s="16" t="s">
        <v>1952</v>
      </c>
      <c r="AN881" s="16"/>
      <c r="BA881" s="30"/>
      <c r="BE881" s="26"/>
      <c r="BJ881" s="16"/>
      <c r="BK881" s="16"/>
      <c r="BL881" s="41"/>
      <c r="BU881" s="16"/>
      <c r="CD881" s="16"/>
      <c r="CE881" s="16"/>
      <c r="CY881" s="19"/>
      <c r="DD881" s="16"/>
      <c r="DG881" s="16"/>
      <c r="DH881" s="16"/>
      <c r="DI881" s="16"/>
      <c r="DK881" s="16"/>
      <c r="DP881" s="16"/>
    </row>
    <row r="882" spans="1:120" x14ac:dyDescent="0.35">
      <c r="A882" s="16" t="s">
        <v>6245</v>
      </c>
      <c r="E882" t="s">
        <v>2402</v>
      </c>
      <c r="F882" s="32"/>
      <c r="G882"/>
      <c r="H882" s="16" t="s">
        <v>732</v>
      </c>
      <c r="I882" s="16"/>
      <c r="L882" s="16" t="s">
        <v>119</v>
      </c>
      <c r="M882" s="16"/>
      <c r="N882" s="16"/>
      <c r="O882" s="16">
        <f>SUM(COUNTIF(I882:N882,"yes"))</f>
        <v>1</v>
      </c>
      <c r="P882" s="46"/>
      <c r="Q882" s="16"/>
      <c r="R882" s="16"/>
      <c r="S882" s="16"/>
      <c r="T882" s="16"/>
      <c r="U882" s="16"/>
      <c r="V882" s="16" t="s">
        <v>2400</v>
      </c>
      <c r="W882" s="16"/>
      <c r="X882" s="16"/>
      <c r="AD882" s="16" t="s">
        <v>2402</v>
      </c>
      <c r="AJ882" s="16" t="s">
        <v>2401</v>
      </c>
      <c r="AK882" s="16" t="s">
        <v>1391</v>
      </c>
      <c r="AL882" s="16" t="s">
        <v>1438</v>
      </c>
      <c r="AN882" s="16"/>
      <c r="AW882" s="16">
        <f>LEN(AV882)-LEN(SUBSTITUTE(AV882,",",""))+1</f>
        <v>1</v>
      </c>
      <c r="BA882" s="30"/>
      <c r="BE882" s="26"/>
      <c r="BJ882" s="16"/>
      <c r="BK882" s="16"/>
      <c r="BL882" s="41"/>
      <c r="BU882" s="16"/>
      <c r="CD882" s="16"/>
      <c r="CE882" s="16"/>
      <c r="CY882" s="19"/>
      <c r="DD882" s="16"/>
      <c r="DG882" s="16"/>
      <c r="DH882" s="16"/>
      <c r="DI882" s="16"/>
      <c r="DK882" s="16"/>
      <c r="DP882" s="16"/>
    </row>
    <row r="883" spans="1:120" x14ac:dyDescent="0.35">
      <c r="A883" s="16" t="s">
        <v>6245</v>
      </c>
      <c r="E883" t="s">
        <v>2840</v>
      </c>
      <c r="F883" s="32"/>
      <c r="G883"/>
      <c r="H883" s="16" t="s">
        <v>732</v>
      </c>
      <c r="I883" s="16"/>
      <c r="L883" s="16" t="s">
        <v>119</v>
      </c>
      <c r="M883" s="16"/>
      <c r="N883" s="16"/>
      <c r="O883" s="16">
        <f>SUM(COUNTIF(I883:N883,"yes"))</f>
        <v>1</v>
      </c>
      <c r="P883" s="46"/>
      <c r="Q883" s="16"/>
      <c r="R883" s="16"/>
      <c r="S883" s="16"/>
      <c r="T883" s="16"/>
      <c r="U883" s="16"/>
      <c r="V883" s="16" t="s">
        <v>2839</v>
      </c>
      <c r="W883" s="16"/>
      <c r="X883" s="16"/>
      <c r="AD883" s="16" t="s">
        <v>2840</v>
      </c>
      <c r="AJ883" s="16" t="s">
        <v>2694</v>
      </c>
      <c r="AK883" s="16" t="s">
        <v>2841</v>
      </c>
      <c r="AL883" s="16" t="s">
        <v>1952</v>
      </c>
      <c r="AN883" s="16"/>
      <c r="BA883" s="30"/>
      <c r="BE883" s="26"/>
      <c r="BJ883" s="16"/>
      <c r="BK883" s="16"/>
      <c r="BL883" s="41"/>
      <c r="BU883" s="16"/>
      <c r="CD883" s="16"/>
      <c r="CE883" s="16"/>
      <c r="CY883" s="19"/>
      <c r="DD883" s="16"/>
      <c r="DG883" s="16"/>
      <c r="DH883" s="16"/>
      <c r="DI883" s="16"/>
      <c r="DK883" s="16"/>
      <c r="DP883" s="16"/>
    </row>
    <row r="884" spans="1:120" x14ac:dyDescent="0.35">
      <c r="A884" s="16" t="s">
        <v>6245</v>
      </c>
      <c r="E884" t="s">
        <v>2433</v>
      </c>
      <c r="F884" s="32"/>
      <c r="G884"/>
      <c r="H884" s="16" t="s">
        <v>732</v>
      </c>
      <c r="I884" s="16"/>
      <c r="L884" s="16" t="s">
        <v>119</v>
      </c>
      <c r="M884" s="16"/>
      <c r="N884" s="16"/>
      <c r="O884" s="16">
        <f>SUM(COUNTIF(I884:N884,"yes"))</f>
        <v>1</v>
      </c>
      <c r="P884" s="46"/>
      <c r="Q884" s="16"/>
      <c r="R884" s="16"/>
      <c r="S884" s="16"/>
      <c r="T884" s="16"/>
      <c r="U884" s="16"/>
      <c r="V884" s="16" t="s">
        <v>2431</v>
      </c>
      <c r="W884" s="16"/>
      <c r="X884" s="16"/>
      <c r="AD884" s="16" t="s">
        <v>2433</v>
      </c>
      <c r="AJ884" s="16" t="s">
        <v>2432</v>
      </c>
      <c r="AK884" s="16" t="s">
        <v>1232</v>
      </c>
      <c r="AL884" s="16" t="s">
        <v>1417</v>
      </c>
      <c r="AN884" s="16"/>
      <c r="AW884" s="16">
        <f>LEN(AV884)-LEN(SUBSTITUTE(AV884,",",""))+1</f>
        <v>1</v>
      </c>
      <c r="BA884" s="30"/>
      <c r="BE884" s="26"/>
      <c r="BJ884" s="16"/>
      <c r="BK884" s="16"/>
      <c r="BL884" s="41"/>
      <c r="BU884" s="16"/>
      <c r="CD884" s="16"/>
      <c r="CE884" s="16"/>
      <c r="CY884" s="19"/>
      <c r="DD884" s="16"/>
      <c r="DG884" s="16"/>
      <c r="DH884" s="16"/>
      <c r="DI884" s="16"/>
      <c r="DK884" s="16"/>
      <c r="DP884" s="16"/>
    </row>
    <row r="885" spans="1:120" x14ac:dyDescent="0.35">
      <c r="A885" s="16" t="s">
        <v>6245</v>
      </c>
      <c r="E885" t="s">
        <v>2136</v>
      </c>
      <c r="F885" s="32"/>
      <c r="G885"/>
      <c r="H885" s="16" t="s">
        <v>732</v>
      </c>
      <c r="I885" s="16"/>
      <c r="L885" s="16" t="s">
        <v>119</v>
      </c>
      <c r="M885" s="16"/>
      <c r="N885" s="16"/>
      <c r="O885" s="16">
        <f>SUM(COUNTIF(I885:N885,"yes"))</f>
        <v>1</v>
      </c>
      <c r="P885" s="46"/>
      <c r="Q885" s="16"/>
      <c r="R885" s="16"/>
      <c r="S885" s="16"/>
      <c r="T885" s="16"/>
      <c r="U885" s="16"/>
      <c r="V885" s="16" t="s">
        <v>2135</v>
      </c>
      <c r="W885" s="16"/>
      <c r="X885" s="16"/>
      <c r="AD885" s="16" t="s">
        <v>2136</v>
      </c>
      <c r="AJ885" s="16" t="s">
        <v>1328</v>
      </c>
      <c r="AK885" s="16" t="s">
        <v>985</v>
      </c>
      <c r="AL885" s="16" t="s">
        <v>1751</v>
      </c>
      <c r="AN885" s="16"/>
      <c r="AW885" s="16">
        <f>LEN(AV885)-LEN(SUBSTITUTE(AV885,",",""))+1</f>
        <v>1</v>
      </c>
      <c r="BA885" s="30"/>
      <c r="BE885" s="26"/>
      <c r="BJ885" s="16"/>
      <c r="BK885" s="16"/>
      <c r="BL885" s="41"/>
      <c r="BU885" s="16"/>
      <c r="CD885" s="16"/>
      <c r="CE885" s="16"/>
      <c r="CY885" s="19"/>
      <c r="DD885" s="16"/>
      <c r="DG885" s="16"/>
      <c r="DH885" s="16"/>
      <c r="DI885" s="16"/>
      <c r="DK885" s="16"/>
      <c r="DP885" s="16"/>
    </row>
    <row r="886" spans="1:120" x14ac:dyDescent="0.35">
      <c r="A886" s="16" t="s">
        <v>6245</v>
      </c>
      <c r="E886" t="s">
        <v>2027</v>
      </c>
      <c r="F886" s="32"/>
      <c r="G886"/>
      <c r="H886" s="16" t="s">
        <v>732</v>
      </c>
      <c r="I886" s="16"/>
      <c r="L886" s="16" t="s">
        <v>119</v>
      </c>
      <c r="M886" s="16"/>
      <c r="N886" s="16"/>
      <c r="O886" s="16">
        <f>SUM(COUNTIF(I886:N886,"yes"))</f>
        <v>1</v>
      </c>
      <c r="P886" s="46"/>
      <c r="Q886" s="16"/>
      <c r="R886" s="16"/>
      <c r="S886" s="16"/>
      <c r="T886" s="16"/>
      <c r="U886" s="16"/>
      <c r="V886" s="16" t="s">
        <v>2026</v>
      </c>
      <c r="W886" s="16"/>
      <c r="X886" s="16"/>
      <c r="AD886" s="16" t="s">
        <v>2027</v>
      </c>
      <c r="AJ886" s="16" t="s">
        <v>794</v>
      </c>
      <c r="AK886" s="16" t="s">
        <v>2028</v>
      </c>
      <c r="AL886" s="16" t="s">
        <v>2029</v>
      </c>
      <c r="AN886" s="16"/>
      <c r="AW886" s="16">
        <f>LEN(AV886)-LEN(SUBSTITUTE(AV886,",",""))+1</f>
        <v>1</v>
      </c>
      <c r="AY886" s="16">
        <f>LEN(AX886)-LEN(SUBSTITUTE(AX886,",",""))+1</f>
        <v>1</v>
      </c>
      <c r="BA886" s="30"/>
      <c r="BE886" s="26"/>
      <c r="BJ886" s="16"/>
      <c r="BK886" s="16"/>
      <c r="BL886" s="41"/>
      <c r="BU886" s="16"/>
      <c r="CD886" s="16"/>
      <c r="CE886" s="16"/>
      <c r="CY886" s="19"/>
      <c r="DD886" s="16"/>
      <c r="DG886" s="16"/>
      <c r="DH886" s="16"/>
      <c r="DI886" s="16"/>
      <c r="DK886" s="16"/>
      <c r="DP886" s="16"/>
    </row>
    <row r="887" spans="1:120" x14ac:dyDescent="0.35">
      <c r="A887" s="16" t="s">
        <v>6245</v>
      </c>
      <c r="E887" t="s">
        <v>2039</v>
      </c>
      <c r="F887" s="32"/>
      <c r="G887"/>
      <c r="H887" s="16" t="s">
        <v>732</v>
      </c>
      <c r="I887" s="16"/>
      <c r="L887" s="16" t="s">
        <v>119</v>
      </c>
      <c r="M887" s="16"/>
      <c r="N887" s="16"/>
      <c r="O887" s="16">
        <f>SUM(COUNTIF(I887:N887,"yes"))</f>
        <v>1</v>
      </c>
      <c r="P887" s="46"/>
      <c r="Q887" s="16"/>
      <c r="R887" s="16"/>
      <c r="S887" s="16"/>
      <c r="T887" s="16"/>
      <c r="U887" s="16"/>
      <c r="V887" s="16" t="s">
        <v>2038</v>
      </c>
      <c r="W887" s="16"/>
      <c r="X887" s="16"/>
      <c r="AD887" s="16" t="s">
        <v>2039</v>
      </c>
      <c r="AJ887" s="16" t="s">
        <v>1332</v>
      </c>
      <c r="AK887" s="16" t="s">
        <v>1517</v>
      </c>
      <c r="AL887" s="16" t="s">
        <v>1323</v>
      </c>
      <c r="AN887" s="16"/>
      <c r="AW887" s="16">
        <f>LEN(AV887)-LEN(SUBSTITUTE(AV887,",",""))+1</f>
        <v>1</v>
      </c>
      <c r="AY887" s="16">
        <f>LEN(AX887)-LEN(SUBSTITUTE(AX887,",",""))+1</f>
        <v>1</v>
      </c>
      <c r="BA887" s="30"/>
      <c r="BE887" s="26"/>
      <c r="BJ887" s="16"/>
      <c r="BK887" s="16"/>
      <c r="BL887" s="41"/>
      <c r="BU887" s="16"/>
      <c r="CD887" s="16"/>
      <c r="CE887" s="16"/>
      <c r="CY887" s="19"/>
      <c r="DD887" s="16"/>
      <c r="DG887" s="16"/>
      <c r="DH887" s="16"/>
      <c r="DI887" s="16"/>
      <c r="DK887" s="16"/>
      <c r="DP887" s="16"/>
    </row>
    <row r="888" spans="1:120" x14ac:dyDescent="0.35">
      <c r="A888" s="16" t="s">
        <v>6245</v>
      </c>
      <c r="E888" t="s">
        <v>2317</v>
      </c>
      <c r="F888" s="32"/>
      <c r="G888"/>
      <c r="H888" s="16" t="s">
        <v>732</v>
      </c>
      <c r="I888" s="16"/>
      <c r="L888" s="16" t="s">
        <v>119</v>
      </c>
      <c r="M888" s="16"/>
      <c r="N888" s="16"/>
      <c r="O888" s="16">
        <f>SUM(COUNTIF(I888:N888,"yes"))</f>
        <v>1</v>
      </c>
      <c r="P888" s="46"/>
      <c r="Q888" s="16"/>
      <c r="R888" s="16"/>
      <c r="S888" s="16"/>
      <c r="T888" s="16"/>
      <c r="U888" s="16"/>
      <c r="V888" s="16" t="s">
        <v>2316</v>
      </c>
      <c r="W888" s="16"/>
      <c r="X888" s="16"/>
      <c r="AD888" s="16" t="s">
        <v>2317</v>
      </c>
      <c r="AJ888" s="16" t="s">
        <v>5885</v>
      </c>
      <c r="AK888" s="16" t="s">
        <v>935</v>
      </c>
      <c r="AL888" s="16" t="s">
        <v>1392</v>
      </c>
      <c r="AN888" s="16"/>
      <c r="AW888" s="16">
        <f>LEN(AV888)-LEN(SUBSTITUTE(AV888,",",""))+1</f>
        <v>1</v>
      </c>
      <c r="BA888" s="30"/>
      <c r="BE888" s="26"/>
      <c r="BJ888" s="16"/>
      <c r="BK888" s="16"/>
      <c r="BL888" s="41"/>
      <c r="BU888" s="16"/>
      <c r="CD888" s="16"/>
      <c r="CE888" s="16"/>
      <c r="CY888" s="19"/>
      <c r="DD888" s="16"/>
      <c r="DG888" s="16"/>
      <c r="DH888" s="16"/>
      <c r="DI888" s="16"/>
      <c r="DK888" s="16"/>
      <c r="DP888" s="16"/>
    </row>
    <row r="889" spans="1:120" x14ac:dyDescent="0.35">
      <c r="A889" s="16" t="s">
        <v>6245</v>
      </c>
      <c r="E889" t="s">
        <v>1917</v>
      </c>
      <c r="F889" s="32"/>
      <c r="G889"/>
      <c r="H889" s="16" t="s">
        <v>732</v>
      </c>
      <c r="I889" s="16"/>
      <c r="L889" s="16" t="s">
        <v>119</v>
      </c>
      <c r="M889" s="16"/>
      <c r="N889" s="16"/>
      <c r="O889" s="16">
        <f>SUM(COUNTIF(I889:N889,"yes"))</f>
        <v>1</v>
      </c>
      <c r="P889" s="46"/>
      <c r="Q889" s="16"/>
      <c r="R889" s="16"/>
      <c r="S889" s="16"/>
      <c r="T889" s="16"/>
      <c r="U889" s="16"/>
      <c r="V889" s="16" t="s">
        <v>1916</v>
      </c>
      <c r="W889" s="16"/>
      <c r="X889" s="16"/>
      <c r="AD889" s="16" t="s">
        <v>1917</v>
      </c>
      <c r="AJ889" s="16" t="s">
        <v>1332</v>
      </c>
      <c r="AK889" s="16" t="s">
        <v>1391</v>
      </c>
      <c r="AL889" s="16" t="s">
        <v>1918</v>
      </c>
      <c r="AN889" s="16"/>
      <c r="AW889" s="16">
        <f>LEN(AV889)-LEN(SUBSTITUTE(AV889,",",""))+1</f>
        <v>1</v>
      </c>
      <c r="AY889" s="16">
        <f>LEN(AX889)-LEN(SUBSTITUTE(AX889,",",""))+1</f>
        <v>1</v>
      </c>
      <c r="BA889" s="30">
        <f>Table1[[#This Row], [no. of introduced regions]]/Table1[[#This Row], [no. of native regions]]</f>
        <v>1</v>
      </c>
      <c r="BE889" s="26"/>
      <c r="BJ889" s="16"/>
      <c r="BK889" s="16"/>
      <c r="BL889" s="41"/>
      <c r="BU889" s="16"/>
      <c r="CD889" s="16"/>
      <c r="CE889" s="16"/>
      <c r="CY889" s="19"/>
      <c r="DD889" s="16"/>
      <c r="DG889" s="16"/>
      <c r="DH889" s="16"/>
      <c r="DI889" s="16"/>
      <c r="DK889" s="16"/>
      <c r="DP889" s="16"/>
    </row>
    <row r="890" spans="1:120" x14ac:dyDescent="0.35">
      <c r="A890" s="16" t="s">
        <v>6245</v>
      </c>
      <c r="E890" t="s">
        <v>1975</v>
      </c>
      <c r="F890" s="32"/>
      <c r="G890"/>
      <c r="H890" s="16" t="s">
        <v>732</v>
      </c>
      <c r="I890" s="16"/>
      <c r="L890" s="16" t="s">
        <v>119</v>
      </c>
      <c r="M890" s="16"/>
      <c r="N890" s="16"/>
      <c r="O890" s="16">
        <f>SUM(COUNTIF(I890:N890,"yes"))</f>
        <v>1</v>
      </c>
      <c r="P890" s="46"/>
      <c r="Q890" s="16"/>
      <c r="R890" s="16"/>
      <c r="S890" s="16"/>
      <c r="T890" s="16"/>
      <c r="U890" s="16"/>
      <c r="V890" s="16" t="s">
        <v>1974</v>
      </c>
      <c r="W890" s="16"/>
      <c r="X890" s="16"/>
      <c r="AD890" s="16" t="s">
        <v>1975</v>
      </c>
      <c r="AJ890" s="16" t="s">
        <v>1332</v>
      </c>
      <c r="AK890" s="16" t="s">
        <v>1389</v>
      </c>
      <c r="AL890" s="16" t="s">
        <v>1323</v>
      </c>
      <c r="AN890" s="16"/>
      <c r="AW890" s="16">
        <f>LEN(AV890)-LEN(SUBSTITUTE(AV890,",",""))+1</f>
        <v>1</v>
      </c>
      <c r="AY890" s="16">
        <f>LEN(AX890)-LEN(SUBSTITUTE(AX890,",",""))+1</f>
        <v>1</v>
      </c>
      <c r="BA890" s="30"/>
      <c r="BE890" s="26"/>
      <c r="BJ890" s="16"/>
      <c r="BK890" s="16"/>
      <c r="BL890" s="41"/>
      <c r="BU890" s="16"/>
      <c r="CD890" s="16"/>
      <c r="CE890" s="16"/>
      <c r="CY890" s="19"/>
      <c r="DD890" s="16"/>
      <c r="DG890" s="16"/>
      <c r="DH890" s="16"/>
      <c r="DI890" s="16"/>
      <c r="DK890" s="16"/>
      <c r="DP890" s="16"/>
    </row>
    <row r="891" spans="1:120" x14ac:dyDescent="0.35">
      <c r="A891" s="16" t="s">
        <v>6245</v>
      </c>
      <c r="E891" t="s">
        <v>2676</v>
      </c>
      <c r="F891" s="32"/>
      <c r="G891"/>
      <c r="H891" s="16" t="s">
        <v>732</v>
      </c>
      <c r="I891" s="16"/>
      <c r="L891" s="16" t="s">
        <v>119</v>
      </c>
      <c r="M891" s="16"/>
      <c r="N891" s="16"/>
      <c r="O891" s="16">
        <f>SUM(COUNTIF(I891:N891,"yes"))</f>
        <v>1</v>
      </c>
      <c r="P891" s="46"/>
      <c r="Q891" s="16"/>
      <c r="R891" s="16"/>
      <c r="S891" s="16"/>
      <c r="T891" s="16"/>
      <c r="U891" s="16"/>
      <c r="V891" s="16" t="s">
        <v>2675</v>
      </c>
      <c r="W891" s="16"/>
      <c r="X891" s="16"/>
      <c r="AD891" s="16" t="s">
        <v>2676</v>
      </c>
      <c r="AJ891" s="16" t="s">
        <v>2671</v>
      </c>
      <c r="AK891" s="16" t="s">
        <v>1235</v>
      </c>
      <c r="AL891" s="16" t="s">
        <v>2605</v>
      </c>
      <c r="AN891" s="16"/>
      <c r="BA891" s="30"/>
      <c r="BE891" s="26"/>
      <c r="BJ891" s="16"/>
      <c r="BK891" s="16"/>
      <c r="BL891" s="41"/>
      <c r="BU891" s="16"/>
      <c r="CD891" s="16"/>
      <c r="CE891" s="16"/>
      <c r="CY891" s="19"/>
      <c r="DD891" s="16"/>
      <c r="DG891" s="16"/>
      <c r="DH891" s="16"/>
      <c r="DI891" s="16"/>
      <c r="DK891" s="16"/>
      <c r="DP891" s="16"/>
    </row>
    <row r="892" spans="1:120" x14ac:dyDescent="0.35">
      <c r="A892" s="16" t="s">
        <v>6245</v>
      </c>
      <c r="E892" t="s">
        <v>1935</v>
      </c>
      <c r="F892" s="32"/>
      <c r="G892"/>
      <c r="H892" s="16" t="s">
        <v>732</v>
      </c>
      <c r="I892" s="16"/>
      <c r="L892" s="16" t="s">
        <v>119</v>
      </c>
      <c r="M892" s="16"/>
      <c r="N892" s="16"/>
      <c r="O892" s="16">
        <f>SUM(COUNTIF(I892:N892,"yes"))</f>
        <v>1</v>
      </c>
      <c r="P892" s="46"/>
      <c r="Q892" s="16"/>
      <c r="R892" s="16"/>
      <c r="S892" s="16"/>
      <c r="T892" s="16"/>
      <c r="U892" s="16"/>
      <c r="V892" s="16" t="s">
        <v>1934</v>
      </c>
      <c r="W892" s="16"/>
      <c r="X892" s="16"/>
      <c r="AD892" s="16" t="s">
        <v>1935</v>
      </c>
      <c r="AJ892" s="16" t="s">
        <v>773</v>
      </c>
      <c r="AK892" s="16" t="s">
        <v>1178</v>
      </c>
      <c r="AL892" s="16" t="s">
        <v>1936</v>
      </c>
      <c r="AN892" s="16"/>
      <c r="AW892" s="16">
        <f>LEN(AV892)-LEN(SUBSTITUTE(AV892,",",""))+1</f>
        <v>1</v>
      </c>
      <c r="AY892" s="16">
        <f>LEN(AX892)-LEN(SUBSTITUTE(AX892,",",""))+1</f>
        <v>1</v>
      </c>
      <c r="BA892" s="30">
        <f>Table1[[#This Row], [no. of introduced regions]]/Table1[[#This Row], [no. of native regions]]</f>
        <v>1</v>
      </c>
      <c r="BE892" s="26"/>
      <c r="BJ892" s="16"/>
      <c r="BK892" s="16"/>
      <c r="BL892" s="41"/>
      <c r="BU892" s="16"/>
      <c r="CD892" s="16"/>
      <c r="CE892" s="16"/>
      <c r="CY892" s="19"/>
      <c r="DD892" s="16"/>
      <c r="DG892" s="16"/>
      <c r="DH892" s="16"/>
      <c r="DI892" s="16"/>
      <c r="DK892" s="16"/>
      <c r="DP892" s="16"/>
    </row>
    <row r="893" spans="1:120" x14ac:dyDescent="0.35">
      <c r="A893" s="16" t="s">
        <v>6245</v>
      </c>
      <c r="E893" t="s">
        <v>2361</v>
      </c>
      <c r="F893" s="32"/>
      <c r="G893"/>
      <c r="H893" s="16" t="s">
        <v>732</v>
      </c>
      <c r="I893" s="16"/>
      <c r="L893" s="16" t="s">
        <v>119</v>
      </c>
      <c r="M893" s="16"/>
      <c r="N893" s="16"/>
      <c r="O893" s="16">
        <f>SUM(COUNTIF(I893:N893,"yes"))</f>
        <v>1</v>
      </c>
      <c r="P893" s="46"/>
      <c r="Q893" s="16"/>
      <c r="R893" s="16"/>
      <c r="S893" s="16"/>
      <c r="T893" s="16"/>
      <c r="U893" s="16"/>
      <c r="V893" s="16" t="s">
        <v>2360</v>
      </c>
      <c r="W893" s="16"/>
      <c r="X893" s="16"/>
      <c r="AD893" s="16" t="s">
        <v>2361</v>
      </c>
      <c r="AJ893" s="16" t="s">
        <v>1274</v>
      </c>
      <c r="AK893" s="16" t="s">
        <v>2362</v>
      </c>
      <c r="AL893" s="16" t="s">
        <v>1758</v>
      </c>
      <c r="AN893" s="16"/>
      <c r="AW893" s="16">
        <f>LEN(AV893)-LEN(SUBSTITUTE(AV893,",",""))+1</f>
        <v>1</v>
      </c>
      <c r="BA893" s="30"/>
      <c r="BE893" s="26"/>
      <c r="BJ893" s="16"/>
      <c r="BK893" s="16"/>
      <c r="BL893" s="41"/>
      <c r="BU893" s="16"/>
      <c r="CD893" s="16"/>
      <c r="CE893" s="16"/>
      <c r="CY893" s="19"/>
      <c r="DD893" s="16"/>
      <c r="DG893" s="16"/>
      <c r="DH893" s="16"/>
      <c r="DI893" s="16"/>
      <c r="DK893" s="16"/>
      <c r="DP893" s="16"/>
    </row>
    <row r="894" spans="1:120" x14ac:dyDescent="0.35">
      <c r="A894" s="16" t="s">
        <v>6245</v>
      </c>
      <c r="E894" t="s">
        <v>2680</v>
      </c>
      <c r="F894" s="32"/>
      <c r="G894"/>
      <c r="H894" s="16" t="s">
        <v>732</v>
      </c>
      <c r="I894" s="16"/>
      <c r="L894" s="16" t="s">
        <v>119</v>
      </c>
      <c r="M894" s="16"/>
      <c r="N894" s="16"/>
      <c r="O894" s="16">
        <f>SUM(COUNTIF(I894:N894,"yes"))</f>
        <v>1</v>
      </c>
      <c r="P894" s="46"/>
      <c r="Q894" s="16"/>
      <c r="R894" s="16"/>
      <c r="S894" s="16"/>
      <c r="T894" s="16"/>
      <c r="U894" s="16"/>
      <c r="V894" s="16" t="s">
        <v>2679</v>
      </c>
      <c r="W894" s="16"/>
      <c r="X894" s="16"/>
      <c r="AD894" s="16" t="s">
        <v>2680</v>
      </c>
      <c r="AJ894" s="16" t="s">
        <v>2671</v>
      </c>
      <c r="AK894" s="16" t="s">
        <v>1235</v>
      </c>
      <c r="AL894" s="16" t="s">
        <v>1789</v>
      </c>
      <c r="AN894" s="16"/>
      <c r="BA894" s="30"/>
      <c r="BE894" s="26"/>
      <c r="BJ894" s="16"/>
      <c r="BK894" s="16"/>
      <c r="BL894" s="41"/>
      <c r="BU894" s="16"/>
      <c r="CD894" s="16"/>
      <c r="CE894" s="16"/>
      <c r="CY894" s="19"/>
      <c r="DD894" s="16"/>
      <c r="DG894" s="16"/>
      <c r="DH894" s="16"/>
      <c r="DI894" s="16"/>
      <c r="DK894" s="16"/>
      <c r="DP894" s="16"/>
    </row>
    <row r="895" spans="1:120" x14ac:dyDescent="0.35">
      <c r="A895" s="16" t="s">
        <v>6245</v>
      </c>
      <c r="E895" t="s">
        <v>2089</v>
      </c>
      <c r="F895" s="32"/>
      <c r="G895"/>
      <c r="H895" s="16" t="s">
        <v>732</v>
      </c>
      <c r="I895" s="16"/>
      <c r="L895" s="16" t="s">
        <v>119</v>
      </c>
      <c r="M895" s="16"/>
      <c r="N895" s="16"/>
      <c r="O895" s="16">
        <f>SUM(COUNTIF(I895:N895,"yes"))</f>
        <v>1</v>
      </c>
      <c r="P895" s="46"/>
      <c r="Q895" s="16"/>
      <c r="R895" s="16"/>
      <c r="S895" s="16"/>
      <c r="T895" s="16"/>
      <c r="U895" s="16"/>
      <c r="V895" s="16" t="s">
        <v>2088</v>
      </c>
      <c r="W895" s="16"/>
      <c r="X895" s="16"/>
      <c r="AD895" s="16" t="s">
        <v>2089</v>
      </c>
      <c r="AJ895" s="16" t="s">
        <v>1038</v>
      </c>
      <c r="AK895" s="16" t="s">
        <v>729</v>
      </c>
      <c r="AL895" s="16" t="s">
        <v>1236</v>
      </c>
      <c r="AN895" s="16"/>
      <c r="AW895" s="16">
        <f>LEN(AV895)-LEN(SUBSTITUTE(AV895,",",""))+1</f>
        <v>1</v>
      </c>
      <c r="BA895" s="30"/>
      <c r="BE895" s="26"/>
      <c r="BJ895" s="16"/>
      <c r="BK895" s="16"/>
      <c r="BL895" s="41"/>
      <c r="BU895" s="16"/>
      <c r="CD895" s="16"/>
      <c r="CE895" s="16"/>
      <c r="CY895" s="19"/>
      <c r="DD895" s="16"/>
      <c r="DG895" s="16"/>
      <c r="DH895" s="16"/>
      <c r="DI895" s="16"/>
      <c r="DK895" s="16"/>
      <c r="DP895" s="16"/>
    </row>
    <row r="896" spans="1:120" x14ac:dyDescent="0.35">
      <c r="A896" s="16" t="s">
        <v>6245</v>
      </c>
      <c r="E896" t="s">
        <v>1572</v>
      </c>
      <c r="F896" s="32"/>
      <c r="G896"/>
      <c r="H896" s="16" t="s">
        <v>732</v>
      </c>
      <c r="I896" s="16"/>
      <c r="L896" s="16" t="s">
        <v>119</v>
      </c>
      <c r="M896" s="16"/>
      <c r="N896" s="16"/>
      <c r="O896" s="16">
        <f>SUM(COUNTIF(I896:N896,"yes"))</f>
        <v>1</v>
      </c>
      <c r="P896" s="46" t="s">
        <v>6324</v>
      </c>
      <c r="Q896" s="16"/>
      <c r="R896" s="16"/>
      <c r="S896" s="16"/>
      <c r="T896" s="16"/>
      <c r="U896" s="16"/>
      <c r="V896" s="16" t="s">
        <v>1903</v>
      </c>
      <c r="W896" s="16"/>
      <c r="X896" s="16"/>
      <c r="AD896" s="16" t="s">
        <v>1572</v>
      </c>
      <c r="AJ896" s="16" t="s">
        <v>749</v>
      </c>
      <c r="AK896" s="16" t="s">
        <v>1144</v>
      </c>
      <c r="AL896" s="16" t="s">
        <v>1236</v>
      </c>
      <c r="AN896" s="16"/>
      <c r="AW896" s="16">
        <f>LEN(AV896)-LEN(SUBSTITUTE(AV896,",",""))+1</f>
        <v>1</v>
      </c>
      <c r="AY896" s="16">
        <f>LEN(AX896)-LEN(SUBSTITUTE(AX896,",",""))+1</f>
        <v>1</v>
      </c>
      <c r="BA896" s="30">
        <f>Table1[[#This Row], [no. of introduced regions]]/Table1[[#This Row], [no. of native regions]]</f>
        <v>1</v>
      </c>
      <c r="BE896" s="26"/>
      <c r="BJ896" s="16"/>
      <c r="BK896" s="16"/>
      <c r="BL896" s="41"/>
      <c r="BU896" s="16"/>
      <c r="CD896" s="16"/>
      <c r="CE896" s="16"/>
      <c r="CY896" s="19"/>
      <c r="DD896" s="16"/>
      <c r="DG896" s="16"/>
      <c r="DH896" s="16"/>
      <c r="DI896" s="16"/>
      <c r="DK896" s="16"/>
      <c r="DP896" s="16"/>
    </row>
    <row r="897" spans="1:120" x14ac:dyDescent="0.35">
      <c r="A897" s="16" t="s">
        <v>6245</v>
      </c>
      <c r="E897" t="s">
        <v>1900</v>
      </c>
      <c r="F897" s="32"/>
      <c r="G897"/>
      <c r="H897" s="16" t="s">
        <v>732</v>
      </c>
      <c r="I897" s="16"/>
      <c r="L897" s="16" t="s">
        <v>119</v>
      </c>
      <c r="M897" s="16"/>
      <c r="N897" s="16"/>
      <c r="O897" s="16">
        <f>SUM(COUNTIF(I897:N897,"yes"))</f>
        <v>1</v>
      </c>
      <c r="P897" s="46"/>
      <c r="Q897" s="16"/>
      <c r="R897" s="16"/>
      <c r="S897" s="16"/>
      <c r="T897" s="16"/>
      <c r="U897" s="16"/>
      <c r="V897" s="16" t="s">
        <v>1899</v>
      </c>
      <c r="W897" s="16"/>
      <c r="X897" s="16"/>
      <c r="AD897" s="16" t="s">
        <v>1900</v>
      </c>
      <c r="AJ897" s="16" t="s">
        <v>749</v>
      </c>
      <c r="AK897" s="16" t="s">
        <v>1144</v>
      </c>
      <c r="AL897" s="16" t="s">
        <v>1041</v>
      </c>
      <c r="AN897" s="16"/>
      <c r="AW897" s="16">
        <f>LEN(AV897)-LEN(SUBSTITUTE(AV897,",",""))+1</f>
        <v>1</v>
      </c>
      <c r="AY897" s="16">
        <f>LEN(AX897)-LEN(SUBSTITUTE(AX897,",",""))+1</f>
        <v>1</v>
      </c>
      <c r="BA897" s="30">
        <f>Table1[[#This Row], [no. of introduced regions]]/Table1[[#This Row], [no. of native regions]]</f>
        <v>1</v>
      </c>
      <c r="BE897" s="26"/>
      <c r="BJ897" s="16"/>
      <c r="BK897" s="16"/>
      <c r="BL897" s="41"/>
      <c r="BU897" s="16"/>
      <c r="CD897" s="16"/>
      <c r="CE897" s="16"/>
      <c r="CY897" s="19"/>
      <c r="DD897" s="16"/>
      <c r="DG897" s="16"/>
      <c r="DH897" s="16"/>
      <c r="DI897" s="16"/>
      <c r="DK897" s="16"/>
      <c r="DP897" s="16"/>
    </row>
    <row r="898" spans="1:120" x14ac:dyDescent="0.35">
      <c r="A898" s="16" t="s">
        <v>6245</v>
      </c>
      <c r="E898" t="s">
        <v>2270</v>
      </c>
      <c r="F898" s="32"/>
      <c r="G898"/>
      <c r="H898" s="16" t="s">
        <v>732</v>
      </c>
      <c r="I898" s="16"/>
      <c r="L898" s="16" t="s">
        <v>119</v>
      </c>
      <c r="M898" s="16"/>
      <c r="N898" s="16"/>
      <c r="O898" s="16">
        <f>SUM(COUNTIF(I898:N898,"yes"))</f>
        <v>1</v>
      </c>
      <c r="P898" s="46"/>
      <c r="Q898" s="16"/>
      <c r="R898" s="16"/>
      <c r="S898" s="16"/>
      <c r="T898" s="16"/>
      <c r="U898" s="16"/>
      <c r="V898" s="16" t="s">
        <v>2269</v>
      </c>
      <c r="W898" s="16"/>
      <c r="X898" s="16"/>
      <c r="AD898" s="16" t="s">
        <v>2270</v>
      </c>
      <c r="AJ898" s="16" t="s">
        <v>1038</v>
      </c>
      <c r="AK898" s="16" t="s">
        <v>729</v>
      </c>
      <c r="AL898" s="16" t="s">
        <v>1523</v>
      </c>
      <c r="AN898" s="16"/>
      <c r="AW898" s="16">
        <f>LEN(AV898)-LEN(SUBSTITUTE(AV898,",",""))+1</f>
        <v>1</v>
      </c>
      <c r="BA898" s="30"/>
      <c r="BE898" s="26"/>
      <c r="BJ898" s="16"/>
      <c r="BK898" s="16"/>
      <c r="BL898" s="41"/>
      <c r="BU898" s="16"/>
      <c r="CD898" s="16"/>
      <c r="CE898" s="16"/>
      <c r="CY898" s="19"/>
      <c r="DD898" s="16"/>
      <c r="DG898" s="16"/>
      <c r="DH898" s="16"/>
      <c r="DI898" s="16"/>
      <c r="DK898" s="16"/>
      <c r="DP898" s="16"/>
    </row>
    <row r="899" spans="1:120" x14ac:dyDescent="0.35">
      <c r="A899" s="16" t="s">
        <v>6245</v>
      </c>
      <c r="E899" t="s">
        <v>2481</v>
      </c>
      <c r="F899" s="32"/>
      <c r="G899"/>
      <c r="H899" s="16" t="s">
        <v>732</v>
      </c>
      <c r="I899" s="16"/>
      <c r="L899" s="16" t="s">
        <v>119</v>
      </c>
      <c r="M899" s="16"/>
      <c r="N899" s="16"/>
      <c r="O899" s="16">
        <f>SUM(COUNTIF(I899:N899,"yes"))</f>
        <v>1</v>
      </c>
      <c r="P899" s="46"/>
      <c r="Q899" s="16"/>
      <c r="R899" s="16"/>
      <c r="S899" s="16"/>
      <c r="T899" s="16"/>
      <c r="U899" s="16"/>
      <c r="V899" s="16" t="s">
        <v>2480</v>
      </c>
      <c r="W899" s="16"/>
      <c r="X899" s="16"/>
      <c r="AD899" s="16" t="s">
        <v>2481</v>
      </c>
      <c r="AJ899" s="16" t="s">
        <v>1233</v>
      </c>
      <c r="AK899" s="16" t="s">
        <v>1389</v>
      </c>
      <c r="AL899" s="16" t="s">
        <v>1323</v>
      </c>
      <c r="AN899" s="16"/>
      <c r="AW899" s="16">
        <f>LEN(AV899)-LEN(SUBSTITUTE(AV899,",",""))+1</f>
        <v>1</v>
      </c>
      <c r="BA899" s="30"/>
      <c r="BE899" s="26"/>
      <c r="BJ899" s="16"/>
      <c r="BK899" s="16"/>
      <c r="BL899" s="41"/>
      <c r="BU899" s="16"/>
      <c r="CD899" s="16"/>
      <c r="CE899" s="16"/>
      <c r="CY899" s="19"/>
      <c r="DD899" s="16"/>
      <c r="DG899" s="16"/>
      <c r="DH899" s="16"/>
      <c r="DI899" s="16"/>
      <c r="DK899" s="16"/>
      <c r="DP899" s="16"/>
    </row>
    <row r="900" spans="1:120" x14ac:dyDescent="0.35">
      <c r="A900" s="16" t="s">
        <v>6245</v>
      </c>
      <c r="E900" t="s">
        <v>2971</v>
      </c>
      <c r="F900" s="32"/>
      <c r="G900"/>
      <c r="H900" s="16" t="s">
        <v>732</v>
      </c>
      <c r="I900" s="16"/>
      <c r="L900" s="16" t="s">
        <v>119</v>
      </c>
      <c r="M900" s="16"/>
      <c r="N900" s="16"/>
      <c r="O900" s="16">
        <f>SUM(COUNTIF(I900:N900,"yes"))</f>
        <v>1</v>
      </c>
      <c r="P900" s="46"/>
      <c r="Q900" s="16"/>
      <c r="R900" s="16"/>
      <c r="S900" s="16"/>
      <c r="T900" s="16"/>
      <c r="U900" s="16"/>
      <c r="V900" s="16" t="s">
        <v>2970</v>
      </c>
      <c r="W900" s="16"/>
      <c r="X900" s="16"/>
      <c r="AD900" s="16" t="s">
        <v>2971</v>
      </c>
      <c r="AJ900" s="16" t="s">
        <v>1197</v>
      </c>
      <c r="AK900" s="16" t="s">
        <v>729</v>
      </c>
      <c r="AL900" s="16" t="s">
        <v>2972</v>
      </c>
      <c r="AN900" s="16"/>
      <c r="BA900" s="30"/>
      <c r="BE900" s="26"/>
      <c r="BJ900" s="16"/>
      <c r="BK900" s="16"/>
      <c r="BL900" s="41"/>
      <c r="BU900" s="16"/>
      <c r="CD900" s="16"/>
      <c r="CE900" s="16"/>
      <c r="CY900" s="19"/>
      <c r="DD900" s="16"/>
      <c r="DG900" s="16"/>
      <c r="DH900" s="16"/>
      <c r="DI900" s="16"/>
      <c r="DK900" s="16"/>
      <c r="DP900" s="16"/>
    </row>
    <row r="901" spans="1:120" x14ac:dyDescent="0.35">
      <c r="A901" s="16" t="s">
        <v>6245</v>
      </c>
      <c r="E901" t="s">
        <v>1836</v>
      </c>
      <c r="F901" s="32"/>
      <c r="G901"/>
      <c r="H901" s="16" t="s">
        <v>732</v>
      </c>
      <c r="I901" s="16"/>
      <c r="L901" s="16" t="s">
        <v>119</v>
      </c>
      <c r="M901" s="16"/>
      <c r="N901" s="16"/>
      <c r="O901" s="16">
        <f>SUM(COUNTIF(I901:N901,"yes"))</f>
        <v>1</v>
      </c>
      <c r="P901" s="46"/>
      <c r="Q901" s="16"/>
      <c r="R901" s="16"/>
      <c r="S901" s="16"/>
      <c r="T901" s="16"/>
      <c r="U901" s="16"/>
      <c r="V901" s="16" t="s">
        <v>1835</v>
      </c>
      <c r="W901" s="16"/>
      <c r="X901" s="16"/>
      <c r="AD901" s="16" t="s">
        <v>1836</v>
      </c>
      <c r="AJ901" s="16" t="s">
        <v>1317</v>
      </c>
      <c r="AK901" s="16" t="s">
        <v>1377</v>
      </c>
      <c r="AL901" s="16" t="s">
        <v>1179</v>
      </c>
      <c r="AN901" s="16"/>
      <c r="AW901" s="16">
        <f>LEN(AV901)-LEN(SUBSTITUTE(AV901,",",""))+1</f>
        <v>1</v>
      </c>
      <c r="AY901" s="16">
        <f>LEN(AX901)-LEN(SUBSTITUTE(AX901,",",""))+1</f>
        <v>1</v>
      </c>
      <c r="BA901" s="30">
        <f>Table1[[#This Row], [no. of introduced regions]]/Table1[[#This Row], [no. of native regions]]</f>
        <v>1</v>
      </c>
      <c r="BE901" s="26"/>
      <c r="BJ901" s="16"/>
      <c r="BK901" s="16"/>
      <c r="BL901" s="41"/>
      <c r="BU901" s="16"/>
      <c r="CD901" s="16"/>
      <c r="CE901" s="16"/>
      <c r="CY901" s="19"/>
      <c r="DD901" s="16"/>
      <c r="DG901" s="16"/>
      <c r="DH901" s="16"/>
      <c r="DI901" s="16"/>
      <c r="DK901" s="16"/>
      <c r="DP901" s="16"/>
    </row>
    <row r="902" spans="1:120" x14ac:dyDescent="0.35">
      <c r="A902" s="16" t="s">
        <v>6245</v>
      </c>
      <c r="E902" t="s">
        <v>1954</v>
      </c>
      <c r="F902" s="32"/>
      <c r="G902"/>
      <c r="H902" s="16" t="s">
        <v>732</v>
      </c>
      <c r="I902" s="16"/>
      <c r="L902" s="16" t="s">
        <v>119</v>
      </c>
      <c r="M902" s="16"/>
      <c r="N902" s="16"/>
      <c r="O902" s="16">
        <f>SUM(COUNTIF(I902:N902,"yes"))</f>
        <v>1</v>
      </c>
      <c r="P902" s="46"/>
      <c r="Q902" s="16"/>
      <c r="R902" s="16"/>
      <c r="S902" s="16"/>
      <c r="T902" s="16"/>
      <c r="U902" s="16"/>
      <c r="V902" s="16" t="s">
        <v>1953</v>
      </c>
      <c r="W902" s="16"/>
      <c r="X902" s="16"/>
      <c r="AD902" s="16" t="s">
        <v>1954</v>
      </c>
      <c r="AJ902" s="16" t="s">
        <v>1332</v>
      </c>
      <c r="AK902" s="16" t="s">
        <v>1319</v>
      </c>
      <c r="AL902" s="16" t="s">
        <v>1231</v>
      </c>
      <c r="AN902" s="16"/>
      <c r="AW902" s="16">
        <f>LEN(AV902)-LEN(SUBSTITUTE(AV902,",",""))+1</f>
        <v>1</v>
      </c>
      <c r="AY902" s="16">
        <f>LEN(AX902)-LEN(SUBSTITUTE(AX902,",",""))+1</f>
        <v>1</v>
      </c>
      <c r="BA902" s="30">
        <f>Table1[[#This Row], [no. of introduced regions]]/Table1[[#This Row], [no. of native regions]]</f>
        <v>1</v>
      </c>
      <c r="BE902" s="26"/>
      <c r="BJ902" s="16"/>
      <c r="BK902" s="16"/>
      <c r="BL902" s="41"/>
      <c r="BU902" s="16"/>
      <c r="CD902" s="16"/>
      <c r="CE902" s="16"/>
      <c r="CY902" s="19"/>
      <c r="DD902" s="16"/>
      <c r="DG902" s="16"/>
      <c r="DH902" s="16"/>
      <c r="DI902" s="16"/>
      <c r="DK902" s="16"/>
      <c r="DP902" s="16"/>
    </row>
    <row r="903" spans="1:120" x14ac:dyDescent="0.35">
      <c r="A903" s="16" t="s">
        <v>6245</v>
      </c>
      <c r="E903" t="s">
        <v>2253</v>
      </c>
      <c r="F903" s="32"/>
      <c r="G903"/>
      <c r="H903" s="16" t="s">
        <v>732</v>
      </c>
      <c r="I903" s="16"/>
      <c r="L903" s="16" t="s">
        <v>119</v>
      </c>
      <c r="M903" s="16"/>
      <c r="N903" s="16"/>
      <c r="O903" s="16">
        <f>SUM(COUNTIF(I903:N903,"yes"))</f>
        <v>1</v>
      </c>
      <c r="P903" s="46"/>
      <c r="Q903" s="16"/>
      <c r="R903" s="16"/>
      <c r="S903" s="16"/>
      <c r="T903" s="16"/>
      <c r="U903" s="16"/>
      <c r="V903" s="16" t="s">
        <v>2251</v>
      </c>
      <c r="W903" s="16"/>
      <c r="X903" s="16"/>
      <c r="AD903" s="16" t="s">
        <v>2253</v>
      </c>
      <c r="AJ903" s="16" t="s">
        <v>2252</v>
      </c>
      <c r="AK903" s="16" t="s">
        <v>1391</v>
      </c>
      <c r="AL903" s="16" t="s">
        <v>1228</v>
      </c>
      <c r="AN903" s="16"/>
      <c r="AW903" s="16">
        <f>LEN(AV903)-LEN(SUBSTITUTE(AV903,",",""))+1</f>
        <v>1</v>
      </c>
      <c r="BA903" s="30"/>
      <c r="BE903" s="26"/>
      <c r="BJ903" s="16"/>
      <c r="BK903" s="16"/>
      <c r="BL903" s="41"/>
      <c r="BU903" s="16"/>
      <c r="CD903" s="16"/>
      <c r="CE903" s="16"/>
      <c r="CY903" s="19"/>
      <c r="DD903" s="16"/>
      <c r="DG903" s="16"/>
      <c r="DH903" s="16"/>
      <c r="DI903" s="16"/>
      <c r="DK903" s="16"/>
      <c r="DP903" s="16"/>
    </row>
    <row r="904" spans="1:120" x14ac:dyDescent="0.35">
      <c r="A904" s="16" t="s">
        <v>6245</v>
      </c>
      <c r="E904" t="s">
        <v>2806</v>
      </c>
      <c r="F904" s="32"/>
      <c r="G904"/>
      <c r="H904" s="16" t="s">
        <v>732</v>
      </c>
      <c r="I904" s="16"/>
      <c r="L904" s="16" t="s">
        <v>119</v>
      </c>
      <c r="M904" s="16"/>
      <c r="N904" s="16"/>
      <c r="O904" s="16">
        <f>SUM(COUNTIF(I904:N904,"yes"))</f>
        <v>1</v>
      </c>
      <c r="P904" s="46"/>
      <c r="Q904" s="16"/>
      <c r="R904" s="16"/>
      <c r="S904" s="16"/>
      <c r="T904" s="16"/>
      <c r="U904" s="16"/>
      <c r="V904" s="16" t="s">
        <v>2805</v>
      </c>
      <c r="W904" s="16"/>
      <c r="X904" s="16"/>
      <c r="AD904" s="16" t="s">
        <v>2806</v>
      </c>
      <c r="AJ904" s="16" t="s">
        <v>1274</v>
      </c>
      <c r="AK904" s="16" t="s">
        <v>1517</v>
      </c>
      <c r="AL904" s="16" t="s">
        <v>1228</v>
      </c>
      <c r="AN904" s="16"/>
      <c r="BA904" s="30"/>
      <c r="BE904" s="26"/>
      <c r="BJ904" s="16"/>
      <c r="BK904" s="16"/>
      <c r="BL904" s="41"/>
      <c r="BU904" s="16"/>
      <c r="CD904" s="16"/>
      <c r="CE904" s="16"/>
      <c r="CY904" s="19"/>
      <c r="DD904" s="16"/>
      <c r="DG904" s="16"/>
      <c r="DH904" s="16"/>
      <c r="DI904" s="16"/>
      <c r="DK904" s="16"/>
      <c r="DP904" s="16"/>
    </row>
    <row r="905" spans="1:120" x14ac:dyDescent="0.35">
      <c r="A905" s="16" t="s">
        <v>6245</v>
      </c>
      <c r="E905" t="s">
        <v>2750</v>
      </c>
      <c r="F905" s="32"/>
      <c r="G905"/>
      <c r="H905" s="16" t="s">
        <v>732</v>
      </c>
      <c r="I905" s="16"/>
      <c r="L905" s="16" t="s">
        <v>119</v>
      </c>
      <c r="M905" s="16"/>
      <c r="N905" s="16"/>
      <c r="O905" s="16">
        <f>SUM(COUNTIF(I905:N905,"yes"))</f>
        <v>1</v>
      </c>
      <c r="P905" s="46"/>
      <c r="Q905" s="16"/>
      <c r="R905" s="16"/>
      <c r="S905" s="16"/>
      <c r="T905" s="16"/>
      <c r="U905" s="16"/>
      <c r="V905" s="16" t="s">
        <v>2749</v>
      </c>
      <c r="W905" s="16"/>
      <c r="X905" s="16"/>
      <c r="AD905" s="16" t="s">
        <v>2750</v>
      </c>
      <c r="AJ905" s="16" t="s">
        <v>951</v>
      </c>
      <c r="AK905" s="16" t="s">
        <v>729</v>
      </c>
      <c r="AL905" s="16" t="s">
        <v>1417</v>
      </c>
      <c r="AN905" s="16"/>
      <c r="BA905" s="30"/>
      <c r="BE905" s="26"/>
      <c r="BJ905" s="16"/>
      <c r="BK905" s="16"/>
      <c r="BL905" s="41"/>
      <c r="BU905" s="16"/>
      <c r="CD905" s="16"/>
      <c r="CE905" s="16"/>
      <c r="CY905" s="19"/>
      <c r="DD905" s="16"/>
      <c r="DG905" s="16"/>
      <c r="DH905" s="16"/>
      <c r="DI905" s="16"/>
      <c r="DK905" s="16"/>
      <c r="DP905" s="16"/>
    </row>
    <row r="906" spans="1:120" x14ac:dyDescent="0.35">
      <c r="A906" s="16" t="s">
        <v>6245</v>
      </c>
      <c r="E906" t="s">
        <v>2915</v>
      </c>
      <c r="F906" s="32"/>
      <c r="G906"/>
      <c r="H906" s="16" t="s">
        <v>732</v>
      </c>
      <c r="I906" s="16"/>
      <c r="L906" s="16" t="s">
        <v>119</v>
      </c>
      <c r="M906" s="16"/>
      <c r="N906" s="16"/>
      <c r="O906" s="16">
        <f>SUM(COUNTIF(I906:N906,"yes"))</f>
        <v>1</v>
      </c>
      <c r="P906" s="46"/>
      <c r="Q906" s="16"/>
      <c r="R906" s="16"/>
      <c r="S906" s="16"/>
      <c r="T906" s="16"/>
      <c r="U906" s="16"/>
      <c r="V906" s="16" t="s">
        <v>2914</v>
      </c>
      <c r="W906" s="16"/>
      <c r="X906" s="16"/>
      <c r="AD906" s="16" t="s">
        <v>2915</v>
      </c>
      <c r="AJ906" s="16" t="s">
        <v>1197</v>
      </c>
      <c r="AK906" s="16" t="s">
        <v>2169</v>
      </c>
      <c r="AL906" s="16" t="s">
        <v>2916</v>
      </c>
      <c r="AN906" s="16"/>
      <c r="BA906" s="30"/>
      <c r="BE906" s="26"/>
      <c r="BJ906" s="16"/>
      <c r="BK906" s="16"/>
      <c r="BL906" s="41"/>
      <c r="BU906" s="16"/>
      <c r="CD906" s="16"/>
      <c r="CE906" s="16"/>
      <c r="CY906" s="19"/>
      <c r="DD906" s="16"/>
      <c r="DG906" s="16"/>
      <c r="DH906" s="16"/>
      <c r="DI906" s="16"/>
      <c r="DK906" s="16"/>
      <c r="DP906" s="16"/>
    </row>
    <row r="907" spans="1:120" x14ac:dyDescent="0.35">
      <c r="A907" s="16" t="s">
        <v>6245</v>
      </c>
      <c r="E907" t="s">
        <v>2985</v>
      </c>
      <c r="F907" s="32"/>
      <c r="G907"/>
      <c r="H907" s="16" t="s">
        <v>732</v>
      </c>
      <c r="I907" s="16"/>
      <c r="L907" s="16" t="s">
        <v>119</v>
      </c>
      <c r="M907" s="16"/>
      <c r="N907" s="16"/>
      <c r="O907" s="16">
        <f>SUM(COUNTIF(I907:N907,"yes"))</f>
        <v>1</v>
      </c>
      <c r="P907" s="46"/>
      <c r="Q907" s="16"/>
      <c r="R907" s="16"/>
      <c r="S907" s="16"/>
      <c r="T907" s="16"/>
      <c r="U907" s="16"/>
      <c r="V907" s="16" t="s">
        <v>2984</v>
      </c>
      <c r="W907" s="16"/>
      <c r="X907" s="16"/>
      <c r="AD907" s="16" t="s">
        <v>2985</v>
      </c>
      <c r="AJ907" s="16" t="s">
        <v>656</v>
      </c>
      <c r="AK907" s="16" t="s">
        <v>1235</v>
      </c>
      <c r="AL907" s="16" t="s">
        <v>1883</v>
      </c>
      <c r="AN907" s="16"/>
      <c r="BA907" s="30"/>
      <c r="BE907" s="26"/>
      <c r="BJ907" s="16"/>
      <c r="BK907" s="16"/>
      <c r="BL907" s="41"/>
      <c r="BU907" s="16"/>
      <c r="CD907" s="16"/>
      <c r="CE907" s="16"/>
      <c r="CY907" s="19"/>
      <c r="DD907" s="16"/>
      <c r="DG907" s="16"/>
      <c r="DH907" s="16"/>
      <c r="DI907" s="16"/>
      <c r="DK907" s="16"/>
      <c r="DP907" s="16"/>
    </row>
    <row r="908" spans="1:120" x14ac:dyDescent="0.35">
      <c r="A908" s="16" t="s">
        <v>6245</v>
      </c>
      <c r="E908" t="s">
        <v>3134</v>
      </c>
      <c r="F908" s="32"/>
      <c r="G908"/>
      <c r="H908" s="16" t="s">
        <v>732</v>
      </c>
      <c r="I908" s="16"/>
      <c r="L908" s="16" t="s">
        <v>119</v>
      </c>
      <c r="M908" s="16"/>
      <c r="N908" s="16"/>
      <c r="O908" s="16">
        <f>SUM(COUNTIF(I908:N908,"yes"))</f>
        <v>1</v>
      </c>
      <c r="P908" s="46"/>
      <c r="Q908" s="16"/>
      <c r="R908" s="16"/>
      <c r="S908" s="16"/>
      <c r="T908" s="16"/>
      <c r="U908" s="16"/>
      <c r="V908" s="16" t="s">
        <v>3133</v>
      </c>
      <c r="W908" s="16"/>
      <c r="X908" s="16"/>
      <c r="AD908" s="16" t="s">
        <v>3134</v>
      </c>
      <c r="AH908" s="16" t="s">
        <v>3135</v>
      </c>
      <c r="AJ908" s="16" t="s">
        <v>1038</v>
      </c>
      <c r="AK908" s="16" t="s">
        <v>858</v>
      </c>
      <c r="AL908" s="16" t="s">
        <v>2238</v>
      </c>
      <c r="AN908" s="16"/>
      <c r="BA908" s="30"/>
      <c r="BE908" s="26"/>
      <c r="BJ908" s="16"/>
      <c r="BK908" s="16"/>
      <c r="BL908" s="41"/>
      <c r="BU908" s="16"/>
      <c r="CD908" s="16"/>
      <c r="CE908" s="16"/>
      <c r="CY908" s="19"/>
      <c r="DD908" s="16"/>
      <c r="DG908" s="16"/>
      <c r="DH908" s="16"/>
      <c r="DI908" s="16"/>
      <c r="DK908" s="16"/>
      <c r="DP908" s="16"/>
    </row>
    <row r="909" spans="1:120" x14ac:dyDescent="0.35">
      <c r="A909" s="16" t="s">
        <v>6245</v>
      </c>
      <c r="E909" t="s">
        <v>1840</v>
      </c>
      <c r="F909" s="32"/>
      <c r="G909"/>
      <c r="H909" s="16" t="s">
        <v>732</v>
      </c>
      <c r="I909" s="16"/>
      <c r="L909" s="16" t="s">
        <v>119</v>
      </c>
      <c r="M909" s="16"/>
      <c r="N909" s="16"/>
      <c r="O909" s="16">
        <f>SUM(COUNTIF(I909:N909,"yes"))</f>
        <v>1</v>
      </c>
      <c r="P909" s="46"/>
      <c r="Q909" s="16"/>
      <c r="R909" s="16"/>
      <c r="S909" s="16"/>
      <c r="T909" s="16"/>
      <c r="U909" s="16"/>
      <c r="V909" s="16" t="s">
        <v>1839</v>
      </c>
      <c r="W909" s="16"/>
      <c r="X909" s="16"/>
      <c r="AD909" s="16" t="s">
        <v>1840</v>
      </c>
      <c r="AJ909" s="16" t="s">
        <v>1317</v>
      </c>
      <c r="AK909" s="16" t="s">
        <v>1804</v>
      </c>
      <c r="AL909" s="16" t="s">
        <v>1231</v>
      </c>
      <c r="AN909" s="16"/>
      <c r="AW909" s="16">
        <f>LEN(AV909)-LEN(SUBSTITUTE(AV909,",",""))+1</f>
        <v>1</v>
      </c>
      <c r="AY909" s="16">
        <f>LEN(AX909)-LEN(SUBSTITUTE(AX909,",",""))+1</f>
        <v>1</v>
      </c>
      <c r="BA909" s="30">
        <f>Table1[[#This Row], [no. of introduced regions]]/Table1[[#This Row], [no. of native regions]]</f>
        <v>1</v>
      </c>
      <c r="BE909" s="26"/>
      <c r="BJ909" s="16"/>
      <c r="BK909" s="16"/>
      <c r="BL909" s="41"/>
      <c r="BU909" s="16"/>
      <c r="CD909" s="16"/>
      <c r="CE909" s="16"/>
      <c r="CY909" s="19"/>
      <c r="DD909" s="16"/>
      <c r="DG909" s="16"/>
      <c r="DH909" s="16"/>
      <c r="DI909" s="16"/>
      <c r="DK909" s="16"/>
      <c r="DP909" s="16"/>
    </row>
    <row r="910" spans="1:120" x14ac:dyDescent="0.35">
      <c r="A910" s="16" t="s">
        <v>6245</v>
      </c>
      <c r="E910" t="s">
        <v>1603</v>
      </c>
      <c r="F910" s="32"/>
      <c r="G910"/>
      <c r="H910" s="16" t="s">
        <v>732</v>
      </c>
      <c r="I910" s="16"/>
      <c r="L910" s="16" t="s">
        <v>119</v>
      </c>
      <c r="M910" s="16"/>
      <c r="N910" s="16"/>
      <c r="O910" s="16">
        <f>SUM(COUNTIF(I910:N910,"yes"))</f>
        <v>1</v>
      </c>
      <c r="P910" s="46" t="s">
        <v>6324</v>
      </c>
      <c r="Q910" s="16" t="s">
        <v>651</v>
      </c>
      <c r="R910" s="16"/>
      <c r="S910" s="16"/>
      <c r="T910" s="16"/>
      <c r="U910" s="16"/>
      <c r="V910" s="16" t="s">
        <v>1604</v>
      </c>
      <c r="W910" s="16" t="s">
        <v>1605</v>
      </c>
      <c r="X910" s="16"/>
      <c r="AD910" s="16" t="s">
        <v>1607</v>
      </c>
      <c r="AJ910" s="16" t="s">
        <v>1038</v>
      </c>
      <c r="AK910" s="16" t="s">
        <v>858</v>
      </c>
      <c r="AL910" s="16" t="s">
        <v>1608</v>
      </c>
      <c r="AN910" s="16"/>
      <c r="AT910" s="16" t="s">
        <v>1606</v>
      </c>
      <c r="AV910" s="16" t="s">
        <v>1609</v>
      </c>
      <c r="AW910" s="16">
        <f>LEN(AV910)-LEN(SUBSTITUTE(AV910,",",""))+1</f>
        <v>3</v>
      </c>
      <c r="AX910" s="16" t="s">
        <v>666</v>
      </c>
      <c r="AY910" s="16">
        <f>LEN(AX910)-LEN(SUBSTITUTE(AX910,",",""))+1</f>
        <v>1</v>
      </c>
      <c r="BA910" s="30"/>
      <c r="BB910" s="16" t="s">
        <v>1610</v>
      </c>
      <c r="BC910" s="16" t="s">
        <v>1611</v>
      </c>
      <c r="BE910" s="26"/>
      <c r="BG910" s="16" t="s">
        <v>666</v>
      </c>
      <c r="BJ910" s="16">
        <v>286</v>
      </c>
      <c r="BK910" s="16"/>
      <c r="BL910" s="41"/>
      <c r="BM910" s="16" t="s">
        <v>1603</v>
      </c>
      <c r="BQ910" s="16" t="s">
        <v>1612</v>
      </c>
      <c r="BU910" s="16" t="s">
        <v>1613</v>
      </c>
      <c r="BV910" s="16" t="s">
        <v>14</v>
      </c>
      <c r="BW910" s="16" t="s">
        <v>14</v>
      </c>
      <c r="BZ910" s="16" t="s">
        <v>1614</v>
      </c>
      <c r="CD910" s="16"/>
      <c r="CE910" s="16"/>
      <c r="CY910" s="19"/>
      <c r="DD910" s="16"/>
      <c r="DG910" s="16"/>
      <c r="DH910" s="16"/>
      <c r="DI910" s="16"/>
      <c r="DK910" s="16"/>
      <c r="DP910" s="16"/>
    </row>
    <row r="911" spans="1:120" x14ac:dyDescent="0.35">
      <c r="A911" s="16" t="s">
        <v>6245</v>
      </c>
      <c r="E911" t="s">
        <v>581</v>
      </c>
      <c r="F911" s="32"/>
      <c r="G911"/>
      <c r="H911" s="16" t="s">
        <v>732</v>
      </c>
      <c r="I911" s="16"/>
      <c r="L911" s="16" t="s">
        <v>119</v>
      </c>
      <c r="M911" s="16"/>
      <c r="N911" s="16"/>
      <c r="O911" s="16">
        <f>SUM(COUNTIF(I911:N911,"yes"))</f>
        <v>1</v>
      </c>
      <c r="P911" s="46" t="s">
        <v>6324</v>
      </c>
      <c r="Q911" s="16" t="s">
        <v>1174</v>
      </c>
      <c r="R911" s="16"/>
      <c r="S911" s="16"/>
      <c r="T911" s="16"/>
      <c r="U911" s="16"/>
      <c r="V911" s="16" t="s">
        <v>580</v>
      </c>
      <c r="W911" s="16" t="s">
        <v>678</v>
      </c>
      <c r="X911" s="16"/>
      <c r="AA911" s="16" t="s">
        <v>1615</v>
      </c>
      <c r="AD911" s="16" t="s">
        <v>1618</v>
      </c>
      <c r="AH911" s="16" t="s">
        <v>6077</v>
      </c>
      <c r="AJ911" s="16" t="s">
        <v>1617</v>
      </c>
      <c r="AK911" s="16" t="s">
        <v>1619</v>
      </c>
      <c r="AL911" s="16" t="s">
        <v>1620</v>
      </c>
      <c r="AN911" s="16" t="s">
        <v>840</v>
      </c>
      <c r="AQ911" s="16">
        <v>-9</v>
      </c>
      <c r="AR911" s="16">
        <v>126</v>
      </c>
      <c r="AS911" s="16" t="s">
        <v>709</v>
      </c>
      <c r="AT911" s="16" t="s">
        <v>1616</v>
      </c>
      <c r="AU911" s="16" t="s">
        <v>5865</v>
      </c>
      <c r="AV911" s="16" t="s">
        <v>1621</v>
      </c>
      <c r="AW911" s="16">
        <f>LEN(AV911)-LEN(SUBSTITUTE(AV911,",",""))+1</f>
        <v>5</v>
      </c>
      <c r="AX911" s="16" t="s">
        <v>1622</v>
      </c>
      <c r="AY911" s="16">
        <f>LEN(AX911)-LEN(SUBSTITUTE(AX911,",",""))+1</f>
        <v>15</v>
      </c>
      <c r="AZ911" s="16">
        <f>Table1[[#This Row], [no. of native regions]]+Table1[[#This Row], [no. of introduced regions]]</f>
        <v>20</v>
      </c>
      <c r="BA911" s="30">
        <f>Table1[[#This Row], [no. of introduced regions]]/Table1[[#This Row], [no. of native regions]]</f>
        <v>3</v>
      </c>
      <c r="BB911" s="16" t="s">
        <v>1623</v>
      </c>
      <c r="BE911" s="26"/>
      <c r="BG911" s="16" t="s">
        <v>1624</v>
      </c>
      <c r="BJ911" s="16" t="s">
        <v>666</v>
      </c>
      <c r="BK911" s="16"/>
      <c r="BL911" s="41"/>
      <c r="BM911" s="16" t="s">
        <v>581</v>
      </c>
      <c r="BQ911" s="16" t="s">
        <v>582</v>
      </c>
      <c r="BR911" s="44" t="s">
        <v>583</v>
      </c>
      <c r="BT911" s="16" t="s">
        <v>1626</v>
      </c>
      <c r="BU911" s="16" t="s">
        <v>1627</v>
      </c>
      <c r="BV911" s="16" t="s">
        <v>584</v>
      </c>
      <c r="BW911" s="16" t="s">
        <v>585</v>
      </c>
      <c r="BZ911" s="16" t="s">
        <v>1628</v>
      </c>
      <c r="CD911" s="16"/>
      <c r="CE911" s="16"/>
      <c r="CF911" s="16" t="s">
        <v>1625</v>
      </c>
      <c r="CL911" s="16" t="s">
        <v>14</v>
      </c>
      <c r="CP911" s="16" t="s">
        <v>14</v>
      </c>
      <c r="CQ911" s="16" t="s">
        <v>14</v>
      </c>
      <c r="CW911" s="16" t="s">
        <v>119</v>
      </c>
      <c r="CX911" s="16" t="s">
        <v>119</v>
      </c>
      <c r="CY911" s="19">
        <v>540</v>
      </c>
      <c r="DD911" s="16"/>
      <c r="DG911" s="16"/>
      <c r="DH911" s="16"/>
      <c r="DI911" s="16"/>
      <c r="DK911" s="16"/>
      <c r="DP911" s="16"/>
    </row>
    <row r="912" spans="1:120" x14ac:dyDescent="0.35">
      <c r="A912" s="16" t="s">
        <v>6245</v>
      </c>
      <c r="E912" t="s">
        <v>2119</v>
      </c>
      <c r="F912" s="32"/>
      <c r="G912"/>
      <c r="H912" s="16" t="s">
        <v>732</v>
      </c>
      <c r="I912" s="16"/>
      <c r="L912" s="16" t="s">
        <v>119</v>
      </c>
      <c r="M912" s="16"/>
      <c r="N912" s="16"/>
      <c r="O912" s="16">
        <f>SUM(COUNTIF(I912:N912,"yes"))</f>
        <v>1</v>
      </c>
      <c r="P912" s="46"/>
      <c r="Q912" s="16"/>
      <c r="R912" s="16"/>
      <c r="S912" s="16"/>
      <c r="T912" s="16"/>
      <c r="U912" s="16"/>
      <c r="V912" s="16" t="s">
        <v>2118</v>
      </c>
      <c r="W912" s="16"/>
      <c r="X912" s="16"/>
      <c r="AD912" s="16" t="s">
        <v>2119</v>
      </c>
      <c r="AJ912" s="16" t="s">
        <v>1038</v>
      </c>
      <c r="AK912" s="16" t="s">
        <v>729</v>
      </c>
      <c r="AL912" s="16" t="s">
        <v>2120</v>
      </c>
      <c r="AN912" s="16"/>
      <c r="AW912" s="16">
        <f>LEN(AV912)-LEN(SUBSTITUTE(AV912,",",""))+1</f>
        <v>1</v>
      </c>
      <c r="BA912" s="30"/>
      <c r="BE912" s="26"/>
      <c r="BJ912" s="16"/>
      <c r="BK912" s="16"/>
      <c r="BL912" s="41"/>
      <c r="BU912" s="16"/>
      <c r="CD912" s="16"/>
      <c r="CE912" s="16"/>
      <c r="CY912" s="19"/>
      <c r="DD912" s="16"/>
      <c r="DG912" s="16"/>
      <c r="DH912" s="16"/>
      <c r="DI912" s="16"/>
      <c r="DK912" s="16"/>
      <c r="DP912" s="16"/>
    </row>
    <row r="913" spans="1:120" x14ac:dyDescent="0.35">
      <c r="A913" s="16" t="s">
        <v>6245</v>
      </c>
      <c r="E913" t="s">
        <v>2963</v>
      </c>
      <c r="F913" s="32"/>
      <c r="G913"/>
      <c r="H913" s="16" t="s">
        <v>732</v>
      </c>
      <c r="I913" s="16"/>
      <c r="L913" s="16" t="s">
        <v>119</v>
      </c>
      <c r="M913" s="16"/>
      <c r="N913" s="16"/>
      <c r="O913" s="16">
        <f>SUM(COUNTIF(I913:N913,"yes"))</f>
        <v>1</v>
      </c>
      <c r="P913" s="46"/>
      <c r="Q913" s="16"/>
      <c r="R913" s="16"/>
      <c r="S913" s="16"/>
      <c r="T913" s="16"/>
      <c r="U913" s="16"/>
      <c r="V913" s="16" t="s">
        <v>2962</v>
      </c>
      <c r="W913" s="16"/>
      <c r="X913" s="16"/>
      <c r="AD913" s="16" t="s">
        <v>2963</v>
      </c>
      <c r="AJ913" s="16" t="s">
        <v>794</v>
      </c>
      <c r="AK913" s="16" t="s">
        <v>1502</v>
      </c>
      <c r="AL913" s="16" t="s">
        <v>1758</v>
      </c>
      <c r="AN913" s="16"/>
      <c r="BA913" s="30"/>
      <c r="BE913" s="26"/>
      <c r="BJ913" s="16"/>
      <c r="BK913" s="16"/>
      <c r="BL913" s="41"/>
      <c r="BU913" s="16"/>
      <c r="CD913" s="16"/>
      <c r="CE913" s="16"/>
      <c r="CY913" s="19"/>
      <c r="DD913" s="16"/>
      <c r="DG913" s="16"/>
      <c r="DH913" s="16"/>
      <c r="DI913" s="16"/>
      <c r="DK913" s="16"/>
      <c r="DP913" s="16"/>
    </row>
    <row r="914" spans="1:120" x14ac:dyDescent="0.35">
      <c r="A914" s="16" t="s">
        <v>6245</v>
      </c>
      <c r="E914" t="s">
        <v>1938</v>
      </c>
      <c r="F914" s="32"/>
      <c r="G914"/>
      <c r="H914" s="16" t="s">
        <v>732</v>
      </c>
      <c r="I914" s="16"/>
      <c r="L914" s="16" t="s">
        <v>119</v>
      </c>
      <c r="M914" s="16"/>
      <c r="N914" s="16"/>
      <c r="O914" s="16">
        <f>SUM(COUNTIF(I914:N914,"yes"))</f>
        <v>1</v>
      </c>
      <c r="P914" s="46"/>
      <c r="Q914" s="16"/>
      <c r="R914" s="16"/>
      <c r="S914" s="16"/>
      <c r="T914" s="16"/>
      <c r="U914" s="16"/>
      <c r="V914" s="16" t="s">
        <v>1937</v>
      </c>
      <c r="W914" s="16"/>
      <c r="X914" s="16"/>
      <c r="AD914" s="16" t="s">
        <v>1938</v>
      </c>
      <c r="AJ914" s="16" t="s">
        <v>1432</v>
      </c>
      <c r="AK914" s="16" t="s">
        <v>1235</v>
      </c>
      <c r="AL914" s="16" t="s">
        <v>1231</v>
      </c>
      <c r="AN914" s="16"/>
      <c r="AW914" s="16">
        <f>LEN(AV914)-LEN(SUBSTITUTE(AV914,",",""))+1</f>
        <v>1</v>
      </c>
      <c r="AY914" s="16">
        <f>LEN(AX914)-LEN(SUBSTITUTE(AX914,",",""))+1</f>
        <v>1</v>
      </c>
      <c r="BA914" s="30">
        <f>Table1[[#This Row], [no. of introduced regions]]/Table1[[#This Row], [no. of native regions]]</f>
        <v>1</v>
      </c>
      <c r="BE914" s="26"/>
      <c r="BJ914" s="16"/>
      <c r="BK914" s="16"/>
      <c r="BL914" s="41"/>
      <c r="BU914" s="16"/>
      <c r="CD914" s="16"/>
      <c r="CE914" s="16"/>
      <c r="CY914" s="19"/>
      <c r="DD914" s="16"/>
      <c r="DG914" s="16"/>
      <c r="DH914" s="16"/>
      <c r="DI914" s="16"/>
      <c r="DK914" s="16"/>
      <c r="DP914" s="16"/>
    </row>
    <row r="915" spans="1:120" x14ac:dyDescent="0.35">
      <c r="A915" s="16" t="s">
        <v>6245</v>
      </c>
      <c r="E915" t="s">
        <v>2476</v>
      </c>
      <c r="F915" s="32"/>
      <c r="G915"/>
      <c r="H915" s="16" t="s">
        <v>732</v>
      </c>
      <c r="I915" s="16"/>
      <c r="L915" s="16" t="s">
        <v>119</v>
      </c>
      <c r="M915" s="16"/>
      <c r="N915" s="16"/>
      <c r="O915" s="16">
        <f>SUM(COUNTIF(I915:N915,"yes"))</f>
        <v>1</v>
      </c>
      <c r="P915" s="46"/>
      <c r="Q915" s="16"/>
      <c r="R915" s="16"/>
      <c r="S915" s="16"/>
      <c r="T915" s="16"/>
      <c r="U915" s="16"/>
      <c r="V915" s="16" t="s">
        <v>2475</v>
      </c>
      <c r="W915" s="16"/>
      <c r="X915" s="16"/>
      <c r="AD915" s="16" t="s">
        <v>2476</v>
      </c>
      <c r="AJ915" s="16" t="s">
        <v>1233</v>
      </c>
      <c r="AK915" s="16" t="s">
        <v>1389</v>
      </c>
      <c r="AL915" s="16" t="s">
        <v>1323</v>
      </c>
      <c r="AN915" s="16"/>
      <c r="AW915" s="16">
        <f>LEN(AV915)-LEN(SUBSTITUTE(AV915,",",""))+1</f>
        <v>1</v>
      </c>
      <c r="BA915" s="30"/>
      <c r="BE915" s="26"/>
      <c r="BJ915" s="16"/>
      <c r="BK915" s="16"/>
      <c r="BL915" s="41"/>
      <c r="BU915" s="16"/>
      <c r="CD915" s="16"/>
      <c r="CE915" s="16"/>
      <c r="CY915" s="19"/>
      <c r="DD915" s="16"/>
      <c r="DG915" s="16"/>
      <c r="DH915" s="16"/>
      <c r="DI915" s="16"/>
      <c r="DK915" s="16"/>
      <c r="DP915" s="16"/>
    </row>
    <row r="916" spans="1:120" x14ac:dyDescent="0.35">
      <c r="A916" s="16" t="s">
        <v>6245</v>
      </c>
      <c r="E916" t="s">
        <v>1967</v>
      </c>
      <c r="F916" s="32"/>
      <c r="G916"/>
      <c r="H916" s="16" t="s">
        <v>732</v>
      </c>
      <c r="I916" s="16"/>
      <c r="L916" s="16" t="s">
        <v>119</v>
      </c>
      <c r="M916" s="16"/>
      <c r="N916" s="16"/>
      <c r="O916" s="16">
        <f>SUM(COUNTIF(I916:N916,"yes"))</f>
        <v>1</v>
      </c>
      <c r="P916" s="46"/>
      <c r="Q916" s="16"/>
      <c r="R916" s="16"/>
      <c r="S916" s="16"/>
      <c r="T916" s="16"/>
      <c r="U916" s="16"/>
      <c r="V916" s="16" t="s">
        <v>1966</v>
      </c>
      <c r="W916" s="16"/>
      <c r="X916" s="16"/>
      <c r="AD916" s="16" t="s">
        <v>1967</v>
      </c>
      <c r="AJ916" s="16" t="s">
        <v>1332</v>
      </c>
      <c r="AK916" s="16" t="s">
        <v>1232</v>
      </c>
      <c r="AL916" s="16" t="s">
        <v>1231</v>
      </c>
      <c r="AN916" s="16"/>
      <c r="AW916" s="16">
        <f>LEN(AV916)-LEN(SUBSTITUTE(AV916,",",""))+1</f>
        <v>1</v>
      </c>
      <c r="AY916" s="16">
        <f>LEN(AX916)-LEN(SUBSTITUTE(AX916,",",""))+1</f>
        <v>1</v>
      </c>
      <c r="BA916" s="30"/>
      <c r="BE916" s="26"/>
      <c r="BJ916" s="16"/>
      <c r="BK916" s="16"/>
      <c r="BL916" s="41"/>
      <c r="BU916" s="16"/>
      <c r="CD916" s="16"/>
      <c r="CE916" s="16"/>
      <c r="CY916" s="19"/>
      <c r="DD916" s="16"/>
      <c r="DG916" s="16"/>
      <c r="DH916" s="16"/>
      <c r="DI916" s="16"/>
      <c r="DK916" s="16"/>
      <c r="DP916" s="16"/>
    </row>
    <row r="917" spans="1:120" x14ac:dyDescent="0.35">
      <c r="A917" s="16" t="s">
        <v>6245</v>
      </c>
      <c r="E917" t="s">
        <v>2160</v>
      </c>
      <c r="F917" s="32"/>
      <c r="G917"/>
      <c r="H917" s="16" t="s">
        <v>732</v>
      </c>
      <c r="I917" s="16"/>
      <c r="L917" s="16" t="s">
        <v>119</v>
      </c>
      <c r="M917" s="16"/>
      <c r="N917" s="16"/>
      <c r="O917" s="16">
        <f>SUM(COUNTIF(I917:N917,"yes"))</f>
        <v>1</v>
      </c>
      <c r="P917" s="46"/>
      <c r="Q917" s="16"/>
      <c r="R917" s="16"/>
      <c r="S917" s="16"/>
      <c r="T917" s="16"/>
      <c r="U917" s="16"/>
      <c r="V917" s="16" t="s">
        <v>2159</v>
      </c>
      <c r="W917" s="16"/>
      <c r="X917" s="16"/>
      <c r="AD917" s="16" t="s">
        <v>2160</v>
      </c>
      <c r="AJ917" s="16" t="s">
        <v>1264</v>
      </c>
      <c r="AK917" s="16" t="s">
        <v>1235</v>
      </c>
      <c r="AL917" s="16" t="s">
        <v>1534</v>
      </c>
      <c r="AN917" s="16"/>
      <c r="AW917" s="16">
        <f>LEN(AV917)-LEN(SUBSTITUTE(AV917,",",""))+1</f>
        <v>1</v>
      </c>
      <c r="BA917" s="30"/>
      <c r="BE917" s="26"/>
      <c r="BJ917" s="16"/>
      <c r="BK917" s="16"/>
      <c r="BL917" s="41"/>
      <c r="BU917" s="16"/>
      <c r="CD917" s="16"/>
      <c r="CE917" s="16"/>
      <c r="CY917" s="19"/>
      <c r="DD917" s="16"/>
      <c r="DG917" s="16"/>
      <c r="DH917" s="16"/>
      <c r="DI917" s="16"/>
      <c r="DK917" s="16"/>
      <c r="DP917" s="16"/>
    </row>
    <row r="918" spans="1:120" x14ac:dyDescent="0.35">
      <c r="A918" s="16" t="s">
        <v>6245</v>
      </c>
      <c r="E918" t="s">
        <v>2881</v>
      </c>
      <c r="F918" s="32"/>
      <c r="G918"/>
      <c r="H918" s="16" t="s">
        <v>732</v>
      </c>
      <c r="I918" s="16"/>
      <c r="L918" s="16" t="s">
        <v>119</v>
      </c>
      <c r="M918" s="16"/>
      <c r="N918" s="16"/>
      <c r="O918" s="16">
        <f>SUM(COUNTIF(I918:N918,"yes"))</f>
        <v>1</v>
      </c>
      <c r="P918" s="46"/>
      <c r="Q918" s="16"/>
      <c r="R918" s="16"/>
      <c r="S918" s="16"/>
      <c r="T918" s="16"/>
      <c r="U918" s="16"/>
      <c r="V918" s="16" t="s">
        <v>2880</v>
      </c>
      <c r="W918" s="16"/>
      <c r="X918" s="16"/>
      <c r="AD918" s="16" t="s">
        <v>2881</v>
      </c>
      <c r="AJ918" s="16" t="s">
        <v>2694</v>
      </c>
      <c r="AK918" s="16" t="s">
        <v>2882</v>
      </c>
      <c r="AL918" s="16" t="s">
        <v>2883</v>
      </c>
      <c r="AN918" s="16"/>
      <c r="BA918" s="30"/>
      <c r="BE918" s="26"/>
      <c r="BJ918" s="16"/>
      <c r="BK918" s="16"/>
      <c r="BL918" s="41"/>
      <c r="BU918" s="16"/>
      <c r="CD918" s="16"/>
      <c r="CE918" s="16"/>
      <c r="CY918" s="19"/>
      <c r="DD918" s="16"/>
      <c r="DG918" s="16"/>
      <c r="DH918" s="16"/>
      <c r="DI918" s="16"/>
      <c r="DK918" s="16"/>
      <c r="DP918" s="16"/>
    </row>
    <row r="919" spans="1:120" x14ac:dyDescent="0.35">
      <c r="A919" s="16" t="s">
        <v>6245</v>
      </c>
      <c r="E919" t="s">
        <v>1873</v>
      </c>
      <c r="F919" s="32"/>
      <c r="G919"/>
      <c r="H919" s="16" t="s">
        <v>732</v>
      </c>
      <c r="I919" s="16"/>
      <c r="L919" s="16" t="s">
        <v>119</v>
      </c>
      <c r="M919" s="16"/>
      <c r="N919" s="16"/>
      <c r="O919" s="16">
        <f>SUM(COUNTIF(I919:N919,"yes"))</f>
        <v>1</v>
      </c>
      <c r="P919" s="46"/>
      <c r="Q919" s="16"/>
      <c r="R919" s="16"/>
      <c r="S919" s="16"/>
      <c r="T919" s="16"/>
      <c r="U919" s="16"/>
      <c r="V919" s="16" t="s">
        <v>1872</v>
      </c>
      <c r="W919" s="16"/>
      <c r="X919" s="16"/>
      <c r="AD919" s="16" t="s">
        <v>1873</v>
      </c>
      <c r="AJ919" s="16" t="s">
        <v>749</v>
      </c>
      <c r="AK919" s="16" t="s">
        <v>1874</v>
      </c>
      <c r="AL919" s="16" t="s">
        <v>1875</v>
      </c>
      <c r="AN919" s="16"/>
      <c r="AW919" s="16">
        <f>LEN(AV919)-LEN(SUBSTITUTE(AV919,",",""))+1</f>
        <v>1</v>
      </c>
      <c r="AY919" s="16">
        <f>LEN(AX919)-LEN(SUBSTITUTE(AX919,",",""))+1</f>
        <v>1</v>
      </c>
      <c r="BA919" s="30">
        <f>Table1[[#This Row], [no. of introduced regions]]/Table1[[#This Row], [no. of native regions]]</f>
        <v>1</v>
      </c>
      <c r="BE919" s="26"/>
      <c r="BJ919" s="16"/>
      <c r="BK919" s="16"/>
      <c r="BL919" s="41"/>
      <c r="BU919" s="16"/>
      <c r="CD919" s="16"/>
      <c r="CE919" s="16"/>
      <c r="CY919" s="19"/>
      <c r="DD919" s="16"/>
      <c r="DG919" s="16"/>
      <c r="DH919" s="16"/>
      <c r="DI919" s="16"/>
      <c r="DK919" s="16"/>
      <c r="DP919" s="16"/>
    </row>
    <row r="920" spans="1:120" x14ac:dyDescent="0.35">
      <c r="A920" s="16" t="s">
        <v>6245</v>
      </c>
      <c r="E920" t="s">
        <v>2692</v>
      </c>
      <c r="F920" s="32"/>
      <c r="G920"/>
      <c r="H920" s="16" t="s">
        <v>732</v>
      </c>
      <c r="I920" s="16"/>
      <c r="L920" s="16" t="s">
        <v>119</v>
      </c>
      <c r="M920" s="16"/>
      <c r="N920" s="16"/>
      <c r="O920" s="16">
        <f>SUM(COUNTIF(I920:N920,"yes"))</f>
        <v>1</v>
      </c>
      <c r="P920" s="46"/>
      <c r="Q920" s="16"/>
      <c r="R920" s="16"/>
      <c r="S920" s="16"/>
      <c r="T920" s="16"/>
      <c r="U920" s="16"/>
      <c r="V920" s="16" t="s">
        <v>2691</v>
      </c>
      <c r="W920" s="16"/>
      <c r="X920" s="16"/>
      <c r="AD920" s="16" t="s">
        <v>2692</v>
      </c>
      <c r="AJ920" s="16" t="s">
        <v>1233</v>
      </c>
      <c r="AK920" s="16" t="s">
        <v>1389</v>
      </c>
      <c r="AL920" s="16" t="s">
        <v>1724</v>
      </c>
      <c r="AN920" s="16"/>
      <c r="BA920" s="30"/>
      <c r="BE920" s="26"/>
      <c r="BJ920" s="16"/>
      <c r="BK920" s="16"/>
      <c r="BL920" s="41"/>
      <c r="BU920" s="16"/>
      <c r="CD920" s="16"/>
      <c r="CE920" s="16"/>
      <c r="CY920" s="19"/>
      <c r="DD920" s="16"/>
      <c r="DG920" s="16"/>
      <c r="DH920" s="16"/>
      <c r="DI920" s="16"/>
      <c r="DK920" s="16"/>
      <c r="DP920" s="16"/>
    </row>
    <row r="921" spans="1:120" x14ac:dyDescent="0.35">
      <c r="A921" s="16" t="s">
        <v>6245</v>
      </c>
      <c r="E921" t="s">
        <v>2544</v>
      </c>
      <c r="F921" s="32"/>
      <c r="G921"/>
      <c r="H921" s="16" t="s">
        <v>732</v>
      </c>
      <c r="I921" s="16"/>
      <c r="L921" s="16" t="s">
        <v>119</v>
      </c>
      <c r="M921" s="16"/>
      <c r="N921" s="16"/>
      <c r="O921" s="16">
        <f>SUM(COUNTIF(I921:N921,"yes"))</f>
        <v>1</v>
      </c>
      <c r="P921" s="46"/>
      <c r="Q921" s="16"/>
      <c r="R921" s="16"/>
      <c r="S921" s="16"/>
      <c r="T921" s="16"/>
      <c r="U921" s="16"/>
      <c r="V921" s="16" t="s">
        <v>2543</v>
      </c>
      <c r="W921" s="16"/>
      <c r="X921" s="16"/>
      <c r="AD921" s="16" t="s">
        <v>2544</v>
      </c>
      <c r="AJ921" s="16" t="s">
        <v>1947</v>
      </c>
      <c r="AK921" s="16" t="s">
        <v>985</v>
      </c>
      <c r="AL921" s="16" t="s">
        <v>1758</v>
      </c>
      <c r="AN921" s="16"/>
      <c r="AW921" s="16">
        <f>LEN(AV921)-LEN(SUBSTITUTE(AV921,",",""))+1</f>
        <v>1</v>
      </c>
      <c r="BA921" s="30"/>
      <c r="BE921" s="26"/>
      <c r="BJ921" s="16"/>
      <c r="BK921" s="16"/>
      <c r="BL921" s="41"/>
      <c r="BU921" s="16"/>
      <c r="CD921" s="16"/>
      <c r="CE921" s="16"/>
      <c r="CY921" s="19"/>
      <c r="DD921" s="16"/>
      <c r="DG921" s="16"/>
      <c r="DH921" s="16"/>
      <c r="DI921" s="16"/>
      <c r="DK921" s="16"/>
      <c r="DP921" s="16"/>
    </row>
    <row r="922" spans="1:120" x14ac:dyDescent="0.35">
      <c r="A922" s="16" t="s">
        <v>6245</v>
      </c>
      <c r="E922" t="s">
        <v>2008</v>
      </c>
      <c r="F922" s="32"/>
      <c r="G922"/>
      <c r="H922" s="16" t="s">
        <v>732</v>
      </c>
      <c r="I922" s="16"/>
      <c r="L922" s="16" t="s">
        <v>119</v>
      </c>
      <c r="M922" s="16"/>
      <c r="N922" s="16"/>
      <c r="O922" s="16">
        <f>SUM(COUNTIF(I922:N922,"yes"))</f>
        <v>1</v>
      </c>
      <c r="P922" s="46"/>
      <c r="Q922" s="16"/>
      <c r="R922" s="16"/>
      <c r="S922" s="16"/>
      <c r="T922" s="16"/>
      <c r="U922" s="16"/>
      <c r="V922" s="16" t="s">
        <v>2007</v>
      </c>
      <c r="W922" s="16"/>
      <c r="X922" s="16"/>
      <c r="AD922" s="16" t="s">
        <v>2008</v>
      </c>
      <c r="AJ922" s="16" t="s">
        <v>1233</v>
      </c>
      <c r="AK922" s="16" t="s">
        <v>1232</v>
      </c>
      <c r="AL922" s="16" t="s">
        <v>1392</v>
      </c>
      <c r="AN922" s="16"/>
      <c r="AW922" s="16">
        <f>LEN(AV922)-LEN(SUBSTITUTE(AV922,",",""))+1</f>
        <v>1</v>
      </c>
      <c r="AY922" s="16">
        <f>LEN(AX922)-LEN(SUBSTITUTE(AX922,",",""))+1</f>
        <v>1</v>
      </c>
      <c r="BA922" s="30"/>
      <c r="BE922" s="26"/>
      <c r="BJ922" s="16"/>
      <c r="BK922" s="16"/>
      <c r="BL922" s="41"/>
      <c r="BU922" s="16"/>
      <c r="CD922" s="16"/>
      <c r="CE922" s="16"/>
      <c r="CY922" s="19"/>
      <c r="DD922" s="16"/>
      <c r="DG922" s="16"/>
      <c r="DH922" s="16"/>
      <c r="DI922" s="16"/>
      <c r="DK922" s="16"/>
      <c r="DP922" s="16"/>
    </row>
    <row r="923" spans="1:120" x14ac:dyDescent="0.35">
      <c r="A923" s="16" t="s">
        <v>6245</v>
      </c>
      <c r="E923" t="s">
        <v>2756</v>
      </c>
      <c r="F923" s="32"/>
      <c r="G923"/>
      <c r="H923" s="16" t="s">
        <v>732</v>
      </c>
      <c r="I923" s="16"/>
      <c r="L923" s="16" t="s">
        <v>119</v>
      </c>
      <c r="M923" s="16"/>
      <c r="N923" s="16"/>
      <c r="O923" s="16">
        <f>SUM(COUNTIF(I923:N923,"yes"))</f>
        <v>1</v>
      </c>
      <c r="P923" s="46"/>
      <c r="Q923" s="16"/>
      <c r="R923" s="16"/>
      <c r="S923" s="16"/>
      <c r="T923" s="16"/>
      <c r="U923" s="16"/>
      <c r="V923" s="16" t="s">
        <v>2755</v>
      </c>
      <c r="W923" s="16"/>
      <c r="X923" s="16"/>
      <c r="AD923" s="16" t="s">
        <v>2756</v>
      </c>
      <c r="AJ923" s="16" t="s">
        <v>951</v>
      </c>
      <c r="AK923" s="16" t="s">
        <v>2757</v>
      </c>
      <c r="AL923" s="16" t="s">
        <v>1228</v>
      </c>
      <c r="AN923" s="16"/>
      <c r="BA923" s="30"/>
      <c r="BE923" s="26"/>
      <c r="BJ923" s="16"/>
      <c r="BK923" s="16"/>
      <c r="BL923" s="41"/>
      <c r="BU923" s="16"/>
      <c r="CD923" s="16"/>
      <c r="CE923" s="16"/>
      <c r="CY923" s="19"/>
      <c r="DD923" s="16"/>
      <c r="DG923" s="16"/>
      <c r="DH923" s="16"/>
      <c r="DI923" s="16"/>
      <c r="DK923" s="16"/>
      <c r="DP923" s="16"/>
    </row>
    <row r="924" spans="1:120" x14ac:dyDescent="0.35">
      <c r="A924" s="16" t="s">
        <v>6245</v>
      </c>
      <c r="E924" t="s">
        <v>2144</v>
      </c>
      <c r="F924" s="32"/>
      <c r="G924"/>
      <c r="H924" s="16" t="s">
        <v>732</v>
      </c>
      <c r="I924" s="16"/>
      <c r="L924" s="16" t="s">
        <v>119</v>
      </c>
      <c r="M924" s="16"/>
      <c r="N924" s="16"/>
      <c r="O924" s="16">
        <f>SUM(COUNTIF(I924:N924,"yes"))</f>
        <v>1</v>
      </c>
      <c r="P924" s="46"/>
      <c r="Q924" s="16"/>
      <c r="R924" s="16"/>
      <c r="S924" s="16"/>
      <c r="T924" s="16"/>
      <c r="U924" s="16"/>
      <c r="V924" s="16" t="s">
        <v>2143</v>
      </c>
      <c r="W924" s="16"/>
      <c r="X924" s="16"/>
      <c r="AD924" s="16" t="s">
        <v>2144</v>
      </c>
      <c r="AJ924" s="16" t="s">
        <v>1197</v>
      </c>
      <c r="AK924" s="16" t="s">
        <v>1391</v>
      </c>
      <c r="AL924" s="16" t="s">
        <v>1179</v>
      </c>
      <c r="AN924" s="16"/>
      <c r="AW924" s="16">
        <f>LEN(AV924)-LEN(SUBSTITUTE(AV924,",",""))+1</f>
        <v>1</v>
      </c>
      <c r="BA924" s="30"/>
      <c r="BE924" s="26"/>
      <c r="BJ924" s="16"/>
      <c r="BK924" s="16"/>
      <c r="BL924" s="41"/>
      <c r="BU924" s="16"/>
      <c r="CD924" s="16"/>
      <c r="CE924" s="16"/>
      <c r="CY924" s="19"/>
      <c r="DD924" s="16"/>
      <c r="DG924" s="16"/>
      <c r="DH924" s="16"/>
      <c r="DI924" s="16"/>
      <c r="DK924" s="16"/>
      <c r="DP924" s="16"/>
    </row>
    <row r="925" spans="1:120" x14ac:dyDescent="0.35">
      <c r="A925" s="16" t="s">
        <v>6245</v>
      </c>
      <c r="E925" t="s">
        <v>2726</v>
      </c>
      <c r="F925" s="32"/>
      <c r="G925"/>
      <c r="H925" s="16" t="s">
        <v>732</v>
      </c>
      <c r="I925" s="16"/>
      <c r="L925" s="16" t="s">
        <v>119</v>
      </c>
      <c r="M925" s="16"/>
      <c r="N925" s="16"/>
      <c r="O925" s="16">
        <f>SUM(COUNTIF(I925:N925,"yes"))</f>
        <v>1</v>
      </c>
      <c r="P925" s="46"/>
      <c r="Q925" s="16"/>
      <c r="R925" s="16"/>
      <c r="S925" s="16"/>
      <c r="T925" s="16"/>
      <c r="U925" s="16"/>
      <c r="V925" s="16" t="s">
        <v>2724</v>
      </c>
      <c r="W925" s="16"/>
      <c r="X925" s="16"/>
      <c r="AD925" s="16" t="s">
        <v>2726</v>
      </c>
      <c r="AJ925" s="16" t="s">
        <v>2725</v>
      </c>
      <c r="AK925" s="16" t="s">
        <v>985</v>
      </c>
      <c r="AL925" s="16" t="s">
        <v>1231</v>
      </c>
      <c r="AN925" s="16"/>
      <c r="BA925" s="30"/>
      <c r="BE925" s="26"/>
      <c r="BJ925" s="16"/>
      <c r="BK925" s="16"/>
      <c r="BL925" s="41"/>
      <c r="BU925" s="16"/>
      <c r="CD925" s="16"/>
      <c r="CE925" s="16"/>
      <c r="CY925" s="19"/>
      <c r="DD925" s="16"/>
      <c r="DG925" s="16"/>
      <c r="DH925" s="16"/>
      <c r="DI925" s="16"/>
      <c r="DK925" s="16"/>
      <c r="DP925" s="16"/>
    </row>
    <row r="926" spans="1:120" x14ac:dyDescent="0.35">
      <c r="A926" s="16" t="s">
        <v>6245</v>
      </c>
      <c r="E926" t="s">
        <v>2023</v>
      </c>
      <c r="F926" s="32"/>
      <c r="G926"/>
      <c r="H926" s="16" t="s">
        <v>732</v>
      </c>
      <c r="I926" s="16"/>
      <c r="L926" s="16" t="s">
        <v>119</v>
      </c>
      <c r="M926" s="16"/>
      <c r="N926" s="16"/>
      <c r="O926" s="16">
        <f>SUM(COUNTIF(I926:N926,"yes"))</f>
        <v>1</v>
      </c>
      <c r="P926" s="46"/>
      <c r="Q926" s="16"/>
      <c r="R926" s="16"/>
      <c r="S926" s="16"/>
      <c r="T926" s="16"/>
      <c r="U926" s="16"/>
      <c r="V926" s="16" t="s">
        <v>2022</v>
      </c>
      <c r="W926" s="16"/>
      <c r="X926" s="16"/>
      <c r="AD926" s="16" t="s">
        <v>2023</v>
      </c>
      <c r="AJ926" s="16" t="s">
        <v>1296</v>
      </c>
      <c r="AK926" s="16" t="s">
        <v>1298</v>
      </c>
      <c r="AL926" s="16" t="s">
        <v>1239</v>
      </c>
      <c r="AN926" s="16"/>
      <c r="AW926" s="16">
        <f>LEN(AV926)-LEN(SUBSTITUTE(AV926,",",""))+1</f>
        <v>1</v>
      </c>
      <c r="AY926" s="16">
        <f>LEN(AX926)-LEN(SUBSTITUTE(AX926,",",""))+1</f>
        <v>1</v>
      </c>
      <c r="BA926" s="30"/>
      <c r="BE926" s="26"/>
      <c r="BJ926" s="16"/>
      <c r="BK926" s="16"/>
      <c r="BL926" s="41"/>
      <c r="BU926" s="16"/>
      <c r="CD926" s="16"/>
      <c r="CE926" s="16"/>
      <c r="CY926" s="19"/>
      <c r="DD926" s="16"/>
      <c r="DG926" s="16"/>
      <c r="DH926" s="16"/>
      <c r="DI926" s="16"/>
      <c r="DK926" s="16"/>
      <c r="DP926" s="16"/>
    </row>
    <row r="927" spans="1:120" x14ac:dyDescent="0.35">
      <c r="A927" s="16" t="s">
        <v>6245</v>
      </c>
      <c r="E927" t="s">
        <v>2567</v>
      </c>
      <c r="F927" s="32"/>
      <c r="G927"/>
      <c r="H927" s="16" t="s">
        <v>732</v>
      </c>
      <c r="I927" s="16"/>
      <c r="L927" s="16" t="s">
        <v>119</v>
      </c>
      <c r="M927" s="16"/>
      <c r="N927" s="16"/>
      <c r="O927" s="16">
        <f>SUM(COUNTIF(I927:N927,"yes"))</f>
        <v>1</v>
      </c>
      <c r="P927" s="46"/>
      <c r="Q927" s="16"/>
      <c r="R927" s="16"/>
      <c r="S927" s="16"/>
      <c r="T927" s="16"/>
      <c r="U927" s="16"/>
      <c r="V927" s="16" t="s">
        <v>2566</v>
      </c>
      <c r="W927" s="16"/>
      <c r="X927" s="16"/>
      <c r="AD927" s="16" t="s">
        <v>2567</v>
      </c>
      <c r="AJ927" s="16" t="s">
        <v>966</v>
      </c>
      <c r="AK927" s="16" t="s">
        <v>2568</v>
      </c>
      <c r="AL927" s="16" t="s">
        <v>1650</v>
      </c>
      <c r="AN927" s="16"/>
      <c r="AW927" s="16">
        <f>LEN(AV927)-LEN(SUBSTITUTE(AV927,",",""))+1</f>
        <v>1</v>
      </c>
      <c r="BA927" s="30"/>
      <c r="BE927" s="26"/>
      <c r="BJ927" s="16"/>
      <c r="BK927" s="16"/>
      <c r="BL927" s="41"/>
      <c r="BU927" s="16"/>
      <c r="CD927" s="16"/>
      <c r="CE927" s="16"/>
      <c r="CY927" s="19"/>
      <c r="DD927" s="16"/>
      <c r="DG927" s="16"/>
      <c r="DH927" s="16"/>
      <c r="DI927" s="16"/>
      <c r="DK927" s="16"/>
      <c r="DP927" s="16"/>
    </row>
    <row r="928" spans="1:120" x14ac:dyDescent="0.35">
      <c r="A928" s="16" t="s">
        <v>6245</v>
      </c>
      <c r="E928" t="s">
        <v>2787</v>
      </c>
      <c r="F928" s="32"/>
      <c r="G928"/>
      <c r="H928" s="16" t="s">
        <v>732</v>
      </c>
      <c r="I928" s="16"/>
      <c r="L928" s="16" t="s">
        <v>119</v>
      </c>
      <c r="M928" s="16"/>
      <c r="N928" s="16"/>
      <c r="O928" s="16">
        <f>SUM(COUNTIF(I928:N928,"yes"))</f>
        <v>1</v>
      </c>
      <c r="P928" s="46"/>
      <c r="Q928" s="16"/>
      <c r="R928" s="16"/>
      <c r="S928" s="16"/>
      <c r="T928" s="16"/>
      <c r="U928" s="16"/>
      <c r="V928" s="16" t="s">
        <v>2786</v>
      </c>
      <c r="W928" s="16"/>
      <c r="X928" s="16"/>
      <c r="AD928" s="16" t="s">
        <v>2787</v>
      </c>
      <c r="AJ928" s="16" t="s">
        <v>2548</v>
      </c>
      <c r="AK928" s="16" t="s">
        <v>1232</v>
      </c>
      <c r="AL928" s="16" t="s">
        <v>1392</v>
      </c>
      <c r="AN928" s="16"/>
      <c r="BA928" s="30"/>
      <c r="BE928" s="26"/>
      <c r="BJ928" s="16"/>
      <c r="BK928" s="16"/>
      <c r="BL928" s="41"/>
      <c r="BU928" s="16"/>
      <c r="CD928" s="16"/>
      <c r="CE928" s="16"/>
      <c r="CY928" s="19"/>
      <c r="DD928" s="16"/>
      <c r="DG928" s="16"/>
      <c r="DH928" s="16"/>
      <c r="DI928" s="16"/>
      <c r="DK928" s="16"/>
      <c r="DP928" s="16"/>
    </row>
    <row r="929" spans="1:120" x14ac:dyDescent="0.35">
      <c r="A929" s="16" t="s">
        <v>6245</v>
      </c>
      <c r="E929" t="s">
        <v>2955</v>
      </c>
      <c r="F929" s="32"/>
      <c r="G929"/>
      <c r="H929" s="16" t="s">
        <v>732</v>
      </c>
      <c r="I929" s="16"/>
      <c r="L929" s="16" t="s">
        <v>119</v>
      </c>
      <c r="M929" s="16"/>
      <c r="N929" s="16"/>
      <c r="O929" s="16">
        <f>SUM(COUNTIF(I929:N929,"yes"))</f>
        <v>1</v>
      </c>
      <c r="P929" s="46"/>
      <c r="Q929" s="16"/>
      <c r="R929" s="16"/>
      <c r="S929" s="16"/>
      <c r="T929" s="16"/>
      <c r="U929" s="16"/>
      <c r="V929" s="16" t="s">
        <v>2954</v>
      </c>
      <c r="W929" s="16"/>
      <c r="X929" s="16"/>
      <c r="AD929" s="16" t="s">
        <v>2955</v>
      </c>
      <c r="AJ929" s="16" t="s">
        <v>1217</v>
      </c>
      <c r="AK929" s="16" t="s">
        <v>1235</v>
      </c>
      <c r="AL929" s="16" t="s">
        <v>1724</v>
      </c>
      <c r="AN929" s="16"/>
      <c r="BA929" s="30"/>
      <c r="BE929" s="26"/>
      <c r="BJ929" s="16"/>
      <c r="BK929" s="16"/>
      <c r="BL929" s="41"/>
      <c r="BU929" s="16"/>
      <c r="CD929" s="16"/>
      <c r="CE929" s="16"/>
      <c r="CY929" s="19"/>
      <c r="DD929" s="16"/>
      <c r="DG929" s="16"/>
      <c r="DH929" s="16"/>
      <c r="DI929" s="16"/>
      <c r="DK929" s="16"/>
      <c r="DP929" s="16"/>
    </row>
    <row r="930" spans="1:120" x14ac:dyDescent="0.35">
      <c r="A930" s="16" t="s">
        <v>6245</v>
      </c>
      <c r="E930" t="s">
        <v>1902</v>
      </c>
      <c r="F930" s="32"/>
      <c r="G930"/>
      <c r="H930" s="16" t="s">
        <v>732</v>
      </c>
      <c r="I930" s="16"/>
      <c r="L930" s="16" t="s">
        <v>119</v>
      </c>
      <c r="M930" s="16"/>
      <c r="N930" s="16"/>
      <c r="O930" s="16">
        <f>SUM(COUNTIF(I930:N930,"yes"))</f>
        <v>1</v>
      </c>
      <c r="P930" s="46"/>
      <c r="Q930" s="16"/>
      <c r="R930" s="16"/>
      <c r="S930" s="16"/>
      <c r="T930" s="16"/>
      <c r="U930" s="16"/>
      <c r="V930" s="16" t="s">
        <v>1901</v>
      </c>
      <c r="W930" s="16"/>
      <c r="X930" s="16"/>
      <c r="AD930" s="16" t="s">
        <v>1902</v>
      </c>
      <c r="AJ930" s="16" t="s">
        <v>749</v>
      </c>
      <c r="AK930" s="16" t="s">
        <v>1235</v>
      </c>
      <c r="AL930" s="16" t="s">
        <v>1417</v>
      </c>
      <c r="AN930" s="16"/>
      <c r="AW930" s="16">
        <f>LEN(AV930)-LEN(SUBSTITUTE(AV930,",",""))+1</f>
        <v>1</v>
      </c>
      <c r="AY930" s="16">
        <f>LEN(AX930)-LEN(SUBSTITUTE(AX930,",",""))+1</f>
        <v>1</v>
      </c>
      <c r="BA930" s="30">
        <f>Table1[[#This Row], [no. of introduced regions]]/Table1[[#This Row], [no. of native regions]]</f>
        <v>1</v>
      </c>
      <c r="BE930" s="26"/>
      <c r="BJ930" s="16"/>
      <c r="BK930" s="16"/>
      <c r="BL930" s="41"/>
      <c r="BU930" s="16"/>
      <c r="CD930" s="16"/>
      <c r="CE930" s="16"/>
      <c r="CY930" s="19"/>
      <c r="DD930" s="16"/>
      <c r="DG930" s="16"/>
      <c r="DH930" s="16"/>
      <c r="DI930" s="16"/>
      <c r="DK930" s="16"/>
      <c r="DP930" s="16"/>
    </row>
    <row r="931" spans="1:120" x14ac:dyDescent="0.35">
      <c r="A931" s="16" t="s">
        <v>6245</v>
      </c>
      <c r="E931" t="s">
        <v>2398</v>
      </c>
      <c r="F931" s="32"/>
      <c r="G931"/>
      <c r="H931" s="16" t="s">
        <v>732</v>
      </c>
      <c r="I931" s="16"/>
      <c r="L931" s="16" t="s">
        <v>119</v>
      </c>
      <c r="M931" s="16"/>
      <c r="N931" s="16"/>
      <c r="O931" s="16">
        <f>SUM(COUNTIF(I931:N931,"yes"))</f>
        <v>1</v>
      </c>
      <c r="P931" s="46"/>
      <c r="Q931" s="16"/>
      <c r="R931" s="16"/>
      <c r="S931" s="16"/>
      <c r="T931" s="16"/>
      <c r="U931" s="16"/>
      <c r="V931" s="16" t="s">
        <v>2397</v>
      </c>
      <c r="W931" s="16"/>
      <c r="X931" s="16"/>
      <c r="AD931" s="16" t="s">
        <v>2398</v>
      </c>
      <c r="AJ931" s="16" t="s">
        <v>749</v>
      </c>
      <c r="AK931" s="16" t="s">
        <v>2399</v>
      </c>
      <c r="AL931" s="16" t="s">
        <v>1236</v>
      </c>
      <c r="AN931" s="16"/>
      <c r="AW931" s="16">
        <f>LEN(AV931)-LEN(SUBSTITUTE(AV931,",",""))+1</f>
        <v>1</v>
      </c>
      <c r="BA931" s="30"/>
      <c r="BE931" s="26"/>
      <c r="BJ931" s="16"/>
      <c r="BK931" s="16"/>
      <c r="BL931" s="41"/>
      <c r="BU931" s="16"/>
      <c r="CD931" s="16"/>
      <c r="CE931" s="16"/>
      <c r="CY931" s="19"/>
      <c r="DD931" s="16"/>
      <c r="DG931" s="16"/>
      <c r="DH931" s="16"/>
      <c r="DI931" s="16"/>
      <c r="DK931" s="16"/>
      <c r="DP931" s="16"/>
    </row>
    <row r="932" spans="1:120" x14ac:dyDescent="0.35">
      <c r="A932" s="16" t="s">
        <v>6245</v>
      </c>
      <c r="E932" t="s">
        <v>2134</v>
      </c>
      <c r="F932" s="32"/>
      <c r="G932"/>
      <c r="H932" s="16" t="s">
        <v>732</v>
      </c>
      <c r="I932" s="16"/>
      <c r="L932" s="16" t="s">
        <v>119</v>
      </c>
      <c r="M932" s="16"/>
      <c r="N932" s="16"/>
      <c r="O932" s="16">
        <f>SUM(COUNTIF(I932:N932,"yes"))</f>
        <v>1</v>
      </c>
      <c r="P932" s="46"/>
      <c r="Q932" s="16"/>
      <c r="R932" s="16"/>
      <c r="S932" s="16"/>
      <c r="T932" s="16"/>
      <c r="U932" s="16"/>
      <c r="V932" s="16" t="s">
        <v>2133</v>
      </c>
      <c r="W932" s="16"/>
      <c r="X932" s="16"/>
      <c r="AD932" s="16" t="s">
        <v>2134</v>
      </c>
      <c r="AJ932" s="16" t="s">
        <v>1217</v>
      </c>
      <c r="AK932" s="16" t="s">
        <v>729</v>
      </c>
      <c r="AL932" s="16" t="s">
        <v>1724</v>
      </c>
      <c r="AN932" s="16"/>
      <c r="AW932" s="16">
        <f>LEN(AV932)-LEN(SUBSTITUTE(AV932,",",""))+1</f>
        <v>1</v>
      </c>
      <c r="BA932" s="30"/>
      <c r="BE932" s="26"/>
      <c r="BJ932" s="16"/>
      <c r="BK932" s="16"/>
      <c r="BL932" s="41"/>
      <c r="BU932" s="16"/>
      <c r="CD932" s="16"/>
      <c r="CE932" s="16"/>
      <c r="CY932" s="19"/>
      <c r="DD932" s="16"/>
      <c r="DG932" s="16"/>
      <c r="DH932" s="16"/>
      <c r="DI932" s="16"/>
      <c r="DK932" s="16"/>
      <c r="DP932" s="16"/>
    </row>
    <row r="933" spans="1:120" x14ac:dyDescent="0.35">
      <c r="A933" s="16" t="s">
        <v>6245</v>
      </c>
      <c r="E933" t="s">
        <v>2879</v>
      </c>
      <c r="F933" s="32"/>
      <c r="G933"/>
      <c r="H933" s="16" t="s">
        <v>732</v>
      </c>
      <c r="I933" s="16"/>
      <c r="L933" s="16" t="s">
        <v>119</v>
      </c>
      <c r="M933" s="16"/>
      <c r="N933" s="16"/>
      <c r="O933" s="16">
        <f>SUM(COUNTIF(I933:N933,"yes"))</f>
        <v>1</v>
      </c>
      <c r="P933" s="46"/>
      <c r="Q933" s="16"/>
      <c r="R933" s="16"/>
      <c r="S933" s="16"/>
      <c r="T933" s="16"/>
      <c r="U933" s="16"/>
      <c r="V933" s="16" t="s">
        <v>2878</v>
      </c>
      <c r="W933" s="16"/>
      <c r="X933" s="16"/>
      <c r="AD933" s="16" t="s">
        <v>2879</v>
      </c>
      <c r="AJ933" s="16" t="s">
        <v>2694</v>
      </c>
      <c r="AK933" s="16" t="s">
        <v>2169</v>
      </c>
      <c r="AL933" s="16" t="s">
        <v>1231</v>
      </c>
      <c r="AN933" s="16"/>
      <c r="BA933" s="30"/>
      <c r="BE933" s="26"/>
      <c r="BJ933" s="16"/>
      <c r="BK933" s="16"/>
      <c r="BL933" s="41"/>
      <c r="BU933" s="16"/>
      <c r="CD933" s="16"/>
      <c r="CE933" s="16"/>
      <c r="CY933" s="19"/>
      <c r="DD933" s="16"/>
      <c r="DG933" s="16"/>
      <c r="DH933" s="16"/>
      <c r="DI933" s="16"/>
      <c r="DK933" s="16"/>
      <c r="DP933" s="16"/>
    </row>
    <row r="934" spans="1:120" x14ac:dyDescent="0.35">
      <c r="A934" s="16" t="s">
        <v>6245</v>
      </c>
      <c r="E934" t="s">
        <v>2651</v>
      </c>
      <c r="F934" s="32"/>
      <c r="G934"/>
      <c r="H934" s="16" t="s">
        <v>732</v>
      </c>
      <c r="I934" s="16"/>
      <c r="L934" s="16" t="s">
        <v>119</v>
      </c>
      <c r="M934" s="16"/>
      <c r="N934" s="16"/>
      <c r="O934" s="16">
        <f>SUM(COUNTIF(I934:N934,"yes"))</f>
        <v>1</v>
      </c>
      <c r="P934" s="46"/>
      <c r="Q934" s="16"/>
      <c r="R934" s="16"/>
      <c r="S934" s="16"/>
      <c r="T934" s="16"/>
      <c r="U934" s="16"/>
      <c r="V934" s="16" t="s">
        <v>2650</v>
      </c>
      <c r="W934" s="16"/>
      <c r="X934" s="16"/>
      <c r="AD934" s="16" t="s">
        <v>2651</v>
      </c>
      <c r="AJ934" s="16" t="s">
        <v>1988</v>
      </c>
      <c r="AK934" s="16" t="s">
        <v>1235</v>
      </c>
      <c r="AL934" s="16" t="s">
        <v>1789</v>
      </c>
      <c r="AN934" s="16"/>
      <c r="BA934" s="30"/>
      <c r="BE934" s="26"/>
      <c r="BJ934" s="16"/>
      <c r="BK934" s="16"/>
      <c r="BL934" s="41"/>
      <c r="BU934" s="16"/>
      <c r="CD934" s="16"/>
      <c r="CE934" s="16"/>
      <c r="CY934" s="19"/>
      <c r="DD934" s="16"/>
      <c r="DG934" s="16"/>
      <c r="DH934" s="16"/>
      <c r="DI934" s="16"/>
      <c r="DK934" s="16"/>
      <c r="DP934" s="16"/>
    </row>
    <row r="935" spans="1:120" x14ac:dyDescent="0.35">
      <c r="A935" s="16" t="s">
        <v>6245</v>
      </c>
      <c r="E935" t="s">
        <v>2230</v>
      </c>
      <c r="F935" s="32"/>
      <c r="G935"/>
      <c r="H935" s="16" t="s">
        <v>732</v>
      </c>
      <c r="I935" s="16"/>
      <c r="L935" s="16" t="s">
        <v>119</v>
      </c>
      <c r="M935" s="16"/>
      <c r="N935" s="16"/>
      <c r="O935" s="16">
        <f>SUM(COUNTIF(I935:N935,"yes"))</f>
        <v>1</v>
      </c>
      <c r="P935" s="46"/>
      <c r="Q935" s="16"/>
      <c r="R935" s="16"/>
      <c r="S935" s="16"/>
      <c r="T935" s="16"/>
      <c r="U935" s="16"/>
      <c r="V935" s="16" t="s">
        <v>2229</v>
      </c>
      <c r="W935" s="16"/>
      <c r="X935" s="16"/>
      <c r="AD935" s="16" t="s">
        <v>2230</v>
      </c>
      <c r="AJ935" s="16" t="s">
        <v>2226</v>
      </c>
      <c r="AK935" s="16" t="s">
        <v>729</v>
      </c>
      <c r="AL935" s="16" t="s">
        <v>1438</v>
      </c>
      <c r="AN935" s="16"/>
      <c r="AW935" s="16">
        <f>LEN(AV935)-LEN(SUBSTITUTE(AV935,",",""))+1</f>
        <v>1</v>
      </c>
      <c r="BA935" s="30"/>
      <c r="BE935" s="26"/>
      <c r="BJ935" s="16"/>
      <c r="BK935" s="16"/>
      <c r="BL935" s="41"/>
      <c r="BU935" s="16"/>
      <c r="CD935" s="16"/>
      <c r="CE935" s="16"/>
      <c r="CY935" s="19"/>
      <c r="DD935" s="16"/>
      <c r="DG935" s="16"/>
      <c r="DH935" s="16"/>
      <c r="DI935" s="16"/>
      <c r="DK935" s="16"/>
      <c r="DP935" s="16"/>
    </row>
    <row r="936" spans="1:120" x14ac:dyDescent="0.35">
      <c r="A936" s="16" t="s">
        <v>6245</v>
      </c>
      <c r="E936" t="s">
        <v>2315</v>
      </c>
      <c r="F936" s="32"/>
      <c r="G936"/>
      <c r="H936" s="16" t="s">
        <v>732</v>
      </c>
      <c r="I936" s="16"/>
      <c r="L936" s="16" t="s">
        <v>119</v>
      </c>
      <c r="M936" s="16"/>
      <c r="N936" s="16"/>
      <c r="O936" s="16">
        <f>SUM(COUNTIF(I936:N936,"yes"))</f>
        <v>1</v>
      </c>
      <c r="P936" s="46"/>
      <c r="Q936" s="16"/>
      <c r="R936" s="16"/>
      <c r="S936" s="16"/>
      <c r="T936" s="16"/>
      <c r="U936" s="16"/>
      <c r="V936" s="16" t="s">
        <v>2314</v>
      </c>
      <c r="W936" s="16"/>
      <c r="X936" s="16"/>
      <c r="AD936" s="16" t="s">
        <v>2315</v>
      </c>
      <c r="AJ936" s="16" t="s">
        <v>5885</v>
      </c>
      <c r="AK936" s="16" t="s">
        <v>985</v>
      </c>
      <c r="AL936" s="16" t="s">
        <v>1285</v>
      </c>
      <c r="AN936" s="16"/>
      <c r="AW936" s="16">
        <f>LEN(AV936)-LEN(SUBSTITUTE(AV936,",",""))+1</f>
        <v>1</v>
      </c>
      <c r="BA936" s="30"/>
      <c r="BE936" s="26"/>
      <c r="BJ936" s="16"/>
      <c r="BK936" s="16"/>
      <c r="BL936" s="41"/>
      <c r="BU936" s="16"/>
      <c r="CD936" s="16"/>
      <c r="CE936" s="16"/>
      <c r="CY936" s="19"/>
      <c r="DD936" s="16"/>
      <c r="DG936" s="16"/>
      <c r="DH936" s="16"/>
      <c r="DI936" s="16"/>
      <c r="DK936" s="16"/>
      <c r="DP936" s="16"/>
    </row>
    <row r="937" spans="1:120" x14ac:dyDescent="0.35">
      <c r="A937" s="16" t="s">
        <v>6245</v>
      </c>
      <c r="E937" t="s">
        <v>2418</v>
      </c>
      <c r="F937" s="32"/>
      <c r="G937"/>
      <c r="H937" s="16" t="s">
        <v>732</v>
      </c>
      <c r="I937" s="16"/>
      <c r="L937" s="16" t="s">
        <v>119</v>
      </c>
      <c r="M937" s="16"/>
      <c r="N937" s="16"/>
      <c r="O937" s="16">
        <f>SUM(COUNTIF(I937:N937,"yes"))</f>
        <v>1</v>
      </c>
      <c r="P937" s="46"/>
      <c r="Q937" s="16"/>
      <c r="R937" s="16"/>
      <c r="S937" s="16"/>
      <c r="T937" s="16"/>
      <c r="U937" s="16"/>
      <c r="V937" s="16" t="s">
        <v>2417</v>
      </c>
      <c r="W937" s="16"/>
      <c r="X937" s="16"/>
      <c r="AD937" s="16" t="s">
        <v>2418</v>
      </c>
      <c r="AJ937" s="16" t="s">
        <v>1233</v>
      </c>
      <c r="AK937" s="16" t="s">
        <v>1232</v>
      </c>
      <c r="AL937" s="16" t="s">
        <v>1239</v>
      </c>
      <c r="AN937" s="16"/>
      <c r="AW937" s="16">
        <f>LEN(AV937)-LEN(SUBSTITUTE(AV937,",",""))+1</f>
        <v>1</v>
      </c>
      <c r="BA937" s="30"/>
      <c r="BE937" s="26"/>
      <c r="BJ937" s="16"/>
      <c r="BK937" s="16"/>
      <c r="BL937" s="41"/>
      <c r="BU937" s="16"/>
      <c r="CD937" s="16"/>
      <c r="CE937" s="16"/>
      <c r="CY937" s="19"/>
      <c r="DD937" s="16"/>
      <c r="DG937" s="16"/>
      <c r="DH937" s="16"/>
      <c r="DI937" s="16"/>
      <c r="DK937" s="16"/>
      <c r="DP937" s="16"/>
    </row>
    <row r="938" spans="1:120" x14ac:dyDescent="0.35">
      <c r="A938" s="16" t="s">
        <v>6245</v>
      </c>
      <c r="E938" t="s">
        <v>2905</v>
      </c>
      <c r="F938" s="32"/>
      <c r="G938"/>
      <c r="H938" s="16" t="s">
        <v>732</v>
      </c>
      <c r="I938" s="16"/>
      <c r="L938" s="16" t="s">
        <v>119</v>
      </c>
      <c r="M938" s="16"/>
      <c r="N938" s="16"/>
      <c r="O938" s="16">
        <f>SUM(COUNTIF(I938:N938,"yes"))</f>
        <v>1</v>
      </c>
      <c r="P938" s="46"/>
      <c r="Q938" s="16"/>
      <c r="R938" s="16"/>
      <c r="S938" s="16"/>
      <c r="T938" s="16"/>
      <c r="U938" s="16"/>
      <c r="V938" s="16" t="s">
        <v>2904</v>
      </c>
      <c r="W938" s="16"/>
      <c r="X938" s="16"/>
      <c r="AD938" s="16" t="s">
        <v>2905</v>
      </c>
      <c r="AJ938" s="16" t="s">
        <v>1233</v>
      </c>
      <c r="AK938" s="16" t="s">
        <v>1235</v>
      </c>
      <c r="AL938" s="16" t="s">
        <v>1392</v>
      </c>
      <c r="AN938" s="16"/>
      <c r="BA938" s="30"/>
      <c r="BE938" s="26"/>
      <c r="BJ938" s="16"/>
      <c r="BK938" s="16"/>
      <c r="BL938" s="41"/>
      <c r="BU938" s="16"/>
      <c r="CD938" s="16"/>
      <c r="CE938" s="16"/>
      <c r="CY938" s="19"/>
      <c r="DD938" s="16"/>
      <c r="DG938" s="16"/>
      <c r="DH938" s="16"/>
      <c r="DI938" s="16"/>
      <c r="DK938" s="16"/>
      <c r="DP938" s="16"/>
    </row>
    <row r="939" spans="1:120" x14ac:dyDescent="0.35">
      <c r="A939" s="16" t="s">
        <v>6245</v>
      </c>
      <c r="E939" t="s">
        <v>2450</v>
      </c>
      <c r="F939" s="32"/>
      <c r="G939"/>
      <c r="H939" s="16" t="s">
        <v>732</v>
      </c>
      <c r="I939" s="16"/>
      <c r="L939" s="16" t="s">
        <v>119</v>
      </c>
      <c r="M939" s="16"/>
      <c r="N939" s="16"/>
      <c r="O939" s="16">
        <f>SUM(COUNTIF(I939:N939,"yes"))</f>
        <v>1</v>
      </c>
      <c r="P939" s="46"/>
      <c r="Q939" s="16"/>
      <c r="R939" s="16"/>
      <c r="S939" s="16"/>
      <c r="T939" s="16"/>
      <c r="U939" s="16"/>
      <c r="V939" s="16" t="s">
        <v>2449</v>
      </c>
      <c r="W939" s="16"/>
      <c r="X939" s="16"/>
      <c r="AD939" s="16" t="s">
        <v>2450</v>
      </c>
      <c r="AJ939" s="16" t="s">
        <v>1436</v>
      </c>
      <c r="AK939" s="16" t="s">
        <v>1389</v>
      </c>
      <c r="AL939" s="16" t="s">
        <v>1936</v>
      </c>
      <c r="AN939" s="16"/>
      <c r="AW939" s="16">
        <f>LEN(AV939)-LEN(SUBSTITUTE(AV939,",",""))+1</f>
        <v>1</v>
      </c>
      <c r="BA939" s="30"/>
      <c r="BE939" s="26"/>
      <c r="BJ939" s="16"/>
      <c r="BK939" s="16"/>
      <c r="BL939" s="41"/>
      <c r="BU939" s="16"/>
      <c r="CD939" s="16"/>
      <c r="CE939" s="16"/>
      <c r="CY939" s="19"/>
      <c r="DD939" s="16"/>
      <c r="DG939" s="16"/>
      <c r="DH939" s="16"/>
      <c r="DI939" s="16"/>
      <c r="DK939" s="16"/>
      <c r="DP939" s="16"/>
    </row>
    <row r="940" spans="1:120" x14ac:dyDescent="0.35">
      <c r="A940" s="16" t="s">
        <v>6245</v>
      </c>
      <c r="E940" t="s">
        <v>3049</v>
      </c>
      <c r="F940" s="32"/>
      <c r="G940"/>
      <c r="H940" s="16" t="s">
        <v>732</v>
      </c>
      <c r="I940" s="16"/>
      <c r="L940" s="16" t="s">
        <v>119</v>
      </c>
      <c r="M940" s="16"/>
      <c r="N940" s="16"/>
      <c r="O940" s="16">
        <f>SUM(COUNTIF(I940:N940,"yes"))</f>
        <v>1</v>
      </c>
      <c r="P940" s="46"/>
      <c r="Q940" s="16"/>
      <c r="R940" s="16"/>
      <c r="S940" s="16"/>
      <c r="T940" s="16"/>
      <c r="U940" s="16"/>
      <c r="V940" s="16" t="s">
        <v>3048</v>
      </c>
      <c r="W940" s="16"/>
      <c r="X940" s="16"/>
      <c r="AD940" s="16" t="s">
        <v>3049</v>
      </c>
      <c r="AJ940" s="16" t="s">
        <v>1233</v>
      </c>
      <c r="AK940" s="16" t="s">
        <v>1232</v>
      </c>
      <c r="AL940" s="16" t="s">
        <v>3050</v>
      </c>
      <c r="AN940" s="16"/>
      <c r="BA940" s="30"/>
      <c r="BE940" s="26"/>
      <c r="BJ940" s="16"/>
      <c r="BK940" s="16"/>
      <c r="BL940" s="41"/>
      <c r="BU940" s="16"/>
      <c r="CD940" s="16"/>
      <c r="CE940" s="16"/>
      <c r="CY940" s="19"/>
      <c r="DD940" s="16"/>
      <c r="DG940" s="16"/>
      <c r="DH940" s="16"/>
      <c r="DI940" s="16"/>
      <c r="DK940" s="16"/>
      <c r="DP940" s="16"/>
    </row>
    <row r="941" spans="1:120" x14ac:dyDescent="0.35">
      <c r="A941" s="16" t="s">
        <v>6245</v>
      </c>
      <c r="E941" t="s">
        <v>2885</v>
      </c>
      <c r="F941" s="32"/>
      <c r="G941"/>
      <c r="H941" s="16" t="s">
        <v>732</v>
      </c>
      <c r="I941" s="16"/>
      <c r="L941" s="16" t="s">
        <v>119</v>
      </c>
      <c r="M941" s="16"/>
      <c r="N941" s="16"/>
      <c r="O941" s="16">
        <f>SUM(COUNTIF(I941:N941,"yes"))</f>
        <v>1</v>
      </c>
      <c r="P941" s="46"/>
      <c r="Q941" s="16"/>
      <c r="R941" s="16"/>
      <c r="S941" s="16"/>
      <c r="T941" s="16"/>
      <c r="U941" s="16"/>
      <c r="V941" s="16" t="s">
        <v>2884</v>
      </c>
      <c r="W941" s="16"/>
      <c r="X941" s="16"/>
      <c r="AD941" s="16" t="s">
        <v>2885</v>
      </c>
      <c r="AJ941" s="16" t="s">
        <v>2694</v>
      </c>
      <c r="AK941" s="16" t="s">
        <v>1235</v>
      </c>
      <c r="AL941" s="16" t="s">
        <v>1724</v>
      </c>
      <c r="AN941" s="16"/>
      <c r="BA941" s="30"/>
      <c r="BE941" s="26"/>
      <c r="BJ941" s="16"/>
      <c r="BK941" s="16"/>
      <c r="BL941" s="41"/>
      <c r="BU941" s="16"/>
      <c r="CD941" s="16"/>
      <c r="CE941" s="16"/>
      <c r="CY941" s="19"/>
      <c r="DD941" s="16"/>
      <c r="DG941" s="16"/>
      <c r="DH941" s="16"/>
      <c r="DI941" s="16"/>
      <c r="DK941" s="16"/>
      <c r="DP941" s="16"/>
    </row>
    <row r="942" spans="1:120" x14ac:dyDescent="0.35">
      <c r="A942" s="16" t="s">
        <v>6245</v>
      </c>
      <c r="E942" t="s">
        <v>2974</v>
      </c>
      <c r="F942" s="32"/>
      <c r="G942"/>
      <c r="H942" s="16" t="s">
        <v>732</v>
      </c>
      <c r="I942" s="16"/>
      <c r="L942" s="16" t="s">
        <v>119</v>
      </c>
      <c r="M942" s="16"/>
      <c r="N942" s="16"/>
      <c r="O942" s="16">
        <f>SUM(COUNTIF(I942:N942,"yes"))</f>
        <v>1</v>
      </c>
      <c r="P942" s="46"/>
      <c r="Q942" s="16"/>
      <c r="R942" s="16"/>
      <c r="S942" s="16"/>
      <c r="T942" s="16"/>
      <c r="U942" s="16"/>
      <c r="V942" s="16" t="s">
        <v>2973</v>
      </c>
      <c r="W942" s="16"/>
      <c r="X942" s="16"/>
      <c r="AD942" s="16" t="s">
        <v>2974</v>
      </c>
      <c r="AJ942" s="16" t="s">
        <v>1332</v>
      </c>
      <c r="AK942" s="16" t="s">
        <v>2975</v>
      </c>
      <c r="AL942" s="16" t="s">
        <v>2621</v>
      </c>
      <c r="AN942" s="16"/>
      <c r="BA942" s="30"/>
      <c r="BE942" s="26"/>
      <c r="BJ942" s="16"/>
      <c r="BK942" s="16"/>
      <c r="BL942" s="41"/>
      <c r="BU942" s="16"/>
      <c r="CD942" s="16"/>
      <c r="CE942" s="16"/>
      <c r="CY942" s="19"/>
      <c r="DD942" s="16"/>
      <c r="DG942" s="16"/>
      <c r="DH942" s="16"/>
      <c r="DI942" s="16"/>
      <c r="DK942" s="16"/>
      <c r="DP942" s="16"/>
    </row>
    <row r="943" spans="1:120" x14ac:dyDescent="0.35">
      <c r="A943" s="16" t="s">
        <v>6245</v>
      </c>
      <c r="E943" t="s">
        <v>2374</v>
      </c>
      <c r="F943" s="32"/>
      <c r="G943"/>
      <c r="H943" s="16" t="s">
        <v>732</v>
      </c>
      <c r="I943" s="16"/>
      <c r="L943" s="16" t="s">
        <v>119</v>
      </c>
      <c r="M943" s="16"/>
      <c r="N943" s="16"/>
      <c r="O943" s="16">
        <f>SUM(COUNTIF(I943:N943,"yes"))</f>
        <v>1</v>
      </c>
      <c r="P943" s="46"/>
      <c r="Q943" s="16"/>
      <c r="R943" s="16"/>
      <c r="S943" s="16"/>
      <c r="T943" s="16"/>
      <c r="U943" s="16"/>
      <c r="V943" s="16" t="s">
        <v>2372</v>
      </c>
      <c r="W943" s="16"/>
      <c r="X943" s="16"/>
      <c r="AD943" s="16" t="s">
        <v>2374</v>
      </c>
      <c r="AJ943" s="16" t="s">
        <v>2373</v>
      </c>
      <c r="AK943" s="16" t="s">
        <v>1232</v>
      </c>
      <c r="AL943" s="16" t="s">
        <v>1231</v>
      </c>
      <c r="AN943" s="16"/>
      <c r="AW943" s="16">
        <f>LEN(AV943)-LEN(SUBSTITUTE(AV943,",",""))+1</f>
        <v>1</v>
      </c>
      <c r="BA943" s="30"/>
      <c r="BE943" s="26"/>
      <c r="BJ943" s="16"/>
      <c r="BK943" s="16"/>
      <c r="BL943" s="41"/>
      <c r="BU943" s="16"/>
      <c r="CD943" s="16"/>
      <c r="CE943" s="16"/>
      <c r="CY943" s="19"/>
      <c r="DD943" s="16"/>
      <c r="DG943" s="16"/>
      <c r="DH943" s="16"/>
      <c r="DI943" s="16"/>
      <c r="DK943" s="16"/>
      <c r="DP943" s="16"/>
    </row>
    <row r="944" spans="1:120" x14ac:dyDescent="0.35">
      <c r="A944" s="16" t="s">
        <v>6245</v>
      </c>
      <c r="E944" t="s">
        <v>2981</v>
      </c>
      <c r="F944" s="32"/>
      <c r="G944"/>
      <c r="H944" s="16" t="s">
        <v>732</v>
      </c>
      <c r="I944" s="16"/>
      <c r="L944" s="16" t="s">
        <v>119</v>
      </c>
      <c r="M944" s="16"/>
      <c r="N944" s="16"/>
      <c r="O944" s="16">
        <f>SUM(COUNTIF(I944:N944,"yes"))</f>
        <v>1</v>
      </c>
      <c r="P944" s="46"/>
      <c r="Q944" s="16"/>
      <c r="R944" s="16"/>
      <c r="S944" s="16"/>
      <c r="T944" s="16"/>
      <c r="U944" s="16"/>
      <c r="V944" s="16" t="s">
        <v>2980</v>
      </c>
      <c r="W944" s="16"/>
      <c r="X944" s="16"/>
      <c r="AD944" s="16" t="s">
        <v>2981</v>
      </c>
      <c r="AJ944" s="16" t="s">
        <v>1332</v>
      </c>
      <c r="AK944" s="16" t="s">
        <v>1235</v>
      </c>
      <c r="AL944" s="16" t="s">
        <v>1438</v>
      </c>
      <c r="AN944" s="16"/>
      <c r="BA944" s="30"/>
      <c r="BE944" s="26"/>
      <c r="BJ944" s="16"/>
      <c r="BK944" s="16"/>
      <c r="BL944" s="41"/>
      <c r="BU944" s="16"/>
      <c r="CD944" s="16"/>
      <c r="CE944" s="16"/>
      <c r="CY944" s="19"/>
      <c r="DD944" s="16"/>
      <c r="DG944" s="16"/>
      <c r="DH944" s="16"/>
      <c r="DI944" s="16"/>
      <c r="DK944" s="16"/>
      <c r="DP944" s="16"/>
    </row>
    <row r="945" spans="1:120" x14ac:dyDescent="0.35">
      <c r="A945" s="16" t="s">
        <v>6245</v>
      </c>
      <c r="E945" t="s">
        <v>3108</v>
      </c>
      <c r="F945" s="32"/>
      <c r="G945"/>
      <c r="H945" s="16" t="s">
        <v>732</v>
      </c>
      <c r="I945" s="16"/>
      <c r="L945" s="16" t="s">
        <v>119</v>
      </c>
      <c r="M945" s="16"/>
      <c r="N945" s="16"/>
      <c r="O945" s="16">
        <f>SUM(COUNTIF(I945:N945,"yes"))</f>
        <v>1</v>
      </c>
      <c r="P945" s="46"/>
      <c r="Q945" s="16"/>
      <c r="R945" s="16"/>
      <c r="S945" s="16"/>
      <c r="T945" s="16"/>
      <c r="U945" s="16"/>
      <c r="V945" s="16" t="s">
        <v>3107</v>
      </c>
      <c r="W945" s="16"/>
      <c r="X945" s="16"/>
      <c r="AD945" s="16" t="s">
        <v>3108</v>
      </c>
      <c r="AJ945" s="16" t="s">
        <v>1947</v>
      </c>
      <c r="AK945" s="16" t="s">
        <v>729</v>
      </c>
      <c r="AL945" s="16" t="s">
        <v>3109</v>
      </c>
      <c r="AN945" s="16"/>
      <c r="BA945" s="30"/>
      <c r="BE945" s="26"/>
      <c r="BJ945" s="16"/>
      <c r="BK945" s="16"/>
      <c r="BL945" s="41"/>
      <c r="BU945" s="16"/>
      <c r="CD945" s="16"/>
      <c r="CE945" s="16"/>
      <c r="CY945" s="19"/>
      <c r="DD945" s="16"/>
      <c r="DG945" s="16"/>
      <c r="DH945" s="16"/>
      <c r="DI945" s="16"/>
      <c r="DK945" s="16"/>
      <c r="DP945" s="16"/>
    </row>
    <row r="946" spans="1:120" x14ac:dyDescent="0.35">
      <c r="A946" s="16" t="s">
        <v>6245</v>
      </c>
      <c r="E946" t="s">
        <v>2278</v>
      </c>
      <c r="F946" s="32"/>
      <c r="G946"/>
      <c r="H946" s="16" t="s">
        <v>732</v>
      </c>
      <c r="I946" s="16"/>
      <c r="L946" s="16" t="s">
        <v>119</v>
      </c>
      <c r="M946" s="16"/>
      <c r="N946" s="16"/>
      <c r="O946" s="16">
        <f>SUM(COUNTIF(I946:N946,"yes"))</f>
        <v>1</v>
      </c>
      <c r="P946" s="46"/>
      <c r="Q946" s="16"/>
      <c r="R946" s="16"/>
      <c r="S946" s="16"/>
      <c r="T946" s="16"/>
      <c r="U946" s="16"/>
      <c r="V946" s="16" t="s">
        <v>2277</v>
      </c>
      <c r="W946" s="16"/>
      <c r="X946" s="16"/>
      <c r="AD946" s="16" t="s">
        <v>2278</v>
      </c>
      <c r="AJ946" s="16" t="s">
        <v>1328</v>
      </c>
      <c r="AK946" s="16" t="s">
        <v>2046</v>
      </c>
      <c r="AL946" s="16" t="s">
        <v>1231</v>
      </c>
      <c r="AN946" s="16"/>
      <c r="AW946" s="16">
        <f>LEN(AV946)-LEN(SUBSTITUTE(AV946,",",""))+1</f>
        <v>1</v>
      </c>
      <c r="BA946" s="30"/>
      <c r="BE946" s="26"/>
      <c r="BJ946" s="16"/>
      <c r="BK946" s="16"/>
      <c r="BL946" s="41"/>
      <c r="BU946" s="16"/>
      <c r="CD946" s="16"/>
      <c r="CE946" s="16"/>
      <c r="CY946" s="19"/>
      <c r="DD946" s="16"/>
      <c r="DG946" s="16"/>
      <c r="DH946" s="16"/>
      <c r="DI946" s="16"/>
      <c r="DK946" s="16"/>
      <c r="DP946" s="16"/>
    </row>
    <row r="947" spans="1:120" x14ac:dyDescent="0.35">
      <c r="A947" s="16" t="s">
        <v>6245</v>
      </c>
      <c r="E947" t="s">
        <v>2810</v>
      </c>
      <c r="F947" s="32"/>
      <c r="G947"/>
      <c r="H947" s="16" t="s">
        <v>732</v>
      </c>
      <c r="I947" s="16"/>
      <c r="L947" s="16" t="s">
        <v>119</v>
      </c>
      <c r="M947" s="16"/>
      <c r="N947" s="16"/>
      <c r="O947" s="16">
        <f>SUM(COUNTIF(I947:N947,"yes"))</f>
        <v>1</v>
      </c>
      <c r="P947" s="46"/>
      <c r="Q947" s="16"/>
      <c r="R947" s="16"/>
      <c r="S947" s="16"/>
      <c r="T947" s="16"/>
      <c r="U947" s="16"/>
      <c r="V947" s="16" t="s">
        <v>2809</v>
      </c>
      <c r="W947" s="16"/>
      <c r="X947" s="16"/>
      <c r="AD947" s="16" t="s">
        <v>2810</v>
      </c>
      <c r="AJ947" s="16" t="s">
        <v>1274</v>
      </c>
      <c r="AK947" s="16" t="s">
        <v>2811</v>
      </c>
      <c r="AL947" s="16" t="s">
        <v>1228</v>
      </c>
      <c r="AN947" s="16"/>
      <c r="BA947" s="30"/>
      <c r="BE947" s="26"/>
      <c r="BJ947" s="16"/>
      <c r="BK947" s="16"/>
      <c r="BL947" s="41"/>
      <c r="BU947" s="16"/>
      <c r="CD947" s="16"/>
      <c r="CE947" s="16"/>
      <c r="CY947" s="19"/>
      <c r="DD947" s="16"/>
      <c r="DG947" s="16"/>
      <c r="DH947" s="16"/>
      <c r="DI947" s="16"/>
      <c r="DK947" s="16"/>
      <c r="DP947" s="16"/>
    </row>
    <row r="948" spans="1:120" x14ac:dyDescent="0.35">
      <c r="A948" s="16" t="s">
        <v>6245</v>
      </c>
      <c r="E948" t="s">
        <v>2640</v>
      </c>
      <c r="F948" s="32"/>
      <c r="G948"/>
      <c r="H948" s="16" t="s">
        <v>732</v>
      </c>
      <c r="I948" s="16"/>
      <c r="L948" s="16" t="s">
        <v>119</v>
      </c>
      <c r="M948" s="16"/>
      <c r="N948" s="16"/>
      <c r="O948" s="16">
        <f>SUM(COUNTIF(I948:N948,"yes"))</f>
        <v>1</v>
      </c>
      <c r="P948" s="46"/>
      <c r="Q948" s="16"/>
      <c r="R948" s="16"/>
      <c r="S948" s="16"/>
      <c r="T948" s="16"/>
      <c r="U948" s="16"/>
      <c r="V948" s="16" t="s">
        <v>2639</v>
      </c>
      <c r="W948" s="16"/>
      <c r="X948" s="16"/>
      <c r="AD948" s="16" t="s">
        <v>2640</v>
      </c>
      <c r="AJ948" s="16" t="s">
        <v>1233</v>
      </c>
      <c r="AK948" s="16" t="s">
        <v>1232</v>
      </c>
      <c r="AL948" s="16" t="s">
        <v>2641</v>
      </c>
      <c r="AN948" s="16"/>
      <c r="AW948" s="16">
        <f>LEN(AV948)-LEN(SUBSTITUTE(AV948,",",""))+1</f>
        <v>1</v>
      </c>
      <c r="BA948" s="30"/>
      <c r="BE948" s="26"/>
      <c r="BJ948" s="16"/>
      <c r="BK948" s="16"/>
      <c r="BL948" s="41"/>
      <c r="BU948" s="16"/>
      <c r="CD948" s="16"/>
      <c r="CE948" s="16"/>
      <c r="CY948" s="19"/>
      <c r="DD948" s="16"/>
      <c r="DG948" s="16"/>
      <c r="DH948" s="16"/>
      <c r="DI948" s="16"/>
      <c r="DK948" s="16"/>
      <c r="DP948" s="16"/>
    </row>
    <row r="949" spans="1:120" x14ac:dyDescent="0.35">
      <c r="A949" s="16" t="s">
        <v>6245</v>
      </c>
      <c r="E949" t="s">
        <v>2091</v>
      </c>
      <c r="F949" s="32"/>
      <c r="G949"/>
      <c r="H949" s="16" t="s">
        <v>732</v>
      </c>
      <c r="I949" s="16"/>
      <c r="L949" s="16" t="s">
        <v>119</v>
      </c>
      <c r="M949" s="16"/>
      <c r="N949" s="16"/>
      <c r="O949" s="16">
        <f>SUM(COUNTIF(I949:N949,"yes"))</f>
        <v>1</v>
      </c>
      <c r="P949" s="46"/>
      <c r="Q949" s="16"/>
      <c r="R949" s="16"/>
      <c r="S949" s="16"/>
      <c r="T949" s="16"/>
      <c r="U949" s="16"/>
      <c r="V949" s="16" t="s">
        <v>2090</v>
      </c>
      <c r="W949" s="16"/>
      <c r="X949" s="16"/>
      <c r="AD949" s="16" t="s">
        <v>2091</v>
      </c>
      <c r="AJ949" s="16" t="s">
        <v>1038</v>
      </c>
      <c r="AK949" s="16" t="s">
        <v>2092</v>
      </c>
      <c r="AL949" s="16" t="s">
        <v>1236</v>
      </c>
      <c r="AN949" s="16"/>
      <c r="AW949" s="16">
        <f>LEN(AV949)-LEN(SUBSTITUTE(AV949,",",""))+1</f>
        <v>1</v>
      </c>
      <c r="BA949" s="30"/>
      <c r="BE949" s="26"/>
      <c r="BJ949" s="16"/>
      <c r="BK949" s="16"/>
      <c r="BL949" s="41"/>
      <c r="BU949" s="16"/>
      <c r="CD949" s="16"/>
      <c r="CE949" s="16"/>
      <c r="CY949" s="19"/>
      <c r="DD949" s="16"/>
      <c r="DG949" s="16"/>
      <c r="DH949" s="16"/>
      <c r="DI949" s="16"/>
      <c r="DK949" s="16"/>
      <c r="DP949" s="16"/>
    </row>
    <row r="950" spans="1:120" x14ac:dyDescent="0.35">
      <c r="A950" s="16" t="s">
        <v>6245</v>
      </c>
      <c r="E950" t="s">
        <v>1948</v>
      </c>
      <c r="F950" s="32"/>
      <c r="G950"/>
      <c r="H950" s="16" t="s">
        <v>732</v>
      </c>
      <c r="I950" s="16"/>
      <c r="L950" s="16" t="s">
        <v>119</v>
      </c>
      <c r="M950" s="16"/>
      <c r="N950" s="16"/>
      <c r="O950" s="16">
        <f>SUM(COUNTIF(I950:N950,"yes"))</f>
        <v>1</v>
      </c>
      <c r="P950" s="46"/>
      <c r="Q950" s="16"/>
      <c r="R950" s="16"/>
      <c r="S950" s="16"/>
      <c r="T950" s="16"/>
      <c r="U950" s="16"/>
      <c r="V950" s="16" t="s">
        <v>1946</v>
      </c>
      <c r="W950" s="16"/>
      <c r="X950" s="16"/>
      <c r="AD950" s="16" t="s">
        <v>1948</v>
      </c>
      <c r="AJ950" s="16" t="s">
        <v>1947</v>
      </c>
      <c r="AK950" s="16" t="s">
        <v>1517</v>
      </c>
      <c r="AL950" s="16" t="s">
        <v>1949</v>
      </c>
      <c r="AN950" s="16"/>
      <c r="AW950" s="16">
        <f>LEN(AV950)-LEN(SUBSTITUTE(AV950,",",""))+1</f>
        <v>1</v>
      </c>
      <c r="AY950" s="16">
        <f>LEN(AX950)-LEN(SUBSTITUTE(AX950,",",""))+1</f>
        <v>1</v>
      </c>
      <c r="BA950" s="30">
        <f>Table1[[#This Row], [no. of introduced regions]]/Table1[[#This Row], [no. of native regions]]</f>
        <v>1</v>
      </c>
      <c r="BE950" s="26"/>
      <c r="BJ950" s="16"/>
      <c r="BK950" s="16"/>
      <c r="BL950" s="41"/>
      <c r="BU950" s="16"/>
      <c r="CD950" s="16"/>
      <c r="CE950" s="16"/>
      <c r="CY950" s="19"/>
      <c r="DD950" s="16"/>
      <c r="DG950" s="16"/>
      <c r="DH950" s="16"/>
      <c r="DI950" s="16"/>
      <c r="DK950" s="16"/>
      <c r="DP950" s="16"/>
    </row>
    <row r="951" spans="1:120" x14ac:dyDescent="0.35">
      <c r="A951" s="16" t="s">
        <v>6245</v>
      </c>
      <c r="E951" t="s">
        <v>3006</v>
      </c>
      <c r="F951" s="32"/>
      <c r="G951"/>
      <c r="H951" s="16" t="s">
        <v>732</v>
      </c>
      <c r="I951" s="16"/>
      <c r="L951" s="16" t="s">
        <v>119</v>
      </c>
      <c r="M951" s="16"/>
      <c r="N951" s="16"/>
      <c r="O951" s="16">
        <f>SUM(COUNTIF(I951:N951,"yes"))</f>
        <v>1</v>
      </c>
      <c r="P951" s="46"/>
      <c r="Q951" s="16"/>
      <c r="R951" s="16"/>
      <c r="S951" s="16"/>
      <c r="T951" s="16"/>
      <c r="U951" s="16"/>
      <c r="V951" s="16" t="s">
        <v>3005</v>
      </c>
      <c r="W951" s="16"/>
      <c r="X951" s="16"/>
      <c r="AD951" s="16" t="s">
        <v>3006</v>
      </c>
      <c r="AJ951" s="16" t="s">
        <v>2548</v>
      </c>
      <c r="AK951" s="16" t="s">
        <v>1235</v>
      </c>
      <c r="AL951" s="16" t="s">
        <v>1350</v>
      </c>
      <c r="AN951" s="16"/>
      <c r="BA951" s="30"/>
      <c r="BE951" s="26"/>
      <c r="BJ951" s="16"/>
      <c r="BK951" s="16"/>
      <c r="BL951" s="41"/>
      <c r="BU951" s="16"/>
      <c r="CD951" s="16"/>
      <c r="CE951" s="16"/>
      <c r="CY951" s="19"/>
      <c r="DD951" s="16"/>
      <c r="DG951" s="16"/>
      <c r="DH951" s="16"/>
      <c r="DI951" s="16"/>
      <c r="DK951" s="16"/>
      <c r="DP951" s="16"/>
    </row>
    <row r="952" spans="1:120" x14ac:dyDescent="0.35">
      <c r="A952" s="16" t="s">
        <v>6245</v>
      </c>
      <c r="E952" t="s">
        <v>2519</v>
      </c>
      <c r="F952" s="32"/>
      <c r="G952"/>
      <c r="H952" s="16" t="s">
        <v>732</v>
      </c>
      <c r="I952" s="16"/>
      <c r="L952" s="16" t="s">
        <v>119</v>
      </c>
      <c r="M952" s="16"/>
      <c r="N952" s="16"/>
      <c r="O952" s="16">
        <f>SUM(COUNTIF(I952:N952,"yes"))</f>
        <v>1</v>
      </c>
      <c r="P952" s="46"/>
      <c r="Q952" s="16"/>
      <c r="R952" s="16"/>
      <c r="S952" s="16"/>
      <c r="T952" s="16"/>
      <c r="U952" s="16"/>
      <c r="V952" s="16" t="s">
        <v>2518</v>
      </c>
      <c r="W952" s="16"/>
      <c r="X952" s="16"/>
      <c r="AD952" s="16" t="s">
        <v>2519</v>
      </c>
      <c r="AJ952" s="16" t="s">
        <v>1233</v>
      </c>
      <c r="AK952" s="16" t="s">
        <v>1232</v>
      </c>
      <c r="AL952" s="16" t="s">
        <v>2520</v>
      </c>
      <c r="AN952" s="16"/>
      <c r="AW952" s="16">
        <f>LEN(AV952)-LEN(SUBSTITUTE(AV952,",",""))+1</f>
        <v>1</v>
      </c>
      <c r="BA952" s="30"/>
      <c r="BE952" s="26"/>
      <c r="BJ952" s="16"/>
      <c r="BK952" s="16"/>
      <c r="BL952" s="41"/>
      <c r="BU952" s="16"/>
      <c r="CD952" s="16"/>
      <c r="CE952" s="16"/>
      <c r="CY952" s="19"/>
      <c r="DD952" s="16"/>
      <c r="DG952" s="16"/>
      <c r="DH952" s="16"/>
      <c r="DI952" s="16"/>
      <c r="DK952" s="16"/>
      <c r="DP952" s="16"/>
    </row>
    <row r="953" spans="1:120" x14ac:dyDescent="0.35">
      <c r="A953" s="16" t="s">
        <v>6245</v>
      </c>
      <c r="E953" t="s">
        <v>2109</v>
      </c>
      <c r="F953" s="32"/>
      <c r="G953"/>
      <c r="H953" s="16" t="s">
        <v>732</v>
      </c>
      <c r="I953" s="16"/>
      <c r="L953" s="16" t="s">
        <v>119</v>
      </c>
      <c r="M953" s="16"/>
      <c r="N953" s="16"/>
      <c r="O953" s="16">
        <f>SUM(COUNTIF(I953:N953,"yes"))</f>
        <v>1</v>
      </c>
      <c r="P953" s="46"/>
      <c r="Q953" s="16"/>
      <c r="R953" s="16"/>
      <c r="S953" s="16"/>
      <c r="T953" s="16"/>
      <c r="U953" s="16"/>
      <c r="V953" s="16" t="s">
        <v>2108</v>
      </c>
      <c r="W953" s="16"/>
      <c r="X953" s="16"/>
      <c r="AD953" s="16" t="s">
        <v>2109</v>
      </c>
      <c r="AJ953" s="16" t="s">
        <v>1038</v>
      </c>
      <c r="AK953" s="16" t="s">
        <v>2110</v>
      </c>
      <c r="AL953" s="16" t="s">
        <v>2111</v>
      </c>
      <c r="AN953" s="16"/>
      <c r="AW953" s="16">
        <f>LEN(AV953)-LEN(SUBSTITUTE(AV953,",",""))+1</f>
        <v>1</v>
      </c>
      <c r="BA953" s="30"/>
      <c r="BE953" s="26"/>
      <c r="BJ953" s="16"/>
      <c r="BK953" s="16"/>
      <c r="BL953" s="41"/>
      <c r="BU953" s="16"/>
      <c r="CD953" s="16"/>
      <c r="CE953" s="16"/>
      <c r="CY953" s="19"/>
      <c r="DD953" s="16"/>
      <c r="DG953" s="16"/>
      <c r="DH953" s="16"/>
      <c r="DI953" s="16"/>
      <c r="DK953" s="16"/>
      <c r="DP953" s="16"/>
    </row>
    <row r="954" spans="1:120" x14ac:dyDescent="0.35">
      <c r="A954" s="16" t="s">
        <v>6245</v>
      </c>
      <c r="E954" t="s">
        <v>2059</v>
      </c>
      <c r="F954" s="32"/>
      <c r="G954"/>
      <c r="H954" s="16" t="s">
        <v>732</v>
      </c>
      <c r="I954" s="16"/>
      <c r="L954" s="16" t="s">
        <v>119</v>
      </c>
      <c r="M954" s="16"/>
      <c r="N954" s="16"/>
      <c r="O954" s="16">
        <f>SUM(COUNTIF(I954:N954,"yes"))</f>
        <v>1</v>
      </c>
      <c r="P954" s="46"/>
      <c r="Q954" s="16"/>
      <c r="R954" s="16"/>
      <c r="S954" s="16"/>
      <c r="T954" s="16"/>
      <c r="U954" s="16"/>
      <c r="V954" s="16" t="s">
        <v>3009</v>
      </c>
      <c r="W954" s="16" t="s">
        <v>678</v>
      </c>
      <c r="X954" s="16"/>
      <c r="Y954" t="s">
        <v>2058</v>
      </c>
      <c r="Z954" s="16" t="s">
        <v>7289</v>
      </c>
      <c r="AD954" s="16" t="s">
        <v>2059</v>
      </c>
      <c r="AJ954" s="16" t="s">
        <v>1332</v>
      </c>
      <c r="AK954" s="16" t="s">
        <v>2589</v>
      </c>
      <c r="AL954" s="16" t="s">
        <v>7290</v>
      </c>
      <c r="AN954" s="16"/>
      <c r="BA954" s="30"/>
      <c r="BE954" s="26"/>
      <c r="BJ954" s="16"/>
      <c r="BK954" s="16"/>
      <c r="BL954" s="41"/>
      <c r="BU954" s="16"/>
      <c r="CD954" s="16"/>
      <c r="CE954" s="16"/>
      <c r="CY954" s="19"/>
      <c r="DD954" s="16"/>
      <c r="DG954" s="16"/>
      <c r="DH954" s="16"/>
      <c r="DI954" s="16"/>
      <c r="DK954" s="16"/>
      <c r="DP954" s="16"/>
    </row>
    <row r="955" spans="1:120" x14ac:dyDescent="0.35">
      <c r="A955" s="16" t="s">
        <v>6245</v>
      </c>
      <c r="E955" t="s">
        <v>2164</v>
      </c>
      <c r="F955" s="32"/>
      <c r="G955"/>
      <c r="H955" s="16" t="s">
        <v>732</v>
      </c>
      <c r="I955" s="16"/>
      <c r="L955" s="16" t="s">
        <v>119</v>
      </c>
      <c r="M955" s="16"/>
      <c r="N955" s="16"/>
      <c r="O955" s="16">
        <f>SUM(COUNTIF(I955:N955,"yes"))</f>
        <v>1</v>
      </c>
      <c r="P955" s="46"/>
      <c r="Q955" s="16"/>
      <c r="R955" s="16"/>
      <c r="S955" s="16"/>
      <c r="T955" s="16"/>
      <c r="U955" s="16"/>
      <c r="V955" s="16" t="s">
        <v>2163</v>
      </c>
      <c r="W955" s="16"/>
      <c r="X955" s="16"/>
      <c r="AD955" s="16" t="s">
        <v>2164</v>
      </c>
      <c r="AJ955" s="16" t="s">
        <v>1296</v>
      </c>
      <c r="AK955" s="16" t="s">
        <v>729</v>
      </c>
      <c r="AL955" s="16" t="s">
        <v>1761</v>
      </c>
      <c r="AN955" s="16"/>
      <c r="AW955" s="16">
        <f>LEN(AV955)-LEN(SUBSTITUTE(AV955,",",""))+1</f>
        <v>1</v>
      </c>
      <c r="BA955" s="30"/>
      <c r="BE955" s="26"/>
      <c r="BJ955" s="16"/>
      <c r="BK955" s="16"/>
      <c r="BL955" s="41"/>
      <c r="BU955" s="16"/>
      <c r="CD955" s="16"/>
      <c r="CE955" s="16"/>
      <c r="CY955" s="19"/>
      <c r="DD955" s="16"/>
      <c r="DG955" s="16"/>
      <c r="DH955" s="16"/>
      <c r="DI955" s="16"/>
      <c r="DK955" s="16"/>
      <c r="DP955" s="16"/>
    </row>
    <row r="956" spans="1:120" x14ac:dyDescent="0.35">
      <c r="A956" s="16" t="s">
        <v>6245</v>
      </c>
      <c r="E956" t="s">
        <v>2244</v>
      </c>
      <c r="F956" s="32"/>
      <c r="G956"/>
      <c r="H956" s="16" t="s">
        <v>732</v>
      </c>
      <c r="I956" s="16"/>
      <c r="L956" s="16" t="s">
        <v>119</v>
      </c>
      <c r="M956" s="16"/>
      <c r="N956" s="16"/>
      <c r="O956" s="16">
        <f>SUM(COUNTIF(I956:N956,"yes"))</f>
        <v>1</v>
      </c>
      <c r="P956" s="46"/>
      <c r="Q956" s="16"/>
      <c r="R956" s="16"/>
      <c r="S956" s="16"/>
      <c r="T956" s="16"/>
      <c r="U956" s="16"/>
      <c r="V956" s="16" t="s">
        <v>2243</v>
      </c>
      <c r="W956" s="16"/>
      <c r="X956" s="16"/>
      <c r="AD956" s="16" t="s">
        <v>2244</v>
      </c>
      <c r="AJ956" s="16" t="s">
        <v>1332</v>
      </c>
      <c r="AK956" s="16" t="s">
        <v>2245</v>
      </c>
      <c r="AL956" s="16" t="s">
        <v>2246</v>
      </c>
      <c r="AN956" s="16"/>
      <c r="AW956" s="16">
        <f>LEN(AV956)-LEN(SUBSTITUTE(AV956,",",""))+1</f>
        <v>1</v>
      </c>
      <c r="BA956" s="30"/>
      <c r="BE956" s="26"/>
      <c r="BJ956" s="16"/>
      <c r="BK956" s="16"/>
      <c r="BL956" s="41"/>
      <c r="BU956" s="16"/>
      <c r="CD956" s="16"/>
      <c r="CE956" s="16"/>
      <c r="CY956" s="19"/>
      <c r="DD956" s="16"/>
      <c r="DG956" s="16"/>
      <c r="DH956" s="16"/>
      <c r="DI956" s="16"/>
      <c r="DK956" s="16"/>
      <c r="DP956" s="16"/>
    </row>
    <row r="957" spans="1:120" x14ac:dyDescent="0.35">
      <c r="A957" s="16" t="s">
        <v>6245</v>
      </c>
      <c r="E957" t="s">
        <v>2868</v>
      </c>
      <c r="F957" s="32"/>
      <c r="G957"/>
      <c r="H957" s="16" t="s">
        <v>732</v>
      </c>
      <c r="I957" s="16"/>
      <c r="L957" s="16" t="s">
        <v>119</v>
      </c>
      <c r="M957" s="16"/>
      <c r="N957" s="16"/>
      <c r="O957" s="16">
        <f>SUM(COUNTIF(I957:N957,"yes"))</f>
        <v>1</v>
      </c>
      <c r="P957" s="46"/>
      <c r="Q957" s="16"/>
      <c r="R957" s="16"/>
      <c r="S957" s="16"/>
      <c r="T957" s="16"/>
      <c r="U957" s="16"/>
      <c r="V957" s="16" t="s">
        <v>2867</v>
      </c>
      <c r="W957" s="16"/>
      <c r="X957" s="16"/>
      <c r="AD957" s="16" t="s">
        <v>2868</v>
      </c>
      <c r="AJ957" s="16" t="s">
        <v>1197</v>
      </c>
      <c r="AK957" s="16" t="s">
        <v>1595</v>
      </c>
      <c r="AL957" s="16" t="s">
        <v>2605</v>
      </c>
      <c r="AN957" s="16"/>
      <c r="BA957" s="30"/>
      <c r="BE957" s="26"/>
      <c r="BJ957" s="16"/>
      <c r="BK957" s="16"/>
      <c r="BL957" s="41"/>
      <c r="BU957" s="16"/>
      <c r="CD957" s="16"/>
      <c r="CE957" s="16"/>
      <c r="CY957" s="19"/>
      <c r="DD957" s="16"/>
      <c r="DG957" s="16"/>
      <c r="DH957" s="16"/>
      <c r="DI957" s="16"/>
      <c r="DK957" s="16"/>
      <c r="DP957" s="16"/>
    </row>
    <row r="958" spans="1:120" x14ac:dyDescent="0.35">
      <c r="A958" s="16" t="s">
        <v>6245</v>
      </c>
      <c r="E958" t="s">
        <v>1907</v>
      </c>
      <c r="F958" s="32"/>
      <c r="G958"/>
      <c r="H958" s="16" t="s">
        <v>732</v>
      </c>
      <c r="I958" s="16"/>
      <c r="L958" s="16" t="s">
        <v>119</v>
      </c>
      <c r="M958" s="16"/>
      <c r="N958" s="16"/>
      <c r="O958" s="16">
        <f>SUM(COUNTIF(I958:N958,"yes"))</f>
        <v>1</v>
      </c>
      <c r="P958" s="46"/>
      <c r="Q958" s="16"/>
      <c r="R958" s="16"/>
      <c r="S958" s="16"/>
      <c r="T958" s="16"/>
      <c r="U958" s="16"/>
      <c r="V958" s="16" t="s">
        <v>1906</v>
      </c>
      <c r="W958" s="16"/>
      <c r="X958" s="16"/>
      <c r="AD958" s="16" t="s">
        <v>1907</v>
      </c>
      <c r="AJ958" s="16" t="s">
        <v>749</v>
      </c>
      <c r="AK958" s="16" t="s">
        <v>1144</v>
      </c>
      <c r="AL958" s="16" t="s">
        <v>1179</v>
      </c>
      <c r="AN958" s="16"/>
      <c r="AW958" s="16">
        <f>LEN(AV958)-LEN(SUBSTITUTE(AV958,",",""))+1</f>
        <v>1</v>
      </c>
      <c r="AY958" s="16">
        <f>LEN(AX958)-LEN(SUBSTITUTE(AX958,",",""))+1</f>
        <v>1</v>
      </c>
      <c r="BA958" s="30">
        <f>Table1[[#This Row], [no. of introduced regions]]/Table1[[#This Row], [no. of native regions]]</f>
        <v>1</v>
      </c>
      <c r="BE958" s="26"/>
      <c r="BJ958" s="16"/>
      <c r="BK958" s="16"/>
      <c r="BL958" s="41"/>
      <c r="BU958" s="16"/>
      <c r="CD958" s="16"/>
      <c r="CE958" s="16"/>
      <c r="CY958" s="19"/>
      <c r="DD958" s="16"/>
      <c r="DG958" s="16"/>
      <c r="DH958" s="16"/>
      <c r="DI958" s="16"/>
      <c r="DK958" s="16"/>
      <c r="DP958" s="16"/>
    </row>
    <row r="959" spans="1:120" x14ac:dyDescent="0.35">
      <c r="A959" s="16" t="s">
        <v>6245</v>
      </c>
      <c r="E959" t="s">
        <v>2759</v>
      </c>
      <c r="F959" s="32"/>
      <c r="G959"/>
      <c r="H959" s="16" t="s">
        <v>732</v>
      </c>
      <c r="I959" s="16"/>
      <c r="L959" s="16" t="s">
        <v>119</v>
      </c>
      <c r="M959" s="16"/>
      <c r="N959" s="16"/>
      <c r="O959" s="16">
        <f>SUM(COUNTIF(I959:N959,"yes"))</f>
        <v>1</v>
      </c>
      <c r="P959" s="46"/>
      <c r="Q959" s="16"/>
      <c r="R959" s="16"/>
      <c r="S959" s="16"/>
      <c r="T959" s="16"/>
      <c r="U959" s="16"/>
      <c r="V959" s="16" t="s">
        <v>2758</v>
      </c>
      <c r="W959" s="16"/>
      <c r="X959" s="16"/>
      <c r="AD959" s="16" t="s">
        <v>2759</v>
      </c>
      <c r="AJ959" s="16" t="s">
        <v>1473</v>
      </c>
      <c r="AK959" s="16" t="s">
        <v>1243</v>
      </c>
      <c r="AL959" s="16" t="s">
        <v>1239</v>
      </c>
      <c r="AN959" s="16"/>
      <c r="BA959" s="30"/>
      <c r="BE959" s="26"/>
      <c r="BJ959" s="16"/>
      <c r="BK959" s="16"/>
      <c r="BL959" s="41"/>
      <c r="BU959" s="16"/>
      <c r="CD959" s="16"/>
      <c r="CE959" s="16"/>
      <c r="CY959" s="19"/>
      <c r="DD959" s="16"/>
      <c r="DG959" s="16"/>
      <c r="DH959" s="16"/>
      <c r="DI959" s="16"/>
      <c r="DK959" s="16"/>
      <c r="DP959" s="16"/>
    </row>
    <row r="960" spans="1:120" x14ac:dyDescent="0.35">
      <c r="A960" s="16" t="s">
        <v>6245</v>
      </c>
      <c r="E960" t="s">
        <v>2929</v>
      </c>
      <c r="F960" s="32"/>
      <c r="G960"/>
      <c r="H960" s="16" t="s">
        <v>732</v>
      </c>
      <c r="I960" s="16"/>
      <c r="L960" s="16" t="s">
        <v>119</v>
      </c>
      <c r="M960" s="16"/>
      <c r="N960" s="16"/>
      <c r="O960" s="16">
        <f>SUM(COUNTIF(I960:N960,"yes"))</f>
        <v>1</v>
      </c>
      <c r="P960" s="46"/>
      <c r="Q960" s="16"/>
      <c r="R960" s="16"/>
      <c r="S960" s="16"/>
      <c r="T960" s="16"/>
      <c r="U960" s="16"/>
      <c r="V960" s="16" t="s">
        <v>2928</v>
      </c>
      <c r="W960" s="16"/>
      <c r="X960" s="16"/>
      <c r="AD960" s="16" t="s">
        <v>2929</v>
      </c>
      <c r="AJ960" s="16" t="s">
        <v>1233</v>
      </c>
      <c r="AK960" s="16" t="s">
        <v>1235</v>
      </c>
      <c r="AL960" s="16" t="s">
        <v>2930</v>
      </c>
      <c r="AN960" s="16"/>
      <c r="BA960" s="30"/>
      <c r="BE960" s="26"/>
      <c r="BJ960" s="16"/>
      <c r="BK960" s="16"/>
      <c r="BL960" s="41"/>
      <c r="BU960" s="16"/>
      <c r="CD960" s="16"/>
      <c r="CE960" s="16"/>
      <c r="CY960" s="19"/>
      <c r="DD960" s="16"/>
      <c r="DG960" s="16"/>
      <c r="DH960" s="16"/>
      <c r="DI960" s="16"/>
      <c r="DK960" s="16"/>
      <c r="DP960" s="16"/>
    </row>
    <row r="961" spans="1:120" x14ac:dyDescent="0.35">
      <c r="A961" s="16" t="s">
        <v>6245</v>
      </c>
      <c r="E961" t="s">
        <v>3118</v>
      </c>
      <c r="F961" s="32"/>
      <c r="G961"/>
      <c r="H961" s="16" t="s">
        <v>732</v>
      </c>
      <c r="I961" s="16"/>
      <c r="L961" s="16" t="s">
        <v>119</v>
      </c>
      <c r="M961" s="16"/>
      <c r="N961" s="16"/>
      <c r="O961" s="16">
        <f>SUM(COUNTIF(I961:N961,"yes"))</f>
        <v>1</v>
      </c>
      <c r="P961" s="46"/>
      <c r="Q961" s="16"/>
      <c r="R961" s="16"/>
      <c r="S961" s="16"/>
      <c r="T961" s="16"/>
      <c r="U961" s="16"/>
      <c r="V961" s="16" t="s">
        <v>3117</v>
      </c>
      <c r="W961" s="16"/>
      <c r="X961" s="16"/>
      <c r="AD961" s="16" t="s">
        <v>3118</v>
      </c>
      <c r="AJ961" s="16" t="s">
        <v>1038</v>
      </c>
      <c r="AK961" s="16" t="s">
        <v>729</v>
      </c>
      <c r="AL961" s="16" t="s">
        <v>3119</v>
      </c>
      <c r="AN961" s="16"/>
      <c r="BA961" s="30"/>
      <c r="BE961" s="26"/>
      <c r="BJ961" s="16"/>
      <c r="BK961" s="16"/>
      <c r="BL961" s="41"/>
      <c r="BU961" s="16"/>
      <c r="CD961" s="16"/>
      <c r="CE961" s="16"/>
      <c r="CY961" s="19"/>
      <c r="DD961" s="16"/>
      <c r="DG961" s="16"/>
      <c r="DH961" s="16"/>
      <c r="DI961" s="16"/>
      <c r="DK961" s="16"/>
      <c r="DP961" s="16"/>
    </row>
    <row r="962" spans="1:120" x14ac:dyDescent="0.35">
      <c r="A962" s="16" t="s">
        <v>6245</v>
      </c>
      <c r="E962" t="s">
        <v>3132</v>
      </c>
      <c r="F962" s="32"/>
      <c r="G962"/>
      <c r="H962" s="16" t="s">
        <v>732</v>
      </c>
      <c r="I962" s="16"/>
      <c r="L962" s="16" t="s">
        <v>119</v>
      </c>
      <c r="M962" s="16"/>
      <c r="N962" s="16"/>
      <c r="O962" s="16">
        <f>SUM(COUNTIF(I962:N962,"yes"))</f>
        <v>1</v>
      </c>
      <c r="P962" s="46"/>
      <c r="Q962" s="16"/>
      <c r="R962" s="16"/>
      <c r="S962" s="16"/>
      <c r="T962" s="16"/>
      <c r="U962" s="16"/>
      <c r="V962" s="16" t="s">
        <v>3131</v>
      </c>
      <c r="W962" s="16"/>
      <c r="X962" s="16"/>
      <c r="AD962" s="16" t="s">
        <v>3132</v>
      </c>
      <c r="AJ962" s="16" t="s">
        <v>1038</v>
      </c>
      <c r="AK962" s="16" t="s">
        <v>1891</v>
      </c>
      <c r="AL962" s="16" t="s">
        <v>2291</v>
      </c>
      <c r="AN962" s="16"/>
      <c r="BA962" s="30"/>
      <c r="BE962" s="26"/>
      <c r="BJ962" s="16"/>
      <c r="BK962" s="16"/>
      <c r="BL962" s="41"/>
      <c r="BU962" s="16"/>
      <c r="CD962" s="16"/>
      <c r="CE962" s="16"/>
      <c r="CY962" s="19"/>
      <c r="DD962" s="16"/>
      <c r="DG962" s="16"/>
      <c r="DH962" s="16"/>
      <c r="DI962" s="16"/>
      <c r="DK962" s="16"/>
      <c r="DP962" s="16"/>
    </row>
    <row r="963" spans="1:120" x14ac:dyDescent="0.35">
      <c r="A963" s="16" t="s">
        <v>6245</v>
      </c>
      <c r="E963" t="s">
        <v>2708</v>
      </c>
      <c r="F963" s="32"/>
      <c r="G963"/>
      <c r="H963" s="16" t="s">
        <v>732</v>
      </c>
      <c r="I963" s="16"/>
      <c r="L963" s="16" t="s">
        <v>119</v>
      </c>
      <c r="M963" s="16"/>
      <c r="N963" s="16"/>
      <c r="O963" s="16">
        <f>SUM(COUNTIF(I963:N963,"yes"))</f>
        <v>1</v>
      </c>
      <c r="P963" s="46"/>
      <c r="Q963" s="16"/>
      <c r="R963" s="16"/>
      <c r="S963" s="16"/>
      <c r="T963" s="16"/>
      <c r="U963" s="16"/>
      <c r="V963" s="16" t="s">
        <v>2706</v>
      </c>
      <c r="W963" s="16"/>
      <c r="X963" s="16"/>
      <c r="Y963" s="16" t="s">
        <v>2707</v>
      </c>
      <c r="AD963" s="16" t="s">
        <v>2708</v>
      </c>
      <c r="AJ963" s="16" t="s">
        <v>794</v>
      </c>
      <c r="AK963" s="16" t="s">
        <v>2709</v>
      </c>
      <c r="AL963" s="16" t="s">
        <v>2527</v>
      </c>
      <c r="AN963" s="16"/>
      <c r="BA963" s="30"/>
      <c r="BE963" s="26"/>
      <c r="BJ963" s="16"/>
      <c r="BK963" s="16"/>
      <c r="BL963" s="41"/>
      <c r="BU963" s="16"/>
      <c r="CD963" s="16"/>
      <c r="CE963" s="16"/>
      <c r="CY963" s="19"/>
      <c r="DD963" s="16"/>
      <c r="DG963" s="16"/>
      <c r="DH963" s="16"/>
      <c r="DI963" s="16"/>
      <c r="DK963" s="16"/>
      <c r="DP963" s="16"/>
    </row>
    <row r="964" spans="1:120" x14ac:dyDescent="0.35">
      <c r="A964" s="16" t="s">
        <v>6245</v>
      </c>
      <c r="E964" t="s">
        <v>2460</v>
      </c>
      <c r="F964" s="32"/>
      <c r="G964"/>
      <c r="H964" s="16" t="s">
        <v>732</v>
      </c>
      <c r="I964" s="16"/>
      <c r="L964" s="16" t="s">
        <v>119</v>
      </c>
      <c r="M964" s="16"/>
      <c r="N964" s="16"/>
      <c r="O964" s="16">
        <f>SUM(COUNTIF(I964:N964,"yes"))</f>
        <v>1</v>
      </c>
      <c r="P964" s="46"/>
      <c r="Q964" s="16"/>
      <c r="R964" s="16"/>
      <c r="S964" s="16"/>
      <c r="T964" s="16"/>
      <c r="U964" s="16"/>
      <c r="V964" s="16" t="s">
        <v>2459</v>
      </c>
      <c r="W964" s="16"/>
      <c r="X964" s="16"/>
      <c r="AD964" s="16" t="s">
        <v>2460</v>
      </c>
      <c r="AJ964" s="16" t="s">
        <v>794</v>
      </c>
      <c r="AK964" s="16" t="s">
        <v>729</v>
      </c>
      <c r="AL964" s="16" t="s">
        <v>2043</v>
      </c>
      <c r="AN964" s="16"/>
      <c r="AW964" s="16">
        <f>LEN(AV964)-LEN(SUBSTITUTE(AV964,",",""))+1</f>
        <v>1</v>
      </c>
      <c r="BA964" s="30"/>
      <c r="BE964" s="26"/>
      <c r="BJ964" s="16"/>
      <c r="BK964" s="16"/>
      <c r="BL964" s="41"/>
      <c r="BU964" s="16"/>
      <c r="CD964" s="16"/>
      <c r="CE964" s="16"/>
      <c r="CY964" s="19"/>
      <c r="DD964" s="16"/>
      <c r="DG964" s="16"/>
      <c r="DH964" s="16"/>
      <c r="DI964" s="16"/>
      <c r="DK964" s="16"/>
      <c r="DP964" s="16"/>
    </row>
    <row r="965" spans="1:120" x14ac:dyDescent="0.35">
      <c r="A965" s="16" t="s">
        <v>6245</v>
      </c>
      <c r="E965" t="s">
        <v>2255</v>
      </c>
      <c r="F965" s="32"/>
      <c r="G965"/>
      <c r="H965" s="16" t="s">
        <v>732</v>
      </c>
      <c r="I965" s="16"/>
      <c r="L965" s="16" t="s">
        <v>119</v>
      </c>
      <c r="M965" s="16"/>
      <c r="N965" s="16"/>
      <c r="O965" s="16">
        <f>SUM(COUNTIF(I965:N965,"yes"))</f>
        <v>1</v>
      </c>
      <c r="P965" s="46"/>
      <c r="Q965" s="16"/>
      <c r="R965" s="16"/>
      <c r="S965" s="16"/>
      <c r="T965" s="16"/>
      <c r="U965" s="16"/>
      <c r="V965" s="16" t="s">
        <v>2254</v>
      </c>
      <c r="W965" s="16"/>
      <c r="X965" s="16"/>
      <c r="AD965" s="16" t="s">
        <v>2255</v>
      </c>
      <c r="AJ965" s="16" t="s">
        <v>749</v>
      </c>
      <c r="AK965" s="16" t="s">
        <v>2256</v>
      </c>
      <c r="AL965" s="16" t="s">
        <v>1236</v>
      </c>
      <c r="AN965" s="16"/>
      <c r="AW965" s="16">
        <f>LEN(AV965)-LEN(SUBSTITUTE(AV965,",",""))+1</f>
        <v>1</v>
      </c>
      <c r="BA965" s="30"/>
      <c r="BE965" s="26"/>
      <c r="BJ965" s="16"/>
      <c r="BK965" s="16"/>
      <c r="BL965" s="41"/>
      <c r="BU965" s="16"/>
      <c r="CD965" s="16"/>
      <c r="CE965" s="16"/>
      <c r="CY965" s="19"/>
      <c r="DD965" s="16"/>
      <c r="DG965" s="16"/>
      <c r="DH965" s="16"/>
      <c r="DI965" s="16"/>
      <c r="DK965" s="16"/>
      <c r="DP965" s="16"/>
    </row>
    <row r="966" spans="1:120" x14ac:dyDescent="0.35">
      <c r="A966" s="16" t="s">
        <v>6245</v>
      </c>
      <c r="E966" t="s">
        <v>2789</v>
      </c>
      <c r="F966" s="32"/>
      <c r="G966"/>
      <c r="H966" s="16" t="s">
        <v>732</v>
      </c>
      <c r="I966" s="16"/>
      <c r="L966" s="16" t="s">
        <v>119</v>
      </c>
      <c r="M966" s="16"/>
      <c r="N966" s="16"/>
      <c r="O966" s="16">
        <f>SUM(COUNTIF(I966:N966,"yes"))</f>
        <v>1</v>
      </c>
      <c r="P966" s="46"/>
      <c r="Q966" s="16"/>
      <c r="R966" s="16"/>
      <c r="S966" s="16"/>
      <c r="T966" s="16"/>
      <c r="U966" s="16"/>
      <c r="V966" s="16" t="s">
        <v>2788</v>
      </c>
      <c r="W966" s="16"/>
      <c r="X966" s="16"/>
      <c r="AD966" s="16" t="s">
        <v>2789</v>
      </c>
      <c r="AJ966" s="16" t="s">
        <v>1197</v>
      </c>
      <c r="AK966" s="16" t="s">
        <v>935</v>
      </c>
      <c r="AL966" s="16" t="s">
        <v>1231</v>
      </c>
      <c r="AN966" s="16"/>
      <c r="BA966" s="30"/>
      <c r="BE966" s="26"/>
      <c r="BJ966" s="16"/>
      <c r="BK966" s="16"/>
      <c r="BL966" s="41"/>
      <c r="BU966" s="16"/>
      <c r="CD966" s="16"/>
      <c r="CE966" s="16"/>
      <c r="CY966" s="19"/>
      <c r="DD966" s="16"/>
      <c r="DG966" s="16"/>
      <c r="DH966" s="16"/>
      <c r="DI966" s="16"/>
      <c r="DK966" s="16"/>
      <c r="DP966" s="16"/>
    </row>
    <row r="967" spans="1:120" x14ac:dyDescent="0.35">
      <c r="A967" s="16" t="s">
        <v>6245</v>
      </c>
      <c r="E967" t="s">
        <v>2116</v>
      </c>
      <c r="F967" s="32"/>
      <c r="G967"/>
      <c r="H967" s="16" t="s">
        <v>732</v>
      </c>
      <c r="I967" s="16"/>
      <c r="L967" s="16" t="s">
        <v>119</v>
      </c>
      <c r="M967" s="16"/>
      <c r="N967" s="16"/>
      <c r="O967" s="16">
        <f>SUM(COUNTIF(I967:N967,"yes"))</f>
        <v>1</v>
      </c>
      <c r="P967" s="46"/>
      <c r="Q967" s="16"/>
      <c r="R967" s="16"/>
      <c r="S967" s="16"/>
      <c r="T967" s="16"/>
      <c r="U967" s="16"/>
      <c r="V967" s="16" t="s">
        <v>2115</v>
      </c>
      <c r="W967" s="16"/>
      <c r="X967" s="16"/>
      <c r="AD967" s="16" t="s">
        <v>2116</v>
      </c>
      <c r="AJ967" s="16" t="s">
        <v>1038</v>
      </c>
      <c r="AK967" s="16" t="s">
        <v>729</v>
      </c>
      <c r="AL967" s="16" t="s">
        <v>2117</v>
      </c>
      <c r="AN967" s="16"/>
      <c r="AW967" s="16">
        <f>LEN(AV967)-LEN(SUBSTITUTE(AV967,",",""))+1</f>
        <v>1</v>
      </c>
      <c r="BA967" s="30"/>
      <c r="BE967" s="26"/>
      <c r="BJ967" s="16"/>
      <c r="BK967" s="16"/>
      <c r="BL967" s="41"/>
      <c r="BU967" s="16"/>
      <c r="CD967" s="16"/>
      <c r="CE967" s="16"/>
      <c r="CY967" s="19"/>
      <c r="DD967" s="16"/>
      <c r="DG967" s="16"/>
      <c r="DH967" s="16"/>
      <c r="DI967" s="16"/>
      <c r="DK967" s="16"/>
      <c r="DP967" s="16"/>
    </row>
    <row r="968" spans="1:120" x14ac:dyDescent="0.35">
      <c r="A968" s="16" t="s">
        <v>6245</v>
      </c>
      <c r="E968" t="s">
        <v>2151</v>
      </c>
      <c r="F968" s="32"/>
      <c r="G968"/>
      <c r="H968" s="16" t="s">
        <v>732</v>
      </c>
      <c r="I968" s="16"/>
      <c r="L968" s="16" t="s">
        <v>119</v>
      </c>
      <c r="M968" s="16"/>
      <c r="N968" s="16"/>
      <c r="O968" s="16">
        <f>SUM(COUNTIF(I968:N968,"yes"))</f>
        <v>1</v>
      </c>
      <c r="P968" s="46"/>
      <c r="Q968" s="16"/>
      <c r="R968" s="16"/>
      <c r="S968" s="16"/>
      <c r="T968" s="16"/>
      <c r="U968" s="16"/>
      <c r="V968" s="16" t="s">
        <v>2150</v>
      </c>
      <c r="W968" s="16"/>
      <c r="X968" s="16"/>
      <c r="AD968" s="16" t="s">
        <v>2151</v>
      </c>
      <c r="AJ968" s="16" t="s">
        <v>2146</v>
      </c>
      <c r="AK968" s="16" t="s">
        <v>985</v>
      </c>
      <c r="AL968" s="16" t="s">
        <v>1198</v>
      </c>
      <c r="AN968" s="16"/>
      <c r="AW968" s="16">
        <f>LEN(AV968)-LEN(SUBSTITUTE(AV968,",",""))+1</f>
        <v>1</v>
      </c>
      <c r="BA968" s="30"/>
      <c r="BE968" s="26"/>
      <c r="BJ968" s="16"/>
      <c r="BK968" s="16"/>
      <c r="BL968" s="41"/>
      <c r="BU968" s="16"/>
      <c r="CD968" s="16"/>
      <c r="CE968" s="16"/>
      <c r="CY968" s="19"/>
      <c r="DD968" s="16"/>
      <c r="DG968" s="16"/>
      <c r="DH968" s="16"/>
      <c r="DI968" s="16"/>
      <c r="DK968" s="16"/>
      <c r="DP968" s="16"/>
    </row>
    <row r="969" spans="1:120" x14ac:dyDescent="0.35">
      <c r="A969" s="16" t="s">
        <v>6245</v>
      </c>
      <c r="E969" t="s">
        <v>2217</v>
      </c>
      <c r="F969" s="32"/>
      <c r="G969"/>
      <c r="H969" s="16" t="s">
        <v>732</v>
      </c>
      <c r="I969" s="16"/>
      <c r="L969" s="16" t="s">
        <v>119</v>
      </c>
      <c r="M969" s="16"/>
      <c r="N969" s="16"/>
      <c r="O969" s="16">
        <f>SUM(COUNTIF(I969:N969,"yes"))</f>
        <v>1</v>
      </c>
      <c r="P969" s="46"/>
      <c r="Q969" s="16"/>
      <c r="R969" s="16"/>
      <c r="S969" s="16"/>
      <c r="T969" s="16"/>
      <c r="U969" s="16"/>
      <c r="V969" s="16" t="s">
        <v>2216</v>
      </c>
      <c r="W969" s="16"/>
      <c r="X969" s="16"/>
      <c r="AD969" s="16" t="s">
        <v>2217</v>
      </c>
      <c r="AJ969" s="16" t="s">
        <v>1233</v>
      </c>
      <c r="AK969" s="16" t="s">
        <v>1232</v>
      </c>
      <c r="AL969" s="16" t="s">
        <v>2218</v>
      </c>
      <c r="AN969" s="16"/>
      <c r="AW969" s="16">
        <f>LEN(AV969)-LEN(SUBSTITUTE(AV969,",",""))+1</f>
        <v>1</v>
      </c>
      <c r="BA969" s="30"/>
      <c r="BE969" s="26"/>
      <c r="BJ969" s="16"/>
      <c r="BK969" s="16"/>
      <c r="BL969" s="41"/>
      <c r="BU969" s="16"/>
      <c r="CD969" s="16"/>
      <c r="CE969" s="16"/>
      <c r="CY969" s="19"/>
      <c r="DD969" s="16"/>
      <c r="DG969" s="16"/>
      <c r="DH969" s="16"/>
      <c r="DI969" s="16"/>
      <c r="DK969" s="16"/>
      <c r="DP969" s="16"/>
    </row>
    <row r="970" spans="1:120" x14ac:dyDescent="0.35">
      <c r="A970" s="16" t="s">
        <v>6245</v>
      </c>
      <c r="E970" t="s">
        <v>1855</v>
      </c>
      <c r="F970" s="32"/>
      <c r="G970"/>
      <c r="H970" s="16" t="s">
        <v>732</v>
      </c>
      <c r="I970" s="16"/>
      <c r="L970" s="16" t="s">
        <v>119</v>
      </c>
      <c r="M970" s="16"/>
      <c r="N970" s="16"/>
      <c r="O970" s="16">
        <f>SUM(COUNTIF(I970:N970,"yes"))</f>
        <v>1</v>
      </c>
      <c r="P970" s="46"/>
      <c r="Q970" s="16"/>
      <c r="R970" s="16"/>
      <c r="S970" s="16"/>
      <c r="T970" s="16"/>
      <c r="U970" s="16"/>
      <c r="V970" s="16" t="s">
        <v>1854</v>
      </c>
      <c r="W970" s="16"/>
      <c r="X970" s="16"/>
      <c r="AD970" s="16" t="s">
        <v>1855</v>
      </c>
      <c r="AJ970" s="16" t="s">
        <v>1317</v>
      </c>
      <c r="AK970" s="16" t="s">
        <v>1810</v>
      </c>
      <c r="AL970" s="16" t="s">
        <v>1269</v>
      </c>
      <c r="AN970" s="16"/>
      <c r="AW970" s="16">
        <f>LEN(AV970)-LEN(SUBSTITUTE(AV970,",",""))+1</f>
        <v>1</v>
      </c>
      <c r="AY970" s="16">
        <f>LEN(AX970)-LEN(SUBSTITUTE(AX970,",",""))+1</f>
        <v>1</v>
      </c>
      <c r="BA970" s="30">
        <f>Table1[[#This Row], [no. of introduced regions]]/Table1[[#This Row], [no. of native regions]]</f>
        <v>1</v>
      </c>
      <c r="BE970" s="26"/>
      <c r="BJ970" s="16"/>
      <c r="BK970" s="16"/>
      <c r="BL970" s="41"/>
      <c r="BU970" s="16"/>
      <c r="CD970" s="16"/>
      <c r="CE970" s="16"/>
      <c r="CY970" s="19"/>
      <c r="DD970" s="16"/>
      <c r="DG970" s="16"/>
      <c r="DH970" s="16"/>
      <c r="DI970" s="16"/>
      <c r="DK970" s="16"/>
      <c r="DP970" s="16"/>
    </row>
    <row r="971" spans="1:120" x14ac:dyDescent="0.35">
      <c r="A971" s="16" t="s">
        <v>6245</v>
      </c>
      <c r="E971" t="s">
        <v>2062</v>
      </c>
      <c r="F971" s="32"/>
      <c r="G971"/>
      <c r="H971" s="16" t="s">
        <v>732</v>
      </c>
      <c r="I971" s="16"/>
      <c r="L971" s="16" t="s">
        <v>119</v>
      </c>
      <c r="M971" s="16"/>
      <c r="N971" s="16"/>
      <c r="O971" s="16">
        <f>SUM(COUNTIF(I971:N971,"yes"))</f>
        <v>1</v>
      </c>
      <c r="P971" s="46"/>
      <c r="Q971" s="16"/>
      <c r="R971" s="16"/>
      <c r="S971" s="16"/>
      <c r="T971" s="16"/>
      <c r="U971" s="16"/>
      <c r="V971" s="16" t="s">
        <v>2061</v>
      </c>
      <c r="W971" s="16"/>
      <c r="X971" s="16"/>
      <c r="AD971" s="16" t="s">
        <v>2062</v>
      </c>
      <c r="AJ971" s="16" t="s">
        <v>1432</v>
      </c>
      <c r="AK971" s="16" t="s">
        <v>2000</v>
      </c>
      <c r="AL971" s="16" t="s">
        <v>1707</v>
      </c>
      <c r="AN971" s="16"/>
      <c r="AW971" s="16">
        <f>LEN(AV971)-LEN(SUBSTITUTE(AV971,",",""))+1</f>
        <v>1</v>
      </c>
      <c r="BA971" s="30"/>
      <c r="BE971" s="26"/>
      <c r="BJ971" s="16"/>
      <c r="BK971" s="16"/>
      <c r="BL971" s="41"/>
      <c r="BU971" s="16"/>
      <c r="CD971" s="16"/>
      <c r="CE971" s="16"/>
      <c r="CY971" s="19"/>
      <c r="DD971" s="16"/>
      <c r="DG971" s="16"/>
      <c r="DH971" s="16"/>
      <c r="DI971" s="16"/>
      <c r="DK971" s="16"/>
      <c r="DP971" s="16"/>
    </row>
    <row r="972" spans="1:120" x14ac:dyDescent="0.35">
      <c r="A972" s="16" t="s">
        <v>6245</v>
      </c>
      <c r="E972" t="s">
        <v>2802</v>
      </c>
      <c r="F972" s="32"/>
      <c r="G972"/>
      <c r="H972" s="16" t="s">
        <v>732</v>
      </c>
      <c r="I972" s="16"/>
      <c r="L972" s="16" t="s">
        <v>119</v>
      </c>
      <c r="M972" s="16"/>
      <c r="N972" s="16"/>
      <c r="O972" s="16">
        <f>SUM(COUNTIF(I972:N972,"yes"))</f>
        <v>1</v>
      </c>
      <c r="P972" s="46"/>
      <c r="Q972" s="16"/>
      <c r="R972" s="16"/>
      <c r="S972" s="16"/>
      <c r="T972" s="16"/>
      <c r="U972" s="16"/>
      <c r="V972" s="16" t="s">
        <v>2801</v>
      </c>
      <c r="W972" s="16"/>
      <c r="X972" s="16"/>
      <c r="AD972" s="16" t="s">
        <v>2802</v>
      </c>
      <c r="AJ972" s="16" t="s">
        <v>1233</v>
      </c>
      <c r="AK972" s="16" t="s">
        <v>1235</v>
      </c>
      <c r="AL972" s="16" t="s">
        <v>1350</v>
      </c>
      <c r="AN972" s="16"/>
      <c r="BA972" s="30"/>
      <c r="BE972" s="26"/>
      <c r="BJ972" s="16"/>
      <c r="BK972" s="16"/>
      <c r="BL972" s="41"/>
      <c r="BU972" s="16"/>
      <c r="CD972" s="16"/>
      <c r="CE972" s="16"/>
      <c r="CY972" s="19"/>
      <c r="DD972" s="16"/>
      <c r="DG972" s="16"/>
      <c r="DH972" s="16"/>
      <c r="DI972" s="16"/>
      <c r="DK972" s="16"/>
      <c r="DP972" s="16"/>
    </row>
    <row r="973" spans="1:120" x14ac:dyDescent="0.35">
      <c r="A973" s="16" t="s">
        <v>6245</v>
      </c>
      <c r="E973" t="s">
        <v>1941</v>
      </c>
      <c r="F973" s="32"/>
      <c r="G973"/>
      <c r="H973" s="16" t="s">
        <v>732</v>
      </c>
      <c r="I973" s="16"/>
      <c r="L973" s="16" t="s">
        <v>119</v>
      </c>
      <c r="M973" s="16"/>
      <c r="N973" s="16"/>
      <c r="O973" s="16">
        <f>SUM(COUNTIF(I973:N973,"yes"))</f>
        <v>1</v>
      </c>
      <c r="P973" s="46"/>
      <c r="Q973" s="16"/>
      <c r="R973" s="16"/>
      <c r="S973" s="16"/>
      <c r="T973" s="16"/>
      <c r="U973" s="16"/>
      <c r="V973" s="16" t="s">
        <v>1939</v>
      </c>
      <c r="W973" s="16"/>
      <c r="X973" s="16"/>
      <c r="AD973" s="16" t="s">
        <v>1941</v>
      </c>
      <c r="AJ973" s="16" t="s">
        <v>1940</v>
      </c>
      <c r="AK973" s="16" t="s">
        <v>935</v>
      </c>
      <c r="AL973" s="16" t="s">
        <v>1350</v>
      </c>
      <c r="AN973" s="16"/>
      <c r="AW973" s="16">
        <f>LEN(AV973)-LEN(SUBSTITUTE(AV973,",",""))+1</f>
        <v>1</v>
      </c>
      <c r="AY973" s="16">
        <f>LEN(AX973)-LEN(SUBSTITUTE(AX973,",",""))+1</f>
        <v>1</v>
      </c>
      <c r="BA973" s="30">
        <f>Table1[[#This Row], [no. of introduced regions]]/Table1[[#This Row], [no. of native regions]]</f>
        <v>1</v>
      </c>
      <c r="BE973" s="26"/>
      <c r="BJ973" s="16"/>
      <c r="BK973" s="16"/>
      <c r="BL973" s="41"/>
      <c r="BU973" s="16"/>
      <c r="CD973" s="16"/>
      <c r="CE973" s="16"/>
      <c r="CY973" s="19"/>
      <c r="DD973" s="16"/>
      <c r="DG973" s="16"/>
      <c r="DH973" s="16"/>
      <c r="DI973" s="16"/>
      <c r="DK973" s="16"/>
      <c r="DP973" s="16"/>
    </row>
    <row r="974" spans="1:120" x14ac:dyDescent="0.35">
      <c r="A974" s="16" t="s">
        <v>6245</v>
      </c>
      <c r="E974" t="s">
        <v>2396</v>
      </c>
      <c r="F974" s="32"/>
      <c r="G974"/>
      <c r="H974" s="16" t="s">
        <v>732</v>
      </c>
      <c r="I974" s="16"/>
      <c r="L974" s="16" t="s">
        <v>119</v>
      </c>
      <c r="M974" s="16"/>
      <c r="N974" s="16"/>
      <c r="O974" s="16">
        <f>SUM(COUNTIF(I974:N974,"yes"))</f>
        <v>1</v>
      </c>
      <c r="P974" s="46"/>
      <c r="Q974" s="16"/>
      <c r="R974" s="16"/>
      <c r="S974" s="16"/>
      <c r="T974" s="16"/>
      <c r="U974" s="16"/>
      <c r="V974" s="16" t="s">
        <v>2395</v>
      </c>
      <c r="W974" s="16"/>
      <c r="X974" s="16"/>
      <c r="AD974" s="16" t="s">
        <v>2396</v>
      </c>
      <c r="AJ974" s="16" t="s">
        <v>1422</v>
      </c>
      <c r="AK974" s="16" t="s">
        <v>729</v>
      </c>
      <c r="AL974" s="16" t="s">
        <v>1350</v>
      </c>
      <c r="AN974" s="16"/>
      <c r="AW974" s="16">
        <f>LEN(AV974)-LEN(SUBSTITUTE(AV974,",",""))+1</f>
        <v>1</v>
      </c>
      <c r="BA974" s="30"/>
      <c r="BE974" s="26"/>
      <c r="BJ974" s="16"/>
      <c r="BK974" s="16"/>
      <c r="BL974" s="41"/>
      <c r="BU974" s="16"/>
      <c r="CD974" s="16"/>
      <c r="CE974" s="16"/>
      <c r="CY974" s="19"/>
      <c r="DD974" s="16"/>
      <c r="DG974" s="16"/>
      <c r="DH974" s="16"/>
      <c r="DI974" s="16"/>
      <c r="DK974" s="16"/>
      <c r="DP974" s="16"/>
    </row>
    <row r="975" spans="1:120" x14ac:dyDescent="0.35">
      <c r="A975" s="16" t="s">
        <v>6245</v>
      </c>
      <c r="E975" t="s">
        <v>1685</v>
      </c>
      <c r="F975" s="32"/>
      <c r="G975"/>
      <c r="H975" s="16" t="s">
        <v>732</v>
      </c>
      <c r="I975" s="16"/>
      <c r="L975" s="16" t="s">
        <v>119</v>
      </c>
      <c r="M975" s="16"/>
      <c r="N975" s="16"/>
      <c r="O975" s="16">
        <f>SUM(COUNTIF(I975:N975,"yes"))</f>
        <v>1</v>
      </c>
      <c r="P975" s="46" t="s">
        <v>6324</v>
      </c>
      <c r="Q975" s="16"/>
      <c r="R975" s="16"/>
      <c r="S975" s="16"/>
      <c r="T975" s="16"/>
      <c r="U975" s="16"/>
      <c r="V975" s="16" t="s">
        <v>1686</v>
      </c>
      <c r="W975" s="16"/>
      <c r="X975" s="16"/>
      <c r="AD975" s="16" t="s">
        <v>1687</v>
      </c>
      <c r="AJ975" s="16" t="s">
        <v>951</v>
      </c>
      <c r="AK975" s="16" t="s">
        <v>729</v>
      </c>
      <c r="AL975" s="16" t="s">
        <v>1688</v>
      </c>
      <c r="AN975" s="16"/>
      <c r="BA975" s="30"/>
      <c r="BE975" s="26"/>
      <c r="BJ975" s="16"/>
      <c r="BK975" s="16"/>
      <c r="BL975" s="41"/>
      <c r="BU975" s="16"/>
      <c r="CD975" s="16"/>
      <c r="CE975" s="16"/>
      <c r="CY975" s="19"/>
      <c r="DD975" s="16"/>
      <c r="DG975" s="16"/>
      <c r="DH975" s="16"/>
      <c r="DI975" s="16"/>
      <c r="DK975" s="16"/>
      <c r="DP975" s="16"/>
    </row>
    <row r="976" spans="1:120" x14ac:dyDescent="0.35">
      <c r="A976" s="16" t="s">
        <v>6245</v>
      </c>
      <c r="E976" t="s">
        <v>2393</v>
      </c>
      <c r="F976" s="32"/>
      <c r="G976"/>
      <c r="H976" s="16" t="s">
        <v>732</v>
      </c>
      <c r="I976" s="16"/>
      <c r="L976" s="16" t="s">
        <v>119</v>
      </c>
      <c r="M976" s="16"/>
      <c r="N976" s="16"/>
      <c r="O976" s="16">
        <f>SUM(COUNTIF(I976:N976,"yes"))</f>
        <v>1</v>
      </c>
      <c r="P976" s="46"/>
      <c r="Q976" s="16"/>
      <c r="R976" s="16"/>
      <c r="S976" s="16"/>
      <c r="T976" s="16"/>
      <c r="U976" s="16"/>
      <c r="V976" s="16" t="s">
        <v>2392</v>
      </c>
      <c r="W976" s="16"/>
      <c r="X976" s="16"/>
      <c r="AD976" s="16" t="s">
        <v>2393</v>
      </c>
      <c r="AJ976" s="16" t="s">
        <v>2390</v>
      </c>
      <c r="AK976" s="16" t="s">
        <v>985</v>
      </c>
      <c r="AL976" s="16" t="s">
        <v>1269</v>
      </c>
      <c r="AN976" s="16"/>
      <c r="AW976" s="16">
        <f>LEN(AV976)-LEN(SUBSTITUTE(AV976,",",""))+1</f>
        <v>1</v>
      </c>
      <c r="BA976" s="30"/>
      <c r="BE976" s="26"/>
      <c r="BJ976" s="16"/>
      <c r="BK976" s="16"/>
      <c r="BL976" s="41"/>
      <c r="BU976" s="16"/>
      <c r="CD976" s="16"/>
      <c r="CE976" s="16"/>
      <c r="CY976" s="19"/>
      <c r="DD976" s="16"/>
      <c r="DG976" s="16"/>
      <c r="DH976" s="16"/>
      <c r="DI976" s="16"/>
      <c r="DK976" s="16"/>
      <c r="DP976" s="16"/>
    </row>
    <row r="977" spans="1:120" x14ac:dyDescent="0.35">
      <c r="A977" s="16" t="s">
        <v>6245</v>
      </c>
      <c r="E977" t="s">
        <v>2630</v>
      </c>
      <c r="F977" s="32"/>
      <c r="G977"/>
      <c r="H977" s="16" t="s">
        <v>732</v>
      </c>
      <c r="I977" s="16"/>
      <c r="L977" s="16" t="s">
        <v>119</v>
      </c>
      <c r="M977" s="16"/>
      <c r="N977" s="16"/>
      <c r="O977" s="16">
        <f>SUM(COUNTIF(I977:N977,"yes"))</f>
        <v>1</v>
      </c>
      <c r="P977" s="46"/>
      <c r="Q977" s="16"/>
      <c r="R977" s="16"/>
      <c r="S977" s="16"/>
      <c r="T977" s="16"/>
      <c r="U977" s="16"/>
      <c r="V977" s="16" t="s">
        <v>2629</v>
      </c>
      <c r="W977" s="16"/>
      <c r="X977" s="16"/>
      <c r="AD977" s="16" t="s">
        <v>2630</v>
      </c>
      <c r="AJ977" s="16" t="s">
        <v>1217</v>
      </c>
      <c r="AK977" s="16" t="s">
        <v>1232</v>
      </c>
      <c r="AL977" s="16" t="s">
        <v>1883</v>
      </c>
      <c r="AN977" s="16"/>
      <c r="AW977" s="16">
        <f>LEN(AV977)-LEN(SUBSTITUTE(AV977,",",""))+1</f>
        <v>1</v>
      </c>
      <c r="BA977" s="30"/>
      <c r="BE977" s="26"/>
      <c r="BJ977" s="16"/>
      <c r="BK977" s="16"/>
      <c r="BL977" s="41"/>
      <c r="BU977" s="16"/>
      <c r="CD977" s="16"/>
      <c r="CE977" s="16"/>
      <c r="CY977" s="19"/>
      <c r="DD977" s="16"/>
      <c r="DG977" s="16"/>
      <c r="DH977" s="16"/>
      <c r="DI977" s="16"/>
      <c r="DK977" s="16"/>
      <c r="DP977" s="16"/>
    </row>
    <row r="978" spans="1:120" x14ac:dyDescent="0.35">
      <c r="A978" s="16" t="s">
        <v>6245</v>
      </c>
      <c r="E978" t="s">
        <v>2489</v>
      </c>
      <c r="F978" s="32"/>
      <c r="G978"/>
      <c r="H978" s="16" t="s">
        <v>732</v>
      </c>
      <c r="I978" s="16"/>
      <c r="L978" s="16" t="s">
        <v>119</v>
      </c>
      <c r="M978" s="16"/>
      <c r="N978" s="16"/>
      <c r="O978" s="16">
        <f>SUM(COUNTIF(I978:N978,"yes"))</f>
        <v>1</v>
      </c>
      <c r="P978" s="46"/>
      <c r="Q978" s="16"/>
      <c r="R978" s="16"/>
      <c r="S978" s="16"/>
      <c r="T978" s="16"/>
      <c r="U978" s="16"/>
      <c r="V978" s="16" t="s">
        <v>2488</v>
      </c>
      <c r="W978" s="16"/>
      <c r="X978" s="16"/>
      <c r="AD978" s="16" t="s">
        <v>2489</v>
      </c>
      <c r="AJ978" s="16" t="s">
        <v>1233</v>
      </c>
      <c r="AK978" s="16" t="s">
        <v>1389</v>
      </c>
      <c r="AL978" s="16" t="s">
        <v>2490</v>
      </c>
      <c r="AN978" s="16"/>
      <c r="AW978" s="16">
        <f>LEN(AV978)-LEN(SUBSTITUTE(AV978,",",""))+1</f>
        <v>1</v>
      </c>
      <c r="BA978" s="30"/>
      <c r="BE978" s="26"/>
      <c r="BJ978" s="16"/>
      <c r="BK978" s="16"/>
      <c r="BL978" s="41"/>
      <c r="BU978" s="16"/>
      <c r="CD978" s="16"/>
      <c r="CE978" s="16"/>
      <c r="CY978" s="19"/>
      <c r="DD978" s="16"/>
      <c r="DG978" s="16"/>
      <c r="DH978" s="16"/>
      <c r="DI978" s="16"/>
      <c r="DK978" s="16"/>
      <c r="DP978" s="16"/>
    </row>
    <row r="979" spans="1:120" x14ac:dyDescent="0.35">
      <c r="A979" s="16" t="s">
        <v>6245</v>
      </c>
      <c r="E979" t="s">
        <v>2585</v>
      </c>
      <c r="F979" s="32"/>
      <c r="G979"/>
      <c r="H979" s="16" t="s">
        <v>732</v>
      </c>
      <c r="I979" s="16"/>
      <c r="L979" s="16" t="s">
        <v>119</v>
      </c>
      <c r="M979" s="16"/>
      <c r="N979" s="16"/>
      <c r="O979" s="16">
        <f>SUM(COUNTIF(I979:N979,"yes"))</f>
        <v>1</v>
      </c>
      <c r="P979" s="46"/>
      <c r="Q979" s="16"/>
      <c r="R979" s="16"/>
      <c r="S979" s="16"/>
      <c r="T979" s="16"/>
      <c r="U979" s="16"/>
      <c r="V979" s="16" t="s">
        <v>2583</v>
      </c>
      <c r="W979" s="16"/>
      <c r="X979" s="16"/>
      <c r="Y979" s="16" t="s">
        <v>2584</v>
      </c>
      <c r="AD979" s="16" t="s">
        <v>2585</v>
      </c>
      <c r="AJ979" s="16" t="s">
        <v>1264</v>
      </c>
      <c r="AK979" s="16" t="s">
        <v>2169</v>
      </c>
      <c r="AL979" s="16" t="s">
        <v>1323</v>
      </c>
      <c r="AN979" s="16"/>
      <c r="AW979" s="16">
        <f>LEN(AV979)-LEN(SUBSTITUTE(AV979,",",""))+1</f>
        <v>1</v>
      </c>
      <c r="BA979" s="30"/>
      <c r="BE979" s="26"/>
      <c r="BJ979" s="16"/>
      <c r="BK979" s="16"/>
      <c r="BL979" s="41"/>
      <c r="BU979" s="16"/>
      <c r="CD979" s="16"/>
      <c r="CE979" s="16"/>
      <c r="CY979" s="19"/>
      <c r="DD979" s="16"/>
      <c r="DG979" s="16"/>
      <c r="DH979" s="16"/>
      <c r="DI979" s="16"/>
      <c r="DK979" s="16"/>
      <c r="DP979" s="16"/>
    </row>
    <row r="980" spans="1:120" x14ac:dyDescent="0.35">
      <c r="A980" s="16" t="s">
        <v>6245</v>
      </c>
      <c r="E980" t="s">
        <v>2644</v>
      </c>
      <c r="F980" s="32"/>
      <c r="G980"/>
      <c r="H980" s="16" t="s">
        <v>732</v>
      </c>
      <c r="I980" s="16"/>
      <c r="L980" s="16" t="s">
        <v>119</v>
      </c>
      <c r="M980" s="16"/>
      <c r="N980" s="16"/>
      <c r="O980" s="16">
        <f>SUM(COUNTIF(I980:N980,"yes"))</f>
        <v>1</v>
      </c>
      <c r="P980" s="46"/>
      <c r="Q980" s="16"/>
      <c r="R980" s="16"/>
      <c r="S980" s="16"/>
      <c r="T980" s="16"/>
      <c r="U980" s="16"/>
      <c r="V980" s="16" t="s">
        <v>2642</v>
      </c>
      <c r="W980" s="16"/>
      <c r="X980" s="16"/>
      <c r="AD980" s="16" t="s">
        <v>2644</v>
      </c>
      <c r="AJ980" s="16" t="s">
        <v>2643</v>
      </c>
      <c r="AK980" s="16" t="s">
        <v>1235</v>
      </c>
      <c r="AL980" s="16" t="s">
        <v>2645</v>
      </c>
      <c r="AN980" s="16"/>
      <c r="BA980" s="30"/>
      <c r="BE980" s="26"/>
      <c r="BJ980" s="16"/>
      <c r="BK980" s="16"/>
      <c r="BL980" s="41"/>
      <c r="BU980" s="16"/>
      <c r="CD980" s="16"/>
      <c r="CE980" s="16"/>
      <c r="CY980" s="19"/>
      <c r="DD980" s="16"/>
      <c r="DG980" s="16"/>
      <c r="DH980" s="16"/>
      <c r="DI980" s="16"/>
      <c r="DK980" s="16"/>
      <c r="DP980" s="16"/>
    </row>
    <row r="981" spans="1:120" x14ac:dyDescent="0.35">
      <c r="A981" s="16" t="s">
        <v>6245</v>
      </c>
      <c r="E981" t="s">
        <v>1818</v>
      </c>
      <c r="F981" s="32"/>
      <c r="G981"/>
      <c r="H981" s="16" t="s">
        <v>732</v>
      </c>
      <c r="I981" s="16"/>
      <c r="L981" s="16" t="s">
        <v>119</v>
      </c>
      <c r="M981" s="16"/>
      <c r="N981" s="16"/>
      <c r="O981" s="16">
        <f>SUM(COUNTIF(I981:N981,"yes"))</f>
        <v>1</v>
      </c>
      <c r="P981" s="46"/>
      <c r="Q981" s="16"/>
      <c r="R981" s="16"/>
      <c r="S981" s="16"/>
      <c r="T981" s="16"/>
      <c r="U981" s="16"/>
      <c r="V981" s="16" t="s">
        <v>1817</v>
      </c>
      <c r="W981" s="16"/>
      <c r="X981" s="16"/>
      <c r="AD981" s="16" t="s">
        <v>1818</v>
      </c>
      <c r="AJ981" s="16" t="s">
        <v>1317</v>
      </c>
      <c r="AK981" s="16" t="s">
        <v>1810</v>
      </c>
      <c r="AL981" s="16" t="s">
        <v>1041</v>
      </c>
      <c r="AN981" s="16"/>
      <c r="AW981" s="16">
        <f>LEN(AV981)-LEN(SUBSTITUTE(AV981,",",""))+1</f>
        <v>1</v>
      </c>
      <c r="AY981" s="16">
        <f>LEN(AX981)-LEN(SUBSTITUTE(AX981,",",""))+1</f>
        <v>1</v>
      </c>
      <c r="AZ981" s="16">
        <f>Table1[[#This Row], [no. of native regions]]+Table1[[#This Row], [no. of introduced regions]]</f>
        <v>2</v>
      </c>
      <c r="BA981" s="30">
        <f>Table1[[#This Row], [no. of introduced regions]]/Table1[[#This Row], [no. of native regions]]</f>
        <v>1</v>
      </c>
      <c r="BE981" s="26"/>
      <c r="BJ981" s="16"/>
      <c r="BK981" s="16"/>
      <c r="BL981" s="41"/>
      <c r="BU981" s="16"/>
      <c r="CD981" s="16"/>
      <c r="CE981" s="16"/>
      <c r="CY981" s="19"/>
      <c r="DD981" s="16"/>
      <c r="DG981" s="16"/>
      <c r="DH981" s="16"/>
      <c r="DI981" s="16"/>
      <c r="DK981" s="16"/>
      <c r="DP981" s="16"/>
    </row>
    <row r="982" spans="1:120" x14ac:dyDescent="0.35">
      <c r="A982" s="16" t="s">
        <v>6245</v>
      </c>
      <c r="E982" t="s">
        <v>2744</v>
      </c>
      <c r="F982" s="32"/>
      <c r="G982"/>
      <c r="H982" s="16" t="s">
        <v>732</v>
      </c>
      <c r="I982" s="16"/>
      <c r="L982" s="16" t="s">
        <v>119</v>
      </c>
      <c r="M982" s="16"/>
      <c r="N982" s="16"/>
      <c r="O982" s="16">
        <f>SUM(COUNTIF(I982:N982,"yes"))</f>
        <v>1</v>
      </c>
      <c r="P982" s="46"/>
      <c r="Q982" s="16"/>
      <c r="R982" s="16"/>
      <c r="S982" s="16"/>
      <c r="T982" s="16"/>
      <c r="U982" s="16"/>
      <c r="V982" s="16" t="s">
        <v>2743</v>
      </c>
      <c r="W982" s="16"/>
      <c r="X982" s="16"/>
      <c r="AD982" s="16" t="s">
        <v>2744</v>
      </c>
      <c r="AJ982" s="16" t="s">
        <v>951</v>
      </c>
      <c r="AK982" s="16" t="s">
        <v>729</v>
      </c>
      <c r="AL982" s="16" t="s">
        <v>1719</v>
      </c>
      <c r="AN982" s="16"/>
      <c r="BA982" s="30"/>
      <c r="BE982" s="26"/>
      <c r="BJ982" s="16"/>
      <c r="BK982" s="16"/>
      <c r="BL982" s="41"/>
      <c r="BU982" s="16"/>
      <c r="CD982" s="16"/>
      <c r="CE982" s="16"/>
      <c r="CY982" s="19"/>
      <c r="DD982" s="16"/>
      <c r="DG982" s="16"/>
      <c r="DH982" s="16"/>
      <c r="DI982" s="16"/>
      <c r="DK982" s="16"/>
      <c r="DP982" s="16"/>
    </row>
    <row r="983" spans="1:120" x14ac:dyDescent="0.35">
      <c r="A983" s="16" t="s">
        <v>6245</v>
      </c>
      <c r="E983" t="s">
        <v>2941</v>
      </c>
      <c r="F983" s="32"/>
      <c r="G983"/>
      <c r="H983" s="16" t="s">
        <v>732</v>
      </c>
      <c r="I983" s="16"/>
      <c r="L983" s="16" t="s">
        <v>119</v>
      </c>
      <c r="M983" s="16"/>
      <c r="N983" s="16"/>
      <c r="O983" s="16">
        <f>SUM(COUNTIF(I983:N983,"yes"))</f>
        <v>1</v>
      </c>
      <c r="P983" s="46"/>
      <c r="Q983" s="16"/>
      <c r="R983" s="16"/>
      <c r="S983" s="16"/>
      <c r="T983" s="16"/>
      <c r="U983" s="16"/>
      <c r="V983" s="16" t="s">
        <v>2940</v>
      </c>
      <c r="W983" s="16"/>
      <c r="X983" s="16"/>
      <c r="AD983" s="16" t="s">
        <v>2941</v>
      </c>
      <c r="AJ983" s="16" t="s">
        <v>966</v>
      </c>
      <c r="AK983" s="16" t="s">
        <v>1891</v>
      </c>
      <c r="AL983" s="16" t="s">
        <v>1719</v>
      </c>
      <c r="AN983" s="16"/>
      <c r="BA983" s="30"/>
      <c r="BE983" s="26"/>
      <c r="BJ983" s="16"/>
      <c r="BK983" s="16"/>
      <c r="BL983" s="41"/>
      <c r="BU983" s="16"/>
      <c r="CD983" s="16"/>
      <c r="CE983" s="16"/>
      <c r="CY983" s="19"/>
      <c r="DD983" s="16"/>
      <c r="DG983" s="16"/>
      <c r="DH983" s="16"/>
      <c r="DI983" s="16"/>
      <c r="DK983" s="16"/>
      <c r="DP983" s="16"/>
    </row>
    <row r="984" spans="1:120" x14ac:dyDescent="0.35">
      <c r="A984" s="16" t="s">
        <v>6245</v>
      </c>
      <c r="E984" t="s">
        <v>2746</v>
      </c>
      <c r="F984" s="32"/>
      <c r="G984"/>
      <c r="H984" s="16" t="s">
        <v>732</v>
      </c>
      <c r="I984" s="16"/>
      <c r="L984" s="16" t="s">
        <v>119</v>
      </c>
      <c r="M984" s="16"/>
      <c r="N984" s="16"/>
      <c r="O984" s="16">
        <f>SUM(COUNTIF(I984:N984,"yes"))</f>
        <v>1</v>
      </c>
      <c r="P984" s="46"/>
      <c r="Q984" s="16"/>
      <c r="R984" s="16"/>
      <c r="S984" s="16"/>
      <c r="T984" s="16"/>
      <c r="U984" s="16"/>
      <c r="V984" s="16" t="s">
        <v>2745</v>
      </c>
      <c r="W984" s="16"/>
      <c r="X984" s="16"/>
      <c r="AD984" s="16" t="s">
        <v>2746</v>
      </c>
      <c r="AJ984" s="16" t="s">
        <v>951</v>
      </c>
      <c r="AK984" s="16" t="s">
        <v>729</v>
      </c>
      <c r="AL984" s="16" t="s">
        <v>1758</v>
      </c>
      <c r="AN984" s="16"/>
      <c r="BA984" s="30"/>
      <c r="BE984" s="26"/>
      <c r="BJ984" s="16"/>
      <c r="BK984" s="16"/>
      <c r="BL984" s="41"/>
      <c r="BU984" s="16"/>
      <c r="CD984" s="16"/>
      <c r="CE984" s="16"/>
      <c r="CY984" s="19"/>
      <c r="DD984" s="16"/>
      <c r="DG984" s="16"/>
      <c r="DH984" s="16"/>
      <c r="DI984" s="16"/>
      <c r="DK984" s="16"/>
      <c r="DP984" s="16"/>
    </row>
    <row r="985" spans="1:120" x14ac:dyDescent="0.35">
      <c r="A985" s="16" t="s">
        <v>6245</v>
      </c>
      <c r="E985" t="s">
        <v>2542</v>
      </c>
      <c r="F985" s="32"/>
      <c r="G985"/>
      <c r="H985" s="16" t="s">
        <v>732</v>
      </c>
      <c r="I985" s="16"/>
      <c r="L985" s="16" t="s">
        <v>119</v>
      </c>
      <c r="M985" s="16"/>
      <c r="N985" s="16"/>
      <c r="O985" s="16">
        <f>SUM(COUNTIF(I985:N985,"yes"))</f>
        <v>1</v>
      </c>
      <c r="P985" s="46"/>
      <c r="Q985" s="16"/>
      <c r="R985" s="16"/>
      <c r="S985" s="16"/>
      <c r="T985" s="16"/>
      <c r="U985" s="16"/>
      <c r="V985" s="16" t="s">
        <v>2541</v>
      </c>
      <c r="W985" s="16"/>
      <c r="X985" s="16"/>
      <c r="AD985" s="16" t="s">
        <v>2542</v>
      </c>
      <c r="AJ985" s="16" t="s">
        <v>1877</v>
      </c>
      <c r="AK985" s="16" t="s">
        <v>1391</v>
      </c>
      <c r="AL985" s="16" t="s">
        <v>1758</v>
      </c>
      <c r="AN985" s="16"/>
      <c r="AW985" s="16">
        <f>LEN(AV985)-LEN(SUBSTITUTE(AV985,",",""))+1</f>
        <v>1</v>
      </c>
      <c r="BA985" s="30"/>
      <c r="BE985" s="26"/>
      <c r="BJ985" s="16"/>
      <c r="BK985" s="16"/>
      <c r="BL985" s="41"/>
      <c r="BU985" s="16"/>
      <c r="CD985" s="16"/>
      <c r="CE985" s="16"/>
      <c r="CY985" s="19"/>
      <c r="DD985" s="16"/>
      <c r="DG985" s="16"/>
      <c r="DH985" s="16"/>
      <c r="DI985" s="16"/>
      <c r="DK985" s="16"/>
      <c r="DP985" s="16"/>
    </row>
    <row r="986" spans="1:120" x14ac:dyDescent="0.35">
      <c r="A986" s="16" t="s">
        <v>6245</v>
      </c>
      <c r="E986" t="s">
        <v>2385</v>
      </c>
      <c r="F986" s="32"/>
      <c r="G986"/>
      <c r="H986" s="16" t="s">
        <v>732</v>
      </c>
      <c r="I986" s="16"/>
      <c r="L986" s="16" t="s">
        <v>119</v>
      </c>
      <c r="M986" s="16"/>
      <c r="N986" s="16"/>
      <c r="O986" s="16">
        <f>SUM(COUNTIF(I986:N986,"yes"))</f>
        <v>1</v>
      </c>
      <c r="P986" s="46"/>
      <c r="Q986" s="16"/>
      <c r="R986" s="16"/>
      <c r="S986" s="16"/>
      <c r="T986" s="16"/>
      <c r="U986" s="16"/>
      <c r="V986" s="16" t="s">
        <v>2384</v>
      </c>
      <c r="W986" s="16"/>
      <c r="X986" s="16"/>
      <c r="AD986" s="16" t="s">
        <v>2385</v>
      </c>
      <c r="AJ986" s="16" t="s">
        <v>1521</v>
      </c>
      <c r="AK986" s="16" t="s">
        <v>1517</v>
      </c>
      <c r="AL986" s="16" t="s">
        <v>2386</v>
      </c>
      <c r="AN986" s="16"/>
      <c r="AW986" s="16">
        <f>LEN(AV986)-LEN(SUBSTITUTE(AV986,",",""))+1</f>
        <v>1</v>
      </c>
      <c r="BA986" s="30"/>
      <c r="BE986" s="26"/>
      <c r="BJ986" s="16"/>
      <c r="BK986" s="16"/>
      <c r="BL986" s="41"/>
      <c r="BU986" s="16"/>
      <c r="CD986" s="16"/>
      <c r="CE986" s="16"/>
      <c r="CY986" s="19"/>
      <c r="DD986" s="16"/>
      <c r="DG986" s="16"/>
      <c r="DH986" s="16"/>
      <c r="DI986" s="16"/>
      <c r="DK986" s="16"/>
      <c r="DP986" s="16"/>
    </row>
    <row r="987" spans="1:120" x14ac:dyDescent="0.35">
      <c r="A987" s="16" t="s">
        <v>6245</v>
      </c>
      <c r="E987" t="s">
        <v>2441</v>
      </c>
      <c r="F987" s="32"/>
      <c r="G987"/>
      <c r="H987" s="16" t="s">
        <v>732</v>
      </c>
      <c r="I987" s="16"/>
      <c r="L987" s="16" t="s">
        <v>119</v>
      </c>
      <c r="M987" s="16"/>
      <c r="N987" s="16"/>
      <c r="O987" s="16">
        <f>SUM(COUNTIF(I987:N987,"yes"))</f>
        <v>1</v>
      </c>
      <c r="P987" s="46"/>
      <c r="Q987" s="16"/>
      <c r="R987" s="16"/>
      <c r="S987" s="16"/>
      <c r="T987" s="16"/>
      <c r="U987" s="16"/>
      <c r="V987" s="16" t="s">
        <v>2440</v>
      </c>
      <c r="W987" s="16"/>
      <c r="X987" s="16"/>
      <c r="AD987" s="16" t="s">
        <v>2441</v>
      </c>
      <c r="AJ987" s="16" t="s">
        <v>1436</v>
      </c>
      <c r="AK987" s="16" t="s">
        <v>1389</v>
      </c>
      <c r="AL987" s="16" t="s">
        <v>1350</v>
      </c>
      <c r="AN987" s="16"/>
      <c r="AW987" s="16">
        <f>LEN(AV987)-LEN(SUBSTITUTE(AV987,",",""))+1</f>
        <v>1</v>
      </c>
      <c r="BA987" s="30"/>
      <c r="BE987" s="26"/>
      <c r="BJ987" s="16"/>
      <c r="BK987" s="16"/>
      <c r="BL987" s="41"/>
      <c r="BU987" s="16"/>
      <c r="CD987" s="16"/>
      <c r="CE987" s="16"/>
      <c r="CY987" s="19"/>
      <c r="DD987" s="16"/>
      <c r="DG987" s="16"/>
      <c r="DH987" s="16"/>
      <c r="DI987" s="16"/>
      <c r="DK987" s="16"/>
      <c r="DP987" s="16"/>
    </row>
    <row r="988" spans="1:120" x14ac:dyDescent="0.35">
      <c r="A988" s="16" t="s">
        <v>6245</v>
      </c>
      <c r="E988" t="s">
        <v>1931</v>
      </c>
      <c r="F988" s="32"/>
      <c r="G988"/>
      <c r="H988" s="16" t="s">
        <v>732</v>
      </c>
      <c r="I988" s="16"/>
      <c r="L988" s="16" t="s">
        <v>119</v>
      </c>
      <c r="M988" s="16"/>
      <c r="N988" s="16"/>
      <c r="O988" s="16">
        <f>SUM(COUNTIF(I988:N988,"yes"))</f>
        <v>1</v>
      </c>
      <c r="P988" s="46"/>
      <c r="Q988" s="16"/>
      <c r="R988" s="16"/>
      <c r="S988" s="16"/>
      <c r="T988" s="16"/>
      <c r="U988" s="16"/>
      <c r="V988" s="16" t="s">
        <v>1930</v>
      </c>
      <c r="W988" s="16"/>
      <c r="X988" s="16"/>
      <c r="AD988" s="16" t="s">
        <v>1931</v>
      </c>
      <c r="AJ988" s="16" t="s">
        <v>1217</v>
      </c>
      <c r="AK988" s="16" t="s">
        <v>1391</v>
      </c>
      <c r="AL988" s="16" t="s">
        <v>1534</v>
      </c>
      <c r="AN988" s="16"/>
      <c r="AW988" s="16">
        <f>LEN(AV988)-LEN(SUBSTITUTE(AV988,",",""))+1</f>
        <v>1</v>
      </c>
      <c r="AY988" s="16">
        <f>LEN(AX988)-LEN(SUBSTITUTE(AX988,",",""))+1</f>
        <v>1</v>
      </c>
      <c r="BA988" s="30">
        <f>Table1[[#This Row], [no. of introduced regions]]/Table1[[#This Row], [no. of native regions]]</f>
        <v>1</v>
      </c>
      <c r="BE988" s="26"/>
      <c r="BJ988" s="16"/>
      <c r="BK988" s="16"/>
      <c r="BL988" s="41"/>
      <c r="BU988" s="16"/>
      <c r="CD988" s="16"/>
      <c r="CE988" s="16"/>
      <c r="CY988" s="19"/>
      <c r="DD988" s="16"/>
      <c r="DG988" s="16"/>
      <c r="DH988" s="16"/>
      <c r="DI988" s="16"/>
      <c r="DK988" s="16"/>
      <c r="DP988" s="16"/>
    </row>
    <row r="989" spans="1:120" x14ac:dyDescent="0.35">
      <c r="A989" s="16" t="s">
        <v>6245</v>
      </c>
      <c r="E989" t="s">
        <v>2598</v>
      </c>
      <c r="F989" s="32"/>
      <c r="G989"/>
      <c r="H989" s="16" t="s">
        <v>732</v>
      </c>
      <c r="I989" s="16"/>
      <c r="L989" s="16" t="s">
        <v>119</v>
      </c>
      <c r="M989" s="16"/>
      <c r="N989" s="16"/>
      <c r="O989" s="16">
        <f>SUM(COUNTIF(I989:N989,"yes"))</f>
        <v>1</v>
      </c>
      <c r="P989" s="46"/>
      <c r="Q989" s="16"/>
      <c r="R989" s="16"/>
      <c r="S989" s="16"/>
      <c r="T989" s="16"/>
      <c r="U989" s="16"/>
      <c r="V989" s="16" t="s">
        <v>2597</v>
      </c>
      <c r="W989" s="16"/>
      <c r="X989" s="16"/>
      <c r="AD989" s="16" t="s">
        <v>2598</v>
      </c>
      <c r="AJ989" s="16" t="s">
        <v>1505</v>
      </c>
      <c r="AK989" s="16" t="s">
        <v>2599</v>
      </c>
      <c r="AL989" s="16" t="s">
        <v>2600</v>
      </c>
      <c r="AN989" s="16"/>
      <c r="AW989" s="16">
        <f>LEN(AV989)-LEN(SUBSTITUTE(AV989,",",""))+1</f>
        <v>1</v>
      </c>
      <c r="BA989" s="30"/>
      <c r="BE989" s="26"/>
      <c r="BJ989" s="16"/>
      <c r="BK989" s="16"/>
      <c r="BL989" s="41"/>
      <c r="BU989" s="16"/>
      <c r="CD989" s="16"/>
      <c r="CE989" s="16"/>
      <c r="CY989" s="19"/>
      <c r="DD989" s="16"/>
      <c r="DG989" s="16"/>
      <c r="DH989" s="16"/>
      <c r="DI989" s="16"/>
      <c r="DK989" s="16"/>
      <c r="DP989" s="16"/>
    </row>
    <row r="990" spans="1:120" x14ac:dyDescent="0.35">
      <c r="A990" s="16" t="s">
        <v>6245</v>
      </c>
      <c r="E990" t="s">
        <v>3143</v>
      </c>
      <c r="F990" s="32"/>
      <c r="G990"/>
      <c r="H990" s="16" t="s">
        <v>732</v>
      </c>
      <c r="I990" s="16"/>
      <c r="L990" s="16" t="s">
        <v>119</v>
      </c>
      <c r="M990" s="16"/>
      <c r="N990" s="16"/>
      <c r="O990" s="16">
        <f>SUM(COUNTIF(I990:N990,"yes"))</f>
        <v>1</v>
      </c>
      <c r="P990" s="46"/>
      <c r="Q990" s="16"/>
      <c r="R990" s="16"/>
      <c r="S990" s="16"/>
      <c r="T990" s="16"/>
      <c r="U990" s="16"/>
      <c r="V990" s="16" t="s">
        <v>3142</v>
      </c>
      <c r="W990" s="16"/>
      <c r="X990" s="16"/>
      <c r="AD990" s="16" t="s">
        <v>3143</v>
      </c>
      <c r="AJ990" s="16" t="s">
        <v>749</v>
      </c>
      <c r="AK990" s="16" t="s">
        <v>935</v>
      </c>
      <c r="AL990" s="16" t="s">
        <v>1883</v>
      </c>
      <c r="AN990" s="16"/>
      <c r="BA990" s="30"/>
      <c r="BE990" s="26"/>
      <c r="BJ990" s="16"/>
      <c r="BK990" s="16"/>
      <c r="BL990" s="41"/>
      <c r="BU990" s="16"/>
      <c r="CD990" s="16"/>
      <c r="CE990" s="16"/>
      <c r="CY990" s="19"/>
      <c r="DD990" s="16"/>
      <c r="DG990" s="16"/>
      <c r="DH990" s="16"/>
      <c r="DI990" s="16"/>
      <c r="DK990" s="16"/>
      <c r="DP990" s="16"/>
    </row>
    <row r="991" spans="1:120" x14ac:dyDescent="0.35">
      <c r="A991" s="16" t="s">
        <v>6245</v>
      </c>
      <c r="E991" t="s">
        <v>2754</v>
      </c>
      <c r="F991" s="32"/>
      <c r="G991"/>
      <c r="H991" s="16" t="s">
        <v>732</v>
      </c>
      <c r="I991" s="16"/>
      <c r="L991" s="16" t="s">
        <v>119</v>
      </c>
      <c r="M991" s="16"/>
      <c r="N991" s="16"/>
      <c r="O991" s="16">
        <f>SUM(COUNTIF(I991:N991,"yes"))</f>
        <v>1</v>
      </c>
      <c r="P991" s="46"/>
      <c r="Q991" s="16"/>
      <c r="R991" s="16"/>
      <c r="S991" s="16"/>
      <c r="T991" s="16"/>
      <c r="U991" s="16"/>
      <c r="V991" s="16" t="s">
        <v>2753</v>
      </c>
      <c r="W991" s="16"/>
      <c r="X991" s="16"/>
      <c r="AD991" s="16" t="s">
        <v>2754</v>
      </c>
      <c r="AJ991" s="16" t="s">
        <v>951</v>
      </c>
      <c r="AK991" s="16" t="s">
        <v>858</v>
      </c>
      <c r="AL991" s="16" t="s">
        <v>1883</v>
      </c>
      <c r="AN991" s="16"/>
      <c r="BA991" s="30"/>
      <c r="BE991" s="26"/>
      <c r="BJ991" s="16"/>
      <c r="BK991" s="16"/>
      <c r="BL991" s="41"/>
      <c r="BU991" s="16"/>
      <c r="CD991" s="16"/>
      <c r="CE991" s="16"/>
      <c r="CY991" s="19"/>
      <c r="DD991" s="16"/>
      <c r="DG991" s="16"/>
      <c r="DH991" s="16"/>
      <c r="DI991" s="16"/>
      <c r="DK991" s="16"/>
      <c r="DP991" s="16"/>
    </row>
    <row r="992" spans="1:120" x14ac:dyDescent="0.35">
      <c r="A992" s="16" t="s">
        <v>6245</v>
      </c>
      <c r="E992" t="s">
        <v>2212</v>
      </c>
      <c r="F992" s="32"/>
      <c r="G992"/>
      <c r="H992" s="16" t="s">
        <v>732</v>
      </c>
      <c r="I992" s="16"/>
      <c r="L992" s="16" t="s">
        <v>119</v>
      </c>
      <c r="M992" s="16"/>
      <c r="N992" s="16"/>
      <c r="O992" s="16">
        <f>SUM(COUNTIF(I992:N992,"yes"))</f>
        <v>1</v>
      </c>
      <c r="P992" s="46"/>
      <c r="Q992" s="16"/>
      <c r="R992" s="16"/>
      <c r="S992" s="16"/>
      <c r="T992" s="16"/>
      <c r="U992" s="16"/>
      <c r="V992" s="16" t="s">
        <v>2211</v>
      </c>
      <c r="W992" s="16"/>
      <c r="X992" s="16"/>
      <c r="AD992" s="16" t="s">
        <v>2212</v>
      </c>
      <c r="AJ992" s="16" t="s">
        <v>1264</v>
      </c>
      <c r="AK992" s="16" t="s">
        <v>1235</v>
      </c>
      <c r="AL992" s="16" t="s">
        <v>2213</v>
      </c>
      <c r="AN992" s="16"/>
      <c r="AW992" s="16">
        <f>LEN(AV992)-LEN(SUBSTITUTE(AV992,",",""))+1</f>
        <v>1</v>
      </c>
      <c r="BA992" s="30"/>
      <c r="BE992" s="26"/>
      <c r="BJ992" s="16"/>
      <c r="BK992" s="16"/>
      <c r="BL992" s="41"/>
      <c r="BU992" s="16"/>
      <c r="CD992" s="16"/>
      <c r="CE992" s="16"/>
      <c r="CY992" s="19"/>
      <c r="DD992" s="16"/>
      <c r="DG992" s="16"/>
      <c r="DH992" s="16"/>
      <c r="DI992" s="16"/>
      <c r="DK992" s="16"/>
      <c r="DP992" s="16"/>
    </row>
    <row r="993" spans="1:120" x14ac:dyDescent="0.35">
      <c r="A993" s="16" t="s">
        <v>6245</v>
      </c>
      <c r="E993" t="s">
        <v>3046</v>
      </c>
      <c r="F993" s="32"/>
      <c r="G993"/>
      <c r="H993" s="16" t="s">
        <v>732</v>
      </c>
      <c r="I993" s="16"/>
      <c r="L993" s="16" t="s">
        <v>119</v>
      </c>
      <c r="M993" s="16"/>
      <c r="N993" s="16"/>
      <c r="O993" s="16">
        <f>SUM(COUNTIF(I993:N993,"yes"))</f>
        <v>1</v>
      </c>
      <c r="P993" s="46"/>
      <c r="Q993" s="16"/>
      <c r="R993" s="16"/>
      <c r="S993" s="16"/>
      <c r="T993" s="16"/>
      <c r="U993" s="16"/>
      <c r="V993" s="16" t="s">
        <v>3045</v>
      </c>
      <c r="W993" s="16"/>
      <c r="X993" s="16"/>
      <c r="AD993" s="16" t="s">
        <v>3046</v>
      </c>
      <c r="AJ993" s="16" t="s">
        <v>1233</v>
      </c>
      <c r="AK993" s="16" t="s">
        <v>1389</v>
      </c>
      <c r="AL993" s="16" t="s">
        <v>2780</v>
      </c>
      <c r="AN993" s="16"/>
      <c r="BA993" s="30"/>
      <c r="BE993" s="26"/>
      <c r="BJ993" s="16"/>
      <c r="BK993" s="16"/>
      <c r="BL993" s="41"/>
      <c r="BU993" s="16"/>
      <c r="CD993" s="16"/>
      <c r="CE993" s="16"/>
      <c r="CY993" s="19"/>
      <c r="DD993" s="16"/>
      <c r="DG993" s="16"/>
      <c r="DH993" s="16"/>
      <c r="DI993" s="16"/>
      <c r="DK993" s="16"/>
      <c r="DP993" s="16"/>
    </row>
    <row r="994" spans="1:120" x14ac:dyDescent="0.35">
      <c r="A994" s="16" t="s">
        <v>6245</v>
      </c>
      <c r="E994" t="s">
        <v>2582</v>
      </c>
      <c r="F994" s="32"/>
      <c r="G994"/>
      <c r="H994" s="16" t="s">
        <v>732</v>
      </c>
      <c r="I994" s="16"/>
      <c r="L994" s="16" t="s">
        <v>119</v>
      </c>
      <c r="M994" s="16"/>
      <c r="N994" s="16"/>
      <c r="O994" s="16">
        <f>SUM(COUNTIF(I994:N994,"yes"))</f>
        <v>1</v>
      </c>
      <c r="P994" s="46"/>
      <c r="Q994" s="16"/>
      <c r="R994" s="16"/>
      <c r="S994" s="16"/>
      <c r="T994" s="16"/>
      <c r="U994" s="16"/>
      <c r="V994" s="16" t="s">
        <v>2581</v>
      </c>
      <c r="W994" s="16"/>
      <c r="X994" s="16"/>
      <c r="AD994" s="16" t="s">
        <v>2582</v>
      </c>
      <c r="AJ994" s="16" t="s">
        <v>1264</v>
      </c>
      <c r="AK994" s="16" t="s">
        <v>2169</v>
      </c>
      <c r="AL994" s="16" t="s">
        <v>1323</v>
      </c>
      <c r="AN994" s="16"/>
      <c r="AW994" s="16">
        <f>LEN(AV994)-LEN(SUBSTITUTE(AV994,",",""))+1</f>
        <v>1</v>
      </c>
      <c r="BA994" s="30"/>
      <c r="BE994" s="26"/>
      <c r="BJ994" s="16"/>
      <c r="BK994" s="16"/>
      <c r="BL994" s="41"/>
      <c r="BU994" s="16"/>
      <c r="CD994" s="16"/>
      <c r="CE994" s="16"/>
      <c r="CY994" s="19"/>
      <c r="DD994" s="16"/>
      <c r="DG994" s="16"/>
      <c r="DH994" s="16"/>
      <c r="DI994" s="16"/>
      <c r="DK994" s="16"/>
      <c r="DP994" s="16"/>
    </row>
    <row r="995" spans="1:120" x14ac:dyDescent="0.35">
      <c r="A995" s="16" t="s">
        <v>6245</v>
      </c>
      <c r="E995" t="s">
        <v>2020</v>
      </c>
      <c r="F995" s="32"/>
      <c r="G995"/>
      <c r="H995" s="16" t="s">
        <v>732</v>
      </c>
      <c r="I995" s="16"/>
      <c r="L995" s="16" t="s">
        <v>119</v>
      </c>
      <c r="M995" s="16"/>
      <c r="N995" s="16"/>
      <c r="O995" s="16">
        <f>SUM(COUNTIF(I995:N995,"yes"))</f>
        <v>1</v>
      </c>
      <c r="P995" s="46"/>
      <c r="Q995" s="16"/>
      <c r="R995" s="16"/>
      <c r="S995" s="16"/>
      <c r="T995" s="16"/>
      <c r="U995" s="16"/>
      <c r="V995" s="16" t="s">
        <v>2018</v>
      </c>
      <c r="W995" s="16"/>
      <c r="X995" s="16"/>
      <c r="AD995" s="16" t="s">
        <v>2020</v>
      </c>
      <c r="AJ995" s="16" t="s">
        <v>2019</v>
      </c>
      <c r="AK995" s="16" t="s">
        <v>1879</v>
      </c>
      <c r="AL995" s="16" t="s">
        <v>2021</v>
      </c>
      <c r="AN995" s="16"/>
      <c r="AW995" s="16">
        <f>LEN(AV995)-LEN(SUBSTITUTE(AV995,",",""))+1</f>
        <v>1</v>
      </c>
      <c r="AY995" s="16">
        <f>LEN(AX995)-LEN(SUBSTITUTE(AX995,",",""))+1</f>
        <v>1</v>
      </c>
      <c r="BA995" s="30"/>
      <c r="BE995" s="26"/>
      <c r="BJ995" s="16"/>
      <c r="BK995" s="16"/>
      <c r="BL995" s="41"/>
      <c r="BU995" s="16"/>
      <c r="CD995" s="16"/>
      <c r="CE995" s="16"/>
      <c r="CY995" s="19"/>
      <c r="DD995" s="16"/>
      <c r="DG995" s="16"/>
      <c r="DH995" s="16"/>
      <c r="DI995" s="16"/>
      <c r="DK995" s="16"/>
      <c r="DP995" s="16"/>
    </row>
    <row r="996" spans="1:120" x14ac:dyDescent="0.35">
      <c r="A996" s="16" t="s">
        <v>6245</v>
      </c>
      <c r="E996" t="s">
        <v>2927</v>
      </c>
      <c r="F996" s="32"/>
      <c r="G996"/>
      <c r="H996" s="16" t="s">
        <v>732</v>
      </c>
      <c r="I996" s="16"/>
      <c r="L996" s="16" t="s">
        <v>119</v>
      </c>
      <c r="M996" s="16"/>
      <c r="N996" s="16"/>
      <c r="O996" s="16">
        <f>SUM(COUNTIF(I996:N996,"yes"))</f>
        <v>1</v>
      </c>
      <c r="P996" s="46"/>
      <c r="Q996" s="16"/>
      <c r="R996" s="16"/>
      <c r="S996" s="16"/>
      <c r="T996" s="16"/>
      <c r="U996" s="16"/>
      <c r="V996" s="16" t="s">
        <v>2926</v>
      </c>
      <c r="W996" s="16"/>
      <c r="X996" s="16"/>
      <c r="AD996" s="16" t="s">
        <v>2927</v>
      </c>
      <c r="AJ996" s="16" t="s">
        <v>1233</v>
      </c>
      <c r="AK996" s="16" t="s">
        <v>1389</v>
      </c>
      <c r="AL996" s="16" t="s">
        <v>1392</v>
      </c>
      <c r="AN996" s="16"/>
      <c r="BA996" s="30"/>
      <c r="BE996" s="26"/>
      <c r="BJ996" s="16"/>
      <c r="BK996" s="16"/>
      <c r="BL996" s="41"/>
      <c r="BU996" s="16"/>
      <c r="CD996" s="16"/>
      <c r="CE996" s="16"/>
      <c r="CY996" s="19"/>
      <c r="DD996" s="16"/>
      <c r="DG996" s="16"/>
      <c r="DH996" s="16"/>
      <c r="DI996" s="16"/>
      <c r="DK996" s="16"/>
      <c r="DP996" s="16"/>
    </row>
    <row r="997" spans="1:120" x14ac:dyDescent="0.35">
      <c r="A997" s="16" t="s">
        <v>6245</v>
      </c>
      <c r="E997" t="s">
        <v>2241</v>
      </c>
      <c r="F997" s="32"/>
      <c r="G997"/>
      <c r="H997" s="16" t="s">
        <v>732</v>
      </c>
      <c r="I997" s="16"/>
      <c r="L997" s="16" t="s">
        <v>119</v>
      </c>
      <c r="M997" s="16"/>
      <c r="N997" s="16"/>
      <c r="O997" s="16">
        <f>SUM(COUNTIF(I997:N997,"yes"))</f>
        <v>1</v>
      </c>
      <c r="P997" s="46"/>
      <c r="Q997" s="16"/>
      <c r="R997" s="16"/>
      <c r="S997" s="16"/>
      <c r="T997" s="16"/>
      <c r="U997" s="16"/>
      <c r="V997" s="16" t="s">
        <v>2239</v>
      </c>
      <c r="W997" s="16"/>
      <c r="X997" s="16"/>
      <c r="AD997" s="16" t="s">
        <v>2241</v>
      </c>
      <c r="AJ997" s="16" t="s">
        <v>2240</v>
      </c>
      <c r="AK997" s="16" t="s">
        <v>1235</v>
      </c>
      <c r="AL997" s="16" t="s">
        <v>2242</v>
      </c>
      <c r="AN997" s="16"/>
      <c r="AW997" s="16">
        <f>LEN(AV997)-LEN(SUBSTITUTE(AV997,",",""))+1</f>
        <v>1</v>
      </c>
      <c r="BA997" s="30"/>
      <c r="BE997" s="26"/>
      <c r="BJ997" s="16"/>
      <c r="BK997" s="16"/>
      <c r="BL997" s="41"/>
      <c r="BU997" s="16"/>
      <c r="CD997" s="16"/>
      <c r="CE997" s="16"/>
      <c r="CY997" s="19"/>
      <c r="DD997" s="16"/>
      <c r="DG997" s="16"/>
      <c r="DH997" s="16"/>
      <c r="DI997" s="16"/>
      <c r="DK997" s="16"/>
      <c r="DP997" s="16"/>
    </row>
    <row r="998" spans="1:120" x14ac:dyDescent="0.35">
      <c r="A998" s="16" t="s">
        <v>6245</v>
      </c>
      <c r="E998" t="s">
        <v>2853</v>
      </c>
      <c r="F998" s="32"/>
      <c r="G998"/>
      <c r="H998" s="16" t="s">
        <v>732</v>
      </c>
      <c r="I998" s="16"/>
      <c r="L998" s="16" t="s">
        <v>119</v>
      </c>
      <c r="M998" s="16"/>
      <c r="N998" s="16"/>
      <c r="O998" s="16">
        <f>SUM(COUNTIF(I998:N998,"yes"))</f>
        <v>1</v>
      </c>
      <c r="P998" s="46"/>
      <c r="Q998" s="16"/>
      <c r="R998" s="16"/>
      <c r="S998" s="16"/>
      <c r="T998" s="16"/>
      <c r="U998" s="16"/>
      <c r="V998" s="16" t="s">
        <v>2852</v>
      </c>
      <c r="W998" s="16"/>
      <c r="X998" s="16"/>
      <c r="AD998" s="16" t="s">
        <v>2853</v>
      </c>
      <c r="AJ998" s="16" t="s">
        <v>2850</v>
      </c>
      <c r="AK998" s="16" t="s">
        <v>729</v>
      </c>
      <c r="AL998" s="16" t="s">
        <v>1350</v>
      </c>
      <c r="AN998" s="16"/>
      <c r="BA998" s="30"/>
      <c r="BE998" s="26"/>
      <c r="BJ998" s="16"/>
      <c r="BK998" s="16"/>
      <c r="BL998" s="41"/>
      <c r="BU998" s="16"/>
      <c r="CD998" s="16"/>
      <c r="CE998" s="16"/>
      <c r="CY998" s="19"/>
      <c r="DD998" s="16"/>
      <c r="DG998" s="16"/>
      <c r="DH998" s="16"/>
      <c r="DI998" s="16"/>
      <c r="DK998" s="16"/>
      <c r="DP998" s="16"/>
    </row>
    <row r="999" spans="1:120" x14ac:dyDescent="0.35">
      <c r="A999" s="16" t="s">
        <v>6245</v>
      </c>
      <c r="E999" t="s">
        <v>1689</v>
      </c>
      <c r="F999" s="32"/>
      <c r="G999"/>
      <c r="H999" s="16" t="s">
        <v>732</v>
      </c>
      <c r="I999" s="16"/>
      <c r="L999" s="16" t="s">
        <v>119</v>
      </c>
      <c r="M999" s="16"/>
      <c r="N999" s="16"/>
      <c r="O999" s="16">
        <f>SUM(COUNTIF(I999:N999,"yes"))</f>
        <v>1</v>
      </c>
      <c r="P999" s="46" t="s">
        <v>6324</v>
      </c>
      <c r="Q999" s="16"/>
      <c r="R999" s="16"/>
      <c r="S999" s="16"/>
      <c r="T999" s="16"/>
      <c r="U999" s="16"/>
      <c r="V999" s="16" t="s">
        <v>1690</v>
      </c>
      <c r="W999" s="16"/>
      <c r="X999" s="16"/>
      <c r="AD999" s="16" t="s">
        <v>1691</v>
      </c>
      <c r="AJ999" s="16" t="s">
        <v>1332</v>
      </c>
      <c r="AK999" s="16" t="s">
        <v>1319</v>
      </c>
      <c r="AL999" s="16" t="s">
        <v>1692</v>
      </c>
      <c r="AN999" s="16"/>
      <c r="AW999" s="16">
        <f>LEN(AV999)-LEN(SUBSTITUTE(AV999,",",""))+1</f>
        <v>1</v>
      </c>
      <c r="AY999" s="16">
        <f>LEN(AX999)-LEN(SUBSTITUTE(AX999,",",""))+1</f>
        <v>1</v>
      </c>
      <c r="BA999" s="30">
        <f>Table1[[#This Row], [no. of introduced regions]]/Table1[[#This Row], [no. of native regions]]</f>
        <v>1</v>
      </c>
      <c r="BE999" s="26"/>
      <c r="BJ999" s="16"/>
      <c r="BK999" s="16"/>
      <c r="BL999" s="41"/>
      <c r="BU999" s="16"/>
      <c r="CD999" s="16"/>
      <c r="CE999" s="16"/>
      <c r="CY999" s="19"/>
      <c r="DD999" s="16"/>
      <c r="DG999" s="16"/>
      <c r="DH999" s="16"/>
      <c r="DI999" s="16"/>
      <c r="DK999" s="16"/>
      <c r="DP999" s="16"/>
    </row>
    <row r="1000" spans="1:120" x14ac:dyDescent="0.35">
      <c r="A1000" s="16" t="s">
        <v>6245</v>
      </c>
      <c r="E1000" t="s">
        <v>2299</v>
      </c>
      <c r="F1000" s="32"/>
      <c r="G1000"/>
      <c r="H1000" s="16" t="s">
        <v>732</v>
      </c>
      <c r="I1000" s="16"/>
      <c r="L1000" s="16" t="s">
        <v>119</v>
      </c>
      <c r="M1000" s="16"/>
      <c r="N1000" s="16"/>
      <c r="O1000" s="16">
        <f>SUM(COUNTIF(I1000:N1000,"yes"))</f>
        <v>1</v>
      </c>
      <c r="P1000" s="46"/>
      <c r="Q1000" s="16"/>
      <c r="R1000" s="16"/>
      <c r="S1000" s="16"/>
      <c r="T1000" s="16"/>
      <c r="U1000" s="16"/>
      <c r="V1000" s="16" t="s">
        <v>2298</v>
      </c>
      <c r="W1000" s="16"/>
      <c r="X1000" s="16"/>
      <c r="AD1000" s="16" t="s">
        <v>2299</v>
      </c>
      <c r="AJ1000" s="16" t="s">
        <v>2034</v>
      </c>
      <c r="AK1000" s="16" t="s">
        <v>935</v>
      </c>
      <c r="AL1000" s="16" t="s">
        <v>1534</v>
      </c>
      <c r="AN1000" s="16"/>
      <c r="AW1000" s="16">
        <f>LEN(AV1000)-LEN(SUBSTITUTE(AV1000,",",""))+1</f>
        <v>1</v>
      </c>
      <c r="BA1000" s="30"/>
      <c r="BE1000" s="26"/>
      <c r="BJ1000" s="16"/>
      <c r="BK1000" s="16"/>
      <c r="BL1000" s="41"/>
      <c r="BU1000" s="16"/>
      <c r="CD1000" s="16"/>
      <c r="CE1000" s="16"/>
      <c r="CY1000" s="19"/>
      <c r="DD1000" s="16"/>
      <c r="DG1000" s="16"/>
      <c r="DH1000" s="16"/>
      <c r="DI1000" s="16"/>
      <c r="DK1000" s="16"/>
      <c r="DP1000" s="16"/>
    </row>
    <row r="1001" spans="1:120" x14ac:dyDescent="0.35">
      <c r="A1001" s="16" t="s">
        <v>6245</v>
      </c>
      <c r="E1001" t="s">
        <v>3116</v>
      </c>
      <c r="F1001" s="32"/>
      <c r="G1001"/>
      <c r="H1001" s="16" t="s">
        <v>732</v>
      </c>
      <c r="I1001" s="16"/>
      <c r="L1001" s="16" t="s">
        <v>119</v>
      </c>
      <c r="M1001" s="16"/>
      <c r="N1001" s="16"/>
      <c r="O1001" s="16">
        <f>SUM(COUNTIF(I1001:N1001,"yes"))</f>
        <v>1</v>
      </c>
      <c r="P1001" s="46"/>
      <c r="Q1001" s="16"/>
      <c r="R1001" s="16"/>
      <c r="S1001" s="16"/>
      <c r="T1001" s="16"/>
      <c r="U1001" s="16"/>
      <c r="V1001" s="16" t="s">
        <v>3115</v>
      </c>
      <c r="W1001" s="16"/>
      <c r="X1001" s="16"/>
      <c r="AD1001" s="16" t="s">
        <v>3116</v>
      </c>
      <c r="AJ1001" s="16" t="s">
        <v>1038</v>
      </c>
      <c r="AK1001" s="16" t="s">
        <v>729</v>
      </c>
      <c r="AL1001" s="16" t="s">
        <v>598</v>
      </c>
      <c r="AN1001" s="16"/>
      <c r="BA1001" s="30"/>
      <c r="BE1001" s="26"/>
      <c r="BJ1001" s="16"/>
      <c r="BK1001" s="16"/>
      <c r="BL1001" s="41"/>
      <c r="BU1001" s="16"/>
      <c r="CD1001" s="16"/>
      <c r="CE1001" s="16"/>
      <c r="CY1001" s="19"/>
      <c r="DD1001" s="16"/>
      <c r="DG1001" s="16"/>
      <c r="DH1001" s="16"/>
      <c r="DI1001" s="16"/>
      <c r="DK1001" s="16"/>
      <c r="DP1001" s="16"/>
    </row>
    <row r="1002" spans="1:120" x14ac:dyDescent="0.35">
      <c r="A1002" s="16" t="s">
        <v>6245</v>
      </c>
      <c r="E1002" t="s">
        <v>1693</v>
      </c>
      <c r="F1002" s="32"/>
      <c r="G1002"/>
      <c r="H1002" s="16" t="s">
        <v>732</v>
      </c>
      <c r="I1002" s="16"/>
      <c r="L1002" s="16" t="s">
        <v>119</v>
      </c>
      <c r="M1002" s="16"/>
      <c r="N1002" s="16"/>
      <c r="O1002" s="16">
        <f>SUM(COUNTIF(I1002:N1002,"yes"))</f>
        <v>1</v>
      </c>
      <c r="P1002" s="46"/>
      <c r="Q1002" s="16" t="s">
        <v>651</v>
      </c>
      <c r="R1002" s="16"/>
      <c r="S1002" s="16"/>
      <c r="T1002" s="16"/>
      <c r="U1002" s="16"/>
      <c r="V1002" s="16" t="s">
        <v>1694</v>
      </c>
      <c r="W1002" s="16" t="s">
        <v>1695</v>
      </c>
      <c r="X1002" s="16"/>
      <c r="Y1002" s="16" t="s">
        <v>1696</v>
      </c>
      <c r="AD1002" s="16" t="s">
        <v>1698</v>
      </c>
      <c r="AJ1002" s="16" t="s">
        <v>749</v>
      </c>
      <c r="AK1002" s="16" t="s">
        <v>1144</v>
      </c>
      <c r="AL1002" s="16" t="s">
        <v>1179</v>
      </c>
      <c r="AN1002" s="16"/>
      <c r="AT1002" s="16" t="s">
        <v>1697</v>
      </c>
      <c r="AW1002" s="16">
        <f>LEN(AV1002)-LEN(SUBSTITUTE(AV1002,",",""))+1</f>
        <v>1</v>
      </c>
      <c r="AY1002" s="16">
        <f>LEN(AX1002)-LEN(SUBSTITUTE(AX1002,",",""))+1</f>
        <v>1</v>
      </c>
      <c r="BA1002" s="30"/>
      <c r="BE1002" s="26"/>
      <c r="BJ1002" s="16"/>
      <c r="BK1002" s="16"/>
      <c r="BL1002" s="41"/>
      <c r="BQ1002" s="16" t="s">
        <v>1700</v>
      </c>
      <c r="BR1002" s="44" t="s">
        <v>1701</v>
      </c>
      <c r="BT1002" s="16" t="s">
        <v>1702</v>
      </c>
      <c r="BU1002" s="16"/>
      <c r="CD1002" s="16"/>
      <c r="CE1002" s="16"/>
      <c r="CG1002" s="16" t="s">
        <v>1699</v>
      </c>
      <c r="CY1002" s="19"/>
      <c r="DD1002" s="16"/>
      <c r="DG1002" s="16"/>
      <c r="DH1002" s="16"/>
      <c r="DI1002" s="16"/>
      <c r="DK1002" s="16"/>
      <c r="DP1002" s="16"/>
    </row>
    <row r="1003" spans="1:120" x14ac:dyDescent="0.35">
      <c r="A1003" s="16" t="s">
        <v>6245</v>
      </c>
      <c r="E1003" t="s">
        <v>2073</v>
      </c>
      <c r="F1003" s="32"/>
      <c r="G1003"/>
      <c r="H1003" s="16" t="s">
        <v>732</v>
      </c>
      <c r="I1003" s="16"/>
      <c r="L1003" s="16" t="s">
        <v>119</v>
      </c>
      <c r="M1003" s="16"/>
      <c r="N1003" s="16"/>
      <c r="O1003" s="16">
        <f>SUM(COUNTIF(I1003:N1003,"yes"))</f>
        <v>1</v>
      </c>
      <c r="P1003" s="46"/>
      <c r="Q1003" s="16"/>
      <c r="R1003" s="16"/>
      <c r="S1003" s="16"/>
      <c r="T1003" s="16"/>
      <c r="U1003" s="16"/>
      <c r="V1003" s="16" t="s">
        <v>2072</v>
      </c>
      <c r="W1003" s="16"/>
      <c r="X1003" s="16"/>
      <c r="AD1003" s="16" t="s">
        <v>2073</v>
      </c>
      <c r="AJ1003" s="16" t="s">
        <v>1038</v>
      </c>
      <c r="AK1003" s="16" t="s">
        <v>729</v>
      </c>
      <c r="AL1003" s="16" t="s">
        <v>2074</v>
      </c>
      <c r="AN1003" s="16"/>
      <c r="AW1003" s="16">
        <f>LEN(AV1003)-LEN(SUBSTITUTE(AV1003,",",""))+1</f>
        <v>1</v>
      </c>
      <c r="BA1003" s="30"/>
      <c r="BE1003" s="26"/>
      <c r="BJ1003" s="16"/>
      <c r="BK1003" s="16"/>
      <c r="BL1003" s="41"/>
      <c r="BU1003" s="16"/>
      <c r="CD1003" s="16"/>
      <c r="CE1003" s="16"/>
      <c r="CY1003" s="19"/>
      <c r="DD1003" s="16"/>
      <c r="DG1003" s="16"/>
      <c r="DH1003" s="16"/>
      <c r="DI1003" s="16"/>
      <c r="DK1003" s="16"/>
      <c r="DP1003" s="16"/>
    </row>
    <row r="1004" spans="1:120" x14ac:dyDescent="0.35">
      <c r="A1004" s="16" t="s">
        <v>6245</v>
      </c>
      <c r="E1004" t="s">
        <v>3121</v>
      </c>
      <c r="F1004" s="32"/>
      <c r="G1004"/>
      <c r="H1004" s="16" t="s">
        <v>732</v>
      </c>
      <c r="I1004" s="16"/>
      <c r="L1004" s="16" t="s">
        <v>119</v>
      </c>
      <c r="M1004" s="16"/>
      <c r="N1004" s="16"/>
      <c r="O1004" s="16">
        <f>SUM(COUNTIF(I1004:N1004,"yes"))</f>
        <v>1</v>
      </c>
      <c r="P1004" s="46"/>
      <c r="Q1004" s="16"/>
      <c r="R1004" s="16"/>
      <c r="S1004" s="16"/>
      <c r="T1004" s="16"/>
      <c r="U1004" s="16"/>
      <c r="V1004" s="16" t="s">
        <v>3120</v>
      </c>
      <c r="W1004" s="16"/>
      <c r="X1004" s="16"/>
      <c r="AD1004" s="16" t="s">
        <v>3121</v>
      </c>
      <c r="AH1004" s="16" t="s">
        <v>3122</v>
      </c>
      <c r="AI1004" s="16" t="s">
        <v>3123</v>
      </c>
      <c r="AJ1004" s="16" t="s">
        <v>1038</v>
      </c>
      <c r="AK1004" s="16" t="s">
        <v>729</v>
      </c>
      <c r="AL1004" s="16" t="s">
        <v>1041</v>
      </c>
      <c r="AN1004" s="16"/>
      <c r="BA1004" s="30"/>
      <c r="BE1004" s="26"/>
      <c r="BJ1004" s="16"/>
      <c r="BK1004" s="16"/>
      <c r="BL1004" s="41"/>
      <c r="BQ1004" s="16" t="s">
        <v>3124</v>
      </c>
      <c r="BU1004" s="16"/>
      <c r="CD1004" s="16"/>
      <c r="CE1004" s="16"/>
      <c r="CY1004" s="19"/>
      <c r="DD1004" s="16"/>
      <c r="DG1004" s="16"/>
      <c r="DH1004" s="16"/>
      <c r="DI1004" s="16"/>
      <c r="DK1004" s="16"/>
      <c r="DP1004" s="16"/>
    </row>
    <row r="1005" spans="1:120" x14ac:dyDescent="0.35">
      <c r="A1005" s="16" t="s">
        <v>6245</v>
      </c>
      <c r="E1005" t="s">
        <v>3145</v>
      </c>
      <c r="F1005" s="32"/>
      <c r="G1005"/>
      <c r="H1005" s="16" t="s">
        <v>732</v>
      </c>
      <c r="I1005" s="16"/>
      <c r="L1005" s="16" t="s">
        <v>119</v>
      </c>
      <c r="M1005" s="16"/>
      <c r="N1005" s="16"/>
      <c r="O1005" s="16">
        <f>SUM(COUNTIF(I1005:N1005,"yes"))</f>
        <v>1</v>
      </c>
      <c r="P1005" s="46"/>
      <c r="Q1005" s="16"/>
      <c r="R1005" s="16"/>
      <c r="S1005" s="16"/>
      <c r="T1005" s="16"/>
      <c r="U1005" s="16"/>
      <c r="V1005" s="16" t="s">
        <v>3144</v>
      </c>
      <c r="W1005" s="16"/>
      <c r="X1005" s="16"/>
      <c r="AD1005" s="16" t="s">
        <v>3145</v>
      </c>
      <c r="AJ1005" s="16" t="s">
        <v>1233</v>
      </c>
      <c r="AK1005" s="16" t="s">
        <v>1235</v>
      </c>
      <c r="AL1005" s="16" t="s">
        <v>3146</v>
      </c>
      <c r="AN1005" s="16"/>
      <c r="BA1005" s="30"/>
      <c r="BE1005" s="26"/>
      <c r="BJ1005" s="16"/>
      <c r="BK1005" s="16"/>
      <c r="BL1005" s="41"/>
      <c r="BU1005" s="16"/>
      <c r="CD1005" s="16"/>
      <c r="CE1005" s="16"/>
      <c r="CY1005" s="19"/>
      <c r="DD1005" s="16"/>
      <c r="DG1005" s="16"/>
      <c r="DH1005" s="16"/>
      <c r="DI1005" s="16"/>
      <c r="DK1005" s="16"/>
      <c r="DP1005" s="16"/>
    </row>
    <row r="1006" spans="1:120" x14ac:dyDescent="0.35">
      <c r="A1006" s="16" t="s">
        <v>6245</v>
      </c>
      <c r="E1006" t="s">
        <v>6250</v>
      </c>
      <c r="F1006" s="32"/>
      <c r="G1006"/>
      <c r="H1006" s="16" t="s">
        <v>6251</v>
      </c>
      <c r="I1006" s="16"/>
      <c r="M1006" s="16" t="s">
        <v>119</v>
      </c>
      <c r="N1006" s="16"/>
      <c r="O1006" s="16">
        <f>SUM(COUNTIF(I1006:N1006,"yes"))</f>
        <v>1</v>
      </c>
      <c r="P1006" s="46" t="s">
        <v>6324</v>
      </c>
      <c r="Q1006" s="16"/>
      <c r="R1006" s="16"/>
      <c r="S1006" s="16"/>
      <c r="T1006" s="16"/>
      <c r="U1006" s="16"/>
      <c r="V1006" s="16"/>
      <c r="W1006" s="16"/>
      <c r="X1006" s="16"/>
      <c r="AD1006" s="16"/>
      <c r="AN1006" s="16"/>
      <c r="BA1006" s="30"/>
      <c r="BE1006" s="26"/>
      <c r="BJ1006" s="16"/>
      <c r="BK1006" s="16"/>
      <c r="BL1006" s="41"/>
      <c r="BU1006" s="16"/>
      <c r="CD1006" s="16"/>
      <c r="CE1006" s="16"/>
      <c r="CY1006" s="19"/>
      <c r="DD1006" s="16"/>
      <c r="DG1006" s="16"/>
      <c r="DH1006" s="16"/>
      <c r="DI1006" s="16"/>
      <c r="DK1006" s="16"/>
      <c r="DP1006" s="16"/>
    </row>
    <row r="1007" spans="1:120" x14ac:dyDescent="0.35">
      <c r="A1007" s="16" t="s">
        <v>6245</v>
      </c>
      <c r="E1007" t="s">
        <v>6253</v>
      </c>
      <c r="F1007" s="32"/>
      <c r="G1007"/>
      <c r="H1007" s="16" t="s">
        <v>6251</v>
      </c>
      <c r="I1007" s="16"/>
      <c r="M1007" s="16" t="s">
        <v>119</v>
      </c>
      <c r="N1007" s="16"/>
      <c r="O1007" s="16">
        <f>SUM(COUNTIF(I1007:N1007,"yes"))</f>
        <v>1</v>
      </c>
      <c r="P1007" s="46" t="s">
        <v>6324</v>
      </c>
      <c r="Q1007" s="16"/>
      <c r="R1007" s="16"/>
      <c r="S1007" s="16"/>
      <c r="T1007" s="16"/>
      <c r="U1007" s="16"/>
      <c r="V1007" s="16"/>
      <c r="W1007" s="16"/>
      <c r="X1007" s="16"/>
      <c r="AD1007" s="16"/>
      <c r="AN1007" s="16"/>
      <c r="BA1007" s="30"/>
      <c r="BE1007" s="26"/>
      <c r="BJ1007" s="16"/>
      <c r="BK1007" s="16"/>
      <c r="BL1007" s="41"/>
      <c r="BU1007" s="16"/>
      <c r="CD1007" s="16"/>
      <c r="CE1007" s="16"/>
      <c r="CY1007" s="19"/>
      <c r="DD1007" s="16"/>
      <c r="DG1007" s="16"/>
      <c r="DH1007" s="16"/>
      <c r="DI1007" s="16"/>
      <c r="DK1007" s="16"/>
      <c r="DP1007" s="16"/>
    </row>
    <row r="1008" spans="1:120" x14ac:dyDescent="0.35">
      <c r="A1008" s="16" t="s">
        <v>6245</v>
      </c>
      <c r="E1008" t="s">
        <v>6258</v>
      </c>
      <c r="F1008" s="32"/>
      <c r="G1008"/>
      <c r="H1008" s="16" t="s">
        <v>6251</v>
      </c>
      <c r="I1008" s="16"/>
      <c r="M1008" s="16" t="s">
        <v>119</v>
      </c>
      <c r="N1008" s="16"/>
      <c r="O1008" s="16">
        <f>SUM(COUNTIF(I1008:N1008,"yes"))</f>
        <v>1</v>
      </c>
      <c r="P1008" s="46" t="s">
        <v>6324</v>
      </c>
      <c r="Q1008" s="16"/>
      <c r="R1008" s="16"/>
      <c r="S1008" s="16"/>
      <c r="T1008" s="16"/>
      <c r="U1008" s="16"/>
      <c r="V1008" s="16"/>
      <c r="W1008" s="16"/>
      <c r="X1008" s="16"/>
      <c r="AD1008" s="16"/>
      <c r="AN1008" s="16"/>
      <c r="BA1008" s="30"/>
      <c r="BE1008" s="26"/>
      <c r="BJ1008" s="16"/>
      <c r="BK1008" s="16"/>
      <c r="BL1008" s="41"/>
      <c r="BU1008" s="16"/>
      <c r="CD1008" s="16"/>
      <c r="CE1008" s="16"/>
      <c r="CY1008" s="19"/>
      <c r="DD1008" s="16"/>
      <c r="DG1008" s="16"/>
      <c r="DH1008" s="16"/>
      <c r="DI1008" s="16"/>
      <c r="DK1008" s="16"/>
      <c r="DP1008" s="16"/>
    </row>
    <row r="1009" spans="1:120" x14ac:dyDescent="0.35">
      <c r="A1009" s="16" t="s">
        <v>6245</v>
      </c>
      <c r="E1009" t="s">
        <v>6259</v>
      </c>
      <c r="F1009" s="32"/>
      <c r="G1009"/>
      <c r="H1009" s="16" t="s">
        <v>6251</v>
      </c>
      <c r="I1009" s="16"/>
      <c r="M1009" s="16" t="s">
        <v>119</v>
      </c>
      <c r="N1009" s="16"/>
      <c r="O1009" s="16">
        <f>SUM(COUNTIF(I1009:N1009,"yes"))</f>
        <v>1</v>
      </c>
      <c r="P1009" s="46" t="s">
        <v>6324</v>
      </c>
      <c r="Q1009" s="16"/>
      <c r="R1009" s="16"/>
      <c r="S1009" s="16"/>
      <c r="T1009" s="16"/>
      <c r="U1009" s="16"/>
      <c r="V1009" s="16"/>
      <c r="W1009" s="16"/>
      <c r="X1009" s="16"/>
      <c r="AD1009" s="16"/>
      <c r="AN1009" s="16"/>
      <c r="BA1009" s="30"/>
      <c r="BE1009" s="26"/>
      <c r="BJ1009" s="16"/>
      <c r="BK1009" s="16"/>
      <c r="BL1009" s="41"/>
      <c r="BU1009" s="16"/>
      <c r="CD1009" s="16"/>
      <c r="CE1009" s="16"/>
      <c r="CY1009" s="19"/>
      <c r="DD1009" s="16"/>
      <c r="DG1009" s="16"/>
      <c r="DH1009" s="16"/>
      <c r="DI1009" s="16"/>
      <c r="DK1009" s="16"/>
      <c r="DP1009" s="16"/>
    </row>
    <row r="1010" spans="1:120" x14ac:dyDescent="0.35">
      <c r="A1010" s="16" t="s">
        <v>6245</v>
      </c>
      <c r="E1010" t="s">
        <v>6261</v>
      </c>
      <c r="F1010" s="32"/>
      <c r="G1010"/>
      <c r="H1010" s="16" t="s">
        <v>6251</v>
      </c>
      <c r="I1010" s="16"/>
      <c r="M1010" s="16" t="s">
        <v>119</v>
      </c>
      <c r="N1010" s="16"/>
      <c r="O1010" s="16">
        <f>SUM(COUNTIF(I1010:N1010,"yes"))</f>
        <v>1</v>
      </c>
      <c r="P1010" s="46" t="s">
        <v>6324</v>
      </c>
      <c r="Q1010" s="16"/>
      <c r="R1010" s="16"/>
      <c r="S1010" s="16"/>
      <c r="T1010" s="16"/>
      <c r="U1010" s="16"/>
      <c r="V1010" s="16"/>
      <c r="W1010" s="16"/>
      <c r="X1010" s="16"/>
      <c r="AD1010" s="16"/>
      <c r="AN1010" s="16"/>
      <c r="BA1010" s="30"/>
      <c r="BE1010" s="26"/>
      <c r="BJ1010" s="16"/>
      <c r="BK1010" s="16"/>
      <c r="BL1010" s="41"/>
      <c r="BU1010" s="16"/>
      <c r="CD1010" s="16"/>
      <c r="CE1010" s="16"/>
      <c r="CY1010" s="19"/>
      <c r="DD1010" s="16"/>
      <c r="DG1010" s="16"/>
      <c r="DH1010" s="16"/>
      <c r="DI1010" s="16"/>
      <c r="DK1010" s="16"/>
      <c r="DP1010" s="16"/>
    </row>
    <row r="1011" spans="1:120" x14ac:dyDescent="0.35">
      <c r="A1011" s="16" t="s">
        <v>6245</v>
      </c>
      <c r="E1011" t="s">
        <v>6264</v>
      </c>
      <c r="F1011" s="32"/>
      <c r="G1011"/>
      <c r="H1011" s="16" t="s">
        <v>6251</v>
      </c>
      <c r="I1011" s="16"/>
      <c r="M1011" s="16" t="s">
        <v>119</v>
      </c>
      <c r="N1011" s="16"/>
      <c r="O1011" s="16">
        <f>SUM(COUNTIF(I1011:N1011,"yes"))</f>
        <v>1</v>
      </c>
      <c r="P1011" s="46" t="s">
        <v>6324</v>
      </c>
      <c r="Q1011" s="16"/>
      <c r="R1011" s="16"/>
      <c r="S1011" s="16"/>
      <c r="T1011" s="16"/>
      <c r="U1011" s="16"/>
      <c r="V1011" s="16"/>
      <c r="W1011" s="16"/>
      <c r="X1011" s="16"/>
      <c r="AD1011" s="16"/>
      <c r="AN1011" s="16"/>
      <c r="BA1011" s="30"/>
      <c r="BE1011" s="26"/>
      <c r="BJ1011" s="16"/>
      <c r="BK1011" s="16"/>
      <c r="BL1011" s="41"/>
      <c r="BU1011" s="16"/>
      <c r="CD1011" s="16"/>
      <c r="CE1011" s="16"/>
      <c r="CY1011" s="19"/>
      <c r="DD1011" s="16"/>
      <c r="DG1011" s="16"/>
      <c r="DH1011" s="16"/>
      <c r="DI1011" s="16"/>
      <c r="DK1011" s="16"/>
      <c r="DP1011" s="16"/>
    </row>
    <row r="1012" spans="1:120" x14ac:dyDescent="0.35">
      <c r="A1012" s="16" t="s">
        <v>6245</v>
      </c>
      <c r="E1012" t="s">
        <v>6266</v>
      </c>
      <c r="F1012" s="32"/>
      <c r="G1012"/>
      <c r="H1012" s="16" t="s">
        <v>6251</v>
      </c>
      <c r="I1012" s="16"/>
      <c r="M1012" s="16" t="s">
        <v>119</v>
      </c>
      <c r="N1012" s="16"/>
      <c r="O1012" s="16">
        <f>SUM(COUNTIF(I1012:N1012,"yes"))</f>
        <v>1</v>
      </c>
      <c r="P1012" s="46" t="s">
        <v>6324</v>
      </c>
      <c r="Q1012" s="16"/>
      <c r="R1012" s="16"/>
      <c r="S1012" s="16"/>
      <c r="T1012" s="16"/>
      <c r="U1012" s="16"/>
      <c r="V1012" s="16"/>
      <c r="W1012" s="16"/>
      <c r="X1012" s="16"/>
      <c r="AD1012" s="16"/>
      <c r="AN1012" s="16"/>
      <c r="BA1012" s="30"/>
      <c r="BE1012" s="26"/>
      <c r="BJ1012" s="16"/>
      <c r="BK1012" s="16"/>
      <c r="BL1012" s="41"/>
      <c r="BU1012" s="16"/>
      <c r="CD1012" s="16"/>
      <c r="CE1012" s="16"/>
      <c r="CY1012" s="19"/>
      <c r="DD1012" s="16"/>
      <c r="DG1012" s="16"/>
      <c r="DH1012" s="16"/>
      <c r="DI1012" s="16"/>
      <c r="DK1012" s="16"/>
      <c r="DP1012" s="16"/>
    </row>
    <row r="1013" spans="1:120" x14ac:dyDescent="0.35">
      <c r="A1013" s="16" t="s">
        <v>6245</v>
      </c>
      <c r="E1013" t="s">
        <v>6267</v>
      </c>
      <c r="F1013" s="32"/>
      <c r="G1013"/>
      <c r="H1013" s="16" t="s">
        <v>6251</v>
      </c>
      <c r="I1013" s="16"/>
      <c r="M1013" s="16" t="s">
        <v>119</v>
      </c>
      <c r="N1013" s="16"/>
      <c r="O1013" s="16">
        <f>SUM(COUNTIF(I1013:N1013,"yes"))</f>
        <v>1</v>
      </c>
      <c r="P1013" s="46" t="s">
        <v>6324</v>
      </c>
      <c r="Q1013" s="16"/>
      <c r="R1013" s="16"/>
      <c r="S1013" s="16"/>
      <c r="T1013" s="16"/>
      <c r="U1013" s="16"/>
      <c r="V1013" s="16"/>
      <c r="W1013" s="16"/>
      <c r="X1013" s="16"/>
      <c r="AD1013" s="16"/>
      <c r="AN1013" s="16"/>
      <c r="BA1013" s="30"/>
      <c r="BE1013" s="26"/>
      <c r="BJ1013" s="16"/>
      <c r="BK1013" s="16"/>
      <c r="BL1013" s="41"/>
      <c r="BU1013" s="16"/>
      <c r="CD1013" s="16"/>
      <c r="CE1013" s="16"/>
      <c r="CY1013" s="19"/>
      <c r="DD1013" s="16"/>
      <c r="DG1013" s="16"/>
      <c r="DH1013" s="16"/>
      <c r="DI1013" s="16"/>
      <c r="DK1013" s="16"/>
      <c r="DP1013" s="16"/>
    </row>
    <row r="1014" spans="1:120" x14ac:dyDescent="0.35">
      <c r="A1014" s="16" t="s">
        <v>6245</v>
      </c>
      <c r="E1014" t="s">
        <v>594</v>
      </c>
      <c r="F1014" s="32"/>
      <c r="G1014"/>
      <c r="H1014" s="16" t="s">
        <v>6251</v>
      </c>
      <c r="I1014" s="16"/>
      <c r="M1014" s="16" t="s">
        <v>119</v>
      </c>
      <c r="N1014" s="16"/>
      <c r="O1014" s="16">
        <f>SUM(COUNTIF(I1014:N1014,"yes"))</f>
        <v>1</v>
      </c>
      <c r="P1014" s="46" t="s">
        <v>6324</v>
      </c>
      <c r="Q1014" s="16"/>
      <c r="R1014" s="16"/>
      <c r="S1014" s="16"/>
      <c r="T1014" s="16"/>
      <c r="U1014" s="16"/>
      <c r="V1014" s="16"/>
      <c r="W1014" s="16"/>
      <c r="X1014" s="16"/>
      <c r="AD1014" s="16"/>
      <c r="AN1014" s="16"/>
      <c r="BA1014" s="30"/>
      <c r="BE1014" s="26"/>
      <c r="BJ1014" s="16"/>
      <c r="BK1014" s="16"/>
      <c r="BL1014" s="41"/>
      <c r="BU1014" s="16"/>
      <c r="CD1014" s="16"/>
      <c r="CE1014" s="16"/>
      <c r="CY1014" s="19"/>
      <c r="DD1014" s="16"/>
      <c r="DG1014" s="16"/>
      <c r="DH1014" s="16"/>
      <c r="DI1014" s="16"/>
      <c r="DK1014" s="16"/>
      <c r="DP1014" s="16"/>
    </row>
    <row r="1015" spans="1:120" x14ac:dyDescent="0.35">
      <c r="A1015" s="16" t="s">
        <v>6245</v>
      </c>
      <c r="E1015" t="s">
        <v>6269</v>
      </c>
      <c r="F1015" s="32"/>
      <c r="G1015"/>
      <c r="H1015" s="16" t="s">
        <v>6251</v>
      </c>
      <c r="I1015" s="16"/>
      <c r="M1015" s="16" t="s">
        <v>119</v>
      </c>
      <c r="N1015" s="16"/>
      <c r="O1015" s="16">
        <f>SUM(COUNTIF(I1015:N1015,"yes"))</f>
        <v>1</v>
      </c>
      <c r="P1015" s="46" t="s">
        <v>6324</v>
      </c>
      <c r="Q1015" s="16"/>
      <c r="R1015" s="16"/>
      <c r="S1015" s="16"/>
      <c r="T1015" s="16"/>
      <c r="U1015" s="16"/>
      <c r="V1015" s="16"/>
      <c r="W1015" s="16"/>
      <c r="X1015" s="16"/>
      <c r="AD1015" s="16"/>
      <c r="AN1015" s="16"/>
      <c r="BA1015" s="30"/>
      <c r="BE1015" s="26"/>
      <c r="BJ1015" s="16"/>
      <c r="BK1015" s="16"/>
      <c r="BL1015" s="41"/>
      <c r="BU1015" s="16"/>
      <c r="CD1015" s="16"/>
      <c r="CE1015" s="16"/>
      <c r="CY1015" s="19"/>
      <c r="DD1015" s="16"/>
      <c r="DG1015" s="16"/>
      <c r="DH1015" s="16"/>
      <c r="DI1015" s="16"/>
      <c r="DK1015" s="16"/>
      <c r="DP1015" s="16"/>
    </row>
    <row r="1016" spans="1:120" x14ac:dyDescent="0.35">
      <c r="A1016" s="16" t="s">
        <v>6245</v>
      </c>
      <c r="E1016" t="s">
        <v>6272</v>
      </c>
      <c r="F1016" s="32"/>
      <c r="G1016"/>
      <c r="H1016" s="16" t="s">
        <v>6251</v>
      </c>
      <c r="I1016" s="16"/>
      <c r="M1016" s="16" t="s">
        <v>119</v>
      </c>
      <c r="N1016" s="16"/>
      <c r="O1016" s="16">
        <f>SUM(COUNTIF(I1016:N1016,"yes"))</f>
        <v>1</v>
      </c>
      <c r="P1016" s="46" t="s">
        <v>6324</v>
      </c>
      <c r="Q1016" s="16"/>
      <c r="R1016" s="16"/>
      <c r="S1016" s="16"/>
      <c r="T1016" s="16"/>
      <c r="U1016" s="16"/>
      <c r="V1016" s="16"/>
      <c r="W1016" s="16"/>
      <c r="X1016" s="16"/>
      <c r="AD1016" s="16"/>
      <c r="AN1016" s="16"/>
      <c r="BA1016" s="30"/>
      <c r="BE1016" s="26"/>
      <c r="BJ1016" s="16"/>
      <c r="BK1016" s="16"/>
      <c r="BL1016" s="41"/>
      <c r="BU1016" s="16"/>
      <c r="CD1016" s="16"/>
      <c r="CE1016" s="16"/>
      <c r="CY1016" s="19"/>
      <c r="DD1016" s="16"/>
      <c r="DG1016" s="16"/>
      <c r="DH1016" s="16"/>
      <c r="DI1016" s="16"/>
      <c r="DK1016" s="16"/>
      <c r="DP1016" s="16"/>
    </row>
    <row r="1017" spans="1:120" x14ac:dyDescent="0.35">
      <c r="A1017" s="16" t="s">
        <v>6245</v>
      </c>
      <c r="E1017" t="s">
        <v>6273</v>
      </c>
      <c r="F1017" s="32"/>
      <c r="G1017"/>
      <c r="H1017" s="16" t="s">
        <v>6251</v>
      </c>
      <c r="I1017" s="16"/>
      <c r="M1017" s="16" t="s">
        <v>119</v>
      </c>
      <c r="N1017" s="16"/>
      <c r="O1017" s="16">
        <f>SUM(COUNTIF(I1017:N1017,"yes"))</f>
        <v>1</v>
      </c>
      <c r="P1017" s="46" t="s">
        <v>6324</v>
      </c>
      <c r="Q1017" s="16"/>
      <c r="R1017" s="16"/>
      <c r="S1017" s="16"/>
      <c r="T1017" s="16"/>
      <c r="U1017" s="16"/>
      <c r="V1017" s="16"/>
      <c r="W1017" s="16"/>
      <c r="X1017" s="16"/>
      <c r="AD1017" s="16"/>
      <c r="AN1017" s="16"/>
      <c r="BA1017" s="30"/>
      <c r="BE1017" s="26"/>
      <c r="BJ1017" s="16"/>
      <c r="BK1017" s="16"/>
      <c r="BL1017" s="41"/>
      <c r="BU1017" s="16"/>
      <c r="CD1017" s="16"/>
      <c r="CE1017" s="16"/>
      <c r="CY1017" s="19"/>
      <c r="DD1017" s="16"/>
      <c r="DG1017" s="16"/>
      <c r="DH1017" s="16"/>
      <c r="DI1017" s="16"/>
      <c r="DK1017" s="16"/>
      <c r="DP1017" s="16"/>
    </row>
    <row r="1018" spans="1:120" x14ac:dyDescent="0.35">
      <c r="A1018" s="16" t="s">
        <v>6245</v>
      </c>
      <c r="E1018" t="s">
        <v>6274</v>
      </c>
      <c r="F1018" s="32"/>
      <c r="G1018"/>
      <c r="H1018" s="16" t="s">
        <v>6251</v>
      </c>
      <c r="I1018" s="16"/>
      <c r="M1018" s="16" t="s">
        <v>119</v>
      </c>
      <c r="N1018" s="16"/>
      <c r="O1018" s="16">
        <f>SUM(COUNTIF(I1018:N1018,"yes"))</f>
        <v>1</v>
      </c>
      <c r="P1018" s="46" t="s">
        <v>6324</v>
      </c>
      <c r="Q1018" s="16"/>
      <c r="R1018" s="16"/>
      <c r="S1018" s="16"/>
      <c r="T1018" s="16"/>
      <c r="U1018" s="16"/>
      <c r="V1018" s="16"/>
      <c r="W1018" s="16"/>
      <c r="X1018" s="16"/>
      <c r="AD1018" s="16"/>
      <c r="AI1018" s="16" t="s">
        <v>1466</v>
      </c>
      <c r="AN1018" s="16"/>
      <c r="BA1018" s="30"/>
      <c r="BE1018" s="26"/>
      <c r="BJ1018" s="16"/>
      <c r="BK1018" s="16"/>
      <c r="BL1018" s="41"/>
      <c r="BU1018" s="16"/>
      <c r="CD1018" s="16"/>
      <c r="CE1018" s="16"/>
      <c r="CY1018" s="19"/>
      <c r="DD1018" s="16"/>
      <c r="DG1018" s="16"/>
      <c r="DH1018" s="16"/>
      <c r="DI1018" s="16"/>
      <c r="DK1018" s="16"/>
      <c r="DP1018" s="16"/>
    </row>
    <row r="1019" spans="1:120" x14ac:dyDescent="0.35">
      <c r="A1019" s="16" t="s">
        <v>6245</v>
      </c>
      <c r="E1019" t="s">
        <v>6281</v>
      </c>
      <c r="F1019" s="32"/>
      <c r="G1019"/>
      <c r="H1019" s="16" t="s">
        <v>6251</v>
      </c>
      <c r="I1019" s="16"/>
      <c r="M1019" s="16" t="s">
        <v>119</v>
      </c>
      <c r="N1019" s="16"/>
      <c r="O1019" s="16">
        <f>SUM(COUNTIF(I1019:N1019,"yes"))</f>
        <v>1</v>
      </c>
      <c r="P1019" s="46" t="s">
        <v>6324</v>
      </c>
      <c r="Q1019" s="16"/>
      <c r="R1019" s="16"/>
      <c r="S1019" s="16"/>
      <c r="T1019" s="16"/>
      <c r="U1019" s="16"/>
      <c r="V1019" s="16"/>
      <c r="W1019" s="16"/>
      <c r="X1019" s="16"/>
      <c r="AD1019" s="16"/>
      <c r="AN1019" s="16"/>
      <c r="BA1019" s="30"/>
      <c r="BE1019" s="26"/>
      <c r="BJ1019" s="16"/>
      <c r="BK1019" s="16"/>
      <c r="BL1019" s="41"/>
      <c r="BU1019" s="16"/>
      <c r="CD1019" s="16"/>
      <c r="CE1019" s="16"/>
      <c r="CY1019" s="19"/>
      <c r="DD1019" s="16"/>
      <c r="DG1019" s="16"/>
      <c r="DH1019" s="16"/>
      <c r="DI1019" s="16"/>
      <c r="DK1019" s="16"/>
      <c r="DP1019" s="16"/>
    </row>
    <row r="1020" spans="1:120" x14ac:dyDescent="0.35">
      <c r="A1020" s="16" t="s">
        <v>6245</v>
      </c>
      <c r="E1020" t="s">
        <v>6282</v>
      </c>
      <c r="F1020" s="32"/>
      <c r="G1020"/>
      <c r="H1020" s="16" t="s">
        <v>6251</v>
      </c>
      <c r="I1020" s="16"/>
      <c r="M1020" s="16" t="s">
        <v>119</v>
      </c>
      <c r="N1020" s="16"/>
      <c r="O1020" s="16">
        <f>SUM(COUNTIF(I1020:N1020,"yes"))</f>
        <v>1</v>
      </c>
      <c r="P1020" s="46" t="s">
        <v>6324</v>
      </c>
      <c r="Q1020" s="16"/>
      <c r="R1020" s="16"/>
      <c r="S1020" s="16"/>
      <c r="T1020" s="16"/>
      <c r="U1020" s="16"/>
      <c r="V1020" s="16"/>
      <c r="W1020" s="16"/>
      <c r="X1020" s="16"/>
      <c r="AD1020" s="16"/>
      <c r="AN1020" s="16"/>
      <c r="BA1020" s="30"/>
      <c r="BE1020" s="26"/>
      <c r="BJ1020" s="16"/>
      <c r="BK1020" s="16"/>
      <c r="BL1020" s="41"/>
      <c r="BU1020" s="16"/>
      <c r="CD1020" s="16"/>
      <c r="CE1020" s="16"/>
      <c r="CY1020" s="19"/>
      <c r="DD1020" s="16"/>
      <c r="DG1020" s="16"/>
      <c r="DH1020" s="16"/>
      <c r="DI1020" s="16"/>
      <c r="DK1020" s="16"/>
      <c r="DP1020" s="16"/>
    </row>
    <row r="1021" spans="1:120" x14ac:dyDescent="0.35">
      <c r="A1021" s="16" t="s">
        <v>6245</v>
      </c>
      <c r="E1021" t="s">
        <v>6284</v>
      </c>
      <c r="F1021" s="32"/>
      <c r="G1021"/>
      <c r="H1021" s="16" t="s">
        <v>6251</v>
      </c>
      <c r="I1021" s="16"/>
      <c r="M1021" s="16" t="s">
        <v>119</v>
      </c>
      <c r="N1021" s="16"/>
      <c r="O1021" s="16">
        <f>SUM(COUNTIF(I1021:N1021,"yes"))</f>
        <v>1</v>
      </c>
      <c r="P1021" s="46" t="s">
        <v>6324</v>
      </c>
      <c r="Q1021" s="16"/>
      <c r="R1021" s="16"/>
      <c r="S1021" s="16"/>
      <c r="T1021" s="16"/>
      <c r="U1021" s="16"/>
      <c r="V1021" s="16"/>
      <c r="W1021" s="16"/>
      <c r="X1021" s="16"/>
      <c r="AD1021" s="16"/>
      <c r="AN1021" s="16"/>
      <c r="BA1021" s="30"/>
      <c r="BE1021" s="26"/>
      <c r="BJ1021" s="16"/>
      <c r="BK1021" s="16"/>
      <c r="BL1021" s="41"/>
      <c r="BU1021" s="16"/>
      <c r="CD1021" s="16"/>
      <c r="CE1021" s="16"/>
      <c r="CY1021" s="19"/>
      <c r="DD1021" s="16"/>
      <c r="DG1021" s="16"/>
      <c r="DH1021" s="16"/>
      <c r="DI1021" s="16"/>
      <c r="DK1021" s="16"/>
      <c r="DP1021" s="16"/>
    </row>
    <row r="1022" spans="1:120" x14ac:dyDescent="0.35">
      <c r="A1022" s="16" t="s">
        <v>6245</v>
      </c>
      <c r="E1022" t="s">
        <v>6286</v>
      </c>
      <c r="F1022" s="32"/>
      <c r="G1022"/>
      <c r="H1022" s="16" t="s">
        <v>6251</v>
      </c>
      <c r="I1022" s="16"/>
      <c r="M1022" s="16" t="s">
        <v>119</v>
      </c>
      <c r="N1022" s="16"/>
      <c r="O1022" s="16">
        <f>SUM(COUNTIF(I1022:N1022,"yes"))</f>
        <v>1</v>
      </c>
      <c r="P1022" s="46" t="s">
        <v>6324</v>
      </c>
      <c r="Q1022" s="16"/>
      <c r="R1022" s="16"/>
      <c r="S1022" s="16"/>
      <c r="T1022" s="16"/>
      <c r="U1022" s="16"/>
      <c r="V1022" s="16"/>
      <c r="W1022" s="16"/>
      <c r="X1022" s="16"/>
      <c r="AD1022" s="16"/>
      <c r="AN1022" s="16"/>
      <c r="AT1022" s="21"/>
      <c r="BA1022" s="30"/>
      <c r="BE1022" s="26"/>
      <c r="BJ1022" s="16"/>
      <c r="BK1022" s="16"/>
      <c r="BL1022" s="41"/>
      <c r="BU1022" s="16"/>
      <c r="CD1022" s="16"/>
      <c r="CE1022" s="16"/>
      <c r="CY1022" s="19"/>
      <c r="DD1022" s="16"/>
      <c r="DG1022" s="16"/>
      <c r="DH1022" s="16"/>
      <c r="DI1022" s="16"/>
      <c r="DK1022" s="16"/>
      <c r="DP1022" s="16"/>
    </row>
    <row r="1023" spans="1:120" x14ac:dyDescent="0.35">
      <c r="A1023" s="16" t="s">
        <v>6245</v>
      </c>
      <c r="E1023" t="s">
        <v>6289</v>
      </c>
      <c r="F1023" s="32"/>
      <c r="G1023"/>
      <c r="H1023" s="16" t="s">
        <v>6251</v>
      </c>
      <c r="I1023" s="16"/>
      <c r="M1023" s="16" t="s">
        <v>119</v>
      </c>
      <c r="N1023" s="16"/>
      <c r="O1023" s="16">
        <f>SUM(COUNTIF(I1023:N1023,"yes"))</f>
        <v>1</v>
      </c>
      <c r="P1023" s="46" t="s">
        <v>6324</v>
      </c>
      <c r="Q1023" s="16"/>
      <c r="R1023" s="16"/>
      <c r="S1023" s="16"/>
      <c r="T1023" s="16"/>
      <c r="U1023" s="16"/>
      <c r="V1023" s="16"/>
      <c r="W1023" s="16"/>
      <c r="X1023" s="16"/>
      <c r="AD1023" s="16"/>
      <c r="AN1023" s="16"/>
      <c r="AT1023" s="21"/>
      <c r="BA1023" s="30"/>
      <c r="BE1023" s="26"/>
      <c r="BJ1023" s="16"/>
      <c r="BK1023" s="16"/>
      <c r="BL1023" s="41"/>
      <c r="BU1023" s="16"/>
      <c r="CD1023" s="16"/>
      <c r="CE1023" s="16"/>
      <c r="CY1023" s="19"/>
      <c r="DD1023" s="16"/>
      <c r="DG1023" s="16"/>
      <c r="DH1023" s="16"/>
      <c r="DI1023" s="16"/>
      <c r="DK1023" s="16"/>
      <c r="DP1023" s="16"/>
    </row>
    <row r="1024" spans="1:120" x14ac:dyDescent="0.35">
      <c r="A1024" s="16" t="s">
        <v>6245</v>
      </c>
      <c r="E1024" t="s">
        <v>1511</v>
      </c>
      <c r="F1024" s="32"/>
      <c r="G1024"/>
      <c r="I1024" s="16"/>
      <c r="M1024" s="16" t="s">
        <v>119</v>
      </c>
      <c r="N1024" s="16"/>
      <c r="O1024" s="16">
        <f>SUM(COUNTIF(I1024:N1024,"yes"))</f>
        <v>1</v>
      </c>
      <c r="P1024" s="46" t="s">
        <v>6324</v>
      </c>
      <c r="Q1024" s="16" t="s">
        <v>1512</v>
      </c>
      <c r="R1024" s="16"/>
      <c r="S1024" s="16"/>
      <c r="T1024" s="16"/>
      <c r="U1024" s="16"/>
      <c r="V1024" s="16" t="s">
        <v>1513</v>
      </c>
      <c r="W1024" s="16" t="s">
        <v>678</v>
      </c>
      <c r="X1024" s="16"/>
      <c r="AD1024" s="16"/>
      <c r="AN1024" s="16"/>
      <c r="AW1024" s="16">
        <f>LEN(AV1024)-LEN(SUBSTITUTE(AV1024,",",""))+1</f>
        <v>1</v>
      </c>
      <c r="BA1024" s="30"/>
      <c r="BE1024" s="26"/>
      <c r="BG1024" s="16" t="s">
        <v>1514</v>
      </c>
      <c r="BJ1024" s="16"/>
      <c r="BK1024" s="16"/>
      <c r="BL1024" s="41"/>
      <c r="BU1024" s="16"/>
      <c r="CD1024" s="16"/>
      <c r="CE1024" s="16"/>
      <c r="CY1024" s="19"/>
      <c r="DD1024" s="16"/>
      <c r="DG1024" s="16"/>
      <c r="DH1024" s="16"/>
      <c r="DI1024" s="16"/>
      <c r="DK1024" s="16"/>
      <c r="DP1024" s="16"/>
    </row>
    <row r="1025" spans="1:120" x14ac:dyDescent="0.35">
      <c r="A1025" s="16" t="s">
        <v>7340</v>
      </c>
      <c r="E1025" t="s">
        <v>1125</v>
      </c>
      <c r="F1025" s="20"/>
      <c r="G1025"/>
      <c r="H1025" s="16" t="s">
        <v>1579</v>
      </c>
      <c r="I1025" s="16"/>
      <c r="M1025" s="16"/>
      <c r="N1025" s="16"/>
      <c r="O1025" s="16">
        <f>SUM(COUNTIF(I1025:N1025,"yes"))</f>
        <v>0</v>
      </c>
      <c r="P1025" s="16" t="s">
        <v>1579</v>
      </c>
      <c r="Q1025" s="16" t="s">
        <v>1579</v>
      </c>
      <c r="R1025" s="16" t="s">
        <v>1579</v>
      </c>
      <c r="S1025" s="16"/>
      <c r="T1025" s="16"/>
      <c r="U1025" s="16"/>
      <c r="V1025" s="16" t="s">
        <v>6222</v>
      </c>
      <c r="W1025" s="16" t="s">
        <v>6222</v>
      </c>
      <c r="X1025" s="16" t="s">
        <v>6222</v>
      </c>
      <c r="AD1025" s="16" t="s">
        <v>6223</v>
      </c>
      <c r="AG1025" s="16" t="s">
        <v>6229</v>
      </c>
      <c r="AH1025" s="16" t="s">
        <v>6230</v>
      </c>
      <c r="AK1025" s="16" t="s">
        <v>6223</v>
      </c>
      <c r="AL1025" s="16" t="s">
        <v>6224</v>
      </c>
      <c r="AN1025" s="16" t="s">
        <v>1579</v>
      </c>
      <c r="AQ1025" s="16" t="s">
        <v>1579</v>
      </c>
      <c r="AR1025" s="16" t="s">
        <v>1579</v>
      </c>
      <c r="AS1025" s="16" t="s">
        <v>1579</v>
      </c>
      <c r="AU1025" s="16" t="s">
        <v>6222</v>
      </c>
      <c r="AV1025" s="16" t="s">
        <v>6222</v>
      </c>
      <c r="AW1025" s="16" t="s">
        <v>6231</v>
      </c>
      <c r="AX1025" s="16" t="s">
        <v>6222</v>
      </c>
      <c r="AY1025" s="16" t="s">
        <v>6231</v>
      </c>
      <c r="AZ1025" s="16" t="s">
        <v>6231</v>
      </c>
      <c r="BA1025" s="30" t="s">
        <v>6231</v>
      </c>
      <c r="BB1025" s="16" t="s">
        <v>6238</v>
      </c>
      <c r="BC1025" s="16" t="s">
        <v>1579</v>
      </c>
      <c r="BD1025" s="16" t="s">
        <v>6353</v>
      </c>
      <c r="BE1025" s="26" t="s">
        <v>6353</v>
      </c>
      <c r="BF1025" s="16" t="s">
        <v>7310</v>
      </c>
      <c r="BG1025" s="16" t="s">
        <v>1129</v>
      </c>
      <c r="BI1025" s="16" t="s">
        <v>6507</v>
      </c>
      <c r="BJ1025" s="16"/>
      <c r="BK1025" s="16"/>
      <c r="BL1025" s="41"/>
      <c r="BP1025" s="16" t="s">
        <v>1130</v>
      </c>
      <c r="BU1025" s="16"/>
      <c r="BW1025" s="16" t="s">
        <v>1131</v>
      </c>
      <c r="CD1025" s="16"/>
      <c r="CE1025" s="16"/>
      <c r="CH1025" s="16" t="s">
        <v>1579</v>
      </c>
      <c r="CI1025" s="16" t="s">
        <v>1579</v>
      </c>
      <c r="CL1025" s="16" t="s">
        <v>6237</v>
      </c>
      <c r="CM1025" s="16" t="s">
        <v>1579</v>
      </c>
      <c r="CO1025" s="16" t="s">
        <v>6236</v>
      </c>
      <c r="CP1025" s="16" t="s">
        <v>6232</v>
      </c>
      <c r="CQ1025" s="16" t="s">
        <v>6236</v>
      </c>
      <c r="CR1025" s="16" t="s">
        <v>6236</v>
      </c>
      <c r="CS1025" s="16" t="s">
        <v>6236</v>
      </c>
      <c r="CT1025" s="16" t="s">
        <v>6236</v>
      </c>
      <c r="CY1025" s="29" t="s">
        <v>5868</v>
      </c>
      <c r="DD1025" s="16"/>
      <c r="DF1025" s="16" t="s">
        <v>1126</v>
      </c>
      <c r="DG1025" s="16"/>
      <c r="DH1025" s="16"/>
      <c r="DI1025" s="16"/>
      <c r="DK1025" s="16"/>
      <c r="DP1025" s="16"/>
    </row>
    <row r="1026" spans="1:120" x14ac:dyDescent="0.35">
      <c r="A1026" s="16" t="s">
        <v>6245</v>
      </c>
      <c r="E1026" t="s">
        <v>571</v>
      </c>
      <c r="F1026" s="32"/>
      <c r="G1026"/>
      <c r="H1026" s="16" t="s">
        <v>5868</v>
      </c>
      <c r="I1026" s="16"/>
      <c r="M1026" s="16"/>
      <c r="N1026" s="16"/>
      <c r="O1026" s="16">
        <f>SUM(COUNTIF(I1026:N1026,"yes"))</f>
        <v>0</v>
      </c>
      <c r="P1026" s="46" t="s">
        <v>6324</v>
      </c>
      <c r="Q1026" s="16" t="s">
        <v>1174</v>
      </c>
      <c r="R1026" s="16"/>
      <c r="S1026" s="16"/>
      <c r="T1026" s="16"/>
      <c r="U1026" s="16"/>
      <c r="V1026" s="16" t="s">
        <v>570</v>
      </c>
      <c r="W1026" s="16" t="s">
        <v>1352</v>
      </c>
      <c r="X1026" s="16"/>
      <c r="Y1026" s="16" t="s">
        <v>5931</v>
      </c>
      <c r="Z1026" s="16" t="s">
        <v>1353</v>
      </c>
      <c r="AA1026" s="16" t="s">
        <v>1354</v>
      </c>
      <c r="AD1026" s="16" t="s">
        <v>1358</v>
      </c>
      <c r="AJ1026" s="46" t="s">
        <v>1357</v>
      </c>
      <c r="AK1026" s="16" t="s">
        <v>1243</v>
      </c>
      <c r="AL1026" s="16" t="s">
        <v>1359</v>
      </c>
      <c r="AN1026" s="16" t="s">
        <v>5907</v>
      </c>
      <c r="AQ1026" s="16">
        <v>12</v>
      </c>
      <c r="AR1026" s="16">
        <v>51</v>
      </c>
      <c r="AS1026" s="16" t="s">
        <v>5896</v>
      </c>
      <c r="AT1026" s="21" t="s">
        <v>1355</v>
      </c>
      <c r="AU1026" s="16" t="s">
        <v>6011</v>
      </c>
      <c r="AV1026" s="16" t="s">
        <v>1360</v>
      </c>
      <c r="AW1026" s="16">
        <f>LEN(AV1026)-LEN(SUBSTITUTE(AV1026,",",""))+1</f>
        <v>3</v>
      </c>
      <c r="AX1026" s="16" t="s">
        <v>666</v>
      </c>
      <c r="AY1026" s="16">
        <f>LEN(AX1026)-LEN(SUBSTITUTE(AX1026,",",""))+1</f>
        <v>1</v>
      </c>
      <c r="AZ1026" s="16">
        <f>Table1[[#This Row], [no. of native regions]]+Table1[[#This Row], [no. of introduced regions]]</f>
        <v>4</v>
      </c>
      <c r="BA1026" s="30">
        <f>Table1[[#This Row], [no. of introduced regions]]/Table1[[#This Row], [no. of native regions]]</f>
        <v>0.33333333333333331</v>
      </c>
      <c r="BE1026" s="26"/>
      <c r="BF1026" s="16" t="s">
        <v>1361</v>
      </c>
      <c r="BG1026" s="16" t="s">
        <v>1364</v>
      </c>
      <c r="BJ1026" s="16" t="s">
        <v>1207</v>
      </c>
      <c r="BK1026" s="16"/>
      <c r="BL1026" s="41"/>
      <c r="BM1026" s="16" t="s">
        <v>571</v>
      </c>
      <c r="BQ1026" s="16" t="s">
        <v>159</v>
      </c>
      <c r="BR1026" s="44" t="s">
        <v>572</v>
      </c>
      <c r="BS1026" s="44" t="s">
        <v>4282</v>
      </c>
      <c r="BT1026" s="16" t="s">
        <v>1365</v>
      </c>
      <c r="BU1026" s="16"/>
      <c r="BV1026" s="16" t="s">
        <v>573</v>
      </c>
      <c r="BW1026" s="16" t="s">
        <v>574</v>
      </c>
      <c r="BX1026" s="16" t="s">
        <v>1366</v>
      </c>
      <c r="BY1026" s="16" t="s">
        <v>1367</v>
      </c>
      <c r="BZ1026" s="16" t="s">
        <v>1368</v>
      </c>
      <c r="CD1026" s="16" t="s">
        <v>1370</v>
      </c>
      <c r="CE1026" s="16"/>
      <c r="CH1026" s="16" t="s">
        <v>119</v>
      </c>
      <c r="CI1026" s="16" t="s">
        <v>3176</v>
      </c>
      <c r="CJ1026" s="16" t="s">
        <v>119</v>
      </c>
      <c r="CL1026" s="16" t="s">
        <v>159</v>
      </c>
      <c r="CM1026" s="16" t="s">
        <v>572</v>
      </c>
      <c r="CO1026" s="16" t="s">
        <v>4283</v>
      </c>
      <c r="CP1026" s="16" t="s">
        <v>1362</v>
      </c>
      <c r="CQ1026" s="16" t="s">
        <v>1363</v>
      </c>
      <c r="CR1026" s="16" t="s">
        <v>4027</v>
      </c>
      <c r="CS1026" s="16" t="s">
        <v>3255</v>
      </c>
      <c r="CT1026" s="16" t="s">
        <v>3579</v>
      </c>
      <c r="CW1026" s="16" t="s">
        <v>119</v>
      </c>
      <c r="CX1026" s="16" t="s">
        <v>119</v>
      </c>
      <c r="CY1026" s="19">
        <v>540</v>
      </c>
      <c r="DB1026" s="16" t="s">
        <v>1356</v>
      </c>
      <c r="DD1026" s="16"/>
      <c r="DG1026" s="16"/>
      <c r="DH1026" s="16"/>
      <c r="DI1026" s="16"/>
      <c r="DK1026" s="16"/>
      <c r="DN1026" s="16" t="s">
        <v>1369</v>
      </c>
      <c r="DP1026" s="16"/>
    </row>
    <row r="1027" spans="1:120" x14ac:dyDescent="0.35">
      <c r="A1027" s="16" t="s">
        <v>6245</v>
      </c>
      <c r="E1027" t="s">
        <v>5977</v>
      </c>
      <c r="F1027" s="32"/>
      <c r="G1027"/>
      <c r="H1027" s="16" t="s">
        <v>5868</v>
      </c>
      <c r="I1027" s="16"/>
      <c r="M1027" s="16"/>
      <c r="N1027" s="16"/>
      <c r="O1027" s="16">
        <f>SUM(COUNTIF(I1027:N1027,"yes"))</f>
        <v>0</v>
      </c>
      <c r="P1027" s="46" t="s">
        <v>6324</v>
      </c>
      <c r="Q1027" s="16" t="s">
        <v>5826</v>
      </c>
      <c r="R1027" s="16"/>
      <c r="S1027" s="16"/>
      <c r="T1027" s="16"/>
      <c r="U1027" s="16"/>
      <c r="V1027" s="16" t="s">
        <v>5978</v>
      </c>
      <c r="W1027" s="16" t="s">
        <v>1137</v>
      </c>
      <c r="X1027" s="16"/>
      <c r="AA1027" s="16" t="s">
        <v>5979</v>
      </c>
      <c r="AD1027" s="16"/>
      <c r="AH1027" s="16" t="s">
        <v>5981</v>
      </c>
      <c r="AI1027" s="16" t="s">
        <v>6030</v>
      </c>
      <c r="AJ1027" s="46" t="s">
        <v>5885</v>
      </c>
      <c r="AK1027" s="16" t="s">
        <v>5947</v>
      </c>
      <c r="AL1027" s="16" t="s">
        <v>5924</v>
      </c>
      <c r="AN1027" s="16"/>
      <c r="AQ1027" s="16">
        <v>30</v>
      </c>
      <c r="AR1027" s="16">
        <v>69</v>
      </c>
      <c r="AS1027" s="16" t="s">
        <v>709</v>
      </c>
      <c r="AT1027" s="21" t="s">
        <v>5980</v>
      </c>
      <c r="AU1027" s="16" t="s">
        <v>6027</v>
      </c>
      <c r="AV1027" s="16" t="s">
        <v>6028</v>
      </c>
      <c r="AW1027" s="16">
        <f>LEN(AV1027)-LEN(SUBSTITUTE(AV1027,",",""))+1</f>
        <v>10</v>
      </c>
      <c r="AX1027" s="16" t="s">
        <v>6029</v>
      </c>
      <c r="AY1027" s="16">
        <f>LEN(AX1027)-LEN(SUBSTITUTE(AX1027,",",""))+1</f>
        <v>40</v>
      </c>
      <c r="AZ1027" s="16">
        <f>Table1[[#This Row], [no. of native regions]]+Table1[[#This Row], [no. of introduced regions]]</f>
        <v>50</v>
      </c>
      <c r="BA1027" s="30">
        <f>Table1[[#This Row], [no. of introduced regions]]/Table1[[#This Row], [no. of native regions]]</f>
        <v>4</v>
      </c>
      <c r="BE1027" s="26"/>
      <c r="BJ1027" s="16"/>
      <c r="BK1027" s="16"/>
      <c r="BL1027" s="41"/>
      <c r="BQ1027" s="16" t="s">
        <v>5352</v>
      </c>
      <c r="BR1027" s="44" t="s">
        <v>5353</v>
      </c>
      <c r="BS1027" s="44" t="s">
        <v>5354</v>
      </c>
      <c r="BU1027" s="16"/>
      <c r="CD1027" s="16"/>
      <c r="CE1027" s="16"/>
      <c r="CH1027" s="16" t="s">
        <v>119</v>
      </c>
      <c r="CI1027" s="16" t="s">
        <v>3176</v>
      </c>
      <c r="CJ1027" s="16" t="s">
        <v>119</v>
      </c>
      <c r="CL1027" s="16" t="s">
        <v>5352</v>
      </c>
      <c r="CM1027" s="16" t="s">
        <v>5353</v>
      </c>
      <c r="CO1027" s="16" t="s">
        <v>6111</v>
      </c>
      <c r="CP1027" s="16" t="s">
        <v>5355</v>
      </c>
      <c r="CQ1027" s="16" t="s">
        <v>5351</v>
      </c>
      <c r="CR1027" s="16" t="s">
        <v>3532</v>
      </c>
      <c r="CS1027" s="16" t="s">
        <v>3383</v>
      </c>
      <c r="CT1027" s="16" t="s">
        <v>3232</v>
      </c>
      <c r="CW1027" s="16" t="s">
        <v>119</v>
      </c>
      <c r="CX1027" s="16" t="s">
        <v>119</v>
      </c>
      <c r="CY1027" s="19">
        <v>756</v>
      </c>
      <c r="DD1027" s="16"/>
      <c r="DG1027" s="16"/>
      <c r="DH1027" s="16"/>
      <c r="DI1027" s="16"/>
      <c r="DK1027" s="16"/>
      <c r="DP1027" s="16"/>
    </row>
    <row r="1028" spans="1:120" x14ac:dyDescent="0.35">
      <c r="A1028" s="16" t="s">
        <v>6245</v>
      </c>
      <c r="E1028" t="s">
        <v>5943</v>
      </c>
      <c r="F1028" s="32"/>
      <c r="G1028"/>
      <c r="H1028" s="16" t="s">
        <v>5868</v>
      </c>
      <c r="I1028" s="16"/>
      <c r="M1028" s="16"/>
      <c r="N1028" s="16"/>
      <c r="O1028" s="16">
        <f>SUM(COUNTIF(I1028:N1028,"yes"))</f>
        <v>0</v>
      </c>
      <c r="P1028" s="46" t="s">
        <v>6324</v>
      </c>
      <c r="Q1028" s="16" t="s">
        <v>5826</v>
      </c>
      <c r="R1028" s="16"/>
      <c r="S1028" s="16"/>
      <c r="T1028" s="16"/>
      <c r="U1028" s="16"/>
      <c r="V1028" s="16" t="s">
        <v>5945</v>
      </c>
      <c r="W1028" s="16" t="s">
        <v>5946</v>
      </c>
      <c r="X1028" s="16"/>
      <c r="Y1028" s="16" t="s">
        <v>5944</v>
      </c>
      <c r="Z1028" s="16" t="s">
        <v>678</v>
      </c>
      <c r="AD1028" s="16"/>
      <c r="AJ1028" s="46" t="s">
        <v>5885</v>
      </c>
      <c r="AK1028" s="16" t="s">
        <v>5947</v>
      </c>
      <c r="AL1028" s="16" t="s">
        <v>1417</v>
      </c>
      <c r="AN1028" s="16"/>
      <c r="AQ1028" s="16">
        <v>22</v>
      </c>
      <c r="AR1028" s="16">
        <v>96</v>
      </c>
      <c r="AS1028" s="16" t="s">
        <v>709</v>
      </c>
      <c r="AT1028" s="21" t="s">
        <v>5369</v>
      </c>
      <c r="AU1028" s="16" t="s">
        <v>6010</v>
      </c>
      <c r="AV1028" s="16" t="s">
        <v>6008</v>
      </c>
      <c r="AW1028" s="16">
        <f>LEN(AV1028)-LEN(SUBSTITUTE(AV1028,",",""))+1</f>
        <v>10</v>
      </c>
      <c r="AX1028" s="16" t="s">
        <v>6009</v>
      </c>
      <c r="AY1028" s="16">
        <f>LEN(AX1028)-LEN(SUBSTITUTE(AX1028,",",""))+1</f>
        <v>26</v>
      </c>
      <c r="AZ1028" s="16">
        <f>Table1[[#This Row], [no. of native regions]]+Table1[[#This Row], [no. of introduced regions]]</f>
        <v>36</v>
      </c>
      <c r="BA1028" s="30">
        <f>Table1[[#This Row], [no. of introduced regions]]/Table1[[#This Row], [no. of native regions]]</f>
        <v>2.6</v>
      </c>
      <c r="BE1028" s="26"/>
      <c r="BJ1028" s="16"/>
      <c r="BK1028" s="16"/>
      <c r="BL1028" s="41"/>
      <c r="BQ1028" s="16" t="s">
        <v>372</v>
      </c>
      <c r="BR1028" s="44" t="s">
        <v>5370</v>
      </c>
      <c r="BS1028" s="44" t="s">
        <v>5371</v>
      </c>
      <c r="BU1028" s="16"/>
      <c r="CD1028" s="16"/>
      <c r="CE1028" s="16"/>
      <c r="CH1028" s="16" t="s">
        <v>119</v>
      </c>
      <c r="CI1028" s="16" t="s">
        <v>3176</v>
      </c>
      <c r="CJ1028" s="16" t="s">
        <v>119</v>
      </c>
      <c r="CL1028" s="16" t="s">
        <v>372</v>
      </c>
      <c r="CM1028" s="16" t="s">
        <v>5370</v>
      </c>
      <c r="CO1028" s="16" t="s">
        <v>6110</v>
      </c>
      <c r="CP1028" s="16" t="s">
        <v>398</v>
      </c>
      <c r="CR1028" s="16" t="s">
        <v>4103</v>
      </c>
      <c r="CS1028" s="16" t="s">
        <v>3759</v>
      </c>
      <c r="CT1028" s="16" t="s">
        <v>4582</v>
      </c>
      <c r="CW1028" s="16" t="s">
        <v>119</v>
      </c>
      <c r="CX1028" s="16" t="s">
        <v>119</v>
      </c>
      <c r="CY1028" s="19">
        <v>659</v>
      </c>
      <c r="DD1028" s="16"/>
      <c r="DG1028" s="16"/>
      <c r="DH1028" s="16"/>
      <c r="DI1028" s="16"/>
      <c r="DK1028" s="16"/>
      <c r="DP1028" s="16"/>
    </row>
    <row r="1029" spans="1:120" x14ac:dyDescent="0.35">
      <c r="A1029" s="16" t="s">
        <v>6245</v>
      </c>
      <c r="E1029" t="s">
        <v>5958</v>
      </c>
      <c r="F1029" s="32"/>
      <c r="G1029"/>
      <c r="H1029" s="16" t="s">
        <v>5868</v>
      </c>
      <c r="I1029" s="16"/>
      <c r="M1029" s="16"/>
      <c r="N1029" s="16"/>
      <c r="O1029" s="16">
        <f>SUM(COUNTIF(I1029:N1029,"yes"))</f>
        <v>0</v>
      </c>
      <c r="P1029" s="46" t="s">
        <v>6324</v>
      </c>
      <c r="Q1029" s="16" t="s">
        <v>5826</v>
      </c>
      <c r="R1029" s="16"/>
      <c r="S1029" s="16"/>
      <c r="T1029" s="16"/>
      <c r="U1029" s="16"/>
      <c r="V1029" s="16" t="s">
        <v>5987</v>
      </c>
      <c r="W1029" s="16"/>
      <c r="X1029" s="16"/>
      <c r="Y1029" s="16" t="s">
        <v>5959</v>
      </c>
      <c r="Z1029" s="16" t="s">
        <v>1413</v>
      </c>
      <c r="AA1029" s="16" t="s">
        <v>5960</v>
      </c>
      <c r="AD1029" s="16"/>
      <c r="AJ1029" s="16" t="s">
        <v>5885</v>
      </c>
      <c r="AK1029" s="16" t="s">
        <v>5961</v>
      </c>
      <c r="AL1029" s="16" t="s">
        <v>5924</v>
      </c>
      <c r="AN1029" s="16"/>
      <c r="AQ1029" s="16">
        <v>19</v>
      </c>
      <c r="AR1029" s="16">
        <v>14</v>
      </c>
      <c r="AS1029" s="16" t="s">
        <v>709</v>
      </c>
      <c r="AT1029" s="21" t="s">
        <v>5988</v>
      </c>
      <c r="AW1029" s="16">
        <f>LEN(AV1029)-LEN(SUBSTITUTE(AV1029,",",""))+1</f>
        <v>1</v>
      </c>
      <c r="AY1029" s="16">
        <f>LEN(AX1029)-LEN(SUBSTITUTE(AX1029,",",""))+1</f>
        <v>1</v>
      </c>
      <c r="AZ1029" s="16">
        <f>Table1[[#This Row], [no. of native regions]]+Table1[[#This Row], [no. of introduced regions]]</f>
        <v>2</v>
      </c>
      <c r="BA1029" s="30">
        <f>Table1[[#This Row], [no. of introduced regions]]/Table1[[#This Row], [no. of native regions]]</f>
        <v>1</v>
      </c>
      <c r="BE1029" s="26"/>
      <c r="BJ1029" s="16"/>
      <c r="BK1029" s="16"/>
      <c r="BL1029" s="41"/>
      <c r="BQ1029" s="16" t="s">
        <v>5393</v>
      </c>
      <c r="BR1029" s="44" t="s">
        <v>5394</v>
      </c>
      <c r="BS1029" s="44" t="s">
        <v>5395</v>
      </c>
      <c r="BU1029" s="16"/>
      <c r="CD1029" s="16"/>
      <c r="CE1029" s="16"/>
      <c r="CH1029" s="16" t="s">
        <v>119</v>
      </c>
      <c r="CI1029" s="16" t="s">
        <v>3176</v>
      </c>
      <c r="CJ1029" s="16" t="s">
        <v>119</v>
      </c>
      <c r="CL1029" s="16" t="s">
        <v>5393</v>
      </c>
      <c r="CM1029" s="16" t="s">
        <v>5394</v>
      </c>
      <c r="CO1029" s="16" t="s">
        <v>6112</v>
      </c>
      <c r="CP1029" s="16" t="s">
        <v>5396</v>
      </c>
      <c r="CQ1029" s="16" t="s">
        <v>5392</v>
      </c>
      <c r="CR1029" s="16" t="s">
        <v>5340</v>
      </c>
      <c r="CS1029" s="16" t="s">
        <v>3350</v>
      </c>
      <c r="CT1029" s="16" t="s">
        <v>5196</v>
      </c>
      <c r="CW1029" s="16" t="s">
        <v>119</v>
      </c>
      <c r="CX1029" s="16" t="s">
        <v>119</v>
      </c>
      <c r="CY1029" s="19">
        <v>1894</v>
      </c>
      <c r="DD1029" s="16"/>
      <c r="DG1029" s="16"/>
      <c r="DH1029" s="16"/>
      <c r="DI1029" s="16"/>
      <c r="DK1029" s="16"/>
      <c r="DP1029" s="16"/>
    </row>
    <row r="1030" spans="1:120" x14ac:dyDescent="0.35">
      <c r="A1030" s="16" t="s">
        <v>6245</v>
      </c>
      <c r="E1030" t="s">
        <v>6045</v>
      </c>
      <c r="F1030" s="32"/>
      <c r="G1030" s="47"/>
      <c r="H1030" s="16" t="s">
        <v>5868</v>
      </c>
      <c r="I1030" s="16"/>
      <c r="M1030" s="16"/>
      <c r="N1030" s="16"/>
      <c r="O1030" s="16">
        <f>SUM(COUNTIF(I1030:N1030,"yes"))</f>
        <v>0</v>
      </c>
      <c r="P1030" s="46"/>
      <c r="Q1030" s="16" t="s">
        <v>5826</v>
      </c>
      <c r="R1030" s="16"/>
      <c r="S1030" s="16"/>
      <c r="T1030" s="16"/>
      <c r="U1030" s="16"/>
      <c r="V1030" s="16" t="s">
        <v>5867</v>
      </c>
      <c r="W1030" s="16" t="s">
        <v>5870</v>
      </c>
      <c r="X1030" s="16"/>
      <c r="AB1030" s="21" t="s">
        <v>6046</v>
      </c>
      <c r="AC1030" s="21"/>
      <c r="AD1030" s="16"/>
      <c r="AH1030" s="16" t="s">
        <v>5866</v>
      </c>
      <c r="AI1030" s="16" t="s">
        <v>6045</v>
      </c>
      <c r="AJ1030" s="46" t="s">
        <v>1274</v>
      </c>
      <c r="AK1030" s="16" t="s">
        <v>985</v>
      </c>
      <c r="AL1030" s="16" t="s">
        <v>1269</v>
      </c>
      <c r="AN1030" s="16"/>
      <c r="AQ1030" s="16">
        <v>41</v>
      </c>
      <c r="AR1030" s="16">
        <v>75</v>
      </c>
      <c r="AS1030" s="16" t="s">
        <v>709</v>
      </c>
      <c r="AT1030" s="21" t="s">
        <v>5869</v>
      </c>
      <c r="AU1030" s="16" t="s">
        <v>5871</v>
      </c>
      <c r="AV1030" s="16" t="s">
        <v>5872</v>
      </c>
      <c r="AW1030" s="16">
        <f>LEN(AV1030)-LEN(SUBSTITUTE(AV1030,",",""))+1</f>
        <v>13</v>
      </c>
      <c r="AX1030" s="16" t="s">
        <v>5873</v>
      </c>
      <c r="AY1030" s="16">
        <f>LEN(AX1030)-LEN(SUBSTITUTE(AX1030,",",""))+1</f>
        <v>116</v>
      </c>
      <c r="AZ1030" s="16">
        <f>Table1[[#This Row], [no. of native regions]]+Table1[[#This Row], [no. of introduced regions]]</f>
        <v>129</v>
      </c>
      <c r="BA1030" s="30">
        <f>Table1[[#This Row], [no. of introduced regions]]/Table1[[#This Row], [no. of native regions]]</f>
        <v>8.9230769230769234</v>
      </c>
      <c r="BE1030" s="26"/>
      <c r="BJ1030" s="16"/>
      <c r="BK1030" s="16"/>
      <c r="BL1030" s="41"/>
      <c r="BQ1030" s="16" t="s">
        <v>5875</v>
      </c>
      <c r="BR1030" s="44" t="s">
        <v>5876</v>
      </c>
      <c r="BS1030" s="44" t="s">
        <v>5877</v>
      </c>
      <c r="BU1030" s="16"/>
      <c r="CD1030" s="16"/>
      <c r="CE1030" s="16"/>
      <c r="CH1030" s="16" t="s">
        <v>119</v>
      </c>
      <c r="CI1030" s="16" t="s">
        <v>3176</v>
      </c>
      <c r="CJ1030" s="16" t="s">
        <v>119</v>
      </c>
      <c r="CL1030" s="16" t="s">
        <v>3749</v>
      </c>
      <c r="CM1030" s="16" t="s">
        <v>5874</v>
      </c>
      <c r="CO1030" s="16" t="s">
        <v>3750</v>
      </c>
      <c r="CP1030" s="16" t="s">
        <v>3751</v>
      </c>
      <c r="CQ1030" s="16" t="s">
        <v>3748</v>
      </c>
      <c r="CR1030" s="16" t="s">
        <v>3196</v>
      </c>
      <c r="CS1030" s="16" t="s">
        <v>3359</v>
      </c>
      <c r="CT1030" s="16" t="s">
        <v>3752</v>
      </c>
      <c r="CW1030" s="16" t="s">
        <v>119</v>
      </c>
      <c r="CX1030" s="16" t="s">
        <v>119</v>
      </c>
      <c r="CY1030" s="19">
        <v>659</v>
      </c>
      <c r="DD1030" s="16"/>
      <c r="DG1030" s="16"/>
      <c r="DH1030" s="16"/>
      <c r="DI1030" s="16"/>
      <c r="DK1030" s="16"/>
      <c r="DP1030" s="16"/>
    </row>
    <row r="1031" spans="1:120" x14ac:dyDescent="0.35">
      <c r="A1031" s="16" t="s">
        <v>1170</v>
      </c>
      <c r="E1031" t="s">
        <v>3171</v>
      </c>
      <c r="F1031" s="32"/>
      <c r="G1031" s="47"/>
      <c r="H1031" s="16" t="s">
        <v>5847</v>
      </c>
      <c r="I1031" s="16"/>
      <c r="M1031" s="16"/>
      <c r="N1031" s="16"/>
      <c r="O1031" s="16">
        <f>SUM(COUNTIF(I1031:N1031,"yes"))</f>
        <v>0</v>
      </c>
      <c r="P1031" s="46" t="s">
        <v>6244</v>
      </c>
      <c r="Q1031" s="16" t="s">
        <v>5826</v>
      </c>
      <c r="R1031" s="16"/>
      <c r="S1031" s="16"/>
      <c r="T1031" s="16"/>
      <c r="U1031" s="16"/>
      <c r="V1031" s="16"/>
      <c r="W1031" s="16"/>
      <c r="X1031" s="16"/>
      <c r="AD1031" s="16"/>
      <c r="AJ1031" s="46"/>
      <c r="AN1031" s="16"/>
      <c r="BA1031" s="30"/>
      <c r="BE1031" s="26"/>
      <c r="BJ1031" s="16"/>
      <c r="BK1031" s="16"/>
      <c r="BL1031" s="41"/>
      <c r="BQ1031" s="16" t="s">
        <v>3172</v>
      </c>
      <c r="BR1031" s="44" t="s">
        <v>3173</v>
      </c>
      <c r="BS1031" s="44" t="s">
        <v>3174</v>
      </c>
      <c r="BU1031" s="16"/>
      <c r="CD1031" s="16"/>
      <c r="CE1031" s="16"/>
      <c r="CH1031" s="16" t="s">
        <v>119</v>
      </c>
      <c r="CI1031" s="16" t="s">
        <v>3176</v>
      </c>
      <c r="CJ1031" s="16" t="s">
        <v>119</v>
      </c>
      <c r="CL1031" s="16" t="s">
        <v>3172</v>
      </c>
      <c r="CM1031" s="16" t="s">
        <v>3173</v>
      </c>
      <c r="CO1031" s="16" t="s">
        <v>3175</v>
      </c>
      <c r="CP1031" s="16" t="s">
        <v>3177</v>
      </c>
      <c r="CQ1031" s="16" t="s">
        <v>3171</v>
      </c>
      <c r="CR1031" s="16" t="s">
        <v>3178</v>
      </c>
      <c r="CS1031" s="16" t="s">
        <v>3179</v>
      </c>
      <c r="CT1031" s="16" t="s">
        <v>3180</v>
      </c>
      <c r="CY1031" s="19"/>
      <c r="DD1031" s="16"/>
      <c r="DG1031" s="16"/>
      <c r="DH1031" s="16"/>
      <c r="DI1031" s="16"/>
      <c r="DK1031" s="16"/>
      <c r="DP1031" s="16"/>
    </row>
    <row r="1032" spans="1:120" x14ac:dyDescent="0.35">
      <c r="A1032" s="16" t="s">
        <v>1170</v>
      </c>
      <c r="E1032" t="s">
        <v>3181</v>
      </c>
      <c r="F1032" s="32"/>
      <c r="G1032" s="47"/>
      <c r="H1032" s="16" t="s">
        <v>5847</v>
      </c>
      <c r="I1032" s="16"/>
      <c r="M1032" s="16"/>
      <c r="N1032" s="16"/>
      <c r="O1032" s="16">
        <f>SUM(COUNTIF(I1032:N1032,"yes"))</f>
        <v>0</v>
      </c>
      <c r="P1032" s="46"/>
      <c r="Q1032" s="16" t="s">
        <v>5826</v>
      </c>
      <c r="R1032" s="16"/>
      <c r="S1032" s="16"/>
      <c r="T1032" s="16"/>
      <c r="U1032" s="16"/>
      <c r="V1032" s="16"/>
      <c r="W1032" s="16"/>
      <c r="X1032" s="16"/>
      <c r="AD1032" s="16"/>
      <c r="AJ1032" s="46"/>
      <c r="AN1032" s="16"/>
      <c r="BA1032" s="30"/>
      <c r="BE1032" s="26"/>
      <c r="BJ1032" s="16"/>
      <c r="BK1032" s="16"/>
      <c r="BL1032" s="41"/>
      <c r="BQ1032" s="16" t="s">
        <v>3182</v>
      </c>
      <c r="BR1032" s="44" t="s">
        <v>3183</v>
      </c>
      <c r="BS1032" s="44" t="s">
        <v>3184</v>
      </c>
      <c r="BU1032" s="16"/>
      <c r="CD1032" s="16"/>
      <c r="CE1032" s="16"/>
      <c r="CH1032" s="16" t="s">
        <v>119</v>
      </c>
      <c r="CI1032" s="16" t="s">
        <v>3176</v>
      </c>
      <c r="CJ1032" s="16" t="s">
        <v>119</v>
      </c>
      <c r="CL1032" s="16" t="s">
        <v>3182</v>
      </c>
      <c r="CM1032" s="16" t="s">
        <v>3183</v>
      </c>
      <c r="CO1032" s="16" t="s">
        <v>3185</v>
      </c>
      <c r="CP1032" s="16" t="s">
        <v>3186</v>
      </c>
      <c r="CQ1032" s="16" t="s">
        <v>3181</v>
      </c>
      <c r="CR1032" s="16" t="s">
        <v>3187</v>
      </c>
      <c r="CS1032" s="16" t="s">
        <v>3188</v>
      </c>
      <c r="CT1032" s="16" t="s">
        <v>3189</v>
      </c>
      <c r="CY1032" s="19"/>
      <c r="DD1032" s="16"/>
      <c r="DG1032" s="16"/>
      <c r="DH1032" s="16"/>
      <c r="DI1032" s="16"/>
      <c r="DK1032" s="16"/>
      <c r="DP1032" s="16"/>
    </row>
    <row r="1033" spans="1:120" x14ac:dyDescent="0.35">
      <c r="A1033" s="16" t="s">
        <v>1170</v>
      </c>
      <c r="E1033" t="s">
        <v>3190</v>
      </c>
      <c r="F1033" s="32"/>
      <c r="G1033"/>
      <c r="H1033" s="16" t="s">
        <v>5847</v>
      </c>
      <c r="I1033" s="16"/>
      <c r="M1033" s="16"/>
      <c r="N1033" s="16"/>
      <c r="O1033" s="16">
        <f>SUM(COUNTIF(I1033:N1033,"yes"))</f>
        <v>0</v>
      </c>
      <c r="P1033" s="46"/>
      <c r="Q1033" s="16" t="s">
        <v>5826</v>
      </c>
      <c r="R1033" s="16"/>
      <c r="S1033" s="16"/>
      <c r="T1033" s="16"/>
      <c r="U1033" s="16"/>
      <c r="V1033" s="16"/>
      <c r="W1033" s="16"/>
      <c r="X1033" s="16"/>
      <c r="AD1033" s="16"/>
      <c r="AN1033" s="16"/>
      <c r="BA1033" s="30"/>
      <c r="BE1033" s="26"/>
      <c r="BJ1033" s="16"/>
      <c r="BK1033" s="16"/>
      <c r="BL1033" s="41"/>
      <c r="BQ1033" s="16" t="s">
        <v>3191</v>
      </c>
      <c r="BR1033" s="44" t="s">
        <v>3192</v>
      </c>
      <c r="BS1033" s="44" t="s">
        <v>3193</v>
      </c>
      <c r="BU1033" s="16"/>
      <c r="CD1033" s="16"/>
      <c r="CE1033" s="16"/>
      <c r="CH1033" s="16" t="s">
        <v>119</v>
      </c>
      <c r="CI1033" s="16" t="s">
        <v>3176</v>
      </c>
      <c r="CJ1033" s="16" t="s">
        <v>119</v>
      </c>
      <c r="CL1033" s="16" t="s">
        <v>3191</v>
      </c>
      <c r="CM1033" s="16" t="s">
        <v>3192</v>
      </c>
      <c r="CO1033" s="16" t="s">
        <v>3194</v>
      </c>
      <c r="CP1033" s="16" t="s">
        <v>3195</v>
      </c>
      <c r="CQ1033" s="16" t="s">
        <v>3190</v>
      </c>
      <c r="CR1033" s="16" t="s">
        <v>3196</v>
      </c>
      <c r="CS1033" s="16" t="s">
        <v>3197</v>
      </c>
      <c r="CT1033" s="16" t="s">
        <v>3198</v>
      </c>
      <c r="CY1033" s="19"/>
      <c r="DD1033" s="16"/>
      <c r="DG1033" s="16"/>
      <c r="DH1033" s="16"/>
      <c r="DI1033" s="16"/>
      <c r="DK1033" s="16"/>
      <c r="DP1033" s="16"/>
    </row>
    <row r="1034" spans="1:120" x14ac:dyDescent="0.35">
      <c r="A1034" s="16" t="s">
        <v>1170</v>
      </c>
      <c r="E1034" t="s">
        <v>3199</v>
      </c>
      <c r="F1034" s="32"/>
      <c r="G1034"/>
      <c r="H1034" s="16" t="s">
        <v>5847</v>
      </c>
      <c r="I1034" s="16"/>
      <c r="M1034" s="16"/>
      <c r="N1034" s="16"/>
      <c r="O1034" s="16">
        <f>SUM(COUNTIF(I1034:N1034,"yes"))</f>
        <v>0</v>
      </c>
      <c r="P1034" s="46"/>
      <c r="Q1034" s="16" t="s">
        <v>5826</v>
      </c>
      <c r="R1034" s="16"/>
      <c r="S1034" s="16"/>
      <c r="T1034" s="16"/>
      <c r="U1034" s="16"/>
      <c r="V1034" s="16"/>
      <c r="W1034" s="16"/>
      <c r="X1034" s="16"/>
      <c r="AD1034" s="16"/>
      <c r="AN1034" s="16"/>
      <c r="BA1034" s="30"/>
      <c r="BE1034" s="26"/>
      <c r="BJ1034" s="16"/>
      <c r="BK1034" s="16"/>
      <c r="BL1034" s="41"/>
      <c r="BQ1034" s="16" t="s">
        <v>3200</v>
      </c>
      <c r="BR1034" s="44" t="s">
        <v>3201</v>
      </c>
      <c r="BS1034" s="44" t="s">
        <v>3202</v>
      </c>
      <c r="BU1034" s="16"/>
      <c r="CD1034" s="16"/>
      <c r="CE1034" s="16"/>
      <c r="CH1034" s="16" t="s">
        <v>119</v>
      </c>
      <c r="CI1034" s="16" t="s">
        <v>3176</v>
      </c>
      <c r="CJ1034" s="16" t="s">
        <v>119</v>
      </c>
      <c r="CL1034" s="16" t="s">
        <v>3200</v>
      </c>
      <c r="CM1034" s="16" t="s">
        <v>3201</v>
      </c>
      <c r="CO1034" s="16" t="s">
        <v>6113</v>
      </c>
      <c r="CP1034" s="16" t="s">
        <v>3203</v>
      </c>
      <c r="CQ1034" s="16" t="s">
        <v>3199</v>
      </c>
      <c r="CR1034" s="16" t="s">
        <v>3204</v>
      </c>
      <c r="CS1034" s="16" t="s">
        <v>3205</v>
      </c>
      <c r="CT1034" s="16" t="s">
        <v>3206</v>
      </c>
      <c r="CY1034" s="19"/>
      <c r="DD1034" s="16"/>
      <c r="DG1034" s="16"/>
      <c r="DH1034" s="16"/>
      <c r="DI1034" s="16"/>
      <c r="DK1034" s="16"/>
      <c r="DP1034" s="16"/>
    </row>
    <row r="1035" spans="1:120" x14ac:dyDescent="0.35">
      <c r="A1035" s="16" t="s">
        <v>1170</v>
      </c>
      <c r="E1035" t="s">
        <v>3217</v>
      </c>
      <c r="F1035" s="32"/>
      <c r="G1035"/>
      <c r="H1035" s="16" t="s">
        <v>5847</v>
      </c>
      <c r="I1035" s="16"/>
      <c r="M1035" s="16"/>
      <c r="N1035" s="16"/>
      <c r="O1035" s="16">
        <f>SUM(COUNTIF(I1035:N1035,"yes"))</f>
        <v>0</v>
      </c>
      <c r="P1035" s="46"/>
      <c r="Q1035" s="16" t="s">
        <v>5826</v>
      </c>
      <c r="R1035" s="16"/>
      <c r="S1035" s="16"/>
      <c r="T1035" s="16"/>
      <c r="U1035" s="16"/>
      <c r="V1035" s="16"/>
      <c r="W1035" s="16"/>
      <c r="X1035" s="16"/>
      <c r="AD1035" s="16"/>
      <c r="AJ1035" s="46"/>
      <c r="AN1035" s="16"/>
      <c r="BA1035" s="30"/>
      <c r="BE1035" s="26"/>
      <c r="BJ1035" s="16"/>
      <c r="BK1035" s="16"/>
      <c r="BL1035" s="41"/>
      <c r="BQ1035" s="16" t="s">
        <v>3218</v>
      </c>
      <c r="BR1035" s="44" t="s">
        <v>3219</v>
      </c>
      <c r="BS1035" s="44" t="s">
        <v>3220</v>
      </c>
      <c r="BU1035" s="16"/>
      <c r="CD1035" s="16"/>
      <c r="CE1035" s="16"/>
      <c r="CH1035" s="16" t="s">
        <v>119</v>
      </c>
      <c r="CI1035" s="16" t="s">
        <v>3176</v>
      </c>
      <c r="CJ1035" s="16" t="s">
        <v>119</v>
      </c>
      <c r="CL1035" s="16" t="s">
        <v>3218</v>
      </c>
      <c r="CM1035" s="16" t="s">
        <v>3219</v>
      </c>
      <c r="CO1035" s="16" t="s">
        <v>3221</v>
      </c>
      <c r="CP1035" s="16" t="s">
        <v>3222</v>
      </c>
      <c r="CQ1035" s="16" t="s">
        <v>3217</v>
      </c>
      <c r="CR1035" s="16" t="s">
        <v>3178</v>
      </c>
      <c r="CS1035" s="16" t="s">
        <v>3179</v>
      </c>
      <c r="CT1035" s="16" t="s">
        <v>3223</v>
      </c>
      <c r="CY1035" s="19"/>
      <c r="DD1035" s="16"/>
      <c r="DG1035" s="16"/>
      <c r="DH1035" s="16"/>
      <c r="DI1035" s="16"/>
      <c r="DK1035" s="16"/>
      <c r="DP1035" s="16"/>
    </row>
    <row r="1036" spans="1:120" x14ac:dyDescent="0.35">
      <c r="A1036" s="16" t="s">
        <v>1170</v>
      </c>
      <c r="E1036" t="s">
        <v>3224</v>
      </c>
      <c r="F1036" s="32"/>
      <c r="G1036"/>
      <c r="H1036" s="16" t="s">
        <v>5847</v>
      </c>
      <c r="I1036" s="16"/>
      <c r="M1036" s="16"/>
      <c r="N1036" s="16"/>
      <c r="O1036" s="16">
        <f>SUM(COUNTIF(I1036:N1036,"yes"))</f>
        <v>0</v>
      </c>
      <c r="P1036" s="46"/>
      <c r="Q1036" s="16" t="s">
        <v>5826</v>
      </c>
      <c r="R1036" s="16"/>
      <c r="S1036" s="16"/>
      <c r="T1036" s="16"/>
      <c r="U1036" s="16"/>
      <c r="V1036" s="16"/>
      <c r="W1036" s="16"/>
      <c r="X1036" s="16"/>
      <c r="AD1036" s="16"/>
      <c r="AN1036" s="16"/>
      <c r="BA1036" s="30"/>
      <c r="BE1036" s="26"/>
      <c r="BJ1036" s="16"/>
      <c r="BK1036" s="16"/>
      <c r="BL1036" s="41"/>
      <c r="BQ1036" s="16" t="s">
        <v>3225</v>
      </c>
      <c r="BR1036" s="44" t="s">
        <v>3226</v>
      </c>
      <c r="BS1036" s="44" t="s">
        <v>3227</v>
      </c>
      <c r="BU1036" s="16"/>
      <c r="CD1036" s="16"/>
      <c r="CE1036" s="16"/>
      <c r="CH1036" s="16" t="s">
        <v>119</v>
      </c>
      <c r="CI1036" s="16" t="s">
        <v>3176</v>
      </c>
      <c r="CJ1036" s="16" t="s">
        <v>119</v>
      </c>
      <c r="CL1036" s="16" t="s">
        <v>3225</v>
      </c>
      <c r="CM1036" s="16" t="s">
        <v>3226</v>
      </c>
      <c r="CO1036" s="16" t="s">
        <v>3228</v>
      </c>
      <c r="CP1036" s="16" t="s">
        <v>3229</v>
      </c>
      <c r="CQ1036" s="16" t="s">
        <v>3224</v>
      </c>
      <c r="CR1036" s="16" t="s">
        <v>3230</v>
      </c>
      <c r="CS1036" s="16" t="s">
        <v>3231</v>
      </c>
      <c r="CT1036" s="16" t="s">
        <v>3232</v>
      </c>
      <c r="CY1036" s="19"/>
      <c r="DD1036" s="16"/>
      <c r="DG1036" s="16"/>
      <c r="DH1036" s="16"/>
      <c r="DI1036" s="16"/>
      <c r="DK1036" s="16"/>
      <c r="DP1036" s="16"/>
    </row>
    <row r="1037" spans="1:120" x14ac:dyDescent="0.35">
      <c r="A1037" s="16" t="s">
        <v>1170</v>
      </c>
      <c r="E1037" t="s">
        <v>3233</v>
      </c>
      <c r="F1037" s="32"/>
      <c r="G1037"/>
      <c r="H1037" s="16" t="s">
        <v>5847</v>
      </c>
      <c r="I1037" s="16"/>
      <c r="M1037" s="16"/>
      <c r="N1037" s="16"/>
      <c r="O1037" s="16">
        <f>SUM(COUNTIF(I1037:N1037,"yes"))</f>
        <v>0</v>
      </c>
      <c r="P1037" s="46"/>
      <c r="Q1037" s="16" t="s">
        <v>5826</v>
      </c>
      <c r="R1037" s="16"/>
      <c r="S1037" s="16"/>
      <c r="T1037" s="16"/>
      <c r="U1037" s="16"/>
      <c r="V1037" s="16"/>
      <c r="W1037" s="16"/>
      <c r="X1037" s="16"/>
      <c r="AD1037" s="16"/>
      <c r="AN1037" s="16"/>
      <c r="BA1037" s="30"/>
      <c r="BE1037" s="26"/>
      <c r="BJ1037" s="16"/>
      <c r="BK1037" s="16"/>
      <c r="BL1037" s="41"/>
      <c r="BQ1037" s="16" t="s">
        <v>3234</v>
      </c>
      <c r="BR1037" s="44" t="s">
        <v>3235</v>
      </c>
      <c r="BS1037" s="44" t="s">
        <v>3236</v>
      </c>
      <c r="BU1037" s="16"/>
      <c r="CD1037" s="16"/>
      <c r="CE1037" s="16"/>
      <c r="CH1037" s="16" t="s">
        <v>119</v>
      </c>
      <c r="CI1037" s="16" t="s">
        <v>3176</v>
      </c>
      <c r="CJ1037" s="16" t="s">
        <v>119</v>
      </c>
      <c r="CL1037" s="16" t="s">
        <v>3234</v>
      </c>
      <c r="CM1037" s="16" t="s">
        <v>3235</v>
      </c>
      <c r="CO1037" s="16" t="s">
        <v>3237</v>
      </c>
      <c r="CP1037" s="16" t="s">
        <v>3238</v>
      </c>
      <c r="CQ1037" s="16" t="s">
        <v>3233</v>
      </c>
      <c r="CR1037" s="16" t="s">
        <v>3239</v>
      </c>
      <c r="CS1037" s="16" t="s">
        <v>3240</v>
      </c>
      <c r="CT1037" s="16" t="s">
        <v>3241</v>
      </c>
      <c r="CY1037" s="19"/>
      <c r="DD1037" s="16"/>
      <c r="DG1037" s="16"/>
      <c r="DH1037" s="16"/>
      <c r="DI1037" s="16"/>
      <c r="DK1037" s="16"/>
      <c r="DP1037" s="16"/>
    </row>
    <row r="1038" spans="1:120" x14ac:dyDescent="0.35">
      <c r="A1038" s="16" t="s">
        <v>1170</v>
      </c>
      <c r="E1038" t="s">
        <v>3151</v>
      </c>
      <c r="F1038" s="32"/>
      <c r="G1038"/>
      <c r="H1038" s="16" t="s">
        <v>5847</v>
      </c>
      <c r="I1038" s="16"/>
      <c r="M1038" s="16"/>
      <c r="N1038" s="16"/>
      <c r="O1038" s="16">
        <f>SUM(COUNTIF(I1038:N1038,"yes"))</f>
        <v>0</v>
      </c>
      <c r="P1038" s="46" t="s">
        <v>6324</v>
      </c>
      <c r="Q1038" s="16"/>
      <c r="R1038" s="16"/>
      <c r="S1038" s="16"/>
      <c r="T1038" s="16"/>
      <c r="U1038" s="16"/>
      <c r="V1038" s="16" t="s">
        <v>3152</v>
      </c>
      <c r="W1038" s="16" t="s">
        <v>678</v>
      </c>
      <c r="X1038" s="16"/>
      <c r="AD1038" s="16"/>
      <c r="AH1038" s="16" t="s">
        <v>3158</v>
      </c>
      <c r="AI1038" s="16" t="s">
        <v>5857</v>
      </c>
      <c r="AJ1038" s="16" t="s">
        <v>3153</v>
      </c>
      <c r="AK1038" s="16" t="s">
        <v>985</v>
      </c>
      <c r="AL1038" s="16" t="s">
        <v>5924</v>
      </c>
      <c r="AN1038" s="16" t="s">
        <v>3155</v>
      </c>
      <c r="AQ1038" s="16">
        <v>13</v>
      </c>
      <c r="AR1038" s="16">
        <v>122</v>
      </c>
      <c r="AS1038" s="16" t="s">
        <v>709</v>
      </c>
      <c r="AT1038" s="21" t="s">
        <v>3148</v>
      </c>
      <c r="AU1038" s="16" t="s">
        <v>3155</v>
      </c>
      <c r="AV1038" s="16" t="s">
        <v>3155</v>
      </c>
      <c r="AW1038" s="16">
        <f>LEN(AV1038)-LEN(SUBSTITUTE(AV1038,",",""))+1</f>
        <v>1</v>
      </c>
      <c r="AX1038" s="16" t="s">
        <v>3156</v>
      </c>
      <c r="AY1038" s="16">
        <f>LEN(AX1038)-LEN(SUBSTITUTE(AX1038,",",""))+1</f>
        <v>37</v>
      </c>
      <c r="AZ1038" s="16">
        <f>Table1[[#This Row], [no. of native regions]]+Table1[[#This Row], [no. of introduced regions]]</f>
        <v>38</v>
      </c>
      <c r="BA1038" s="30">
        <f>Table1[[#This Row], [no. of introduced regions]]/Table1[[#This Row], [no. of native regions]]</f>
        <v>37</v>
      </c>
      <c r="BE1038" s="26"/>
      <c r="BJ1038" s="16"/>
      <c r="BK1038" s="16"/>
      <c r="BL1038" s="41"/>
      <c r="BM1038" s="16" t="s">
        <v>3151</v>
      </c>
      <c r="BN1038" s="16" t="s">
        <v>3158</v>
      </c>
      <c r="BQ1038" s="16" t="s">
        <v>3149</v>
      </c>
      <c r="BR1038" s="44" t="s">
        <v>3150</v>
      </c>
      <c r="BS1038" s="44" t="s">
        <v>3252</v>
      </c>
      <c r="BU1038" s="16"/>
      <c r="BV1038" s="16" t="s">
        <v>3161</v>
      </c>
      <c r="BW1038" s="16" t="s">
        <v>3160</v>
      </c>
      <c r="BZ1038" s="16" t="s">
        <v>3159</v>
      </c>
      <c r="CA1038" s="16" t="s">
        <v>3162</v>
      </c>
      <c r="CD1038" s="16" t="s">
        <v>3157</v>
      </c>
      <c r="CE1038" s="16"/>
      <c r="CH1038" s="16" t="s">
        <v>119</v>
      </c>
      <c r="CI1038" s="16" t="s">
        <v>3176</v>
      </c>
      <c r="CJ1038" s="16" t="s">
        <v>119</v>
      </c>
      <c r="CL1038" s="16" t="s">
        <v>3149</v>
      </c>
      <c r="CM1038" s="16" t="s">
        <v>3150</v>
      </c>
      <c r="CO1038" s="16" t="s">
        <v>3253</v>
      </c>
      <c r="CP1038" s="16" t="s">
        <v>5858</v>
      </c>
      <c r="CQ1038" s="16" t="s">
        <v>3251</v>
      </c>
      <c r="CR1038" s="16" t="s">
        <v>3254</v>
      </c>
      <c r="CS1038" s="16" t="s">
        <v>3255</v>
      </c>
      <c r="CT1038" s="16" t="s">
        <v>3256</v>
      </c>
      <c r="CW1038" s="16" t="s">
        <v>119</v>
      </c>
      <c r="CX1038" s="16" t="s">
        <v>119</v>
      </c>
      <c r="CY1038" s="19">
        <v>1300</v>
      </c>
      <c r="DD1038" s="16"/>
      <c r="DG1038" s="16"/>
      <c r="DH1038" s="16"/>
      <c r="DI1038" s="16"/>
      <c r="DK1038" s="16"/>
      <c r="DP1038" s="16"/>
    </row>
    <row r="1039" spans="1:120" x14ac:dyDescent="0.35">
      <c r="A1039" s="16" t="s">
        <v>1170</v>
      </c>
      <c r="E1039" t="s">
        <v>3243</v>
      </c>
      <c r="F1039" s="32"/>
      <c r="G1039"/>
      <c r="H1039" s="16" t="s">
        <v>5847</v>
      </c>
      <c r="I1039" s="16"/>
      <c r="M1039" s="16"/>
      <c r="N1039" s="16"/>
      <c r="O1039" s="16">
        <f>SUM(COUNTIF(I1039:N1039,"yes"))</f>
        <v>0</v>
      </c>
      <c r="P1039" s="46"/>
      <c r="Q1039" s="16" t="s">
        <v>5826</v>
      </c>
      <c r="R1039" s="16"/>
      <c r="S1039" s="16"/>
      <c r="T1039" s="16"/>
      <c r="U1039" s="16"/>
      <c r="V1039" s="16"/>
      <c r="W1039" s="16"/>
      <c r="X1039" s="16"/>
      <c r="AD1039" s="16"/>
      <c r="AL1039" s="16" t="s">
        <v>3155</v>
      </c>
      <c r="AN1039" s="16"/>
      <c r="AS1039" s="16" t="s">
        <v>709</v>
      </c>
      <c r="AT1039" s="16" t="s">
        <v>3148</v>
      </c>
      <c r="AU1039" s="16" t="s">
        <v>3242</v>
      </c>
      <c r="BA1039" s="30"/>
      <c r="BE1039" s="26"/>
      <c r="BJ1039" s="16"/>
      <c r="BK1039" s="16"/>
      <c r="BL1039" s="41"/>
      <c r="BQ1039" s="16" t="s">
        <v>3244</v>
      </c>
      <c r="BR1039" s="44" t="s">
        <v>3245</v>
      </c>
      <c r="BS1039" s="44" t="s">
        <v>3246</v>
      </c>
      <c r="BU1039" s="16"/>
      <c r="CD1039" s="16"/>
      <c r="CE1039" s="16"/>
      <c r="CH1039" s="16" t="s">
        <v>119</v>
      </c>
      <c r="CI1039" s="16" t="s">
        <v>3176</v>
      </c>
      <c r="CJ1039" s="16" t="s">
        <v>119</v>
      </c>
      <c r="CL1039" s="16" t="s">
        <v>3244</v>
      </c>
      <c r="CM1039" s="16" t="s">
        <v>3245</v>
      </c>
      <c r="CO1039" s="16" t="s">
        <v>3247</v>
      </c>
      <c r="CP1039" s="16" t="s">
        <v>3248</v>
      </c>
      <c r="CQ1039" s="16" t="s">
        <v>3243</v>
      </c>
      <c r="CR1039" s="16" t="s">
        <v>3187</v>
      </c>
      <c r="CS1039" s="16" t="s">
        <v>3249</v>
      </c>
      <c r="CT1039" s="16" t="s">
        <v>3250</v>
      </c>
      <c r="CY1039" s="19"/>
      <c r="DD1039" s="16"/>
      <c r="DG1039" s="16"/>
      <c r="DH1039" s="16"/>
      <c r="DI1039" s="16"/>
      <c r="DK1039" s="16"/>
      <c r="DP1039" s="16"/>
    </row>
    <row r="1040" spans="1:120" x14ac:dyDescent="0.35">
      <c r="A1040" s="16" t="s">
        <v>1170</v>
      </c>
      <c r="E1040" t="s">
        <v>3257</v>
      </c>
      <c r="F1040" s="32"/>
      <c r="G1040"/>
      <c r="H1040" s="16" t="s">
        <v>5847</v>
      </c>
      <c r="I1040" s="16"/>
      <c r="M1040" s="16"/>
      <c r="N1040" s="16"/>
      <c r="O1040" s="16">
        <f>SUM(COUNTIF(I1040:N1040,"yes"))</f>
        <v>0</v>
      </c>
      <c r="P1040" s="46"/>
      <c r="Q1040" s="16" t="s">
        <v>5826</v>
      </c>
      <c r="R1040" s="16"/>
      <c r="S1040" s="16"/>
      <c r="T1040" s="16"/>
      <c r="U1040" s="16"/>
      <c r="V1040" s="16"/>
      <c r="W1040" s="16"/>
      <c r="X1040" s="16"/>
      <c r="AD1040" s="16"/>
      <c r="AN1040" s="16"/>
      <c r="BA1040" s="30"/>
      <c r="BE1040" s="26"/>
      <c r="BJ1040" s="16"/>
      <c r="BK1040" s="16"/>
      <c r="BL1040" s="41"/>
      <c r="BQ1040" s="16" t="s">
        <v>3258</v>
      </c>
      <c r="BR1040" s="44" t="s">
        <v>3259</v>
      </c>
      <c r="BS1040" s="44" t="s">
        <v>3260</v>
      </c>
      <c r="BU1040" s="16"/>
      <c r="CD1040" s="16"/>
      <c r="CE1040" s="16"/>
      <c r="CH1040" s="16" t="s">
        <v>119</v>
      </c>
      <c r="CI1040" s="16" t="s">
        <v>3176</v>
      </c>
      <c r="CJ1040" s="16" t="s">
        <v>119</v>
      </c>
      <c r="CL1040" s="16" t="s">
        <v>3258</v>
      </c>
      <c r="CM1040" s="16" t="s">
        <v>3259</v>
      </c>
      <c r="CO1040" s="16" t="s">
        <v>3261</v>
      </c>
      <c r="CP1040" s="16" t="s">
        <v>3262</v>
      </c>
      <c r="CQ1040" s="16" t="s">
        <v>3257</v>
      </c>
      <c r="CR1040" s="16" t="s">
        <v>3263</v>
      </c>
      <c r="CS1040" s="16" t="s">
        <v>3264</v>
      </c>
      <c r="CT1040" s="16" t="s">
        <v>3265</v>
      </c>
      <c r="CY1040" s="19"/>
      <c r="DD1040" s="16"/>
      <c r="DG1040" s="16"/>
      <c r="DH1040" s="16"/>
      <c r="DI1040" s="16"/>
      <c r="DK1040" s="16"/>
      <c r="DP1040" s="16"/>
    </row>
    <row r="1041" spans="1:120" x14ac:dyDescent="0.35">
      <c r="A1041" s="16" t="s">
        <v>1170</v>
      </c>
      <c r="E1041" t="s">
        <v>3266</v>
      </c>
      <c r="F1041" s="32"/>
      <c r="G1041"/>
      <c r="H1041" s="16" t="s">
        <v>5847</v>
      </c>
      <c r="I1041" s="16"/>
      <c r="M1041" s="16"/>
      <c r="N1041" s="16"/>
      <c r="O1041" s="16">
        <f>SUM(COUNTIF(I1041:N1041,"yes"))</f>
        <v>0</v>
      </c>
      <c r="P1041" s="46"/>
      <c r="Q1041" s="16" t="s">
        <v>5826</v>
      </c>
      <c r="R1041" s="16"/>
      <c r="S1041" s="16"/>
      <c r="T1041" s="16"/>
      <c r="U1041" s="16"/>
      <c r="V1041" s="16"/>
      <c r="W1041" s="16"/>
      <c r="X1041" s="16"/>
      <c r="AD1041" s="16"/>
      <c r="AN1041" s="16"/>
      <c r="BA1041" s="30"/>
      <c r="BE1041" s="26"/>
      <c r="BJ1041" s="16"/>
      <c r="BK1041" s="16"/>
      <c r="BL1041" s="41"/>
      <c r="BQ1041" s="16" t="s">
        <v>3267</v>
      </c>
      <c r="BR1041" s="44" t="s">
        <v>3268</v>
      </c>
      <c r="BS1041" s="44" t="s">
        <v>3269</v>
      </c>
      <c r="BU1041" s="16"/>
      <c r="CD1041" s="16"/>
      <c r="CE1041" s="16"/>
      <c r="CH1041" s="16" t="s">
        <v>119</v>
      </c>
      <c r="CI1041" s="16" t="s">
        <v>3176</v>
      </c>
      <c r="CJ1041" s="16" t="s">
        <v>119</v>
      </c>
      <c r="CL1041" s="16" t="s">
        <v>3267</v>
      </c>
      <c r="CM1041" s="16" t="s">
        <v>3268</v>
      </c>
      <c r="CO1041" s="16" t="s">
        <v>3270</v>
      </c>
      <c r="CP1041" s="16" t="s">
        <v>3271</v>
      </c>
      <c r="CQ1041" s="16" t="s">
        <v>3266</v>
      </c>
      <c r="CR1041" s="16" t="s">
        <v>3196</v>
      </c>
      <c r="CS1041" s="16" t="s">
        <v>3272</v>
      </c>
      <c r="CT1041" s="16" t="s">
        <v>3273</v>
      </c>
      <c r="CY1041" s="19"/>
      <c r="DD1041" s="16"/>
      <c r="DG1041" s="16"/>
      <c r="DH1041" s="16"/>
      <c r="DI1041" s="16"/>
      <c r="DK1041" s="16"/>
      <c r="DP1041" s="16"/>
    </row>
    <row r="1042" spans="1:120" x14ac:dyDescent="0.35">
      <c r="A1042" s="16" t="s">
        <v>1170</v>
      </c>
      <c r="E1042" t="s">
        <v>3274</v>
      </c>
      <c r="F1042" s="32"/>
      <c r="G1042"/>
      <c r="H1042" s="16" t="s">
        <v>5847</v>
      </c>
      <c r="I1042" s="16"/>
      <c r="M1042" s="16"/>
      <c r="N1042" s="16"/>
      <c r="O1042" s="16">
        <f>SUM(COUNTIF(I1042:N1042,"yes"))</f>
        <v>0</v>
      </c>
      <c r="P1042" s="46"/>
      <c r="Q1042" s="16" t="s">
        <v>5826</v>
      </c>
      <c r="R1042" s="16"/>
      <c r="S1042" s="16"/>
      <c r="T1042" s="16"/>
      <c r="U1042" s="16"/>
      <c r="V1042" s="16"/>
      <c r="W1042" s="16"/>
      <c r="X1042" s="16"/>
      <c r="AD1042" s="16"/>
      <c r="AN1042" s="16"/>
      <c r="BA1042" s="30"/>
      <c r="BE1042" s="26"/>
      <c r="BH1042" s="46"/>
      <c r="BJ1042" s="16"/>
      <c r="BK1042" s="16"/>
      <c r="BL1042" s="41"/>
      <c r="BQ1042" s="16" t="s">
        <v>3275</v>
      </c>
      <c r="BR1042" s="44" t="s">
        <v>3276</v>
      </c>
      <c r="BS1042" s="44" t="s">
        <v>3277</v>
      </c>
      <c r="BU1042" s="16"/>
      <c r="CD1042" s="16"/>
      <c r="CE1042" s="16"/>
      <c r="CH1042" s="16" t="s">
        <v>119</v>
      </c>
      <c r="CI1042" s="16" t="s">
        <v>3176</v>
      </c>
      <c r="CJ1042" s="16" t="s">
        <v>119</v>
      </c>
      <c r="CL1042" s="16" t="s">
        <v>3275</v>
      </c>
      <c r="CM1042" s="16" t="s">
        <v>3276</v>
      </c>
      <c r="CO1042" s="16" t="s">
        <v>3278</v>
      </c>
      <c r="CP1042" s="16" t="s">
        <v>3279</v>
      </c>
      <c r="CQ1042" s="16" t="s">
        <v>3274</v>
      </c>
      <c r="CR1042" s="16" t="s">
        <v>3280</v>
      </c>
      <c r="CS1042" s="16" t="s">
        <v>3281</v>
      </c>
      <c r="CT1042" s="16" t="s">
        <v>3223</v>
      </c>
      <c r="CY1042" s="19"/>
      <c r="DD1042" s="16"/>
      <c r="DG1042" s="16"/>
      <c r="DH1042" s="16"/>
      <c r="DI1042" s="16"/>
      <c r="DK1042" s="16"/>
      <c r="DP1042" s="16"/>
    </row>
    <row r="1043" spans="1:120" x14ac:dyDescent="0.35">
      <c r="A1043" s="16" t="s">
        <v>1170</v>
      </c>
      <c r="E1043" t="s">
        <v>3282</v>
      </c>
      <c r="F1043" s="32"/>
      <c r="G1043"/>
      <c r="H1043" s="16" t="s">
        <v>5847</v>
      </c>
      <c r="I1043" s="16"/>
      <c r="M1043" s="16"/>
      <c r="N1043" s="16"/>
      <c r="O1043" s="16">
        <f>SUM(COUNTIF(I1043:N1043,"yes"))</f>
        <v>0</v>
      </c>
      <c r="P1043" s="46"/>
      <c r="Q1043" s="16" t="s">
        <v>5826</v>
      </c>
      <c r="R1043" s="16"/>
      <c r="S1043" s="16"/>
      <c r="T1043" s="16"/>
      <c r="U1043" s="16"/>
      <c r="V1043" s="16"/>
      <c r="W1043" s="16"/>
      <c r="X1043" s="16"/>
      <c r="AD1043" s="16"/>
      <c r="AN1043" s="16"/>
      <c r="BA1043" s="30"/>
      <c r="BE1043" s="26"/>
      <c r="BJ1043" s="16"/>
      <c r="BK1043" s="16"/>
      <c r="BL1043" s="41"/>
      <c r="BQ1043" s="16" t="s">
        <v>3283</v>
      </c>
      <c r="BR1043" s="44" t="s">
        <v>3284</v>
      </c>
      <c r="BS1043" s="44" t="s">
        <v>3285</v>
      </c>
      <c r="BU1043" s="16"/>
      <c r="CD1043" s="16"/>
      <c r="CE1043" s="16"/>
      <c r="CH1043" s="16" t="s">
        <v>119</v>
      </c>
      <c r="CI1043" s="16" t="s">
        <v>3176</v>
      </c>
      <c r="CJ1043" s="16" t="s">
        <v>119</v>
      </c>
      <c r="CL1043" s="16" t="s">
        <v>3283</v>
      </c>
      <c r="CM1043" s="16" t="s">
        <v>3284</v>
      </c>
      <c r="CO1043" s="16" t="s">
        <v>3286</v>
      </c>
      <c r="CP1043" s="16" t="s">
        <v>3287</v>
      </c>
      <c r="CQ1043" s="16" t="s">
        <v>3282</v>
      </c>
      <c r="CR1043" s="16" t="s">
        <v>3288</v>
      </c>
      <c r="CS1043" s="16" t="s">
        <v>3289</v>
      </c>
      <c r="CT1043" s="16" t="s">
        <v>3290</v>
      </c>
      <c r="CY1043" s="19"/>
      <c r="DD1043" s="16"/>
      <c r="DG1043" s="16"/>
      <c r="DH1043" s="16"/>
      <c r="DI1043" s="16"/>
      <c r="DK1043" s="16"/>
      <c r="DP1043" s="16"/>
    </row>
    <row r="1044" spans="1:120" x14ac:dyDescent="0.35">
      <c r="A1044" s="16" t="s">
        <v>1170</v>
      </c>
      <c r="E1044" t="s">
        <v>3291</v>
      </c>
      <c r="F1044" s="32"/>
      <c r="G1044"/>
      <c r="H1044" s="16" t="s">
        <v>5847</v>
      </c>
      <c r="I1044" s="16"/>
      <c r="M1044" s="16"/>
      <c r="N1044" s="16"/>
      <c r="O1044" s="16">
        <f>SUM(COUNTIF(I1044:N1044,"yes"))</f>
        <v>0</v>
      </c>
      <c r="P1044" s="46"/>
      <c r="Q1044" s="16" t="s">
        <v>5826</v>
      </c>
      <c r="R1044" s="16"/>
      <c r="S1044" s="16"/>
      <c r="T1044" s="16"/>
      <c r="U1044" s="16"/>
      <c r="V1044" s="16"/>
      <c r="W1044" s="16"/>
      <c r="X1044" s="16"/>
      <c r="AD1044" s="16"/>
      <c r="AN1044" s="16"/>
      <c r="BA1044" s="30"/>
      <c r="BE1044" s="26"/>
      <c r="BJ1044" s="16"/>
      <c r="BK1044" s="16"/>
      <c r="BL1044" s="41"/>
      <c r="BQ1044" s="16" t="s">
        <v>3292</v>
      </c>
      <c r="BR1044" s="48" t="s">
        <v>3293</v>
      </c>
      <c r="BS1044" s="44" t="s">
        <v>3294</v>
      </c>
      <c r="BU1044" s="16"/>
      <c r="CD1044" s="16"/>
      <c r="CE1044" s="16"/>
      <c r="CH1044" s="16" t="s">
        <v>119</v>
      </c>
      <c r="CI1044" s="16" t="s">
        <v>3176</v>
      </c>
      <c r="CJ1044" s="16" t="s">
        <v>119</v>
      </c>
      <c r="CL1044" s="16" t="s">
        <v>3292</v>
      </c>
      <c r="CM1044" s="16" t="s">
        <v>3293</v>
      </c>
      <c r="CO1044" s="16" t="s">
        <v>3295</v>
      </c>
      <c r="CP1044" s="16" t="s">
        <v>3296</v>
      </c>
      <c r="CQ1044" s="16" t="s">
        <v>3291</v>
      </c>
      <c r="CR1044" s="16" t="s">
        <v>3297</v>
      </c>
      <c r="CS1044" s="16" t="s">
        <v>3298</v>
      </c>
      <c r="CT1044" s="16" t="s">
        <v>3299</v>
      </c>
      <c r="CY1044" s="19"/>
      <c r="DD1044" s="16"/>
      <c r="DG1044" s="16"/>
      <c r="DH1044" s="16"/>
      <c r="DI1044" s="16"/>
      <c r="DK1044" s="16"/>
      <c r="DP1044" s="16"/>
    </row>
    <row r="1045" spans="1:120" x14ac:dyDescent="0.35">
      <c r="A1045" s="16" t="s">
        <v>1170</v>
      </c>
      <c r="E1045" t="s">
        <v>3300</v>
      </c>
      <c r="F1045" s="32"/>
      <c r="G1045"/>
      <c r="H1045" s="16" t="s">
        <v>5847</v>
      </c>
      <c r="I1045" s="16"/>
      <c r="M1045" s="16"/>
      <c r="N1045" s="16"/>
      <c r="O1045" s="16">
        <f>SUM(COUNTIF(I1045:N1045,"yes"))</f>
        <v>0</v>
      </c>
      <c r="P1045" s="46"/>
      <c r="Q1045" s="16" t="s">
        <v>5826</v>
      </c>
      <c r="R1045" s="16"/>
      <c r="S1045" s="16"/>
      <c r="T1045" s="16"/>
      <c r="U1045" s="16"/>
      <c r="V1045" s="16"/>
      <c r="W1045" s="16"/>
      <c r="X1045" s="16"/>
      <c r="AD1045" s="16"/>
      <c r="AN1045" s="16"/>
      <c r="BA1045" s="30"/>
      <c r="BE1045" s="26"/>
      <c r="BJ1045" s="16"/>
      <c r="BK1045" s="16"/>
      <c r="BL1045" s="41"/>
      <c r="BQ1045" s="16" t="s">
        <v>3301</v>
      </c>
      <c r="BR1045" s="48" t="s">
        <v>3302</v>
      </c>
      <c r="BS1045" s="44" t="s">
        <v>3303</v>
      </c>
      <c r="BU1045" s="16"/>
      <c r="CD1045" s="16"/>
      <c r="CE1045" s="16"/>
      <c r="CH1045" s="16" t="s">
        <v>119</v>
      </c>
      <c r="CI1045" s="16" t="s">
        <v>3176</v>
      </c>
      <c r="CJ1045" s="16" t="s">
        <v>119</v>
      </c>
      <c r="CL1045" s="16" t="s">
        <v>3301</v>
      </c>
      <c r="CM1045" s="16" t="s">
        <v>3302</v>
      </c>
      <c r="CO1045" s="16" t="s">
        <v>6134</v>
      </c>
      <c r="CP1045" s="16" t="s">
        <v>3304</v>
      </c>
      <c r="CQ1045" s="16" t="s">
        <v>3300</v>
      </c>
      <c r="CR1045" s="16" t="s">
        <v>3305</v>
      </c>
      <c r="CS1045" s="16" t="s">
        <v>3306</v>
      </c>
      <c r="CT1045" s="16" t="s">
        <v>3265</v>
      </c>
      <c r="CY1045" s="19"/>
      <c r="DD1045" s="16"/>
      <c r="DG1045" s="16"/>
      <c r="DH1045" s="16"/>
      <c r="DI1045" s="16"/>
      <c r="DK1045" s="16"/>
      <c r="DP1045" s="16"/>
    </row>
    <row r="1046" spans="1:120" x14ac:dyDescent="0.35">
      <c r="A1046" s="16" t="s">
        <v>1170</v>
      </c>
      <c r="E1046" t="s">
        <v>3307</v>
      </c>
      <c r="F1046" s="32"/>
      <c r="G1046"/>
      <c r="H1046" s="16" t="s">
        <v>5847</v>
      </c>
      <c r="I1046" s="16"/>
      <c r="M1046" s="16"/>
      <c r="N1046" s="16"/>
      <c r="O1046" s="16">
        <f>SUM(COUNTIF(I1046:N1046,"yes"))</f>
        <v>0</v>
      </c>
      <c r="P1046" s="46"/>
      <c r="Q1046" s="16" t="s">
        <v>5826</v>
      </c>
      <c r="R1046" s="16"/>
      <c r="S1046" s="16"/>
      <c r="T1046" s="16"/>
      <c r="U1046" s="16"/>
      <c r="V1046" s="16"/>
      <c r="W1046" s="16"/>
      <c r="X1046" s="16"/>
      <c r="AD1046" s="16"/>
      <c r="AN1046" s="16"/>
      <c r="BA1046" s="30"/>
      <c r="BE1046" s="26"/>
      <c r="BJ1046" s="16"/>
      <c r="BK1046" s="16"/>
      <c r="BL1046" s="41"/>
      <c r="BQ1046" s="16" t="s">
        <v>3308</v>
      </c>
      <c r="BR1046" s="44" t="s">
        <v>3309</v>
      </c>
      <c r="BS1046" s="44" t="s">
        <v>3310</v>
      </c>
      <c r="BU1046" s="16"/>
      <c r="CD1046" s="16"/>
      <c r="CE1046" s="16"/>
      <c r="CH1046" s="16" t="s">
        <v>119</v>
      </c>
      <c r="CI1046" s="16" t="s">
        <v>3176</v>
      </c>
      <c r="CJ1046" s="16" t="s">
        <v>119</v>
      </c>
      <c r="CL1046" s="16" t="s">
        <v>3308</v>
      </c>
      <c r="CM1046" s="16" t="s">
        <v>3309</v>
      </c>
      <c r="CO1046" s="16" t="s">
        <v>3311</v>
      </c>
      <c r="CP1046" s="16" t="s">
        <v>3312</v>
      </c>
      <c r="CQ1046" s="16" t="s">
        <v>3307</v>
      </c>
      <c r="CR1046" s="16" t="s">
        <v>3313</v>
      </c>
      <c r="CS1046" s="16" t="s">
        <v>3255</v>
      </c>
      <c r="CT1046" s="16" t="s">
        <v>3314</v>
      </c>
      <c r="CY1046" s="19"/>
      <c r="DD1046" s="16"/>
      <c r="DG1046" s="16"/>
      <c r="DH1046" s="16"/>
      <c r="DI1046" s="16"/>
      <c r="DK1046" s="16"/>
      <c r="DP1046" s="16"/>
    </row>
    <row r="1047" spans="1:120" x14ac:dyDescent="0.35">
      <c r="A1047" s="16" t="s">
        <v>1170</v>
      </c>
      <c r="E1047" t="s">
        <v>3315</v>
      </c>
      <c r="F1047" s="32"/>
      <c r="G1047" s="47"/>
      <c r="H1047" s="16" t="s">
        <v>5847</v>
      </c>
      <c r="I1047" s="16"/>
      <c r="M1047" s="16"/>
      <c r="N1047" s="16"/>
      <c r="O1047" s="16">
        <f>SUM(COUNTIF(I1047:N1047,"yes"))</f>
        <v>0</v>
      </c>
      <c r="P1047" s="46"/>
      <c r="Q1047" s="16" t="s">
        <v>5826</v>
      </c>
      <c r="R1047" s="16"/>
      <c r="S1047" s="16"/>
      <c r="T1047" s="16"/>
      <c r="U1047" s="16"/>
      <c r="V1047" s="16"/>
      <c r="W1047" s="16"/>
      <c r="X1047" s="16"/>
      <c r="AD1047" s="16"/>
      <c r="AN1047" s="16"/>
      <c r="BA1047" s="30"/>
      <c r="BE1047" s="26"/>
      <c r="BJ1047" s="16"/>
      <c r="BK1047" s="16"/>
      <c r="BL1047" s="41"/>
      <c r="BQ1047" s="16" t="s">
        <v>3316</v>
      </c>
      <c r="BR1047" s="44" t="s">
        <v>3317</v>
      </c>
      <c r="BS1047" s="44" t="s">
        <v>3318</v>
      </c>
      <c r="BU1047" s="16"/>
      <c r="CD1047" s="16"/>
      <c r="CE1047" s="16"/>
      <c r="CH1047" s="16" t="s">
        <v>119</v>
      </c>
      <c r="CI1047" s="16" t="s">
        <v>3176</v>
      </c>
      <c r="CJ1047" s="16" t="s">
        <v>119</v>
      </c>
      <c r="CL1047" s="16" t="s">
        <v>3316</v>
      </c>
      <c r="CM1047" s="16" t="s">
        <v>3317</v>
      </c>
      <c r="CO1047" s="16" t="s">
        <v>3319</v>
      </c>
      <c r="CP1047" s="16" t="s">
        <v>3320</v>
      </c>
      <c r="CQ1047" s="16" t="s">
        <v>3315</v>
      </c>
      <c r="CR1047" s="16" t="s">
        <v>3288</v>
      </c>
      <c r="CS1047" s="16" t="s">
        <v>3188</v>
      </c>
      <c r="CT1047" s="16" t="s">
        <v>3321</v>
      </c>
      <c r="CY1047" s="19"/>
      <c r="DD1047" s="16"/>
      <c r="DG1047" s="16"/>
      <c r="DH1047" s="16"/>
      <c r="DI1047" s="16"/>
      <c r="DK1047" s="16"/>
      <c r="DP1047" s="16"/>
    </row>
    <row r="1048" spans="1:120" x14ac:dyDescent="0.35">
      <c r="A1048" s="16" t="s">
        <v>1170</v>
      </c>
      <c r="E1048" t="s">
        <v>3322</v>
      </c>
      <c r="F1048" s="32"/>
      <c r="G1048" s="47"/>
      <c r="H1048" s="16" t="s">
        <v>5847</v>
      </c>
      <c r="I1048" s="16"/>
      <c r="M1048" s="16"/>
      <c r="N1048" s="16"/>
      <c r="O1048" s="16">
        <f>SUM(COUNTIF(I1048:N1048,"yes"))</f>
        <v>0</v>
      </c>
      <c r="P1048" s="46"/>
      <c r="Q1048" s="16" t="s">
        <v>5826</v>
      </c>
      <c r="R1048" s="16"/>
      <c r="S1048" s="16"/>
      <c r="T1048" s="16"/>
      <c r="U1048" s="16"/>
      <c r="V1048" s="16"/>
      <c r="W1048" s="16"/>
      <c r="X1048" s="16"/>
      <c r="AD1048" s="16"/>
      <c r="AN1048" s="16"/>
      <c r="BA1048" s="30"/>
      <c r="BE1048" s="26"/>
      <c r="BJ1048" s="16"/>
      <c r="BK1048" s="16"/>
      <c r="BL1048" s="41"/>
      <c r="BQ1048" s="16" t="s">
        <v>3323</v>
      </c>
      <c r="BR1048" s="44" t="s">
        <v>3324</v>
      </c>
      <c r="BS1048" s="44" t="s">
        <v>3325</v>
      </c>
      <c r="BU1048" s="16"/>
      <c r="CD1048" s="16"/>
      <c r="CE1048" s="16"/>
      <c r="CH1048" s="16" t="s">
        <v>119</v>
      </c>
      <c r="CI1048" s="16" t="s">
        <v>3176</v>
      </c>
      <c r="CJ1048" s="16" t="s">
        <v>119</v>
      </c>
      <c r="CL1048" s="16" t="s">
        <v>3323</v>
      </c>
      <c r="CM1048" s="16" t="s">
        <v>3324</v>
      </c>
      <c r="CO1048" s="16" t="s">
        <v>3326</v>
      </c>
      <c r="CP1048" s="16" t="s">
        <v>3327</v>
      </c>
      <c r="CQ1048" s="16" t="s">
        <v>3322</v>
      </c>
      <c r="CR1048" s="16" t="s">
        <v>3239</v>
      </c>
      <c r="CS1048" s="16" t="s">
        <v>3328</v>
      </c>
      <c r="CT1048" s="16" t="s">
        <v>3329</v>
      </c>
      <c r="CY1048" s="19"/>
      <c r="DD1048" s="16"/>
      <c r="DG1048" s="16"/>
      <c r="DH1048" s="16"/>
      <c r="DI1048" s="16"/>
      <c r="DK1048" s="16"/>
      <c r="DP1048" s="16"/>
    </row>
    <row r="1049" spans="1:120" x14ac:dyDescent="0.35">
      <c r="A1049" s="16" t="s">
        <v>1170</v>
      </c>
      <c r="E1049" t="s">
        <v>3330</v>
      </c>
      <c r="F1049" s="32"/>
      <c r="G1049" s="47"/>
      <c r="H1049" s="16" t="s">
        <v>5847</v>
      </c>
      <c r="I1049" s="16"/>
      <c r="M1049" s="16"/>
      <c r="N1049" s="16"/>
      <c r="O1049" s="16">
        <f>SUM(COUNTIF(I1049:N1049,"yes"))</f>
        <v>0</v>
      </c>
      <c r="P1049" s="46"/>
      <c r="Q1049" s="16" t="s">
        <v>5826</v>
      </c>
      <c r="R1049" s="16"/>
      <c r="S1049" s="16"/>
      <c r="T1049" s="16"/>
      <c r="U1049" s="16"/>
      <c r="V1049" s="16"/>
      <c r="W1049" s="16"/>
      <c r="X1049" s="16"/>
      <c r="AD1049" s="16"/>
      <c r="AN1049" s="16"/>
      <c r="BA1049" s="30"/>
      <c r="BE1049" s="26"/>
      <c r="BJ1049" s="16"/>
      <c r="BK1049" s="16"/>
      <c r="BL1049" s="41"/>
      <c r="BQ1049" s="16" t="s">
        <v>3331</v>
      </c>
      <c r="BR1049" s="44" t="s">
        <v>3332</v>
      </c>
      <c r="BS1049" s="44" t="s">
        <v>3333</v>
      </c>
      <c r="BU1049" s="16"/>
      <c r="CD1049" s="16"/>
      <c r="CE1049" s="16"/>
      <c r="CH1049" s="16" t="s">
        <v>119</v>
      </c>
      <c r="CI1049" s="16" t="s">
        <v>3176</v>
      </c>
      <c r="CJ1049" s="16" t="s">
        <v>119</v>
      </c>
      <c r="CL1049" s="16" t="s">
        <v>3331</v>
      </c>
      <c r="CM1049" s="16" t="s">
        <v>3332</v>
      </c>
      <c r="CO1049" s="16" t="s">
        <v>3334</v>
      </c>
      <c r="CP1049" s="16" t="s">
        <v>3335</v>
      </c>
      <c r="CQ1049" s="16" t="s">
        <v>3330</v>
      </c>
      <c r="CR1049" s="16" t="s">
        <v>3230</v>
      </c>
      <c r="CS1049" s="16" t="s">
        <v>3188</v>
      </c>
      <c r="CT1049" s="16" t="s">
        <v>3336</v>
      </c>
      <c r="CY1049" s="19"/>
      <c r="DD1049" s="16"/>
      <c r="DG1049" s="16"/>
      <c r="DH1049" s="16"/>
      <c r="DI1049" s="16"/>
      <c r="DK1049" s="16"/>
      <c r="DP1049" s="16"/>
    </row>
    <row r="1050" spans="1:120" x14ac:dyDescent="0.35">
      <c r="A1050" s="16" t="s">
        <v>1170</v>
      </c>
      <c r="E1050" t="s">
        <v>3337</v>
      </c>
      <c r="F1050" s="32"/>
      <c r="G1050" s="47"/>
      <c r="H1050" s="16" t="s">
        <v>5847</v>
      </c>
      <c r="I1050" s="16"/>
      <c r="M1050" s="16"/>
      <c r="N1050" s="16"/>
      <c r="O1050" s="16">
        <f>SUM(COUNTIF(I1050:N1050,"yes"))</f>
        <v>0</v>
      </c>
      <c r="P1050" s="46"/>
      <c r="Q1050" s="16" t="s">
        <v>5826</v>
      </c>
      <c r="R1050" s="16"/>
      <c r="S1050" s="16"/>
      <c r="T1050" s="16"/>
      <c r="U1050" s="16"/>
      <c r="V1050" s="16"/>
      <c r="W1050" s="16"/>
      <c r="X1050" s="16"/>
      <c r="AD1050" s="16"/>
      <c r="AN1050" s="16"/>
      <c r="BA1050" s="30"/>
      <c r="BE1050" s="26"/>
      <c r="BJ1050" s="16"/>
      <c r="BK1050" s="16"/>
      <c r="BL1050" s="41"/>
      <c r="BQ1050" s="16" t="s">
        <v>3338</v>
      </c>
      <c r="BR1050" s="44" t="s">
        <v>3339</v>
      </c>
      <c r="BS1050" s="44" t="s">
        <v>3340</v>
      </c>
      <c r="BU1050" s="16"/>
      <c r="CD1050" s="16"/>
      <c r="CE1050" s="16"/>
      <c r="CH1050" s="16" t="s">
        <v>119</v>
      </c>
      <c r="CI1050" s="16" t="s">
        <v>3176</v>
      </c>
      <c r="CJ1050" s="16" t="s">
        <v>119</v>
      </c>
      <c r="CL1050" s="16" t="s">
        <v>3338</v>
      </c>
      <c r="CM1050" s="16" t="s">
        <v>3339</v>
      </c>
      <c r="CO1050" s="16" t="s">
        <v>3341</v>
      </c>
      <c r="CP1050" s="16" t="s">
        <v>3342</v>
      </c>
      <c r="CQ1050" s="16" t="s">
        <v>3337</v>
      </c>
      <c r="CR1050" s="16" t="s">
        <v>3343</v>
      </c>
      <c r="CS1050" s="16" t="s">
        <v>3205</v>
      </c>
      <c r="CT1050" s="16" t="s">
        <v>3299</v>
      </c>
      <c r="CY1050" s="19"/>
      <c r="DD1050" s="16"/>
      <c r="DG1050" s="16"/>
      <c r="DH1050" s="16"/>
      <c r="DI1050" s="16"/>
      <c r="DK1050" s="16"/>
      <c r="DP1050" s="16"/>
    </row>
    <row r="1051" spans="1:120" x14ac:dyDescent="0.35">
      <c r="A1051" s="16" t="s">
        <v>1170</v>
      </c>
      <c r="E1051" t="s">
        <v>3344</v>
      </c>
      <c r="F1051" s="32"/>
      <c r="G1051" s="47"/>
      <c r="H1051" s="16" t="s">
        <v>5847</v>
      </c>
      <c r="I1051" s="16"/>
      <c r="M1051" s="16"/>
      <c r="N1051" s="16"/>
      <c r="O1051" s="16">
        <f>SUM(COUNTIF(I1051:N1051,"yes"))</f>
        <v>0</v>
      </c>
      <c r="P1051" s="46"/>
      <c r="Q1051" s="16" t="s">
        <v>5826</v>
      </c>
      <c r="R1051" s="16"/>
      <c r="S1051" s="16"/>
      <c r="T1051" s="16"/>
      <c r="U1051" s="16"/>
      <c r="V1051" s="16"/>
      <c r="W1051" s="16"/>
      <c r="X1051" s="16"/>
      <c r="AD1051" s="16"/>
      <c r="AN1051" s="16"/>
      <c r="BA1051" s="30"/>
      <c r="BE1051" s="26"/>
      <c r="BJ1051" s="16"/>
      <c r="BK1051" s="16"/>
      <c r="BL1051" s="41"/>
      <c r="BQ1051" s="16" t="s">
        <v>3345</v>
      </c>
      <c r="BR1051" s="44" t="s">
        <v>3346</v>
      </c>
      <c r="BS1051" s="44" t="s">
        <v>3347</v>
      </c>
      <c r="BU1051" s="16"/>
      <c r="CD1051" s="16"/>
      <c r="CE1051" s="16"/>
      <c r="CH1051" s="16" t="s">
        <v>119</v>
      </c>
      <c r="CI1051" s="16" t="s">
        <v>3176</v>
      </c>
      <c r="CJ1051" s="16" t="s">
        <v>119</v>
      </c>
      <c r="CL1051" s="16" t="s">
        <v>3345</v>
      </c>
      <c r="CM1051" s="16" t="s">
        <v>3346</v>
      </c>
      <c r="CO1051" s="16" t="s">
        <v>3348</v>
      </c>
      <c r="CP1051" s="16" t="s">
        <v>3349</v>
      </c>
      <c r="CQ1051" s="16" t="s">
        <v>3344</v>
      </c>
      <c r="CR1051" s="16" t="s">
        <v>3230</v>
      </c>
      <c r="CS1051" s="16" t="s">
        <v>3350</v>
      </c>
      <c r="CT1051" s="16" t="s">
        <v>3351</v>
      </c>
      <c r="CY1051" s="19"/>
      <c r="DD1051" s="16"/>
      <c r="DG1051" s="16"/>
      <c r="DH1051" s="16"/>
      <c r="DI1051" s="16"/>
      <c r="DK1051" s="16"/>
      <c r="DP1051" s="16"/>
    </row>
    <row r="1052" spans="1:120" x14ac:dyDescent="0.35">
      <c r="A1052" s="16" t="s">
        <v>1170</v>
      </c>
      <c r="E1052" t="s">
        <v>3352</v>
      </c>
      <c r="F1052" s="32"/>
      <c r="G1052" s="47"/>
      <c r="H1052" s="16" t="s">
        <v>5847</v>
      </c>
      <c r="I1052" s="16"/>
      <c r="M1052" s="16"/>
      <c r="N1052" s="16"/>
      <c r="O1052" s="16">
        <f>SUM(COUNTIF(I1052:N1052,"yes"))</f>
        <v>0</v>
      </c>
      <c r="P1052" s="46"/>
      <c r="Q1052" s="16" t="s">
        <v>5826</v>
      </c>
      <c r="R1052" s="16"/>
      <c r="S1052" s="16"/>
      <c r="T1052" s="16"/>
      <c r="U1052" s="16"/>
      <c r="V1052" s="16"/>
      <c r="W1052" s="16"/>
      <c r="X1052" s="16"/>
      <c r="AD1052" s="16"/>
      <c r="AN1052" s="16"/>
      <c r="BA1052" s="30"/>
      <c r="BE1052" s="26"/>
      <c r="BJ1052" s="16"/>
      <c r="BK1052" s="16"/>
      <c r="BL1052" s="41"/>
      <c r="BQ1052" s="16" t="s">
        <v>3353</v>
      </c>
      <c r="BR1052" s="44" t="s">
        <v>3354</v>
      </c>
      <c r="BS1052" s="44" t="s">
        <v>3355</v>
      </c>
      <c r="BU1052" s="16"/>
      <c r="CD1052" s="16"/>
      <c r="CE1052" s="16"/>
      <c r="CH1052" s="16" t="s">
        <v>119</v>
      </c>
      <c r="CI1052" s="16" t="s">
        <v>3176</v>
      </c>
      <c r="CJ1052" s="16" t="s">
        <v>119</v>
      </c>
      <c r="CL1052" s="16" t="s">
        <v>3353</v>
      </c>
      <c r="CM1052" s="16" t="s">
        <v>3354</v>
      </c>
      <c r="CO1052" s="16" t="s">
        <v>3356</v>
      </c>
      <c r="CP1052" s="16" t="s">
        <v>3357</v>
      </c>
      <c r="CQ1052" s="16" t="s">
        <v>3352</v>
      </c>
      <c r="CR1052" s="16" t="s">
        <v>3358</v>
      </c>
      <c r="CS1052" s="16" t="s">
        <v>3359</v>
      </c>
      <c r="CT1052" s="16" t="s">
        <v>3299</v>
      </c>
      <c r="CY1052" s="19"/>
      <c r="DD1052" s="16"/>
      <c r="DG1052" s="16"/>
      <c r="DH1052" s="16"/>
      <c r="DI1052" s="16"/>
      <c r="DK1052" s="16"/>
      <c r="DP1052" s="16"/>
    </row>
    <row r="1053" spans="1:120" x14ac:dyDescent="0.35">
      <c r="A1053" s="16" t="s">
        <v>1170</v>
      </c>
      <c r="E1053" t="s">
        <v>3360</v>
      </c>
      <c r="F1053" s="32"/>
      <c r="G1053" s="47"/>
      <c r="H1053" s="16" t="s">
        <v>5847</v>
      </c>
      <c r="I1053" s="16"/>
      <c r="M1053" s="16"/>
      <c r="N1053" s="16"/>
      <c r="O1053" s="16">
        <f>SUM(COUNTIF(I1053:N1053,"yes"))</f>
        <v>0</v>
      </c>
      <c r="P1053" s="46"/>
      <c r="Q1053" s="16" t="s">
        <v>5826</v>
      </c>
      <c r="R1053" s="16"/>
      <c r="S1053" s="16"/>
      <c r="T1053" s="16"/>
      <c r="U1053" s="16"/>
      <c r="V1053" s="16"/>
      <c r="W1053" s="16"/>
      <c r="X1053" s="16"/>
      <c r="AD1053" s="16"/>
      <c r="AN1053" s="16"/>
      <c r="BA1053" s="30"/>
      <c r="BE1053" s="26"/>
      <c r="BJ1053" s="16"/>
      <c r="BK1053" s="16"/>
      <c r="BL1053" s="41"/>
      <c r="BQ1053" s="16" t="s">
        <v>3361</v>
      </c>
      <c r="BR1053" s="44" t="s">
        <v>3362</v>
      </c>
      <c r="BS1053" s="44" t="s">
        <v>3363</v>
      </c>
      <c r="BU1053" s="16"/>
      <c r="CD1053" s="16"/>
      <c r="CE1053" s="16"/>
      <c r="CH1053" s="16" t="s">
        <v>119</v>
      </c>
      <c r="CI1053" s="16" t="s">
        <v>3176</v>
      </c>
      <c r="CJ1053" s="16" t="s">
        <v>119</v>
      </c>
      <c r="CL1053" s="16" t="s">
        <v>3361</v>
      </c>
      <c r="CM1053" s="16" t="s">
        <v>3362</v>
      </c>
      <c r="CO1053" s="16" t="s">
        <v>3364</v>
      </c>
      <c r="CP1053" s="16" t="s">
        <v>3365</v>
      </c>
      <c r="CQ1053" s="16" t="s">
        <v>3360</v>
      </c>
      <c r="CR1053" s="16" t="s">
        <v>3288</v>
      </c>
      <c r="CS1053" s="16" t="s">
        <v>3366</v>
      </c>
      <c r="CT1053" s="16" t="s">
        <v>3367</v>
      </c>
      <c r="CY1053" s="19"/>
      <c r="DD1053" s="16"/>
      <c r="DG1053" s="16"/>
      <c r="DH1053" s="16"/>
      <c r="DI1053" s="16"/>
      <c r="DK1053" s="16"/>
      <c r="DP1053" s="16"/>
    </row>
    <row r="1054" spans="1:120" x14ac:dyDescent="0.35">
      <c r="A1054" s="16" t="s">
        <v>1170</v>
      </c>
      <c r="E1054" t="s">
        <v>3368</v>
      </c>
      <c r="F1054" s="32"/>
      <c r="G1054" s="47"/>
      <c r="H1054" s="16" t="s">
        <v>5847</v>
      </c>
      <c r="I1054" s="16"/>
      <c r="M1054" s="16"/>
      <c r="N1054" s="16"/>
      <c r="O1054" s="16">
        <f>SUM(COUNTIF(I1054:N1054,"yes"))</f>
        <v>0</v>
      </c>
      <c r="P1054" s="46"/>
      <c r="Q1054" s="16" t="s">
        <v>5826</v>
      </c>
      <c r="R1054" s="16"/>
      <c r="S1054" s="16"/>
      <c r="T1054" s="16"/>
      <c r="U1054" s="16"/>
      <c r="V1054" s="16"/>
      <c r="W1054" s="16"/>
      <c r="X1054" s="16"/>
      <c r="AD1054" s="16"/>
      <c r="AN1054" s="16"/>
      <c r="BA1054" s="30"/>
      <c r="BE1054" s="26"/>
      <c r="BJ1054" s="16"/>
      <c r="BK1054" s="16"/>
      <c r="BL1054" s="41"/>
      <c r="BQ1054" s="16" t="s">
        <v>3369</v>
      </c>
      <c r="BR1054" s="44" t="s">
        <v>3370</v>
      </c>
      <c r="BS1054" s="44" t="s">
        <v>3371</v>
      </c>
      <c r="BU1054" s="16"/>
      <c r="CD1054" s="16"/>
      <c r="CE1054" s="16"/>
      <c r="CH1054" s="16" t="s">
        <v>119</v>
      </c>
      <c r="CI1054" s="16" t="s">
        <v>3176</v>
      </c>
      <c r="CJ1054" s="16" t="s">
        <v>119</v>
      </c>
      <c r="CL1054" s="16" t="s">
        <v>3369</v>
      </c>
      <c r="CM1054" s="16" t="s">
        <v>3370</v>
      </c>
      <c r="CO1054" s="16" t="s">
        <v>3372</v>
      </c>
      <c r="CP1054" s="16" t="s">
        <v>3373</v>
      </c>
      <c r="CQ1054" s="16" t="s">
        <v>3368</v>
      </c>
      <c r="CR1054" s="16" t="s">
        <v>3239</v>
      </c>
      <c r="CS1054" s="16" t="s">
        <v>3374</v>
      </c>
      <c r="CT1054" s="16" t="s">
        <v>3375</v>
      </c>
      <c r="CY1054" s="19"/>
      <c r="DD1054" s="16"/>
      <c r="DG1054" s="16"/>
      <c r="DH1054" s="16"/>
      <c r="DI1054" s="16"/>
      <c r="DK1054" s="16"/>
      <c r="DP1054" s="16"/>
    </row>
    <row r="1055" spans="1:120" x14ac:dyDescent="0.35">
      <c r="A1055" s="16" t="s">
        <v>1170</v>
      </c>
      <c r="E1055" t="s">
        <v>3376</v>
      </c>
      <c r="F1055" s="32"/>
      <c r="G1055" s="47"/>
      <c r="H1055" s="16" t="s">
        <v>5847</v>
      </c>
      <c r="I1055" s="16"/>
      <c r="M1055" s="16"/>
      <c r="N1055" s="16"/>
      <c r="O1055" s="16">
        <f>SUM(COUNTIF(I1055:N1055,"yes"))</f>
        <v>0</v>
      </c>
      <c r="P1055" s="46"/>
      <c r="Q1055" s="16" t="s">
        <v>5826</v>
      </c>
      <c r="R1055" s="16"/>
      <c r="S1055" s="16"/>
      <c r="T1055" s="16"/>
      <c r="U1055" s="16"/>
      <c r="V1055" s="16"/>
      <c r="W1055" s="16"/>
      <c r="X1055" s="16"/>
      <c r="AD1055" s="16"/>
      <c r="AN1055" s="16"/>
      <c r="BA1055" s="30"/>
      <c r="BE1055" s="26"/>
      <c r="BJ1055" s="16"/>
      <c r="BK1055" s="16"/>
      <c r="BL1055" s="41"/>
      <c r="BQ1055" s="16" t="s">
        <v>3377</v>
      </c>
      <c r="BR1055" s="44" t="s">
        <v>3378</v>
      </c>
      <c r="BS1055" s="44" t="s">
        <v>3379</v>
      </c>
      <c r="BU1055" s="16"/>
      <c r="CD1055" s="16"/>
      <c r="CE1055" s="16"/>
      <c r="CH1055" s="16" t="s">
        <v>119</v>
      </c>
      <c r="CI1055" s="16" t="s">
        <v>3176</v>
      </c>
      <c r="CJ1055" s="16" t="s">
        <v>119</v>
      </c>
      <c r="CL1055" s="16" t="s">
        <v>3377</v>
      </c>
      <c r="CM1055" s="16" t="s">
        <v>3378</v>
      </c>
      <c r="CO1055" s="16" t="s">
        <v>3380</v>
      </c>
      <c r="CP1055" s="16" t="s">
        <v>3381</v>
      </c>
      <c r="CQ1055" s="16" t="s">
        <v>3376</v>
      </c>
      <c r="CR1055" s="16" t="s">
        <v>3382</v>
      </c>
      <c r="CS1055" s="16" t="s">
        <v>3383</v>
      </c>
      <c r="CT1055" s="16" t="s">
        <v>3329</v>
      </c>
      <c r="CY1055" s="19"/>
      <c r="DD1055" s="16"/>
      <c r="DG1055" s="16"/>
      <c r="DH1055" s="16"/>
      <c r="DI1055" s="16"/>
      <c r="DK1055" s="16"/>
      <c r="DP1055" s="16"/>
    </row>
    <row r="1056" spans="1:120" x14ac:dyDescent="0.35">
      <c r="A1056" s="16" t="s">
        <v>1170</v>
      </c>
      <c r="E1056" t="s">
        <v>3384</v>
      </c>
      <c r="F1056" s="32"/>
      <c r="G1056" s="47"/>
      <c r="H1056" s="16" t="s">
        <v>5847</v>
      </c>
      <c r="I1056" s="16"/>
      <c r="M1056" s="16"/>
      <c r="N1056" s="16"/>
      <c r="O1056" s="16">
        <f>SUM(COUNTIF(I1056:N1056,"yes"))</f>
        <v>0</v>
      </c>
      <c r="P1056" s="46"/>
      <c r="Q1056" s="16" t="s">
        <v>5826</v>
      </c>
      <c r="R1056" s="16"/>
      <c r="S1056" s="16"/>
      <c r="T1056" s="16"/>
      <c r="U1056" s="16"/>
      <c r="V1056" s="16"/>
      <c r="W1056" s="16"/>
      <c r="X1056" s="16"/>
      <c r="AD1056" s="16"/>
      <c r="AN1056" s="16"/>
      <c r="BA1056" s="30"/>
      <c r="BE1056" s="26"/>
      <c r="BJ1056" s="16"/>
      <c r="BK1056" s="16"/>
      <c r="BL1056" s="41"/>
      <c r="BQ1056" s="16" t="s">
        <v>3385</v>
      </c>
      <c r="BR1056" s="44" t="s">
        <v>3386</v>
      </c>
      <c r="BS1056" s="44" t="s">
        <v>3387</v>
      </c>
      <c r="BU1056" s="16"/>
      <c r="CD1056" s="16"/>
      <c r="CE1056" s="16"/>
      <c r="CH1056" s="16" t="s">
        <v>119</v>
      </c>
      <c r="CI1056" s="16" t="s">
        <v>3176</v>
      </c>
      <c r="CJ1056" s="16" t="s">
        <v>119</v>
      </c>
      <c r="CL1056" s="16" t="s">
        <v>3385</v>
      </c>
      <c r="CM1056" s="16" t="s">
        <v>3386</v>
      </c>
      <c r="CO1056" s="16" t="s">
        <v>3388</v>
      </c>
      <c r="CP1056" s="16" t="s">
        <v>3389</v>
      </c>
      <c r="CQ1056" s="16" t="s">
        <v>3384</v>
      </c>
      <c r="CR1056" s="16" t="s">
        <v>3230</v>
      </c>
      <c r="CS1056" s="16" t="s">
        <v>3390</v>
      </c>
      <c r="CT1056" s="16" t="s">
        <v>3391</v>
      </c>
      <c r="CY1056" s="19"/>
      <c r="DD1056" s="16"/>
      <c r="DG1056" s="16"/>
      <c r="DH1056" s="16"/>
      <c r="DI1056" s="16"/>
      <c r="DK1056" s="16"/>
      <c r="DP1056" s="16"/>
    </row>
    <row r="1057" spans="1:120" x14ac:dyDescent="0.35">
      <c r="A1057" s="16" t="s">
        <v>1170</v>
      </c>
      <c r="E1057" t="s">
        <v>3392</v>
      </c>
      <c r="F1057" s="32"/>
      <c r="G1057" s="47"/>
      <c r="H1057" s="16" t="s">
        <v>5847</v>
      </c>
      <c r="I1057" s="16"/>
      <c r="M1057" s="16"/>
      <c r="N1057" s="16"/>
      <c r="O1057" s="16">
        <f>SUM(COUNTIF(I1057:N1057,"yes"))</f>
        <v>0</v>
      </c>
      <c r="P1057" s="46"/>
      <c r="Q1057" s="16" t="s">
        <v>5826</v>
      </c>
      <c r="R1057" s="16"/>
      <c r="S1057" s="16"/>
      <c r="T1057" s="16"/>
      <c r="U1057" s="16"/>
      <c r="V1057" s="16"/>
      <c r="W1057" s="16"/>
      <c r="X1057" s="16"/>
      <c r="AD1057" s="16"/>
      <c r="AN1057" s="16"/>
      <c r="BA1057" s="30"/>
      <c r="BE1057" s="26"/>
      <c r="BJ1057" s="16"/>
      <c r="BK1057" s="16"/>
      <c r="BL1057" s="41"/>
      <c r="BQ1057" s="16" t="s">
        <v>3393</v>
      </c>
      <c r="BR1057" s="44" t="s">
        <v>3394</v>
      </c>
      <c r="BS1057" s="44" t="s">
        <v>3395</v>
      </c>
      <c r="BU1057" s="16"/>
      <c r="CD1057" s="16"/>
      <c r="CE1057" s="16"/>
      <c r="CH1057" s="16" t="s">
        <v>119</v>
      </c>
      <c r="CI1057" s="16" t="s">
        <v>3176</v>
      </c>
      <c r="CJ1057" s="16" t="s">
        <v>119</v>
      </c>
      <c r="CL1057" s="16" t="s">
        <v>3393</v>
      </c>
      <c r="CM1057" s="16" t="s">
        <v>3394</v>
      </c>
      <c r="CO1057" s="16" t="s">
        <v>3396</v>
      </c>
      <c r="CP1057" s="16" t="s">
        <v>3397</v>
      </c>
      <c r="CQ1057" s="16" t="s">
        <v>3392</v>
      </c>
      <c r="CR1057" s="16" t="s">
        <v>3398</v>
      </c>
      <c r="CS1057" s="16" t="s">
        <v>3399</v>
      </c>
      <c r="CT1057" s="16" t="s">
        <v>3400</v>
      </c>
      <c r="CY1057" s="19"/>
      <c r="DD1057" s="16"/>
      <c r="DG1057" s="16"/>
      <c r="DH1057" s="16"/>
      <c r="DI1057" s="16"/>
      <c r="DK1057" s="16"/>
      <c r="DP1057" s="16"/>
    </row>
    <row r="1058" spans="1:120" x14ac:dyDescent="0.35">
      <c r="A1058" s="16" t="s">
        <v>1170</v>
      </c>
      <c r="E1058" t="s">
        <v>3410</v>
      </c>
      <c r="F1058" s="32"/>
      <c r="G1058" s="47"/>
      <c r="H1058" s="16" t="s">
        <v>5847</v>
      </c>
      <c r="I1058" s="16"/>
      <c r="M1058" s="16"/>
      <c r="N1058" s="16"/>
      <c r="O1058" s="16">
        <f>SUM(COUNTIF(I1058:N1058,"yes"))</f>
        <v>0</v>
      </c>
      <c r="P1058" s="46"/>
      <c r="Q1058" s="16" t="s">
        <v>5826</v>
      </c>
      <c r="R1058" s="16"/>
      <c r="S1058" s="16"/>
      <c r="T1058" s="16"/>
      <c r="U1058" s="16"/>
      <c r="V1058" s="16"/>
      <c r="W1058" s="16"/>
      <c r="X1058" s="16"/>
      <c r="AD1058" s="16"/>
      <c r="AN1058" s="16"/>
      <c r="BA1058" s="30"/>
      <c r="BE1058" s="26"/>
      <c r="BJ1058" s="16"/>
      <c r="BK1058" s="16"/>
      <c r="BL1058" s="41"/>
      <c r="BQ1058" s="16" t="s">
        <v>3411</v>
      </c>
      <c r="BR1058" s="44" t="s">
        <v>3412</v>
      </c>
      <c r="BS1058" s="44" t="s">
        <v>3413</v>
      </c>
      <c r="BU1058" s="16"/>
      <c r="CD1058" s="16"/>
      <c r="CE1058" s="16"/>
      <c r="CH1058" s="16" t="s">
        <v>119</v>
      </c>
      <c r="CI1058" s="16" t="s">
        <v>3176</v>
      </c>
      <c r="CJ1058" s="16" t="s">
        <v>119</v>
      </c>
      <c r="CL1058" s="16" t="s">
        <v>3411</v>
      </c>
      <c r="CM1058" s="16" t="s">
        <v>3412</v>
      </c>
      <c r="CO1058" s="16" t="s">
        <v>3414</v>
      </c>
      <c r="CP1058" s="16" t="s">
        <v>3415</v>
      </c>
      <c r="CQ1058" s="16" t="s">
        <v>3410</v>
      </c>
      <c r="CR1058" s="16" t="s">
        <v>3230</v>
      </c>
      <c r="CS1058" s="16" t="s">
        <v>3188</v>
      </c>
      <c r="CT1058" s="16" t="s">
        <v>3416</v>
      </c>
      <c r="CY1058" s="19"/>
      <c r="DD1058" s="16"/>
      <c r="DG1058" s="16"/>
      <c r="DH1058" s="16"/>
      <c r="DI1058" s="16"/>
      <c r="DK1058" s="16"/>
      <c r="DP1058" s="16"/>
    </row>
    <row r="1059" spans="1:120" x14ac:dyDescent="0.35">
      <c r="A1059" s="16" t="s">
        <v>1170</v>
      </c>
      <c r="E1059" t="s">
        <v>3417</v>
      </c>
      <c r="F1059" s="47"/>
      <c r="G1059" s="47"/>
      <c r="H1059" s="16" t="s">
        <v>5847</v>
      </c>
      <c r="I1059" s="16"/>
      <c r="M1059" s="16"/>
      <c r="N1059" s="16"/>
      <c r="O1059" s="16">
        <f>SUM(COUNTIF(I1059:N1059,"yes"))</f>
        <v>0</v>
      </c>
      <c r="P1059" s="20"/>
      <c r="Q1059" s="16" t="s">
        <v>5826</v>
      </c>
      <c r="R1059" s="16"/>
      <c r="S1059" s="16"/>
      <c r="T1059" s="16"/>
      <c r="U1059" s="16"/>
      <c r="V1059" s="16"/>
      <c r="W1059" s="16"/>
      <c r="X1059" s="16"/>
      <c r="AD1059" s="16"/>
      <c r="AN1059" s="16"/>
      <c r="BA1059" s="30"/>
      <c r="BE1059" s="26"/>
      <c r="BJ1059" s="16"/>
      <c r="BK1059" s="16"/>
      <c r="BL1059" s="41"/>
      <c r="BQ1059" s="16" t="s">
        <v>3418</v>
      </c>
      <c r="BR1059" s="44" t="s">
        <v>3419</v>
      </c>
      <c r="BS1059" s="44" t="s">
        <v>3420</v>
      </c>
      <c r="BU1059" s="16"/>
      <c r="CD1059" s="16"/>
      <c r="CE1059" s="16"/>
      <c r="CH1059" s="16" t="s">
        <v>119</v>
      </c>
      <c r="CI1059" s="16" t="s">
        <v>3176</v>
      </c>
      <c r="CJ1059" s="16" t="s">
        <v>119</v>
      </c>
      <c r="CL1059" s="16" t="s">
        <v>3418</v>
      </c>
      <c r="CM1059" s="16" t="s">
        <v>3419</v>
      </c>
      <c r="CO1059" s="16" t="s">
        <v>3421</v>
      </c>
      <c r="CP1059" s="16" t="s">
        <v>3422</v>
      </c>
      <c r="CQ1059" s="16" t="s">
        <v>3417</v>
      </c>
      <c r="CR1059" s="16" t="s">
        <v>3423</v>
      </c>
      <c r="CS1059" s="16" t="s">
        <v>3424</v>
      </c>
      <c r="CT1059" s="16" t="s">
        <v>3425</v>
      </c>
      <c r="CY1059" s="19"/>
      <c r="DD1059" s="16"/>
      <c r="DG1059" s="16"/>
      <c r="DH1059" s="16"/>
      <c r="DI1059" s="16"/>
      <c r="DK1059" s="16"/>
      <c r="DP1059" s="16"/>
    </row>
    <row r="1060" spans="1:120" x14ac:dyDescent="0.35">
      <c r="A1060" s="16" t="s">
        <v>1170</v>
      </c>
      <c r="E1060" t="s">
        <v>3404</v>
      </c>
      <c r="F1060" s="47"/>
      <c r="G1060" s="47"/>
      <c r="H1060" s="16" t="s">
        <v>5847</v>
      </c>
      <c r="I1060" s="16"/>
      <c r="M1060" s="16"/>
      <c r="N1060" s="16"/>
      <c r="O1060" s="16">
        <f>SUM(COUNTIF(I1060:N1060,"yes"))</f>
        <v>0</v>
      </c>
      <c r="P1060" s="20"/>
      <c r="Q1060" s="16" t="s">
        <v>5826</v>
      </c>
      <c r="R1060" s="16"/>
      <c r="S1060" s="16"/>
      <c r="T1060" s="16"/>
      <c r="U1060" s="16"/>
      <c r="V1060" s="16"/>
      <c r="W1060" s="16"/>
      <c r="X1060" s="16"/>
      <c r="AD1060" s="16"/>
      <c r="AN1060" s="16"/>
      <c r="BA1060" s="30"/>
      <c r="BE1060" s="26"/>
      <c r="BJ1060" s="16"/>
      <c r="BK1060" s="16"/>
      <c r="BL1060" s="41"/>
      <c r="BQ1060" s="16" t="s">
        <v>3405</v>
      </c>
      <c r="BR1060" s="44" t="s">
        <v>3406</v>
      </c>
      <c r="BS1060" s="44" t="s">
        <v>3407</v>
      </c>
      <c r="BU1060" s="16"/>
      <c r="CD1060" s="16"/>
      <c r="CE1060" s="16"/>
      <c r="CH1060" s="16" t="s">
        <v>119</v>
      </c>
      <c r="CI1060" s="16" t="s">
        <v>3176</v>
      </c>
      <c r="CJ1060" s="16" t="s">
        <v>119</v>
      </c>
      <c r="CL1060" s="16" t="s">
        <v>3405</v>
      </c>
      <c r="CM1060" s="16" t="s">
        <v>3406</v>
      </c>
      <c r="CO1060" s="16" t="s">
        <v>3408</v>
      </c>
      <c r="CP1060" s="16" t="s">
        <v>3409</v>
      </c>
      <c r="CQ1060" s="16" t="s">
        <v>3404</v>
      </c>
      <c r="CR1060" s="16" t="s">
        <v>3358</v>
      </c>
      <c r="CS1060" s="16" t="s">
        <v>3205</v>
      </c>
      <c r="CT1060" s="16" t="s">
        <v>3180</v>
      </c>
      <c r="CY1060" s="19"/>
      <c r="DD1060" s="16"/>
      <c r="DG1060" s="16"/>
      <c r="DH1060" s="16"/>
      <c r="DI1060" s="16"/>
      <c r="DK1060" s="16"/>
      <c r="DP1060" s="16"/>
    </row>
    <row r="1061" spans="1:120" x14ac:dyDescent="0.35">
      <c r="A1061" s="16" t="s">
        <v>1170</v>
      </c>
      <c r="E1061" t="s">
        <v>3426</v>
      </c>
      <c r="F1061" s="47"/>
      <c r="G1061" s="47"/>
      <c r="H1061" s="16" t="s">
        <v>5847</v>
      </c>
      <c r="I1061" s="16"/>
      <c r="M1061" s="16"/>
      <c r="N1061" s="16"/>
      <c r="O1061" s="16">
        <f>SUM(COUNTIF(I1061:N1061,"yes"))</f>
        <v>0</v>
      </c>
      <c r="P1061" s="20"/>
      <c r="Q1061" s="16" t="s">
        <v>5826</v>
      </c>
      <c r="R1061" s="16"/>
      <c r="S1061" s="16"/>
      <c r="T1061" s="16"/>
      <c r="U1061" s="16"/>
      <c r="V1061" s="16"/>
      <c r="W1061" s="16"/>
      <c r="X1061" s="16"/>
      <c r="AD1061" s="16"/>
      <c r="AN1061" s="16"/>
      <c r="BA1061" s="30"/>
      <c r="BE1061" s="26"/>
      <c r="BJ1061" s="16"/>
      <c r="BK1061" s="16"/>
      <c r="BL1061" s="41"/>
      <c r="BQ1061" s="16" t="s">
        <v>3427</v>
      </c>
      <c r="BR1061" s="44" t="s">
        <v>3428</v>
      </c>
      <c r="BS1061" s="44" t="s">
        <v>3429</v>
      </c>
      <c r="BU1061" s="16"/>
      <c r="CD1061" s="16"/>
      <c r="CE1061" s="16"/>
      <c r="CH1061" s="16" t="s">
        <v>119</v>
      </c>
      <c r="CI1061" s="16" t="s">
        <v>3176</v>
      </c>
      <c r="CJ1061" s="16" t="s">
        <v>119</v>
      </c>
      <c r="CL1061" s="16" t="s">
        <v>3427</v>
      </c>
      <c r="CM1061" s="16" t="s">
        <v>3428</v>
      </c>
      <c r="CO1061" s="16" t="s">
        <v>3430</v>
      </c>
      <c r="CP1061" s="16" t="s">
        <v>3431</v>
      </c>
      <c r="CQ1061" s="16" t="s">
        <v>3426</v>
      </c>
      <c r="CR1061" s="16" t="s">
        <v>3432</v>
      </c>
      <c r="CS1061" s="16" t="s">
        <v>3433</v>
      </c>
      <c r="CT1061" s="16" t="s">
        <v>3434</v>
      </c>
      <c r="CY1061" s="19"/>
      <c r="DD1061" s="16"/>
      <c r="DG1061" s="16"/>
      <c r="DH1061" s="16"/>
      <c r="DI1061" s="16"/>
      <c r="DK1061" s="16"/>
      <c r="DP1061" s="16"/>
    </row>
    <row r="1062" spans="1:120" x14ac:dyDescent="0.35">
      <c r="A1062" s="16" t="s">
        <v>1170</v>
      </c>
      <c r="E1062" t="s">
        <v>3435</v>
      </c>
      <c r="F1062" s="47"/>
      <c r="G1062" s="47"/>
      <c r="H1062" s="16" t="s">
        <v>5847</v>
      </c>
      <c r="I1062" s="16"/>
      <c r="M1062" s="16"/>
      <c r="N1062" s="16"/>
      <c r="O1062" s="16">
        <f>SUM(COUNTIF(I1062:N1062,"yes"))</f>
        <v>0</v>
      </c>
      <c r="P1062" s="20"/>
      <c r="Q1062" s="16" t="s">
        <v>5826</v>
      </c>
      <c r="R1062" s="16"/>
      <c r="S1062" s="16"/>
      <c r="T1062" s="16"/>
      <c r="U1062" s="16"/>
      <c r="V1062" s="16"/>
      <c r="W1062" s="16"/>
      <c r="X1062" s="16"/>
      <c r="AD1062" s="16"/>
      <c r="AN1062" s="16"/>
      <c r="BA1062" s="30"/>
      <c r="BE1062" s="26"/>
      <c r="BJ1062" s="16"/>
      <c r="BK1062" s="16"/>
      <c r="BL1062" s="41"/>
      <c r="BQ1062" s="16" t="s">
        <v>3436</v>
      </c>
      <c r="BR1062" s="44" t="s">
        <v>3437</v>
      </c>
      <c r="BS1062" s="44" t="s">
        <v>3438</v>
      </c>
      <c r="BU1062" s="16"/>
      <c r="CD1062" s="16"/>
      <c r="CE1062" s="16"/>
      <c r="CH1062" s="16" t="s">
        <v>119</v>
      </c>
      <c r="CI1062" s="16" t="s">
        <v>3176</v>
      </c>
      <c r="CJ1062" s="16" t="s">
        <v>119</v>
      </c>
      <c r="CL1062" s="16" t="s">
        <v>3436</v>
      </c>
      <c r="CM1062" s="16" t="s">
        <v>3437</v>
      </c>
      <c r="CO1062" s="16" t="s">
        <v>3439</v>
      </c>
      <c r="CP1062" s="16" t="s">
        <v>3440</v>
      </c>
      <c r="CQ1062" s="16" t="s">
        <v>3435</v>
      </c>
      <c r="CR1062" s="16" t="s">
        <v>3398</v>
      </c>
      <c r="CS1062" s="16" t="s">
        <v>3441</v>
      </c>
      <c r="CT1062" s="16" t="s">
        <v>3400</v>
      </c>
      <c r="CY1062" s="19"/>
      <c r="DD1062" s="16"/>
      <c r="DG1062" s="16"/>
      <c r="DH1062" s="16"/>
      <c r="DI1062" s="16"/>
      <c r="DK1062" s="16"/>
      <c r="DP1062" s="16"/>
    </row>
    <row r="1063" spans="1:120" x14ac:dyDescent="0.35">
      <c r="A1063" s="16" t="s">
        <v>1170</v>
      </c>
      <c r="E1063" t="s">
        <v>3442</v>
      </c>
      <c r="F1063" s="47"/>
      <c r="G1063" s="47"/>
      <c r="H1063" s="16" t="s">
        <v>5847</v>
      </c>
      <c r="I1063" s="16"/>
      <c r="M1063" s="16"/>
      <c r="N1063" s="16"/>
      <c r="O1063" s="16">
        <f>SUM(COUNTIF(I1063:N1063,"yes"))</f>
        <v>0</v>
      </c>
      <c r="P1063" s="20"/>
      <c r="Q1063" s="16" t="s">
        <v>5826</v>
      </c>
      <c r="R1063" s="16"/>
      <c r="S1063" s="16"/>
      <c r="T1063" s="16"/>
      <c r="U1063" s="16"/>
      <c r="V1063" s="16"/>
      <c r="W1063" s="16"/>
      <c r="X1063" s="16"/>
      <c r="AD1063" s="16"/>
      <c r="AN1063" s="16"/>
      <c r="BA1063" s="30"/>
      <c r="BE1063" s="26"/>
      <c r="BJ1063" s="16"/>
      <c r="BK1063" s="16"/>
      <c r="BL1063" s="41"/>
      <c r="BQ1063" s="16" t="s">
        <v>3443</v>
      </c>
      <c r="BR1063" s="44" t="s">
        <v>3444</v>
      </c>
      <c r="BS1063" s="44" t="s">
        <v>3445</v>
      </c>
      <c r="BU1063" s="16"/>
      <c r="CD1063" s="16"/>
      <c r="CE1063" s="16"/>
      <c r="CH1063" s="16" t="s">
        <v>119</v>
      </c>
      <c r="CI1063" s="16" t="s">
        <v>3176</v>
      </c>
      <c r="CJ1063" s="16" t="s">
        <v>119</v>
      </c>
      <c r="CL1063" s="16" t="s">
        <v>3443</v>
      </c>
      <c r="CM1063" s="16" t="s">
        <v>3444</v>
      </c>
      <c r="CO1063" s="16" t="s">
        <v>3446</v>
      </c>
      <c r="CP1063" s="16" t="s">
        <v>3447</v>
      </c>
      <c r="CQ1063" s="16" t="s">
        <v>3442</v>
      </c>
      <c r="CR1063" s="16" t="s">
        <v>3280</v>
      </c>
      <c r="CS1063" s="16" t="s">
        <v>3188</v>
      </c>
      <c r="CT1063" s="16" t="s">
        <v>3223</v>
      </c>
      <c r="CY1063" s="19"/>
      <c r="DD1063" s="16"/>
      <c r="DG1063" s="16"/>
      <c r="DH1063" s="16"/>
      <c r="DI1063" s="16"/>
      <c r="DK1063" s="16"/>
      <c r="DP1063" s="16"/>
    </row>
    <row r="1064" spans="1:120" x14ac:dyDescent="0.35">
      <c r="A1064" s="16" t="s">
        <v>1170</v>
      </c>
      <c r="E1064" t="s">
        <v>3448</v>
      </c>
      <c r="F1064" s="47"/>
      <c r="G1064" s="47"/>
      <c r="H1064" s="16" t="s">
        <v>5847</v>
      </c>
      <c r="I1064" s="16"/>
      <c r="M1064" s="16"/>
      <c r="N1064" s="16"/>
      <c r="O1064" s="16">
        <f>SUM(COUNTIF(I1064:N1064,"yes"))</f>
        <v>0</v>
      </c>
      <c r="P1064" s="20"/>
      <c r="Q1064" s="16" t="s">
        <v>5826</v>
      </c>
      <c r="R1064" s="16"/>
      <c r="S1064" s="16"/>
      <c r="T1064" s="16"/>
      <c r="U1064" s="16"/>
      <c r="V1064" s="16"/>
      <c r="W1064" s="16"/>
      <c r="X1064" s="16"/>
      <c r="AD1064" s="16"/>
      <c r="AN1064" s="16"/>
      <c r="BA1064" s="30"/>
      <c r="BE1064" s="26"/>
      <c r="BJ1064" s="16"/>
      <c r="BK1064" s="16"/>
      <c r="BL1064" s="41"/>
      <c r="BQ1064" s="16" t="s">
        <v>3449</v>
      </c>
      <c r="BR1064" s="44" t="s">
        <v>3450</v>
      </c>
      <c r="BS1064" s="44" t="s">
        <v>3451</v>
      </c>
      <c r="BU1064" s="16"/>
      <c r="CD1064" s="16"/>
      <c r="CE1064" s="16"/>
      <c r="CH1064" s="16" t="s">
        <v>119</v>
      </c>
      <c r="CI1064" s="16" t="s">
        <v>3176</v>
      </c>
      <c r="CJ1064" s="16" t="s">
        <v>119</v>
      </c>
      <c r="CL1064" s="16" t="s">
        <v>3449</v>
      </c>
      <c r="CM1064" s="16" t="s">
        <v>3450</v>
      </c>
      <c r="CO1064" s="16" t="s">
        <v>3452</v>
      </c>
      <c r="CP1064" s="16" t="s">
        <v>3453</v>
      </c>
      <c r="CQ1064" s="16" t="s">
        <v>3448</v>
      </c>
      <c r="CR1064" s="16" t="s">
        <v>3313</v>
      </c>
      <c r="CS1064" s="16" t="s">
        <v>3249</v>
      </c>
      <c r="CT1064" s="16" t="s">
        <v>3454</v>
      </c>
      <c r="CY1064" s="19"/>
      <c r="DD1064" s="16"/>
      <c r="DG1064" s="16"/>
      <c r="DH1064" s="16"/>
      <c r="DI1064" s="16"/>
      <c r="DK1064" s="16"/>
      <c r="DP1064" s="16"/>
    </row>
    <row r="1065" spans="1:120" x14ac:dyDescent="0.35">
      <c r="A1065" s="16" t="s">
        <v>1170</v>
      </c>
      <c r="E1065" t="s">
        <v>3455</v>
      </c>
      <c r="F1065" s="47"/>
      <c r="G1065" s="47"/>
      <c r="H1065" s="16" t="s">
        <v>5847</v>
      </c>
      <c r="I1065" s="16"/>
      <c r="M1065" s="16"/>
      <c r="N1065" s="16"/>
      <c r="O1065" s="16">
        <f>SUM(COUNTIF(I1065:N1065,"yes"))</f>
        <v>0</v>
      </c>
      <c r="P1065" s="20"/>
      <c r="Q1065" s="16" t="s">
        <v>5826</v>
      </c>
      <c r="R1065" s="16"/>
      <c r="S1065" s="16"/>
      <c r="T1065" s="16"/>
      <c r="U1065" s="16"/>
      <c r="V1065" s="16"/>
      <c r="W1065" s="16"/>
      <c r="X1065" s="16"/>
      <c r="AD1065" s="16"/>
      <c r="AN1065" s="16"/>
      <c r="BA1065" s="30"/>
      <c r="BE1065" s="26"/>
      <c r="BJ1065" s="16"/>
      <c r="BK1065" s="16"/>
      <c r="BL1065" s="41"/>
      <c r="BQ1065" s="16" t="s">
        <v>3456</v>
      </c>
      <c r="BR1065" s="48" t="s">
        <v>3457</v>
      </c>
      <c r="BS1065" s="44" t="s">
        <v>3458</v>
      </c>
      <c r="BU1065" s="16"/>
      <c r="CD1065" s="16"/>
      <c r="CE1065" s="16"/>
      <c r="CH1065" s="16" t="s">
        <v>119</v>
      </c>
      <c r="CI1065" s="16" t="s">
        <v>3176</v>
      </c>
      <c r="CJ1065" s="16" t="s">
        <v>119</v>
      </c>
      <c r="CL1065" s="16" t="s">
        <v>3456</v>
      </c>
      <c r="CM1065" s="16" t="s">
        <v>3457</v>
      </c>
      <c r="CO1065" s="16" t="s">
        <v>6114</v>
      </c>
      <c r="CP1065" s="16" t="s">
        <v>3459</v>
      </c>
      <c r="CQ1065" s="16" t="s">
        <v>3455</v>
      </c>
      <c r="CR1065" s="16" t="s">
        <v>3230</v>
      </c>
      <c r="CS1065" s="16" t="s">
        <v>3460</v>
      </c>
      <c r="CT1065" s="16" t="s">
        <v>3461</v>
      </c>
      <c r="CY1065" s="19"/>
      <c r="DD1065" s="16"/>
      <c r="DG1065" s="16"/>
      <c r="DH1065" s="16"/>
      <c r="DI1065" s="16"/>
      <c r="DK1065" s="16"/>
      <c r="DP1065" s="16"/>
    </row>
    <row r="1066" spans="1:120" x14ac:dyDescent="0.35">
      <c r="A1066" s="16" t="s">
        <v>1170</v>
      </c>
      <c r="E1066" t="s">
        <v>3166</v>
      </c>
      <c r="F1066" s="47"/>
      <c r="G1066" s="47"/>
      <c r="H1066" s="16" t="s">
        <v>5847</v>
      </c>
      <c r="I1066" s="16"/>
      <c r="M1066" s="16"/>
      <c r="N1066" s="16"/>
      <c r="O1066" s="16">
        <f>SUM(COUNTIF(I1066:N1066,"yes"))</f>
        <v>0</v>
      </c>
      <c r="P1066" s="20" t="s">
        <v>6324</v>
      </c>
      <c r="Q1066" s="16" t="s">
        <v>651</v>
      </c>
      <c r="R1066" s="16"/>
      <c r="S1066" s="16"/>
      <c r="T1066" s="16"/>
      <c r="U1066" s="16"/>
      <c r="V1066" s="16" t="s">
        <v>1694</v>
      </c>
      <c r="W1066" s="16" t="s">
        <v>3170</v>
      </c>
      <c r="X1066" s="16"/>
      <c r="Y1066" s="16" t="s">
        <v>3168</v>
      </c>
      <c r="Z1066" s="16" t="s">
        <v>3169</v>
      </c>
      <c r="AD1066" s="16"/>
      <c r="AJ1066" s="16" t="s">
        <v>749</v>
      </c>
      <c r="AK1066" s="16" t="s">
        <v>985</v>
      </c>
      <c r="AL1066" s="16" t="s">
        <v>5831</v>
      </c>
      <c r="AN1066" s="16"/>
      <c r="AQ1066" s="16">
        <v>25</v>
      </c>
      <c r="AR1066" s="16">
        <v>102</v>
      </c>
      <c r="AS1066" s="16" t="s">
        <v>709</v>
      </c>
      <c r="AT1066" s="16" t="s">
        <v>1697</v>
      </c>
      <c r="AU1066" s="16" t="s">
        <v>5832</v>
      </c>
      <c r="AV1066" s="16" t="s">
        <v>5833</v>
      </c>
      <c r="AW1066" s="16">
        <f>LEN(AV1066)-LEN(SUBSTITUTE(AV1066,",",""))+1</f>
        <v>3</v>
      </c>
      <c r="AX1066" s="16" t="s">
        <v>778</v>
      </c>
      <c r="AY1066" s="16">
        <f>LEN(AX1066)-LEN(SUBSTITUTE(AX1066,",",""))+1</f>
        <v>1</v>
      </c>
      <c r="AZ1066" s="16">
        <f>Table1[[#This Row], [no. of native regions]]+Table1[[#This Row], [no. of introduced regions]]</f>
        <v>4</v>
      </c>
      <c r="BA1066" s="30">
        <f>Table1[[#This Row], [no. of introduced regions]]/Table1[[#This Row], [no. of native regions]]</f>
        <v>0.33333333333333331</v>
      </c>
      <c r="BE1066" s="26"/>
      <c r="BJ1066" s="16"/>
      <c r="BK1066" s="16"/>
      <c r="BL1066" s="41"/>
      <c r="BQ1066" s="16" t="s">
        <v>1700</v>
      </c>
      <c r="BR1066" s="48" t="s">
        <v>1701</v>
      </c>
      <c r="BS1066" s="44" t="s">
        <v>3462</v>
      </c>
      <c r="BT1066" s="16" t="s">
        <v>1702</v>
      </c>
      <c r="BU1066" s="16"/>
      <c r="CD1066" s="16"/>
      <c r="CE1066" s="16"/>
      <c r="CH1066" s="16" t="s">
        <v>119</v>
      </c>
      <c r="CI1066" s="16" t="s">
        <v>3176</v>
      </c>
      <c r="CJ1066" s="16" t="s">
        <v>119</v>
      </c>
      <c r="CL1066" s="16" t="s">
        <v>1700</v>
      </c>
      <c r="CM1066" s="16" t="s">
        <v>1701</v>
      </c>
      <c r="CO1066" s="16" t="s">
        <v>3463</v>
      </c>
      <c r="CP1066" s="16" t="s">
        <v>3464</v>
      </c>
      <c r="CR1066" s="16" t="s">
        <v>3313</v>
      </c>
      <c r="CS1066" s="16" t="s">
        <v>3383</v>
      </c>
      <c r="CT1066" s="16" t="s">
        <v>3465</v>
      </c>
      <c r="CW1066" s="16" t="s">
        <v>119</v>
      </c>
      <c r="CX1066" s="16" t="s">
        <v>1207</v>
      </c>
      <c r="CY1066" s="19" t="s">
        <v>14</v>
      </c>
      <c r="DD1066" s="16"/>
      <c r="DG1066" s="16"/>
      <c r="DH1066" s="16"/>
      <c r="DI1066" s="16"/>
      <c r="DK1066" s="16"/>
      <c r="DP1066" s="16"/>
    </row>
    <row r="1067" spans="1:120" x14ac:dyDescent="0.35">
      <c r="A1067" s="16" t="s">
        <v>1170</v>
      </c>
      <c r="E1067" t="s">
        <v>3466</v>
      </c>
      <c r="F1067" s="47"/>
      <c r="G1067" s="47"/>
      <c r="H1067" s="16" t="s">
        <v>5847</v>
      </c>
      <c r="I1067" s="16"/>
      <c r="M1067" s="16"/>
      <c r="N1067" s="16"/>
      <c r="O1067" s="16">
        <f>SUM(COUNTIF(I1067:N1067,"yes"))</f>
        <v>0</v>
      </c>
      <c r="P1067" s="20"/>
      <c r="Q1067" s="16" t="s">
        <v>5826</v>
      </c>
      <c r="R1067" s="16"/>
      <c r="S1067" s="16"/>
      <c r="T1067" s="16"/>
      <c r="U1067" s="16"/>
      <c r="V1067" s="16"/>
      <c r="W1067" s="16"/>
      <c r="X1067" s="16"/>
      <c r="AD1067" s="16"/>
      <c r="AN1067" s="16"/>
      <c r="BA1067" s="30"/>
      <c r="BE1067" s="26"/>
      <c r="BJ1067" s="16"/>
      <c r="BK1067" s="16"/>
      <c r="BL1067" s="41"/>
      <c r="BQ1067" s="16" t="s">
        <v>3467</v>
      </c>
      <c r="BR1067" s="44" t="s">
        <v>3468</v>
      </c>
      <c r="BS1067" s="44" t="s">
        <v>3469</v>
      </c>
      <c r="BU1067" s="16"/>
      <c r="CD1067" s="16"/>
      <c r="CE1067" s="16"/>
      <c r="CH1067" s="16" t="s">
        <v>119</v>
      </c>
      <c r="CI1067" s="16" t="s">
        <v>3176</v>
      </c>
      <c r="CJ1067" s="16" t="s">
        <v>119</v>
      </c>
      <c r="CL1067" s="16" t="s">
        <v>3467</v>
      </c>
      <c r="CM1067" s="16" t="s">
        <v>3468</v>
      </c>
      <c r="CO1067" s="16" t="s">
        <v>3470</v>
      </c>
      <c r="CP1067" s="16" t="s">
        <v>3471</v>
      </c>
      <c r="CQ1067" s="16" t="s">
        <v>3466</v>
      </c>
      <c r="CR1067" s="16" t="s">
        <v>3472</v>
      </c>
      <c r="CS1067" s="16" t="s">
        <v>3188</v>
      </c>
      <c r="CT1067" s="16" t="s">
        <v>3473</v>
      </c>
      <c r="CY1067" s="19"/>
      <c r="DD1067" s="16"/>
      <c r="DG1067" s="16"/>
      <c r="DH1067" s="16"/>
      <c r="DI1067" s="16"/>
      <c r="DK1067" s="16"/>
      <c r="DP1067" s="16"/>
    </row>
    <row r="1068" spans="1:120" x14ac:dyDescent="0.35">
      <c r="A1068" s="16" t="s">
        <v>1170</v>
      </c>
      <c r="E1068" t="s">
        <v>3474</v>
      </c>
      <c r="F1068" s="47"/>
      <c r="G1068" s="47"/>
      <c r="H1068" s="16" t="s">
        <v>5847</v>
      </c>
      <c r="I1068" s="16"/>
      <c r="M1068" s="16"/>
      <c r="N1068" s="16"/>
      <c r="O1068" s="16">
        <f>SUM(COUNTIF(I1068:N1068,"yes"))</f>
        <v>0</v>
      </c>
      <c r="P1068" s="20"/>
      <c r="Q1068" s="16" t="s">
        <v>5826</v>
      </c>
      <c r="R1068" s="16"/>
      <c r="S1068" s="16"/>
      <c r="T1068" s="16"/>
      <c r="U1068" s="16"/>
      <c r="V1068" s="16"/>
      <c r="W1068" s="16"/>
      <c r="X1068" s="16"/>
      <c r="AD1068" s="16"/>
      <c r="AN1068" s="16"/>
      <c r="BA1068" s="30"/>
      <c r="BE1068" s="26"/>
      <c r="BJ1068" s="16"/>
      <c r="BK1068" s="16"/>
      <c r="BL1068" s="41"/>
      <c r="BQ1068" s="16" t="s">
        <v>3475</v>
      </c>
      <c r="BR1068" s="44" t="s">
        <v>3476</v>
      </c>
      <c r="BS1068" s="44" t="s">
        <v>3477</v>
      </c>
      <c r="BU1068" s="16"/>
      <c r="CD1068" s="16"/>
      <c r="CE1068" s="16"/>
      <c r="CH1068" s="16" t="s">
        <v>119</v>
      </c>
      <c r="CI1068" s="16" t="s">
        <v>3176</v>
      </c>
      <c r="CJ1068" s="16" t="s">
        <v>119</v>
      </c>
      <c r="CL1068" s="16" t="s">
        <v>3475</v>
      </c>
      <c r="CM1068" s="16" t="s">
        <v>3476</v>
      </c>
      <c r="CO1068" s="16" t="s">
        <v>3478</v>
      </c>
      <c r="CP1068" s="16" t="s">
        <v>3479</v>
      </c>
      <c r="CQ1068" s="16" t="s">
        <v>3474</v>
      </c>
      <c r="CR1068" s="16" t="s">
        <v>3480</v>
      </c>
      <c r="CS1068" s="16" t="s">
        <v>3481</v>
      </c>
      <c r="CT1068" s="16" t="s">
        <v>3482</v>
      </c>
      <c r="CY1068" s="19"/>
      <c r="DD1068" s="16"/>
      <c r="DG1068" s="16"/>
      <c r="DH1068" s="16"/>
      <c r="DI1068" s="16"/>
      <c r="DK1068" s="16"/>
      <c r="DP1068" s="16"/>
    </row>
    <row r="1069" spans="1:120" x14ac:dyDescent="0.35">
      <c r="A1069" s="16" t="s">
        <v>1170</v>
      </c>
      <c r="E1069" t="s">
        <v>3483</v>
      </c>
      <c r="F1069" s="47"/>
      <c r="G1069" s="47"/>
      <c r="H1069" s="16" t="s">
        <v>5847</v>
      </c>
      <c r="I1069" s="16"/>
      <c r="M1069" s="16"/>
      <c r="N1069" s="16"/>
      <c r="O1069" s="16">
        <f>SUM(COUNTIF(I1069:N1069,"yes"))</f>
        <v>0</v>
      </c>
      <c r="P1069" s="20"/>
      <c r="Q1069" s="16" t="s">
        <v>5826</v>
      </c>
      <c r="R1069" s="16"/>
      <c r="S1069" s="16"/>
      <c r="T1069" s="16"/>
      <c r="U1069" s="16"/>
      <c r="V1069" s="16"/>
      <c r="W1069" s="16"/>
      <c r="X1069" s="16"/>
      <c r="AD1069" s="16"/>
      <c r="AN1069" s="16"/>
      <c r="BA1069" s="30"/>
      <c r="BE1069" s="26"/>
      <c r="BJ1069" s="16"/>
      <c r="BK1069" s="16"/>
      <c r="BL1069" s="41"/>
      <c r="BQ1069" s="16" t="s">
        <v>3484</v>
      </c>
      <c r="BR1069" s="44" t="s">
        <v>3485</v>
      </c>
      <c r="BS1069" s="44" t="s">
        <v>3486</v>
      </c>
      <c r="BU1069" s="16"/>
      <c r="CD1069" s="16"/>
      <c r="CE1069" s="16"/>
      <c r="CH1069" s="16" t="s">
        <v>119</v>
      </c>
      <c r="CI1069" s="16" t="s">
        <v>3176</v>
      </c>
      <c r="CJ1069" s="16" t="s">
        <v>119</v>
      </c>
      <c r="CL1069" s="16" t="s">
        <v>3484</v>
      </c>
      <c r="CM1069" s="16" t="s">
        <v>3485</v>
      </c>
      <c r="CO1069" s="16" t="s">
        <v>3487</v>
      </c>
      <c r="CP1069" s="16" t="s">
        <v>3488</v>
      </c>
      <c r="CQ1069" s="16" t="s">
        <v>3483</v>
      </c>
      <c r="CR1069" s="16" t="s">
        <v>3480</v>
      </c>
      <c r="CS1069" s="16" t="s">
        <v>3359</v>
      </c>
      <c r="CT1069" s="16" t="s">
        <v>3461</v>
      </c>
      <c r="CY1069" s="19"/>
      <c r="DD1069" s="16"/>
      <c r="DG1069" s="16"/>
      <c r="DH1069" s="16"/>
      <c r="DI1069" s="16"/>
      <c r="DK1069" s="16"/>
      <c r="DP1069" s="16"/>
    </row>
    <row r="1070" spans="1:120" x14ac:dyDescent="0.35">
      <c r="A1070" s="16" t="s">
        <v>1170</v>
      </c>
      <c r="E1070" t="s">
        <v>3490</v>
      </c>
      <c r="F1070" s="47"/>
      <c r="G1070" s="47"/>
      <c r="H1070" s="16" t="s">
        <v>5847</v>
      </c>
      <c r="I1070" s="16"/>
      <c r="M1070" s="16"/>
      <c r="N1070" s="16"/>
      <c r="O1070" s="16">
        <f>SUM(COUNTIF(I1070:N1070,"yes"))</f>
        <v>0</v>
      </c>
      <c r="P1070" s="20"/>
      <c r="Q1070" s="16" t="s">
        <v>5826</v>
      </c>
      <c r="R1070" s="16"/>
      <c r="S1070" s="16"/>
      <c r="T1070" s="16"/>
      <c r="U1070" s="16"/>
      <c r="V1070" s="16"/>
      <c r="W1070" s="16"/>
      <c r="X1070" s="16"/>
      <c r="AD1070" s="16"/>
      <c r="AN1070" s="16"/>
      <c r="AU1070" s="16" t="s">
        <v>3489</v>
      </c>
      <c r="BA1070" s="30"/>
      <c r="BE1070" s="26"/>
      <c r="BJ1070" s="16"/>
      <c r="BK1070" s="16"/>
      <c r="BL1070" s="41"/>
      <c r="BQ1070" s="16" t="s">
        <v>479</v>
      </c>
      <c r="BR1070" s="44" t="s">
        <v>3491</v>
      </c>
      <c r="BS1070" s="44" t="s">
        <v>3492</v>
      </c>
      <c r="BU1070" s="16"/>
      <c r="CD1070" s="16"/>
      <c r="CE1070" s="16"/>
      <c r="CH1070" s="16" t="s">
        <v>119</v>
      </c>
      <c r="CI1070" s="16" t="s">
        <v>3176</v>
      </c>
      <c r="CJ1070" s="16" t="s">
        <v>119</v>
      </c>
      <c r="CL1070" s="16" t="s">
        <v>479</v>
      </c>
      <c r="CM1070" s="16" t="s">
        <v>3491</v>
      </c>
      <c r="CO1070" s="16" t="s">
        <v>3493</v>
      </c>
      <c r="CP1070" s="16" t="s">
        <v>3494</v>
      </c>
      <c r="CQ1070" s="16" t="s">
        <v>3490</v>
      </c>
      <c r="CR1070" s="16" t="s">
        <v>3495</v>
      </c>
      <c r="CS1070" s="16" t="s">
        <v>3496</v>
      </c>
      <c r="CT1070" s="16" t="s">
        <v>3497</v>
      </c>
      <c r="CY1070" s="19"/>
      <c r="DD1070" s="16"/>
      <c r="DG1070" s="16"/>
      <c r="DH1070" s="16"/>
      <c r="DI1070" s="16"/>
      <c r="DK1070" s="16"/>
      <c r="DP1070" s="16"/>
    </row>
    <row r="1071" spans="1:120" x14ac:dyDescent="0.35">
      <c r="A1071" s="16" t="s">
        <v>1170</v>
      </c>
      <c r="E1071" t="s">
        <v>3498</v>
      </c>
      <c r="F1071" s="47"/>
      <c r="G1071" s="47"/>
      <c r="H1071" s="16" t="s">
        <v>5847</v>
      </c>
      <c r="I1071" s="16"/>
      <c r="M1071" s="16"/>
      <c r="N1071" s="16"/>
      <c r="O1071" s="16">
        <f>SUM(COUNTIF(I1071:N1071,"yes"))</f>
        <v>0</v>
      </c>
      <c r="P1071" s="20"/>
      <c r="Q1071" s="16" t="s">
        <v>5826</v>
      </c>
      <c r="R1071" s="16"/>
      <c r="S1071" s="16"/>
      <c r="T1071" s="16"/>
      <c r="U1071" s="16"/>
      <c r="V1071" s="16"/>
      <c r="W1071" s="16"/>
      <c r="X1071" s="16"/>
      <c r="AD1071" s="16"/>
      <c r="AN1071" s="16"/>
      <c r="BA1071" s="30"/>
      <c r="BE1071" s="26"/>
      <c r="BJ1071" s="16"/>
      <c r="BK1071" s="16"/>
      <c r="BL1071" s="41"/>
      <c r="BQ1071" s="16" t="s">
        <v>3499</v>
      </c>
      <c r="BR1071" s="44" t="s">
        <v>3500</v>
      </c>
      <c r="BS1071" s="44" t="s">
        <v>3501</v>
      </c>
      <c r="BU1071" s="16"/>
      <c r="CD1071" s="16"/>
      <c r="CE1071" s="16"/>
      <c r="CH1071" s="16" t="s">
        <v>119</v>
      </c>
      <c r="CI1071" s="16" t="s">
        <v>3176</v>
      </c>
      <c r="CJ1071" s="16" t="s">
        <v>119</v>
      </c>
      <c r="CL1071" s="16" t="s">
        <v>3499</v>
      </c>
      <c r="CM1071" s="16" t="s">
        <v>3500</v>
      </c>
      <c r="CO1071" s="16" t="s">
        <v>6115</v>
      </c>
      <c r="CP1071" s="16" t="s">
        <v>3502</v>
      </c>
      <c r="CQ1071" s="16" t="s">
        <v>3498</v>
      </c>
      <c r="CR1071" s="16" t="s">
        <v>3472</v>
      </c>
      <c r="CS1071" s="16" t="s">
        <v>3503</v>
      </c>
      <c r="CT1071" s="16" t="s">
        <v>3504</v>
      </c>
      <c r="CY1071" s="19"/>
      <c r="DD1071" s="16"/>
      <c r="DG1071" s="16"/>
      <c r="DH1071" s="16"/>
      <c r="DI1071" s="16"/>
      <c r="DK1071" s="16"/>
      <c r="DP1071" s="16"/>
    </row>
    <row r="1072" spans="1:120" x14ac:dyDescent="0.35">
      <c r="A1072" s="16" t="s">
        <v>1170</v>
      </c>
      <c r="E1072" t="s">
        <v>388</v>
      </c>
      <c r="F1072" s="47"/>
      <c r="G1072" s="47"/>
      <c r="H1072" s="16" t="s">
        <v>5847</v>
      </c>
      <c r="I1072" s="16"/>
      <c r="M1072" s="16"/>
      <c r="N1072" s="16"/>
      <c r="O1072" s="16">
        <f>SUM(COUNTIF(I1072:N1072,"yes"))</f>
        <v>0</v>
      </c>
      <c r="P1072" s="20"/>
      <c r="Q1072" s="16" t="s">
        <v>5826</v>
      </c>
      <c r="R1072" s="16"/>
      <c r="S1072" s="16"/>
      <c r="T1072" s="16"/>
      <c r="U1072" s="16"/>
      <c r="V1072" s="16"/>
      <c r="W1072" s="16"/>
      <c r="X1072" s="16"/>
      <c r="AD1072" s="16"/>
      <c r="AN1072" s="16"/>
      <c r="BA1072" s="30"/>
      <c r="BE1072" s="26"/>
      <c r="BJ1072" s="16"/>
      <c r="BK1072" s="16"/>
      <c r="BL1072" s="41"/>
      <c r="BQ1072" s="16" t="s">
        <v>375</v>
      </c>
      <c r="BR1072" s="44" t="s">
        <v>3505</v>
      </c>
      <c r="BS1072" s="44" t="s">
        <v>3506</v>
      </c>
      <c r="BU1072" s="16"/>
      <c r="CD1072" s="16"/>
      <c r="CE1072" s="16"/>
      <c r="CH1072" s="16" t="s">
        <v>119</v>
      </c>
      <c r="CI1072" s="16" t="s">
        <v>3176</v>
      </c>
      <c r="CJ1072" s="16" t="s">
        <v>119</v>
      </c>
      <c r="CL1072" s="16" t="s">
        <v>375</v>
      </c>
      <c r="CM1072" s="16" t="s">
        <v>3505</v>
      </c>
      <c r="CO1072" s="16" t="s">
        <v>3507</v>
      </c>
      <c r="CP1072" s="16" t="s">
        <v>401</v>
      </c>
      <c r="CQ1072" s="16" t="s">
        <v>388</v>
      </c>
      <c r="CR1072" s="16" t="s">
        <v>3382</v>
      </c>
      <c r="CS1072" s="16" t="s">
        <v>3508</v>
      </c>
      <c r="CT1072" s="16" t="s">
        <v>3509</v>
      </c>
      <c r="CY1072" s="19"/>
      <c r="DD1072" s="16"/>
      <c r="DG1072" s="16"/>
      <c r="DH1072" s="16"/>
      <c r="DI1072" s="16"/>
      <c r="DK1072" s="16"/>
      <c r="DP1072" s="16"/>
    </row>
    <row r="1073" spans="1:120" x14ac:dyDescent="0.35">
      <c r="A1073" s="16" t="s">
        <v>1170</v>
      </c>
      <c r="E1073" t="s">
        <v>3510</v>
      </c>
      <c r="F1073" s="47"/>
      <c r="G1073" s="47"/>
      <c r="H1073" s="16" t="s">
        <v>5847</v>
      </c>
      <c r="I1073" s="16"/>
      <c r="M1073" s="16"/>
      <c r="N1073" s="16"/>
      <c r="O1073" s="16">
        <f>SUM(COUNTIF(I1073:N1073,"yes"))</f>
        <v>0</v>
      </c>
      <c r="P1073" s="20"/>
      <c r="Q1073" s="16" t="s">
        <v>5826</v>
      </c>
      <c r="R1073" s="16"/>
      <c r="S1073" s="16"/>
      <c r="T1073" s="16"/>
      <c r="U1073" s="16"/>
      <c r="V1073" s="16"/>
      <c r="W1073" s="16"/>
      <c r="X1073" s="16"/>
      <c r="AD1073" s="16"/>
      <c r="AN1073" s="16"/>
      <c r="BA1073" s="30"/>
      <c r="BE1073" s="26"/>
      <c r="BJ1073" s="16"/>
      <c r="BK1073" s="16"/>
      <c r="BL1073" s="41"/>
      <c r="BQ1073" s="16" t="s">
        <v>3511</v>
      </c>
      <c r="BR1073" s="44" t="s">
        <v>3512</v>
      </c>
      <c r="BS1073" s="44" t="s">
        <v>3513</v>
      </c>
      <c r="BU1073" s="16"/>
      <c r="CD1073" s="16"/>
      <c r="CE1073" s="16"/>
      <c r="CH1073" s="16" t="s">
        <v>119</v>
      </c>
      <c r="CI1073" s="16" t="s">
        <v>3176</v>
      </c>
      <c r="CJ1073" s="16" t="s">
        <v>119</v>
      </c>
      <c r="CL1073" s="16" t="s">
        <v>3511</v>
      </c>
      <c r="CM1073" s="16" t="s">
        <v>3512</v>
      </c>
      <c r="CO1073" s="16" t="s">
        <v>3514</v>
      </c>
      <c r="CP1073" s="16" t="s">
        <v>3515</v>
      </c>
      <c r="CQ1073" s="16" t="s">
        <v>3510</v>
      </c>
      <c r="CR1073" s="16" t="s">
        <v>3230</v>
      </c>
      <c r="CS1073" s="16" t="s">
        <v>3516</v>
      </c>
      <c r="CT1073" s="16" t="s">
        <v>3517</v>
      </c>
      <c r="CY1073" s="19"/>
      <c r="DD1073" s="16"/>
      <c r="DG1073" s="16"/>
      <c r="DH1073" s="16"/>
      <c r="DI1073" s="16"/>
      <c r="DK1073" s="16"/>
      <c r="DP1073" s="16"/>
    </row>
    <row r="1074" spans="1:120" x14ac:dyDescent="0.35">
      <c r="A1074" s="16" t="s">
        <v>1170</v>
      </c>
      <c r="E1074" t="s">
        <v>3518</v>
      </c>
      <c r="F1074" s="47"/>
      <c r="G1074" s="47"/>
      <c r="H1074" s="16" t="s">
        <v>5847</v>
      </c>
      <c r="I1074" s="16"/>
      <c r="M1074" s="16"/>
      <c r="N1074" s="16"/>
      <c r="O1074" s="16">
        <f>SUM(COUNTIF(I1074:N1074,"yes"))</f>
        <v>0</v>
      </c>
      <c r="P1074" s="20"/>
      <c r="Q1074" s="16" t="s">
        <v>5826</v>
      </c>
      <c r="R1074" s="16"/>
      <c r="S1074" s="16"/>
      <c r="T1074" s="16"/>
      <c r="U1074" s="16"/>
      <c r="V1074" s="16"/>
      <c r="W1074" s="16"/>
      <c r="X1074" s="16"/>
      <c r="AD1074" s="16"/>
      <c r="AN1074" s="16"/>
      <c r="BA1074" s="30"/>
      <c r="BE1074" s="26"/>
      <c r="BJ1074" s="16"/>
      <c r="BK1074" s="16"/>
      <c r="BL1074" s="41"/>
      <c r="BQ1074" s="16" t="s">
        <v>3519</v>
      </c>
      <c r="BR1074" s="44" t="s">
        <v>3520</v>
      </c>
      <c r="BS1074" s="44" t="s">
        <v>3521</v>
      </c>
      <c r="BU1074" s="16"/>
      <c r="CD1074" s="16"/>
      <c r="CE1074" s="16"/>
      <c r="CH1074" s="16" t="s">
        <v>119</v>
      </c>
      <c r="CI1074" s="16" t="s">
        <v>3176</v>
      </c>
      <c r="CJ1074" s="16" t="s">
        <v>119</v>
      </c>
      <c r="CL1074" s="16" t="s">
        <v>3519</v>
      </c>
      <c r="CM1074" s="16" t="s">
        <v>3520</v>
      </c>
      <c r="CO1074" s="16" t="s">
        <v>3522</v>
      </c>
      <c r="CP1074" s="16" t="s">
        <v>3523</v>
      </c>
      <c r="CQ1074" s="16" t="s">
        <v>3518</v>
      </c>
      <c r="CR1074" s="16" t="s">
        <v>3230</v>
      </c>
      <c r="CS1074" s="16" t="s">
        <v>3524</v>
      </c>
      <c r="CT1074" s="16" t="s">
        <v>3525</v>
      </c>
      <c r="CY1074" s="19"/>
      <c r="DD1074" s="16"/>
      <c r="DG1074" s="16"/>
      <c r="DH1074" s="16"/>
      <c r="DI1074" s="16"/>
      <c r="DK1074" s="16"/>
      <c r="DP1074" s="16"/>
    </row>
    <row r="1075" spans="1:120" x14ac:dyDescent="0.35">
      <c r="A1075" s="16" t="s">
        <v>1170</v>
      </c>
      <c r="E1075" t="s">
        <v>3526</v>
      </c>
      <c r="F1075" s="47"/>
      <c r="G1075" s="47"/>
      <c r="H1075" s="16" t="s">
        <v>5847</v>
      </c>
      <c r="I1075" s="16"/>
      <c r="M1075" s="16"/>
      <c r="N1075" s="16"/>
      <c r="O1075" s="16">
        <f>SUM(COUNTIF(I1075:N1075,"yes"))</f>
        <v>0</v>
      </c>
      <c r="P1075" s="20"/>
      <c r="Q1075" s="16" t="s">
        <v>5826</v>
      </c>
      <c r="R1075" s="16"/>
      <c r="S1075" s="16"/>
      <c r="T1075" s="16"/>
      <c r="U1075" s="16"/>
      <c r="V1075" s="16"/>
      <c r="W1075" s="16"/>
      <c r="X1075" s="16"/>
      <c r="AD1075" s="16"/>
      <c r="AN1075" s="16"/>
      <c r="BA1075" s="30"/>
      <c r="BE1075" s="26"/>
      <c r="BJ1075" s="16"/>
      <c r="BK1075" s="16"/>
      <c r="BL1075" s="41"/>
      <c r="BQ1075" s="16" t="s">
        <v>3527</v>
      </c>
      <c r="BR1075" s="44" t="s">
        <v>3528</v>
      </c>
      <c r="BS1075" s="44" t="s">
        <v>3529</v>
      </c>
      <c r="BU1075" s="16"/>
      <c r="CD1075" s="16"/>
      <c r="CE1075" s="16"/>
      <c r="CH1075" s="16" t="s">
        <v>119</v>
      </c>
      <c r="CI1075" s="16" t="s">
        <v>3176</v>
      </c>
      <c r="CJ1075" s="16" t="s">
        <v>119</v>
      </c>
      <c r="CL1075" s="16" t="s">
        <v>3527</v>
      </c>
      <c r="CM1075" s="16" t="s">
        <v>3528</v>
      </c>
      <c r="CO1075" s="16" t="s">
        <v>3530</v>
      </c>
      <c r="CP1075" s="16" t="s">
        <v>3531</v>
      </c>
      <c r="CQ1075" s="16" t="s">
        <v>3526</v>
      </c>
      <c r="CR1075" s="16" t="s">
        <v>3532</v>
      </c>
      <c r="CS1075" s="16" t="s">
        <v>3205</v>
      </c>
      <c r="CT1075" s="16" t="s">
        <v>3533</v>
      </c>
      <c r="CY1075" s="19"/>
      <c r="DD1075" s="16"/>
      <c r="DG1075" s="16"/>
      <c r="DH1075" s="16"/>
      <c r="DI1075" s="16"/>
      <c r="DK1075" s="16"/>
      <c r="DP1075" s="16"/>
    </row>
    <row r="1076" spans="1:120" x14ac:dyDescent="0.35">
      <c r="A1076" s="16" t="s">
        <v>1170</v>
      </c>
      <c r="E1076" t="s">
        <v>3534</v>
      </c>
      <c r="F1076" s="47"/>
      <c r="G1076" s="47"/>
      <c r="H1076" s="16" t="s">
        <v>5847</v>
      </c>
      <c r="I1076" s="16"/>
      <c r="M1076" s="16"/>
      <c r="N1076" s="16"/>
      <c r="O1076" s="16">
        <f>SUM(COUNTIF(I1076:N1076,"yes"))</f>
        <v>0</v>
      </c>
      <c r="P1076" s="20"/>
      <c r="Q1076" s="16" t="s">
        <v>5826</v>
      </c>
      <c r="R1076" s="16"/>
      <c r="S1076" s="16"/>
      <c r="T1076" s="16"/>
      <c r="U1076" s="16"/>
      <c r="V1076" s="16"/>
      <c r="W1076" s="16"/>
      <c r="X1076" s="16"/>
      <c r="AD1076" s="16"/>
      <c r="AN1076" s="16"/>
      <c r="BA1076" s="30"/>
      <c r="BE1076" s="26"/>
      <c r="BJ1076" s="16"/>
      <c r="BK1076" s="16"/>
      <c r="BL1076" s="41"/>
      <c r="BQ1076" s="16" t="s">
        <v>3535</v>
      </c>
      <c r="BR1076" s="44" t="s">
        <v>3536</v>
      </c>
      <c r="BS1076" s="44" t="s">
        <v>3537</v>
      </c>
      <c r="BU1076" s="16"/>
      <c r="CD1076" s="16"/>
      <c r="CE1076" s="16"/>
      <c r="CH1076" s="16" t="s">
        <v>119</v>
      </c>
      <c r="CI1076" s="16" t="s">
        <v>3176</v>
      </c>
      <c r="CJ1076" s="16" t="s">
        <v>119</v>
      </c>
      <c r="CL1076" s="16" t="s">
        <v>3535</v>
      </c>
      <c r="CM1076" s="16" t="s">
        <v>3536</v>
      </c>
      <c r="CO1076" s="16" t="s">
        <v>3538</v>
      </c>
      <c r="CP1076" s="16" t="s">
        <v>3539</v>
      </c>
      <c r="CQ1076" s="16" t="s">
        <v>3534</v>
      </c>
      <c r="CR1076" s="16" t="s">
        <v>3178</v>
      </c>
      <c r="CS1076" s="16" t="s">
        <v>3540</v>
      </c>
      <c r="CT1076" s="16" t="s">
        <v>3180</v>
      </c>
      <c r="CY1076" s="19"/>
      <c r="DD1076" s="16"/>
      <c r="DG1076" s="16"/>
      <c r="DH1076" s="16"/>
      <c r="DI1076" s="16"/>
      <c r="DK1076" s="16"/>
      <c r="DP1076" s="16"/>
    </row>
    <row r="1077" spans="1:120" x14ac:dyDescent="0.35">
      <c r="A1077" s="16" t="s">
        <v>1170</v>
      </c>
      <c r="E1077" t="s">
        <v>3541</v>
      </c>
      <c r="F1077" s="47"/>
      <c r="G1077" s="47"/>
      <c r="H1077" s="16" t="s">
        <v>5847</v>
      </c>
      <c r="I1077" s="16"/>
      <c r="M1077" s="16"/>
      <c r="N1077" s="16"/>
      <c r="O1077" s="16">
        <f>SUM(COUNTIF(I1077:N1077,"yes"))</f>
        <v>0</v>
      </c>
      <c r="P1077" s="20"/>
      <c r="Q1077" s="16" t="s">
        <v>5826</v>
      </c>
      <c r="R1077" s="16"/>
      <c r="S1077" s="16"/>
      <c r="T1077" s="16"/>
      <c r="U1077" s="16"/>
      <c r="V1077" s="16"/>
      <c r="W1077" s="16"/>
      <c r="X1077" s="16"/>
      <c r="AD1077" s="16"/>
      <c r="AN1077" s="16"/>
      <c r="BA1077" s="30"/>
      <c r="BE1077" s="26"/>
      <c r="BJ1077" s="16"/>
      <c r="BK1077" s="16"/>
      <c r="BL1077" s="41"/>
      <c r="BQ1077" s="16" t="s">
        <v>3542</v>
      </c>
      <c r="BR1077" s="44" t="s">
        <v>3543</v>
      </c>
      <c r="BS1077" s="44" t="s">
        <v>3544</v>
      </c>
      <c r="BU1077" s="16"/>
      <c r="CD1077" s="16"/>
      <c r="CE1077" s="16"/>
      <c r="CH1077" s="16" t="s">
        <v>119</v>
      </c>
      <c r="CI1077" s="16" t="s">
        <v>3176</v>
      </c>
      <c r="CJ1077" s="16" t="s">
        <v>119</v>
      </c>
      <c r="CL1077" s="16" t="s">
        <v>3542</v>
      </c>
      <c r="CM1077" s="16" t="s">
        <v>3543</v>
      </c>
      <c r="CO1077" s="16" t="s">
        <v>3545</v>
      </c>
      <c r="CP1077" s="16" t="s">
        <v>3546</v>
      </c>
      <c r="CQ1077" s="16" t="s">
        <v>3541</v>
      </c>
      <c r="CR1077" s="16" t="s">
        <v>3547</v>
      </c>
      <c r="CS1077" s="16" t="s">
        <v>3548</v>
      </c>
      <c r="CT1077" s="16" t="s">
        <v>3265</v>
      </c>
      <c r="CY1077" s="19"/>
      <c r="DD1077" s="16"/>
      <c r="DG1077" s="16"/>
      <c r="DH1077" s="16"/>
      <c r="DI1077" s="16"/>
      <c r="DK1077" s="16"/>
      <c r="DP1077" s="16"/>
    </row>
    <row r="1078" spans="1:120" x14ac:dyDescent="0.35">
      <c r="A1078" s="16" t="s">
        <v>1170</v>
      </c>
      <c r="E1078" t="s">
        <v>3549</v>
      </c>
      <c r="F1078" s="47"/>
      <c r="G1078" s="47"/>
      <c r="H1078" s="16" t="s">
        <v>5847</v>
      </c>
      <c r="I1078" s="16"/>
      <c r="M1078" s="16"/>
      <c r="N1078" s="16"/>
      <c r="O1078" s="16">
        <f>SUM(COUNTIF(I1078:N1078,"yes"))</f>
        <v>0</v>
      </c>
      <c r="P1078" s="20"/>
      <c r="Q1078" s="16" t="s">
        <v>5826</v>
      </c>
      <c r="R1078" s="16"/>
      <c r="S1078" s="16"/>
      <c r="T1078" s="16"/>
      <c r="U1078" s="16"/>
      <c r="V1078" s="16"/>
      <c r="W1078" s="16"/>
      <c r="X1078" s="16"/>
      <c r="AD1078" s="16"/>
      <c r="AN1078" s="16"/>
      <c r="BA1078" s="30"/>
      <c r="BE1078" s="26"/>
      <c r="BJ1078" s="16"/>
      <c r="BK1078" s="16"/>
      <c r="BL1078" s="41"/>
      <c r="BQ1078" s="16" t="s">
        <v>3550</v>
      </c>
      <c r="BR1078" s="44" t="s">
        <v>3551</v>
      </c>
      <c r="BS1078" s="44" t="s">
        <v>3552</v>
      </c>
      <c r="BU1078" s="16"/>
      <c r="CD1078" s="16"/>
      <c r="CE1078" s="16"/>
      <c r="CH1078" s="16" t="s">
        <v>119</v>
      </c>
      <c r="CI1078" s="16" t="s">
        <v>3176</v>
      </c>
      <c r="CJ1078" s="16" t="s">
        <v>119</v>
      </c>
      <c r="CL1078" s="16" t="s">
        <v>3550</v>
      </c>
      <c r="CM1078" s="16" t="s">
        <v>3551</v>
      </c>
      <c r="CO1078" s="16" t="s">
        <v>3553</v>
      </c>
      <c r="CP1078" s="16" t="s">
        <v>3554</v>
      </c>
      <c r="CQ1078" s="16" t="s">
        <v>3549</v>
      </c>
      <c r="CR1078" s="16" t="s">
        <v>3297</v>
      </c>
      <c r="CS1078" s="16" t="s">
        <v>3555</v>
      </c>
      <c r="CT1078" s="16" t="s">
        <v>3556</v>
      </c>
      <c r="CY1078" s="19"/>
      <c r="DD1078" s="16"/>
      <c r="DG1078" s="16"/>
      <c r="DH1078" s="16"/>
      <c r="DI1078" s="16"/>
      <c r="DK1078" s="16"/>
      <c r="DP1078" s="16"/>
    </row>
    <row r="1079" spans="1:120" x14ac:dyDescent="0.35">
      <c r="A1079" s="16" t="s">
        <v>1170</v>
      </c>
      <c r="E1079" t="s">
        <v>3557</v>
      </c>
      <c r="F1079" s="47"/>
      <c r="G1079" s="47"/>
      <c r="H1079" s="16" t="s">
        <v>5847</v>
      </c>
      <c r="I1079" s="16"/>
      <c r="M1079" s="16"/>
      <c r="N1079" s="16"/>
      <c r="O1079" s="16">
        <f>SUM(COUNTIF(I1079:N1079,"yes"))</f>
        <v>0</v>
      </c>
      <c r="P1079" s="20"/>
      <c r="Q1079" s="16" t="s">
        <v>5826</v>
      </c>
      <c r="R1079" s="16"/>
      <c r="S1079" s="16"/>
      <c r="T1079" s="16"/>
      <c r="U1079" s="16"/>
      <c r="V1079" s="16"/>
      <c r="W1079" s="16"/>
      <c r="X1079" s="16"/>
      <c r="AD1079" s="16"/>
      <c r="AN1079" s="16"/>
      <c r="BA1079" s="30"/>
      <c r="BE1079" s="26"/>
      <c r="BJ1079" s="16"/>
      <c r="BK1079" s="16"/>
      <c r="BL1079" s="41"/>
      <c r="BQ1079" s="16" t="s">
        <v>3558</v>
      </c>
      <c r="BR1079" s="44" t="s">
        <v>3559</v>
      </c>
      <c r="BS1079" s="44" t="s">
        <v>3560</v>
      </c>
      <c r="BU1079" s="16"/>
      <c r="CD1079" s="16"/>
      <c r="CE1079" s="16"/>
      <c r="CH1079" s="16" t="s">
        <v>119</v>
      </c>
      <c r="CI1079" s="16" t="s">
        <v>3176</v>
      </c>
      <c r="CJ1079" s="16" t="s">
        <v>119</v>
      </c>
      <c r="CL1079" s="16" t="s">
        <v>3558</v>
      </c>
      <c r="CM1079" s="16" t="s">
        <v>3559</v>
      </c>
      <c r="CO1079" s="16" t="s">
        <v>3561</v>
      </c>
      <c r="CP1079" s="16" t="s">
        <v>3562</v>
      </c>
      <c r="CQ1079" s="16" t="s">
        <v>3557</v>
      </c>
      <c r="CR1079" s="16" t="s">
        <v>3563</v>
      </c>
      <c r="CS1079" s="16" t="s">
        <v>3205</v>
      </c>
      <c r="CT1079" s="16" t="s">
        <v>3564</v>
      </c>
      <c r="CY1079" s="19"/>
      <c r="DD1079" s="16"/>
      <c r="DG1079" s="16"/>
      <c r="DH1079" s="16"/>
      <c r="DI1079" s="16"/>
      <c r="DK1079" s="16"/>
      <c r="DP1079" s="16"/>
    </row>
    <row r="1080" spans="1:120" x14ac:dyDescent="0.35">
      <c r="A1080" s="16" t="s">
        <v>1170</v>
      </c>
      <c r="E1080" t="s">
        <v>3565</v>
      </c>
      <c r="F1080" s="47"/>
      <c r="G1080" s="47"/>
      <c r="H1080" s="16" t="s">
        <v>5847</v>
      </c>
      <c r="I1080" s="16"/>
      <c r="M1080" s="16"/>
      <c r="N1080" s="16"/>
      <c r="O1080" s="16">
        <f>SUM(COUNTIF(I1080:N1080,"yes"))</f>
        <v>0</v>
      </c>
      <c r="P1080" s="20"/>
      <c r="Q1080" s="16" t="s">
        <v>5826</v>
      </c>
      <c r="R1080" s="16"/>
      <c r="S1080" s="16"/>
      <c r="T1080" s="16"/>
      <c r="U1080" s="16"/>
      <c r="V1080" s="16"/>
      <c r="W1080" s="16"/>
      <c r="X1080" s="16"/>
      <c r="AD1080" s="16"/>
      <c r="AN1080" s="16"/>
      <c r="BA1080" s="30"/>
      <c r="BE1080" s="26"/>
      <c r="BJ1080" s="16"/>
      <c r="BK1080" s="16"/>
      <c r="BL1080" s="41"/>
      <c r="BQ1080" s="16" t="s">
        <v>3566</v>
      </c>
      <c r="BR1080" s="44" t="s">
        <v>3567</v>
      </c>
      <c r="BS1080" s="44" t="s">
        <v>3568</v>
      </c>
      <c r="BU1080" s="16"/>
      <c r="CD1080" s="16"/>
      <c r="CE1080" s="16"/>
      <c r="CH1080" s="16" t="s">
        <v>119</v>
      </c>
      <c r="CI1080" s="16" t="s">
        <v>3176</v>
      </c>
      <c r="CJ1080" s="16" t="s">
        <v>119</v>
      </c>
      <c r="CL1080" s="16" t="s">
        <v>3566</v>
      </c>
      <c r="CM1080" s="16" t="s">
        <v>3567</v>
      </c>
      <c r="CO1080" s="16" t="s">
        <v>3569</v>
      </c>
      <c r="CP1080" s="16" t="s">
        <v>3570</v>
      </c>
      <c r="CQ1080" s="16" t="s">
        <v>3565</v>
      </c>
      <c r="CR1080" s="16" t="s">
        <v>3571</v>
      </c>
      <c r="CS1080" s="16" t="s">
        <v>3572</v>
      </c>
      <c r="CT1080" s="16" t="s">
        <v>3299</v>
      </c>
      <c r="CY1080" s="19"/>
      <c r="DD1080" s="16"/>
      <c r="DG1080" s="16"/>
      <c r="DH1080" s="16"/>
      <c r="DI1080" s="16"/>
      <c r="DK1080" s="16"/>
      <c r="DP1080" s="16"/>
    </row>
    <row r="1081" spans="1:120" x14ac:dyDescent="0.35">
      <c r="A1081" s="16" t="s">
        <v>1170</v>
      </c>
      <c r="E1081" t="s">
        <v>3573</v>
      </c>
      <c r="F1081" s="47"/>
      <c r="G1081" s="47"/>
      <c r="H1081" s="16" t="s">
        <v>5847</v>
      </c>
      <c r="I1081" s="16"/>
      <c r="M1081" s="16"/>
      <c r="N1081" s="16"/>
      <c r="O1081" s="16">
        <f>SUM(COUNTIF(I1081:N1081,"yes"))</f>
        <v>0</v>
      </c>
      <c r="P1081" s="20"/>
      <c r="Q1081" s="16" t="s">
        <v>5826</v>
      </c>
      <c r="R1081" s="16"/>
      <c r="S1081" s="16"/>
      <c r="T1081" s="16"/>
      <c r="U1081" s="16"/>
      <c r="V1081" s="16"/>
      <c r="W1081" s="16"/>
      <c r="X1081" s="16"/>
      <c r="AD1081" s="16"/>
      <c r="AN1081" s="16"/>
      <c r="BA1081" s="30"/>
      <c r="BE1081" s="26"/>
      <c r="BJ1081" s="16"/>
      <c r="BK1081" s="16"/>
      <c r="BL1081" s="41"/>
      <c r="BQ1081" s="16" t="s">
        <v>3574</v>
      </c>
      <c r="BR1081" s="44" t="s">
        <v>3575</v>
      </c>
      <c r="BS1081" s="44" t="s">
        <v>3576</v>
      </c>
      <c r="BU1081" s="16"/>
      <c r="CD1081" s="16"/>
      <c r="CE1081" s="16"/>
      <c r="CH1081" s="16" t="s">
        <v>119</v>
      </c>
      <c r="CI1081" s="16" t="s">
        <v>3176</v>
      </c>
      <c r="CJ1081" s="16" t="s">
        <v>119</v>
      </c>
      <c r="CL1081" s="16" t="s">
        <v>3574</v>
      </c>
      <c r="CM1081" s="16" t="s">
        <v>3575</v>
      </c>
      <c r="CO1081" s="16" t="s">
        <v>6135</v>
      </c>
      <c r="CP1081" s="16" t="s">
        <v>3577</v>
      </c>
      <c r="CQ1081" s="16" t="s">
        <v>3573</v>
      </c>
      <c r="CR1081" s="16" t="s">
        <v>3578</v>
      </c>
      <c r="CS1081" s="16" t="s">
        <v>3508</v>
      </c>
      <c r="CT1081" s="16" t="s">
        <v>3579</v>
      </c>
      <c r="CY1081" s="19"/>
      <c r="DD1081" s="16"/>
      <c r="DG1081" s="16"/>
      <c r="DH1081" s="16"/>
      <c r="DI1081" s="16"/>
      <c r="DK1081" s="16"/>
      <c r="DP1081" s="16"/>
    </row>
    <row r="1082" spans="1:120" x14ac:dyDescent="0.35">
      <c r="A1082" s="16" t="s">
        <v>1170</v>
      </c>
      <c r="E1082" t="s">
        <v>3580</v>
      </c>
      <c r="F1082" s="47"/>
      <c r="G1082" s="47"/>
      <c r="H1082" s="16" t="s">
        <v>5847</v>
      </c>
      <c r="I1082" s="16"/>
      <c r="M1082" s="16"/>
      <c r="N1082" s="16"/>
      <c r="O1082" s="16">
        <f>SUM(COUNTIF(I1082:N1082,"yes"))</f>
        <v>0</v>
      </c>
      <c r="P1082" s="20"/>
      <c r="Q1082" s="16" t="s">
        <v>5826</v>
      </c>
      <c r="R1082" s="16"/>
      <c r="S1082" s="16"/>
      <c r="T1082" s="16"/>
      <c r="U1082" s="16"/>
      <c r="V1082" s="16"/>
      <c r="W1082" s="16"/>
      <c r="X1082" s="16"/>
      <c r="AD1082" s="16"/>
      <c r="AN1082" s="16"/>
      <c r="BA1082" s="30"/>
      <c r="BE1082" s="26"/>
      <c r="BJ1082" s="16"/>
      <c r="BK1082" s="16"/>
      <c r="BL1082" s="41"/>
      <c r="BQ1082" s="16" t="s">
        <v>3581</v>
      </c>
      <c r="BR1082" s="44" t="s">
        <v>3582</v>
      </c>
      <c r="BS1082" s="44" t="s">
        <v>3583</v>
      </c>
      <c r="BU1082" s="16"/>
      <c r="CD1082" s="16"/>
      <c r="CE1082" s="16"/>
      <c r="CH1082" s="16" t="s">
        <v>119</v>
      </c>
      <c r="CI1082" s="16" t="s">
        <v>3176</v>
      </c>
      <c r="CJ1082" s="16" t="s">
        <v>119</v>
      </c>
      <c r="CL1082" s="16" t="s">
        <v>3581</v>
      </c>
      <c r="CM1082" s="16" t="s">
        <v>3582</v>
      </c>
      <c r="CO1082" s="16" t="s">
        <v>3584</v>
      </c>
      <c r="CP1082" s="16" t="s">
        <v>3585</v>
      </c>
      <c r="CQ1082" s="16" t="s">
        <v>3580</v>
      </c>
      <c r="CR1082" s="16" t="s">
        <v>3204</v>
      </c>
      <c r="CS1082" s="16" t="s">
        <v>3205</v>
      </c>
      <c r="CT1082" s="16" t="s">
        <v>3586</v>
      </c>
      <c r="CY1082" s="19"/>
      <c r="DD1082" s="16"/>
      <c r="DG1082" s="16"/>
      <c r="DH1082" s="16"/>
      <c r="DI1082" s="16"/>
      <c r="DK1082" s="16"/>
      <c r="DP1082" s="16"/>
    </row>
    <row r="1083" spans="1:120" x14ac:dyDescent="0.35">
      <c r="A1083" s="16" t="s">
        <v>1170</v>
      </c>
      <c r="E1083" t="s">
        <v>3587</v>
      </c>
      <c r="F1083" s="47"/>
      <c r="G1083" s="47"/>
      <c r="H1083" s="16" t="s">
        <v>5847</v>
      </c>
      <c r="I1083" s="16"/>
      <c r="M1083" s="16"/>
      <c r="N1083" s="16"/>
      <c r="O1083" s="16">
        <f>SUM(COUNTIF(I1083:N1083,"yes"))</f>
        <v>0</v>
      </c>
      <c r="P1083" s="20"/>
      <c r="Q1083" s="16" t="s">
        <v>5826</v>
      </c>
      <c r="R1083" s="16"/>
      <c r="S1083" s="16"/>
      <c r="T1083" s="16"/>
      <c r="U1083" s="16"/>
      <c r="V1083" s="16"/>
      <c r="W1083" s="16"/>
      <c r="X1083" s="16"/>
      <c r="AD1083" s="16"/>
      <c r="AN1083" s="16"/>
      <c r="BA1083" s="30"/>
      <c r="BE1083" s="26"/>
      <c r="BJ1083" s="16"/>
      <c r="BK1083" s="16"/>
      <c r="BL1083" s="41"/>
      <c r="BQ1083" s="16" t="s">
        <v>3588</v>
      </c>
      <c r="BR1083" s="44" t="s">
        <v>3589</v>
      </c>
      <c r="BS1083" s="44" t="s">
        <v>3590</v>
      </c>
      <c r="BU1083" s="16"/>
      <c r="CD1083" s="16"/>
      <c r="CE1083" s="16"/>
      <c r="CH1083" s="16" t="s">
        <v>119</v>
      </c>
      <c r="CI1083" s="16" t="s">
        <v>3176</v>
      </c>
      <c r="CJ1083" s="16" t="s">
        <v>119</v>
      </c>
      <c r="CL1083" s="16" t="s">
        <v>3588</v>
      </c>
      <c r="CM1083" s="16" t="s">
        <v>3589</v>
      </c>
      <c r="CO1083" s="16" t="s">
        <v>3591</v>
      </c>
      <c r="CP1083" s="16" t="s">
        <v>3592</v>
      </c>
      <c r="CQ1083" s="16" t="s">
        <v>3587</v>
      </c>
      <c r="CR1083" s="16" t="s">
        <v>3593</v>
      </c>
      <c r="CS1083" s="16" t="s">
        <v>3289</v>
      </c>
      <c r="CT1083" s="16" t="s">
        <v>3375</v>
      </c>
      <c r="CY1083" s="19"/>
      <c r="DD1083" s="16"/>
      <c r="DG1083" s="16"/>
      <c r="DH1083" s="16"/>
      <c r="DI1083" s="16"/>
      <c r="DK1083" s="16"/>
      <c r="DP1083" s="16"/>
    </row>
    <row r="1084" spans="1:120" x14ac:dyDescent="0.35">
      <c r="A1084" s="16" t="s">
        <v>1170</v>
      </c>
      <c r="E1084" t="s">
        <v>3594</v>
      </c>
      <c r="F1084" s="47"/>
      <c r="G1084" s="47"/>
      <c r="H1084" s="16" t="s">
        <v>5847</v>
      </c>
      <c r="I1084" s="16"/>
      <c r="M1084" s="16"/>
      <c r="N1084" s="16"/>
      <c r="O1084" s="16">
        <f>SUM(COUNTIF(I1084:N1084,"yes"))</f>
        <v>0</v>
      </c>
      <c r="P1084" s="20"/>
      <c r="Q1084" s="16" t="s">
        <v>5826</v>
      </c>
      <c r="R1084" s="16"/>
      <c r="S1084" s="16"/>
      <c r="T1084" s="16"/>
      <c r="U1084" s="16"/>
      <c r="V1084" s="16"/>
      <c r="W1084" s="16"/>
      <c r="X1084" s="16"/>
      <c r="AD1084" s="16"/>
      <c r="AN1084" s="16"/>
      <c r="BA1084" s="30"/>
      <c r="BE1084" s="26"/>
      <c r="BJ1084" s="16"/>
      <c r="BK1084" s="16"/>
      <c r="BL1084" s="41"/>
      <c r="BQ1084" s="16" t="s">
        <v>3595</v>
      </c>
      <c r="BR1084" s="44" t="s">
        <v>3596</v>
      </c>
      <c r="BS1084" s="44" t="s">
        <v>3597</v>
      </c>
      <c r="BU1084" s="16"/>
      <c r="CD1084" s="16"/>
      <c r="CE1084" s="16"/>
      <c r="CH1084" s="16" t="s">
        <v>119</v>
      </c>
      <c r="CI1084" s="16" t="s">
        <v>3176</v>
      </c>
      <c r="CJ1084" s="16" t="s">
        <v>119</v>
      </c>
      <c r="CL1084" s="16" t="s">
        <v>3595</v>
      </c>
      <c r="CM1084" s="16" t="s">
        <v>3596</v>
      </c>
      <c r="CO1084" s="16" t="s">
        <v>3598</v>
      </c>
      <c r="CP1084" s="16" t="s">
        <v>3599</v>
      </c>
      <c r="CQ1084" s="16" t="s">
        <v>3594</v>
      </c>
      <c r="CR1084" s="16" t="s">
        <v>3230</v>
      </c>
      <c r="CS1084" s="16" t="s">
        <v>3188</v>
      </c>
      <c r="CT1084" s="16" t="s">
        <v>3504</v>
      </c>
      <c r="CY1084" s="19"/>
      <c r="DD1084" s="16"/>
      <c r="DG1084" s="16"/>
      <c r="DH1084" s="16"/>
      <c r="DI1084" s="16"/>
      <c r="DK1084" s="16"/>
      <c r="DP1084" s="16"/>
    </row>
    <row r="1085" spans="1:120" x14ac:dyDescent="0.35">
      <c r="A1085" s="16" t="s">
        <v>1170</v>
      </c>
      <c r="E1085" t="s">
        <v>3600</v>
      </c>
      <c r="F1085" s="47"/>
      <c r="G1085" s="47"/>
      <c r="H1085" s="16" t="s">
        <v>5847</v>
      </c>
      <c r="I1085" s="16"/>
      <c r="M1085" s="16"/>
      <c r="N1085" s="16"/>
      <c r="O1085" s="16">
        <f>SUM(COUNTIF(I1085:N1085,"yes"))</f>
        <v>0</v>
      </c>
      <c r="P1085" s="20"/>
      <c r="Q1085" s="16" t="s">
        <v>5826</v>
      </c>
      <c r="R1085" s="16"/>
      <c r="S1085" s="16"/>
      <c r="T1085" s="16"/>
      <c r="U1085" s="16"/>
      <c r="V1085" s="16"/>
      <c r="W1085" s="16"/>
      <c r="X1085" s="16"/>
      <c r="AD1085" s="16"/>
      <c r="AN1085" s="16"/>
      <c r="BA1085" s="30"/>
      <c r="BE1085" s="26"/>
      <c r="BJ1085" s="16"/>
      <c r="BK1085" s="16"/>
      <c r="BL1085" s="41"/>
      <c r="BQ1085" s="16" t="s">
        <v>3601</v>
      </c>
      <c r="BR1085" s="44" t="s">
        <v>3602</v>
      </c>
      <c r="BS1085" s="44" t="s">
        <v>3603</v>
      </c>
      <c r="BU1085" s="16"/>
      <c r="CD1085" s="16"/>
      <c r="CE1085" s="16"/>
      <c r="CH1085" s="16" t="s">
        <v>119</v>
      </c>
      <c r="CI1085" s="16" t="s">
        <v>3176</v>
      </c>
      <c r="CJ1085" s="16" t="s">
        <v>119</v>
      </c>
      <c r="CL1085" s="16" t="s">
        <v>3601</v>
      </c>
      <c r="CM1085" s="16" t="s">
        <v>3602</v>
      </c>
      <c r="CO1085" s="16" t="s">
        <v>3604</v>
      </c>
      <c r="CP1085" s="16" t="s">
        <v>3605</v>
      </c>
      <c r="CQ1085" s="16" t="s">
        <v>3600</v>
      </c>
      <c r="CR1085" s="16" t="s">
        <v>3358</v>
      </c>
      <c r="CS1085" s="16" t="s">
        <v>3606</v>
      </c>
      <c r="CT1085" s="16" t="s">
        <v>3607</v>
      </c>
      <c r="CY1085" s="19"/>
      <c r="DD1085" s="16"/>
      <c r="DG1085" s="16"/>
      <c r="DH1085" s="16"/>
      <c r="DI1085" s="16"/>
      <c r="DK1085" s="16"/>
      <c r="DP1085" s="16"/>
    </row>
    <row r="1086" spans="1:120" x14ac:dyDescent="0.35">
      <c r="A1086" s="16" t="s">
        <v>1170</v>
      </c>
      <c r="E1086" t="s">
        <v>3608</v>
      </c>
      <c r="F1086" s="47"/>
      <c r="G1086" s="47"/>
      <c r="H1086" s="16" t="s">
        <v>5847</v>
      </c>
      <c r="I1086" s="16"/>
      <c r="M1086" s="16"/>
      <c r="N1086" s="16"/>
      <c r="O1086" s="16">
        <f>SUM(COUNTIF(I1086:N1086,"yes"))</f>
        <v>0</v>
      </c>
      <c r="P1086" s="20"/>
      <c r="Q1086" s="16" t="s">
        <v>5826</v>
      </c>
      <c r="R1086" s="16"/>
      <c r="S1086" s="16"/>
      <c r="T1086" s="16"/>
      <c r="U1086" s="16"/>
      <c r="V1086" s="16"/>
      <c r="W1086" s="16"/>
      <c r="X1086" s="16"/>
      <c r="AD1086" s="16"/>
      <c r="AN1086" s="16"/>
      <c r="BA1086" s="30"/>
      <c r="BE1086" s="26"/>
      <c r="BJ1086" s="16"/>
      <c r="BK1086" s="16"/>
      <c r="BL1086" s="41"/>
      <c r="BQ1086" s="16" t="s">
        <v>3609</v>
      </c>
      <c r="BR1086" s="44" t="s">
        <v>3610</v>
      </c>
      <c r="BS1086" s="44" t="s">
        <v>3611</v>
      </c>
      <c r="BU1086" s="16"/>
      <c r="CD1086" s="16"/>
      <c r="CE1086" s="16"/>
      <c r="CH1086" s="16" t="s">
        <v>119</v>
      </c>
      <c r="CI1086" s="16" t="s">
        <v>3176</v>
      </c>
      <c r="CJ1086" s="16" t="s">
        <v>119</v>
      </c>
      <c r="CL1086" s="16" t="s">
        <v>3609</v>
      </c>
      <c r="CM1086" s="16" t="s">
        <v>3610</v>
      </c>
      <c r="CO1086" s="16" t="s">
        <v>3612</v>
      </c>
      <c r="CP1086" s="16" t="s">
        <v>3613</v>
      </c>
      <c r="CQ1086" s="16" t="s">
        <v>3608</v>
      </c>
      <c r="CR1086" s="16" t="s">
        <v>3288</v>
      </c>
      <c r="CS1086" s="16" t="s">
        <v>3188</v>
      </c>
      <c r="CT1086" s="16" t="s">
        <v>3614</v>
      </c>
      <c r="CY1086" s="19"/>
      <c r="DD1086" s="16"/>
      <c r="DG1086" s="16"/>
      <c r="DH1086" s="16"/>
      <c r="DI1086" s="16"/>
      <c r="DK1086" s="16"/>
      <c r="DP1086" s="16"/>
    </row>
    <row r="1087" spans="1:120" x14ac:dyDescent="0.35">
      <c r="A1087" s="16" t="s">
        <v>1170</v>
      </c>
      <c r="E1087" t="s">
        <v>3615</v>
      </c>
      <c r="F1087" s="47"/>
      <c r="G1087" s="47"/>
      <c r="H1087" s="16" t="s">
        <v>5847</v>
      </c>
      <c r="I1087" s="16"/>
      <c r="M1087" s="16"/>
      <c r="N1087" s="16"/>
      <c r="O1087" s="16">
        <f>SUM(COUNTIF(I1087:N1087,"yes"))</f>
        <v>0</v>
      </c>
      <c r="P1087" s="20"/>
      <c r="Q1087" s="16" t="s">
        <v>5826</v>
      </c>
      <c r="R1087" s="16"/>
      <c r="S1087" s="16"/>
      <c r="T1087" s="16"/>
      <c r="U1087" s="16"/>
      <c r="V1087" s="16"/>
      <c r="W1087" s="16"/>
      <c r="X1087" s="16"/>
      <c r="AD1087" s="16"/>
      <c r="AN1087" s="16"/>
      <c r="BA1087" s="30"/>
      <c r="BE1087" s="26"/>
      <c r="BJ1087" s="16"/>
      <c r="BK1087" s="16"/>
      <c r="BL1087" s="41"/>
      <c r="BQ1087" s="16" t="s">
        <v>3616</v>
      </c>
      <c r="BR1087" s="44" t="s">
        <v>3617</v>
      </c>
      <c r="BS1087" s="44" t="s">
        <v>3618</v>
      </c>
      <c r="BU1087" s="16"/>
      <c r="CD1087" s="16"/>
      <c r="CE1087" s="16"/>
      <c r="CH1087" s="16" t="s">
        <v>119</v>
      </c>
      <c r="CI1087" s="16" t="s">
        <v>3176</v>
      </c>
      <c r="CJ1087" s="16" t="s">
        <v>119</v>
      </c>
      <c r="CL1087" s="16" t="s">
        <v>3616</v>
      </c>
      <c r="CM1087" s="16" t="s">
        <v>3617</v>
      </c>
      <c r="CO1087" s="16" t="s">
        <v>3619</v>
      </c>
      <c r="CP1087" s="16" t="s">
        <v>3620</v>
      </c>
      <c r="CQ1087" s="16" t="s">
        <v>3615</v>
      </c>
      <c r="CR1087" s="16" t="s">
        <v>3214</v>
      </c>
      <c r="CS1087" s="16" t="s">
        <v>3621</v>
      </c>
      <c r="CT1087" s="16" t="s">
        <v>3465</v>
      </c>
      <c r="CY1087" s="19"/>
      <c r="DD1087" s="16"/>
      <c r="DG1087" s="16"/>
      <c r="DH1087" s="16"/>
      <c r="DI1087" s="16"/>
      <c r="DK1087" s="16"/>
      <c r="DP1087" s="16"/>
    </row>
    <row r="1088" spans="1:120" x14ac:dyDescent="0.35">
      <c r="A1088" s="16" t="s">
        <v>1170</v>
      </c>
      <c r="E1088" t="s">
        <v>3622</v>
      </c>
      <c r="F1088" s="47"/>
      <c r="G1088" s="47"/>
      <c r="H1088" s="16" t="s">
        <v>5847</v>
      </c>
      <c r="I1088" s="16"/>
      <c r="M1088" s="16"/>
      <c r="N1088" s="16"/>
      <c r="O1088" s="16">
        <f>SUM(COUNTIF(I1088:N1088,"yes"))</f>
        <v>0</v>
      </c>
      <c r="P1088" s="20"/>
      <c r="Q1088" s="16" t="s">
        <v>5826</v>
      </c>
      <c r="R1088" s="16"/>
      <c r="S1088" s="16"/>
      <c r="T1088" s="16"/>
      <c r="U1088" s="16"/>
      <c r="V1088" s="16"/>
      <c r="W1088" s="16"/>
      <c r="X1088" s="16"/>
      <c r="AD1088" s="16"/>
      <c r="AN1088" s="16"/>
      <c r="BA1088" s="30"/>
      <c r="BE1088" s="26"/>
      <c r="BJ1088" s="16"/>
      <c r="BK1088" s="16"/>
      <c r="BL1088" s="41"/>
      <c r="BQ1088" s="16" t="s">
        <v>3623</v>
      </c>
      <c r="BR1088" s="44" t="s">
        <v>3624</v>
      </c>
      <c r="BS1088" s="44" t="s">
        <v>3625</v>
      </c>
      <c r="BU1088" s="16"/>
      <c r="CD1088" s="16"/>
      <c r="CE1088" s="16"/>
      <c r="CH1088" s="16" t="s">
        <v>119</v>
      </c>
      <c r="CI1088" s="16" t="s">
        <v>3176</v>
      </c>
      <c r="CJ1088" s="16" t="s">
        <v>119</v>
      </c>
      <c r="CL1088" s="16" t="s">
        <v>3623</v>
      </c>
      <c r="CM1088" s="16" t="s">
        <v>3624</v>
      </c>
      <c r="CO1088" s="16" t="s">
        <v>3626</v>
      </c>
      <c r="CP1088" s="16" t="s">
        <v>3627</v>
      </c>
      <c r="CQ1088" s="16" t="s">
        <v>3622</v>
      </c>
      <c r="CR1088" s="16" t="s">
        <v>3628</v>
      </c>
      <c r="CS1088" s="16" t="s">
        <v>3629</v>
      </c>
      <c r="CT1088" s="16" t="s">
        <v>3630</v>
      </c>
      <c r="CY1088" s="19"/>
      <c r="DD1088" s="16"/>
      <c r="DG1088" s="16"/>
      <c r="DH1088" s="16"/>
      <c r="DI1088" s="16"/>
      <c r="DK1088" s="16"/>
      <c r="DP1088" s="16"/>
    </row>
    <row r="1089" spans="1:120" x14ac:dyDescent="0.35">
      <c r="A1089" s="16" t="s">
        <v>1170</v>
      </c>
      <c r="E1089" t="s">
        <v>3631</v>
      </c>
      <c r="F1089" s="47"/>
      <c r="G1089" s="47"/>
      <c r="H1089" s="16" t="s">
        <v>5847</v>
      </c>
      <c r="I1089" s="16"/>
      <c r="M1089" s="16"/>
      <c r="N1089" s="16"/>
      <c r="O1089" s="16">
        <f>SUM(COUNTIF(I1089:N1089,"yes"))</f>
        <v>0</v>
      </c>
      <c r="P1089" s="20"/>
      <c r="Q1089" s="16" t="s">
        <v>5826</v>
      </c>
      <c r="R1089" s="16"/>
      <c r="S1089" s="16"/>
      <c r="T1089" s="16"/>
      <c r="U1089" s="16"/>
      <c r="V1089" s="16"/>
      <c r="W1089" s="16"/>
      <c r="X1089" s="16"/>
      <c r="AD1089" s="16"/>
      <c r="AN1089" s="16"/>
      <c r="BA1089" s="30"/>
      <c r="BE1089" s="26"/>
      <c r="BJ1089" s="16"/>
      <c r="BK1089" s="16"/>
      <c r="BL1089" s="41"/>
      <c r="BQ1089" s="16" t="s">
        <v>3632</v>
      </c>
      <c r="BR1089" s="44" t="s">
        <v>3633</v>
      </c>
      <c r="BS1089" s="44" t="s">
        <v>3634</v>
      </c>
      <c r="BU1089" s="16"/>
      <c r="CD1089" s="16"/>
      <c r="CE1089" s="16"/>
      <c r="CH1089" s="16" t="s">
        <v>119</v>
      </c>
      <c r="CI1089" s="16" t="s">
        <v>3176</v>
      </c>
      <c r="CJ1089" s="16" t="s">
        <v>119</v>
      </c>
      <c r="CL1089" s="16" t="s">
        <v>3632</v>
      </c>
      <c r="CM1089" s="16" t="s">
        <v>3633</v>
      </c>
      <c r="CO1089" s="16" t="s">
        <v>3635</v>
      </c>
      <c r="CP1089" s="16" t="s">
        <v>3636</v>
      </c>
      <c r="CQ1089" s="16" t="s">
        <v>3631</v>
      </c>
      <c r="CR1089" s="16" t="s">
        <v>3187</v>
      </c>
      <c r="CS1089" s="16" t="s">
        <v>3637</v>
      </c>
      <c r="CT1089" s="16" t="s">
        <v>3638</v>
      </c>
      <c r="CY1089" s="19"/>
      <c r="DD1089" s="16"/>
      <c r="DG1089" s="16"/>
      <c r="DH1089" s="16"/>
      <c r="DI1089" s="16"/>
      <c r="DK1089" s="16"/>
      <c r="DP1089" s="16"/>
    </row>
    <row r="1090" spans="1:120" x14ac:dyDescent="0.35">
      <c r="A1090" s="16" t="s">
        <v>1170</v>
      </c>
      <c r="E1090" t="s">
        <v>3639</v>
      </c>
      <c r="F1090" s="47"/>
      <c r="G1090" s="47"/>
      <c r="H1090" s="16" t="s">
        <v>5847</v>
      </c>
      <c r="I1090" s="16"/>
      <c r="M1090" s="16"/>
      <c r="N1090" s="16"/>
      <c r="O1090" s="16">
        <f>SUM(COUNTIF(I1090:N1090,"yes"))</f>
        <v>0</v>
      </c>
      <c r="P1090" s="20"/>
      <c r="Q1090" s="16" t="s">
        <v>5826</v>
      </c>
      <c r="R1090" s="16"/>
      <c r="S1090" s="16"/>
      <c r="T1090" s="16"/>
      <c r="U1090" s="16"/>
      <c r="V1090" s="16"/>
      <c r="W1090" s="16"/>
      <c r="X1090" s="16"/>
      <c r="AD1090" s="16"/>
      <c r="AN1090" s="16"/>
      <c r="BA1090" s="30"/>
      <c r="BE1090" s="26"/>
      <c r="BJ1090" s="16"/>
      <c r="BK1090" s="16"/>
      <c r="BL1090" s="41"/>
      <c r="BQ1090" s="16" t="s">
        <v>3640</v>
      </c>
      <c r="BR1090" s="44" t="s">
        <v>3641</v>
      </c>
      <c r="BS1090" s="44" t="s">
        <v>3642</v>
      </c>
      <c r="BU1090" s="16"/>
      <c r="CD1090" s="16"/>
      <c r="CE1090" s="16"/>
      <c r="CH1090" s="16" t="s">
        <v>119</v>
      </c>
      <c r="CI1090" s="16" t="s">
        <v>3176</v>
      </c>
      <c r="CJ1090" s="16" t="s">
        <v>119</v>
      </c>
      <c r="CL1090" s="16" t="s">
        <v>3640</v>
      </c>
      <c r="CM1090" s="16" t="s">
        <v>3641</v>
      </c>
      <c r="CO1090" s="16" t="s">
        <v>3643</v>
      </c>
      <c r="CP1090" s="16" t="s">
        <v>3644</v>
      </c>
      <c r="CQ1090" s="16" t="s">
        <v>3639</v>
      </c>
      <c r="CR1090" s="16" t="s">
        <v>3297</v>
      </c>
      <c r="CS1090" s="16" t="s">
        <v>3645</v>
      </c>
      <c r="CT1090" s="16" t="s">
        <v>3646</v>
      </c>
      <c r="CY1090" s="19"/>
      <c r="DD1090" s="16"/>
      <c r="DG1090" s="16"/>
      <c r="DH1090" s="16"/>
      <c r="DI1090" s="16"/>
      <c r="DK1090" s="16"/>
      <c r="DP1090" s="16"/>
    </row>
    <row r="1091" spans="1:120" x14ac:dyDescent="0.35">
      <c r="A1091" s="16" t="s">
        <v>1170</v>
      </c>
      <c r="E1091" t="s">
        <v>3647</v>
      </c>
      <c r="F1091" s="47"/>
      <c r="G1091" s="47"/>
      <c r="H1091" s="16" t="s">
        <v>5847</v>
      </c>
      <c r="I1091" s="16"/>
      <c r="M1091" s="16"/>
      <c r="N1091" s="16"/>
      <c r="O1091" s="16">
        <f>SUM(COUNTIF(I1091:N1091,"yes"))</f>
        <v>0</v>
      </c>
      <c r="P1091" s="20"/>
      <c r="Q1091" s="16" t="s">
        <v>5826</v>
      </c>
      <c r="R1091" s="16"/>
      <c r="S1091" s="16"/>
      <c r="T1091" s="16"/>
      <c r="U1091" s="16"/>
      <c r="V1091" s="16"/>
      <c r="W1091" s="16"/>
      <c r="X1091" s="16"/>
      <c r="AD1091" s="16"/>
      <c r="AN1091" s="16"/>
      <c r="BA1091" s="30"/>
      <c r="BE1091" s="26"/>
      <c r="BJ1091" s="16"/>
      <c r="BK1091" s="16"/>
      <c r="BL1091" s="41"/>
      <c r="BQ1091" s="16" t="s">
        <v>3648</v>
      </c>
      <c r="BR1091" s="44" t="s">
        <v>3649</v>
      </c>
      <c r="BS1091" s="44" t="s">
        <v>3650</v>
      </c>
      <c r="BU1091" s="16"/>
      <c r="CD1091" s="16"/>
      <c r="CE1091" s="16"/>
      <c r="CH1091" s="16" t="s">
        <v>119</v>
      </c>
      <c r="CI1091" s="16" t="s">
        <v>3176</v>
      </c>
      <c r="CJ1091" s="16" t="s">
        <v>119</v>
      </c>
      <c r="CL1091" s="16" t="s">
        <v>3648</v>
      </c>
      <c r="CM1091" s="16" t="s">
        <v>3649</v>
      </c>
      <c r="CO1091" s="16" t="s">
        <v>3651</v>
      </c>
      <c r="CP1091" s="16" t="s">
        <v>3652</v>
      </c>
      <c r="CQ1091" s="16" t="s">
        <v>3647</v>
      </c>
      <c r="CR1091" s="16" t="s">
        <v>3288</v>
      </c>
      <c r="CS1091" s="16" t="s">
        <v>3188</v>
      </c>
      <c r="CT1091" s="16" t="s">
        <v>3653</v>
      </c>
      <c r="CY1091" s="19"/>
      <c r="DD1091" s="16"/>
      <c r="DG1091" s="16"/>
      <c r="DH1091" s="16"/>
      <c r="DI1091" s="16"/>
      <c r="DK1091" s="16"/>
      <c r="DP1091" s="16"/>
    </row>
    <row r="1092" spans="1:120" x14ac:dyDescent="0.35">
      <c r="A1092" s="16" t="s">
        <v>1170</v>
      </c>
      <c r="E1092" t="s">
        <v>3654</v>
      </c>
      <c r="F1092" s="47"/>
      <c r="G1092" s="47"/>
      <c r="H1092" s="16" t="s">
        <v>5847</v>
      </c>
      <c r="I1092" s="16"/>
      <c r="M1092" s="16"/>
      <c r="N1092" s="16"/>
      <c r="O1092" s="16">
        <f>SUM(COUNTIF(I1092:N1092,"yes"))</f>
        <v>0</v>
      </c>
      <c r="P1092" s="20"/>
      <c r="Q1092" s="16" t="s">
        <v>5826</v>
      </c>
      <c r="R1092" s="16"/>
      <c r="S1092" s="16"/>
      <c r="T1092" s="16"/>
      <c r="U1092" s="16"/>
      <c r="V1092" s="16"/>
      <c r="W1092" s="16"/>
      <c r="X1092" s="16"/>
      <c r="AD1092" s="16"/>
      <c r="AN1092" s="16"/>
      <c r="BA1092" s="30"/>
      <c r="BE1092" s="26"/>
      <c r="BJ1092" s="16"/>
      <c r="BK1092" s="16"/>
      <c r="BL1092" s="41"/>
      <c r="BQ1092" s="16" t="s">
        <v>3655</v>
      </c>
      <c r="BR1092" s="44" t="s">
        <v>3656</v>
      </c>
      <c r="BS1092" s="44" t="s">
        <v>3657</v>
      </c>
      <c r="BU1092" s="16"/>
      <c r="CD1092" s="16"/>
      <c r="CE1092" s="16"/>
      <c r="CH1092" s="16" t="s">
        <v>119</v>
      </c>
      <c r="CI1092" s="16" t="s">
        <v>3176</v>
      </c>
      <c r="CJ1092" s="16" t="s">
        <v>119</v>
      </c>
      <c r="CL1092" s="16" t="s">
        <v>3655</v>
      </c>
      <c r="CM1092" s="16" t="s">
        <v>3656</v>
      </c>
      <c r="CO1092" s="16" t="s">
        <v>3658</v>
      </c>
      <c r="CP1092" s="16" t="s">
        <v>3659</v>
      </c>
      <c r="CQ1092" s="16" t="s">
        <v>3654</v>
      </c>
      <c r="CR1092" s="16" t="s">
        <v>3423</v>
      </c>
      <c r="CS1092" s="16" t="s">
        <v>3660</v>
      </c>
      <c r="CT1092" s="16" t="s">
        <v>3299</v>
      </c>
      <c r="CY1092" s="19"/>
      <c r="DD1092" s="16"/>
      <c r="DG1092" s="16"/>
      <c r="DH1092" s="16"/>
      <c r="DI1092" s="16"/>
      <c r="DK1092" s="16"/>
      <c r="DP1092" s="16"/>
    </row>
    <row r="1093" spans="1:120" x14ac:dyDescent="0.35">
      <c r="A1093" s="16" t="s">
        <v>1170</v>
      </c>
      <c r="E1093" t="s">
        <v>3661</v>
      </c>
      <c r="F1093" s="47"/>
      <c r="G1093" s="47"/>
      <c r="H1093" s="16" t="s">
        <v>5847</v>
      </c>
      <c r="I1093" s="16"/>
      <c r="M1093" s="16"/>
      <c r="N1093" s="16"/>
      <c r="O1093" s="16">
        <f>SUM(COUNTIF(I1093:N1093,"yes"))</f>
        <v>0</v>
      </c>
      <c r="P1093" s="20"/>
      <c r="Q1093" s="16" t="s">
        <v>5826</v>
      </c>
      <c r="R1093" s="16"/>
      <c r="S1093" s="16"/>
      <c r="T1093" s="16"/>
      <c r="U1093" s="16"/>
      <c r="V1093" s="16"/>
      <c r="W1093" s="16"/>
      <c r="X1093" s="16"/>
      <c r="AD1093" s="16"/>
      <c r="AN1093" s="16"/>
      <c r="BA1093" s="30"/>
      <c r="BE1093" s="26"/>
      <c r="BJ1093" s="16"/>
      <c r="BK1093" s="16"/>
      <c r="BL1093" s="41"/>
      <c r="BQ1093" s="16" t="s">
        <v>3662</v>
      </c>
      <c r="BR1093" s="44" t="s">
        <v>3663</v>
      </c>
      <c r="BS1093" s="44" t="s">
        <v>3664</v>
      </c>
      <c r="BU1093" s="16"/>
      <c r="CD1093" s="16"/>
      <c r="CE1093" s="16"/>
      <c r="CH1093" s="16" t="s">
        <v>119</v>
      </c>
      <c r="CI1093" s="16" t="s">
        <v>3176</v>
      </c>
      <c r="CJ1093" s="16" t="s">
        <v>119</v>
      </c>
      <c r="CL1093" s="16" t="s">
        <v>3662</v>
      </c>
      <c r="CM1093" s="16" t="s">
        <v>3663</v>
      </c>
      <c r="CO1093" s="16" t="s">
        <v>3665</v>
      </c>
      <c r="CP1093" s="16" t="s">
        <v>3666</v>
      </c>
      <c r="CQ1093" s="16" t="s">
        <v>3661</v>
      </c>
      <c r="CR1093" s="16" t="s">
        <v>3230</v>
      </c>
      <c r="CS1093" s="16" t="s">
        <v>3667</v>
      </c>
      <c r="CT1093" s="16" t="s">
        <v>3668</v>
      </c>
      <c r="CY1093" s="19"/>
      <c r="DD1093" s="16"/>
      <c r="DG1093" s="16"/>
      <c r="DH1093" s="16"/>
      <c r="DI1093" s="16"/>
      <c r="DK1093" s="16"/>
      <c r="DP1093" s="16"/>
    </row>
    <row r="1094" spans="1:120" x14ac:dyDescent="0.35">
      <c r="A1094" s="16" t="s">
        <v>1170</v>
      </c>
      <c r="E1094" t="s">
        <v>3669</v>
      </c>
      <c r="F1094" s="47"/>
      <c r="G1094" s="47"/>
      <c r="H1094" s="16" t="s">
        <v>5847</v>
      </c>
      <c r="I1094" s="16"/>
      <c r="M1094" s="16"/>
      <c r="N1094" s="16"/>
      <c r="O1094" s="16">
        <f>SUM(COUNTIF(I1094:N1094,"yes"))</f>
        <v>0</v>
      </c>
      <c r="P1094" s="20"/>
      <c r="Q1094" s="16" t="s">
        <v>5826</v>
      </c>
      <c r="R1094" s="16"/>
      <c r="S1094" s="16"/>
      <c r="T1094" s="16"/>
      <c r="U1094" s="16"/>
      <c r="V1094" s="16"/>
      <c r="W1094" s="16"/>
      <c r="X1094" s="16"/>
      <c r="AD1094" s="16"/>
      <c r="AN1094" s="16"/>
      <c r="BA1094" s="30"/>
      <c r="BE1094" s="26"/>
      <c r="BJ1094" s="16"/>
      <c r="BK1094" s="16"/>
      <c r="BL1094" s="41"/>
      <c r="BQ1094" s="16" t="s">
        <v>3670</v>
      </c>
      <c r="BR1094" s="44" t="s">
        <v>3671</v>
      </c>
      <c r="BS1094" s="44" t="s">
        <v>3672</v>
      </c>
      <c r="BU1094" s="16"/>
      <c r="CD1094" s="16"/>
      <c r="CE1094" s="16"/>
      <c r="CH1094" s="16" t="s">
        <v>119</v>
      </c>
      <c r="CI1094" s="16" t="s">
        <v>3176</v>
      </c>
      <c r="CJ1094" s="16" t="s">
        <v>119</v>
      </c>
      <c r="CL1094" s="16" t="s">
        <v>3670</v>
      </c>
      <c r="CM1094" s="16" t="s">
        <v>3671</v>
      </c>
      <c r="CO1094" s="16" t="s">
        <v>6136</v>
      </c>
      <c r="CP1094" s="16" t="s">
        <v>3673</v>
      </c>
      <c r="CQ1094" s="16" t="s">
        <v>3669</v>
      </c>
      <c r="CR1094" s="16" t="s">
        <v>3382</v>
      </c>
      <c r="CS1094" s="16" t="s">
        <v>3383</v>
      </c>
      <c r="CT1094" s="16" t="s">
        <v>3607</v>
      </c>
      <c r="CY1094" s="19"/>
      <c r="DD1094" s="16"/>
      <c r="DG1094" s="16"/>
      <c r="DH1094" s="16"/>
      <c r="DI1094" s="16"/>
      <c r="DK1094" s="16"/>
      <c r="DP1094" s="16"/>
    </row>
    <row r="1095" spans="1:120" x14ac:dyDescent="0.35">
      <c r="A1095" s="16" t="s">
        <v>1170</v>
      </c>
      <c r="E1095" t="s">
        <v>3674</v>
      </c>
      <c r="F1095" s="47"/>
      <c r="G1095" s="47"/>
      <c r="H1095" s="16" t="s">
        <v>5847</v>
      </c>
      <c r="I1095" s="16"/>
      <c r="M1095" s="16"/>
      <c r="N1095" s="16"/>
      <c r="O1095" s="16">
        <f>SUM(COUNTIF(I1095:N1095,"yes"))</f>
        <v>0</v>
      </c>
      <c r="P1095" s="20"/>
      <c r="Q1095" s="16" t="s">
        <v>5826</v>
      </c>
      <c r="R1095" s="16"/>
      <c r="S1095" s="16"/>
      <c r="T1095" s="16"/>
      <c r="U1095" s="16"/>
      <c r="V1095" s="16"/>
      <c r="W1095" s="16"/>
      <c r="X1095" s="16"/>
      <c r="AD1095" s="16"/>
      <c r="AN1095" s="16"/>
      <c r="BA1095" s="30"/>
      <c r="BE1095" s="26"/>
      <c r="BJ1095" s="16"/>
      <c r="BK1095" s="16"/>
      <c r="BL1095" s="41"/>
      <c r="BQ1095" s="16" t="s">
        <v>3675</v>
      </c>
      <c r="BR1095" s="44" t="s">
        <v>3676</v>
      </c>
      <c r="BS1095" s="44" t="s">
        <v>3677</v>
      </c>
      <c r="BU1095" s="16"/>
      <c r="CD1095" s="16"/>
      <c r="CE1095" s="16"/>
      <c r="CH1095" s="16" t="s">
        <v>119</v>
      </c>
      <c r="CI1095" s="16" t="s">
        <v>3176</v>
      </c>
      <c r="CJ1095" s="16" t="s">
        <v>119</v>
      </c>
      <c r="CL1095" s="16" t="s">
        <v>3675</v>
      </c>
      <c r="CM1095" s="16" t="s">
        <v>3676</v>
      </c>
      <c r="CO1095" s="16" t="s">
        <v>3678</v>
      </c>
      <c r="CP1095" s="16" t="s">
        <v>3679</v>
      </c>
      <c r="CQ1095" s="16" t="s">
        <v>3674</v>
      </c>
      <c r="CR1095" s="16" t="s">
        <v>3297</v>
      </c>
      <c r="CS1095" s="16" t="s">
        <v>3680</v>
      </c>
      <c r="CT1095" s="16" t="s">
        <v>3681</v>
      </c>
      <c r="CY1095" s="19"/>
      <c r="DD1095" s="16"/>
      <c r="DG1095" s="16"/>
      <c r="DH1095" s="16"/>
      <c r="DI1095" s="16"/>
      <c r="DK1095" s="16"/>
      <c r="DP1095" s="16"/>
    </row>
    <row r="1096" spans="1:120" x14ac:dyDescent="0.35">
      <c r="A1096" s="16" t="s">
        <v>1170</v>
      </c>
      <c r="E1096" t="s">
        <v>3682</v>
      </c>
      <c r="F1096" s="47"/>
      <c r="G1096" s="47"/>
      <c r="H1096" s="16" t="s">
        <v>5847</v>
      </c>
      <c r="I1096" s="16"/>
      <c r="M1096" s="16"/>
      <c r="N1096" s="16"/>
      <c r="O1096" s="16">
        <f>SUM(COUNTIF(I1096:N1096,"yes"))</f>
        <v>0</v>
      </c>
      <c r="P1096" s="20"/>
      <c r="Q1096" s="16" t="s">
        <v>5826</v>
      </c>
      <c r="R1096" s="16"/>
      <c r="S1096" s="16"/>
      <c r="T1096" s="16"/>
      <c r="U1096" s="16"/>
      <c r="V1096" s="16"/>
      <c r="W1096" s="16"/>
      <c r="X1096" s="16"/>
      <c r="AD1096" s="16"/>
      <c r="AN1096" s="16"/>
      <c r="BA1096" s="30"/>
      <c r="BE1096" s="26"/>
      <c r="BJ1096" s="16"/>
      <c r="BK1096" s="16"/>
      <c r="BL1096" s="41"/>
      <c r="BQ1096" s="16" t="s">
        <v>3683</v>
      </c>
      <c r="BR1096" s="44" t="s">
        <v>3684</v>
      </c>
      <c r="BS1096" s="44" t="s">
        <v>3685</v>
      </c>
      <c r="BU1096" s="16"/>
      <c r="CD1096" s="16"/>
      <c r="CE1096" s="16"/>
      <c r="CH1096" s="16" t="s">
        <v>119</v>
      </c>
      <c r="CI1096" s="16" t="s">
        <v>3176</v>
      </c>
      <c r="CJ1096" s="16" t="s">
        <v>119</v>
      </c>
      <c r="CL1096" s="16" t="s">
        <v>3683</v>
      </c>
      <c r="CM1096" s="16" t="s">
        <v>3684</v>
      </c>
      <c r="CO1096" s="16" t="s">
        <v>3686</v>
      </c>
      <c r="CP1096" s="16" t="s">
        <v>3687</v>
      </c>
      <c r="CQ1096" s="16" t="s">
        <v>3682</v>
      </c>
      <c r="CR1096" s="16" t="s">
        <v>3382</v>
      </c>
      <c r="CS1096" s="16" t="s">
        <v>3249</v>
      </c>
      <c r="CT1096" s="16" t="s">
        <v>3329</v>
      </c>
      <c r="CY1096" s="19"/>
      <c r="DD1096" s="16"/>
      <c r="DG1096" s="16"/>
      <c r="DH1096" s="16"/>
      <c r="DI1096" s="16"/>
      <c r="DK1096" s="16"/>
      <c r="DP1096" s="16"/>
    </row>
    <row r="1097" spans="1:120" x14ac:dyDescent="0.35">
      <c r="A1097" s="16" t="s">
        <v>1170</v>
      </c>
      <c r="E1097" t="s">
        <v>3688</v>
      </c>
      <c r="F1097" s="47"/>
      <c r="G1097" s="47"/>
      <c r="H1097" s="16" t="s">
        <v>5847</v>
      </c>
      <c r="I1097" s="16"/>
      <c r="M1097" s="16"/>
      <c r="N1097" s="16"/>
      <c r="O1097" s="16">
        <f>SUM(COUNTIF(I1097:N1097,"yes"))</f>
        <v>0</v>
      </c>
      <c r="P1097" s="20"/>
      <c r="Q1097" s="16" t="s">
        <v>5826</v>
      </c>
      <c r="R1097" s="16"/>
      <c r="S1097" s="16"/>
      <c r="T1097" s="16"/>
      <c r="U1097" s="16"/>
      <c r="V1097" s="16"/>
      <c r="W1097" s="16"/>
      <c r="X1097" s="16"/>
      <c r="AD1097" s="16"/>
      <c r="AN1097" s="16"/>
      <c r="BA1097" s="30"/>
      <c r="BE1097" s="26"/>
      <c r="BJ1097" s="16"/>
      <c r="BK1097" s="16"/>
      <c r="BL1097" s="41"/>
      <c r="BQ1097" s="16" t="s">
        <v>3689</v>
      </c>
      <c r="BR1097" s="44" t="s">
        <v>3690</v>
      </c>
      <c r="BS1097" s="44" t="s">
        <v>3691</v>
      </c>
      <c r="BU1097" s="16"/>
      <c r="CD1097" s="16"/>
      <c r="CE1097" s="16"/>
      <c r="CH1097" s="16" t="s">
        <v>119</v>
      </c>
      <c r="CI1097" s="16" t="s">
        <v>3176</v>
      </c>
      <c r="CJ1097" s="16" t="s">
        <v>119</v>
      </c>
      <c r="CL1097" s="16" t="s">
        <v>3689</v>
      </c>
      <c r="CM1097" s="16" t="s">
        <v>3690</v>
      </c>
      <c r="CO1097" s="16" t="s">
        <v>3692</v>
      </c>
      <c r="CP1097" s="16" t="s">
        <v>3693</v>
      </c>
      <c r="CQ1097" s="16" t="s">
        <v>3688</v>
      </c>
      <c r="CR1097" s="16" t="s">
        <v>3230</v>
      </c>
      <c r="CS1097" s="16" t="s">
        <v>3188</v>
      </c>
      <c r="CT1097" s="16" t="s">
        <v>3256</v>
      </c>
      <c r="CY1097" s="19"/>
      <c r="DD1097" s="16"/>
      <c r="DG1097" s="16"/>
      <c r="DH1097" s="16"/>
      <c r="DI1097" s="16"/>
      <c r="DK1097" s="16"/>
      <c r="DP1097" s="16"/>
    </row>
    <row r="1098" spans="1:120" x14ac:dyDescent="0.35">
      <c r="A1098" s="16" t="s">
        <v>1170</v>
      </c>
      <c r="E1098" t="s">
        <v>3694</v>
      </c>
      <c r="F1098" s="47"/>
      <c r="G1098" s="47"/>
      <c r="H1098" s="16" t="s">
        <v>5847</v>
      </c>
      <c r="I1098" s="16"/>
      <c r="M1098" s="16"/>
      <c r="N1098" s="16"/>
      <c r="O1098" s="16">
        <f>SUM(COUNTIF(I1098:N1098,"yes"))</f>
        <v>0</v>
      </c>
      <c r="P1098" s="20"/>
      <c r="Q1098" s="16" t="s">
        <v>5826</v>
      </c>
      <c r="R1098" s="16"/>
      <c r="S1098" s="16"/>
      <c r="T1098" s="16"/>
      <c r="U1098" s="16"/>
      <c r="V1098" s="16"/>
      <c r="W1098" s="16"/>
      <c r="X1098" s="16"/>
      <c r="AD1098" s="16"/>
      <c r="AN1098" s="16"/>
      <c r="BA1098" s="30"/>
      <c r="BE1098" s="26"/>
      <c r="BJ1098" s="16"/>
      <c r="BK1098" s="16"/>
      <c r="BL1098" s="41"/>
      <c r="BQ1098" s="16" t="s">
        <v>3695</v>
      </c>
      <c r="BR1098" s="44" t="s">
        <v>3696</v>
      </c>
      <c r="BS1098" s="44" t="s">
        <v>3697</v>
      </c>
      <c r="BU1098" s="16"/>
      <c r="CD1098" s="16"/>
      <c r="CE1098" s="16"/>
      <c r="CH1098" s="16" t="s">
        <v>119</v>
      </c>
      <c r="CI1098" s="16" t="s">
        <v>3176</v>
      </c>
      <c r="CJ1098" s="16" t="s">
        <v>119</v>
      </c>
      <c r="CL1098" s="16" t="s">
        <v>3695</v>
      </c>
      <c r="CM1098" s="16" t="s">
        <v>3696</v>
      </c>
      <c r="CO1098" s="16" t="s">
        <v>3698</v>
      </c>
      <c r="CP1098" s="16" t="s">
        <v>3699</v>
      </c>
      <c r="CQ1098" s="16" t="s">
        <v>3694</v>
      </c>
      <c r="CR1098" s="16" t="s">
        <v>3700</v>
      </c>
      <c r="CS1098" s="16" t="s">
        <v>3621</v>
      </c>
      <c r="CT1098" s="16" t="s">
        <v>3180</v>
      </c>
      <c r="CY1098" s="19"/>
      <c r="DD1098" s="16"/>
      <c r="DG1098" s="16"/>
      <c r="DH1098" s="16"/>
      <c r="DI1098" s="16"/>
      <c r="DK1098" s="16"/>
      <c r="DP1098" s="16"/>
    </row>
    <row r="1099" spans="1:120" x14ac:dyDescent="0.35">
      <c r="A1099" s="16" t="s">
        <v>1170</v>
      </c>
      <c r="E1099" t="s">
        <v>3704</v>
      </c>
      <c r="F1099" s="47"/>
      <c r="G1099" s="47"/>
      <c r="H1099" s="16" t="s">
        <v>5847</v>
      </c>
      <c r="I1099" s="16"/>
      <c r="M1099" s="16"/>
      <c r="N1099" s="16"/>
      <c r="O1099" s="16">
        <f>SUM(COUNTIF(I1099:N1099,"yes"))</f>
        <v>0</v>
      </c>
      <c r="P1099" s="20"/>
      <c r="Q1099" s="16" t="s">
        <v>5826</v>
      </c>
      <c r="R1099" s="16"/>
      <c r="S1099" s="16"/>
      <c r="T1099" s="16"/>
      <c r="U1099" s="16"/>
      <c r="V1099" s="16"/>
      <c r="W1099" s="16"/>
      <c r="X1099" s="16"/>
      <c r="AD1099" s="16"/>
      <c r="AN1099" s="16"/>
      <c r="BA1099" s="30"/>
      <c r="BE1099" s="26"/>
      <c r="BJ1099" s="16"/>
      <c r="BK1099" s="16"/>
      <c r="BL1099" s="41"/>
      <c r="BQ1099" s="16" t="s">
        <v>3705</v>
      </c>
      <c r="BR1099" s="44" t="s">
        <v>3706</v>
      </c>
      <c r="BS1099" s="44" t="s">
        <v>3707</v>
      </c>
      <c r="BU1099" s="16"/>
      <c r="CD1099" s="16"/>
      <c r="CE1099" s="16"/>
      <c r="CH1099" s="16" t="s">
        <v>119</v>
      </c>
      <c r="CI1099" s="16" t="s">
        <v>3176</v>
      </c>
      <c r="CJ1099" s="16" t="s">
        <v>119</v>
      </c>
      <c r="CL1099" s="16" t="s">
        <v>3705</v>
      </c>
      <c r="CM1099" s="16" t="s">
        <v>3706</v>
      </c>
      <c r="CO1099" s="16" t="s">
        <v>3708</v>
      </c>
      <c r="CP1099" s="16" t="s">
        <v>3709</v>
      </c>
      <c r="CQ1099" s="16" t="s">
        <v>3704</v>
      </c>
      <c r="CR1099" s="16" t="s">
        <v>3571</v>
      </c>
      <c r="CS1099" s="16" t="s">
        <v>3197</v>
      </c>
      <c r="CT1099" s="16" t="s">
        <v>3710</v>
      </c>
      <c r="CY1099" s="19"/>
      <c r="DD1099" s="16"/>
      <c r="DG1099" s="16"/>
      <c r="DH1099" s="16"/>
      <c r="DI1099" s="16"/>
      <c r="DK1099" s="16"/>
      <c r="DP1099" s="16"/>
    </row>
    <row r="1100" spans="1:120" x14ac:dyDescent="0.35">
      <c r="A1100" s="16" t="s">
        <v>1170</v>
      </c>
      <c r="E1100" t="s">
        <v>3711</v>
      </c>
      <c r="F1100" s="47"/>
      <c r="G1100" s="47"/>
      <c r="H1100" s="16" t="s">
        <v>5847</v>
      </c>
      <c r="I1100" s="16"/>
      <c r="M1100" s="16"/>
      <c r="N1100" s="16"/>
      <c r="O1100" s="16">
        <f>SUM(COUNTIF(I1100:N1100,"yes"))</f>
        <v>0</v>
      </c>
      <c r="P1100" s="20"/>
      <c r="Q1100" s="16" t="s">
        <v>5826</v>
      </c>
      <c r="R1100" s="16"/>
      <c r="S1100" s="16"/>
      <c r="T1100" s="16"/>
      <c r="U1100" s="16"/>
      <c r="V1100" s="16"/>
      <c r="W1100" s="16"/>
      <c r="X1100" s="16"/>
      <c r="AD1100" s="16"/>
      <c r="AN1100" s="16"/>
      <c r="BA1100" s="30"/>
      <c r="BE1100" s="26"/>
      <c r="BJ1100" s="16"/>
      <c r="BK1100" s="16"/>
      <c r="BL1100" s="41"/>
      <c r="BQ1100" s="16" t="s">
        <v>3712</v>
      </c>
      <c r="BR1100" s="44" t="s">
        <v>3713</v>
      </c>
      <c r="BS1100" s="44" t="s">
        <v>3714</v>
      </c>
      <c r="BU1100" s="16"/>
      <c r="CD1100" s="16"/>
      <c r="CE1100" s="16"/>
      <c r="CH1100" s="16" t="s">
        <v>119</v>
      </c>
      <c r="CI1100" s="16" t="s">
        <v>3176</v>
      </c>
      <c r="CJ1100" s="16" t="s">
        <v>119</v>
      </c>
      <c r="CL1100" s="16" t="s">
        <v>3712</v>
      </c>
      <c r="CM1100" s="16" t="s">
        <v>3713</v>
      </c>
      <c r="CO1100" s="16" t="s">
        <v>3715</v>
      </c>
      <c r="CP1100" s="16" t="s">
        <v>3716</v>
      </c>
      <c r="CQ1100" s="16" t="s">
        <v>3711</v>
      </c>
      <c r="CR1100" s="16" t="s">
        <v>3358</v>
      </c>
      <c r="CS1100" s="16" t="s">
        <v>3717</v>
      </c>
      <c r="CT1100" s="16" t="s">
        <v>3718</v>
      </c>
      <c r="CY1100" s="19"/>
      <c r="DD1100" s="16"/>
      <c r="DG1100" s="16"/>
      <c r="DH1100" s="16"/>
      <c r="DI1100" s="16"/>
      <c r="DK1100" s="16"/>
      <c r="DP1100" s="16"/>
    </row>
    <row r="1101" spans="1:120" x14ac:dyDescent="0.35">
      <c r="A1101" s="16" t="s">
        <v>1170</v>
      </c>
      <c r="E1101" t="s">
        <v>3719</v>
      </c>
      <c r="F1101" s="47"/>
      <c r="G1101" s="47"/>
      <c r="H1101" s="16" t="s">
        <v>5847</v>
      </c>
      <c r="I1101" s="16"/>
      <c r="M1101" s="16"/>
      <c r="N1101" s="16"/>
      <c r="O1101" s="16">
        <f>SUM(COUNTIF(I1101:N1101,"yes"))</f>
        <v>0</v>
      </c>
      <c r="P1101" s="20"/>
      <c r="Q1101" s="16" t="s">
        <v>5826</v>
      </c>
      <c r="R1101" s="16"/>
      <c r="S1101" s="16"/>
      <c r="T1101" s="16"/>
      <c r="U1101" s="16"/>
      <c r="V1101" s="16"/>
      <c r="W1101" s="16"/>
      <c r="X1101" s="16"/>
      <c r="AD1101" s="16"/>
      <c r="AN1101" s="16"/>
      <c r="BA1101" s="30"/>
      <c r="BE1101" s="26"/>
      <c r="BJ1101" s="16"/>
      <c r="BK1101" s="16"/>
      <c r="BL1101" s="41"/>
      <c r="BQ1101" s="16" t="s">
        <v>3720</v>
      </c>
      <c r="BR1101" s="44" t="s">
        <v>3721</v>
      </c>
      <c r="BS1101" s="44" t="s">
        <v>3722</v>
      </c>
      <c r="BU1101" s="16"/>
      <c r="CD1101" s="16"/>
      <c r="CE1101" s="16"/>
      <c r="CH1101" s="16" t="s">
        <v>119</v>
      </c>
      <c r="CI1101" s="16" t="s">
        <v>3176</v>
      </c>
      <c r="CJ1101" s="16" t="s">
        <v>119</v>
      </c>
      <c r="CL1101" s="16" t="s">
        <v>3720</v>
      </c>
      <c r="CM1101" s="16" t="s">
        <v>3721</v>
      </c>
      <c r="CO1101" s="16" t="s">
        <v>3723</v>
      </c>
      <c r="CP1101" s="16" t="s">
        <v>3724</v>
      </c>
      <c r="CQ1101" s="16" t="s">
        <v>3719</v>
      </c>
      <c r="CR1101" s="16" t="s">
        <v>3725</v>
      </c>
      <c r="CS1101" s="16" t="s">
        <v>3726</v>
      </c>
      <c r="CT1101" s="16" t="s">
        <v>3299</v>
      </c>
      <c r="CY1101" s="19"/>
      <c r="DD1101" s="16"/>
      <c r="DG1101" s="16"/>
      <c r="DH1101" s="16"/>
      <c r="DI1101" s="16"/>
      <c r="DK1101" s="16"/>
      <c r="DP1101" s="16"/>
    </row>
    <row r="1102" spans="1:120" x14ac:dyDescent="0.35">
      <c r="A1102" s="16" t="s">
        <v>1170</v>
      </c>
      <c r="E1102" t="s">
        <v>3727</v>
      </c>
      <c r="F1102" s="47"/>
      <c r="G1102" s="47"/>
      <c r="H1102" s="16" t="s">
        <v>5847</v>
      </c>
      <c r="I1102" s="16"/>
      <c r="M1102" s="16"/>
      <c r="N1102" s="16"/>
      <c r="O1102" s="16">
        <f>SUM(COUNTIF(I1102:N1102,"yes"))</f>
        <v>0</v>
      </c>
      <c r="P1102" s="20"/>
      <c r="Q1102" s="16" t="s">
        <v>5826</v>
      </c>
      <c r="R1102" s="16"/>
      <c r="S1102" s="16"/>
      <c r="T1102" s="16"/>
      <c r="U1102" s="16"/>
      <c r="V1102" s="16"/>
      <c r="W1102" s="16"/>
      <c r="X1102" s="16"/>
      <c r="AD1102" s="16"/>
      <c r="AN1102" s="16"/>
      <c r="BA1102" s="30"/>
      <c r="BE1102" s="26"/>
      <c r="BJ1102" s="16"/>
      <c r="BK1102" s="16"/>
      <c r="BL1102" s="41"/>
      <c r="BQ1102" s="16" t="s">
        <v>3728</v>
      </c>
      <c r="BR1102" s="44" t="s">
        <v>3729</v>
      </c>
      <c r="BS1102" s="44" t="s">
        <v>3730</v>
      </c>
      <c r="BU1102" s="16"/>
      <c r="CD1102" s="16"/>
      <c r="CE1102" s="16"/>
      <c r="CH1102" s="16" t="s">
        <v>119</v>
      </c>
      <c r="CI1102" s="16" t="s">
        <v>3176</v>
      </c>
      <c r="CJ1102" s="16" t="s">
        <v>119</v>
      </c>
      <c r="CL1102" s="16" t="s">
        <v>3728</v>
      </c>
      <c r="CM1102" s="16" t="s">
        <v>3729</v>
      </c>
      <c r="CO1102" s="16" t="s">
        <v>6137</v>
      </c>
      <c r="CP1102" s="16" t="s">
        <v>3731</v>
      </c>
      <c r="CQ1102" s="16" t="s">
        <v>3727</v>
      </c>
      <c r="CR1102" s="16" t="s">
        <v>3732</v>
      </c>
      <c r="CS1102" s="16" t="s">
        <v>3197</v>
      </c>
      <c r="CT1102" s="16" t="s">
        <v>3653</v>
      </c>
      <c r="CY1102" s="19"/>
      <c r="DD1102" s="16"/>
      <c r="DG1102" s="16"/>
      <c r="DH1102" s="16"/>
      <c r="DI1102" s="16"/>
      <c r="DK1102" s="16"/>
      <c r="DP1102" s="16"/>
    </row>
    <row r="1103" spans="1:120" x14ac:dyDescent="0.35">
      <c r="A1103" s="16" t="s">
        <v>1170</v>
      </c>
      <c r="E1103" t="s">
        <v>3733</v>
      </c>
      <c r="F1103" s="47"/>
      <c r="G1103" s="47"/>
      <c r="H1103" s="16" t="s">
        <v>5847</v>
      </c>
      <c r="I1103" s="16"/>
      <c r="M1103" s="16"/>
      <c r="N1103" s="16"/>
      <c r="O1103" s="16">
        <f>SUM(COUNTIF(I1103:N1103,"yes"))</f>
        <v>0</v>
      </c>
      <c r="P1103" s="20"/>
      <c r="Q1103" s="16" t="s">
        <v>5826</v>
      </c>
      <c r="R1103" s="16"/>
      <c r="S1103" s="16"/>
      <c r="T1103" s="16"/>
      <c r="U1103" s="16"/>
      <c r="V1103" s="16"/>
      <c r="W1103" s="16"/>
      <c r="X1103" s="16"/>
      <c r="AD1103" s="16"/>
      <c r="AN1103" s="16"/>
      <c r="BA1103" s="30"/>
      <c r="BE1103" s="26"/>
      <c r="BJ1103" s="16"/>
      <c r="BK1103" s="16"/>
      <c r="BL1103" s="41"/>
      <c r="BQ1103" s="16" t="s">
        <v>3734</v>
      </c>
      <c r="BR1103" s="44" t="s">
        <v>3735</v>
      </c>
      <c r="BS1103" s="44" t="s">
        <v>3736</v>
      </c>
      <c r="BU1103" s="16"/>
      <c r="CD1103" s="16"/>
      <c r="CE1103" s="16"/>
      <c r="CH1103" s="16" t="s">
        <v>119</v>
      </c>
      <c r="CI1103" s="16" t="s">
        <v>3176</v>
      </c>
      <c r="CJ1103" s="16" t="s">
        <v>119</v>
      </c>
      <c r="CL1103" s="16" t="s">
        <v>3734</v>
      </c>
      <c r="CM1103" s="16" t="s">
        <v>3735</v>
      </c>
      <c r="CO1103" s="16" t="s">
        <v>3737</v>
      </c>
      <c r="CP1103" s="16" t="s">
        <v>3738</v>
      </c>
      <c r="CQ1103" s="16" t="s">
        <v>3733</v>
      </c>
      <c r="CR1103" s="16" t="s">
        <v>3739</v>
      </c>
      <c r="CS1103" s="16" t="s">
        <v>3740</v>
      </c>
      <c r="CT1103" s="16" t="s">
        <v>3741</v>
      </c>
      <c r="CY1103" s="19"/>
      <c r="DD1103" s="16"/>
      <c r="DG1103" s="16"/>
      <c r="DH1103" s="16"/>
      <c r="DI1103" s="16"/>
      <c r="DK1103" s="16"/>
      <c r="DP1103" s="16"/>
    </row>
    <row r="1104" spans="1:120" x14ac:dyDescent="0.35">
      <c r="A1104" s="16" t="s">
        <v>1170</v>
      </c>
      <c r="E1104" t="s">
        <v>3742</v>
      </c>
      <c r="F1104" s="47"/>
      <c r="G1104" s="47"/>
      <c r="H1104" s="16" t="s">
        <v>5847</v>
      </c>
      <c r="I1104" s="16"/>
      <c r="M1104" s="16"/>
      <c r="N1104" s="16"/>
      <c r="O1104" s="16">
        <f>SUM(COUNTIF(I1104:N1104,"yes"))</f>
        <v>0</v>
      </c>
      <c r="P1104" s="20"/>
      <c r="Q1104" s="16" t="s">
        <v>5826</v>
      </c>
      <c r="R1104" s="16"/>
      <c r="S1104" s="16"/>
      <c r="T1104" s="16"/>
      <c r="U1104" s="16"/>
      <c r="V1104" s="16"/>
      <c r="W1104" s="16"/>
      <c r="X1104" s="16"/>
      <c r="AD1104" s="16"/>
      <c r="AN1104" s="16"/>
      <c r="BA1104" s="30"/>
      <c r="BE1104" s="26"/>
      <c r="BJ1104" s="16"/>
      <c r="BK1104" s="16"/>
      <c r="BL1104" s="41"/>
      <c r="BQ1104" s="16" t="s">
        <v>3743</v>
      </c>
      <c r="BR1104" s="44" t="s">
        <v>3744</v>
      </c>
      <c r="BS1104" s="44" t="s">
        <v>3745</v>
      </c>
      <c r="BU1104" s="16"/>
      <c r="CD1104" s="16"/>
      <c r="CE1104" s="16"/>
      <c r="CH1104" s="16" t="s">
        <v>119</v>
      </c>
      <c r="CI1104" s="16" t="s">
        <v>3176</v>
      </c>
      <c r="CJ1104" s="16" t="s">
        <v>119</v>
      </c>
      <c r="CL1104" s="16" t="s">
        <v>3743</v>
      </c>
      <c r="CM1104" s="16" t="s">
        <v>3744</v>
      </c>
      <c r="CO1104" s="16" t="s">
        <v>3746</v>
      </c>
      <c r="CP1104" s="16" t="s">
        <v>3747</v>
      </c>
      <c r="CQ1104" s="16" t="s">
        <v>3742</v>
      </c>
      <c r="CR1104" s="16" t="s">
        <v>3423</v>
      </c>
      <c r="CS1104" s="16" t="s">
        <v>3441</v>
      </c>
      <c r="CT1104" s="16" t="s">
        <v>3351</v>
      </c>
      <c r="CY1104" s="19"/>
      <c r="DD1104" s="16"/>
      <c r="DG1104" s="16"/>
      <c r="DH1104" s="16"/>
      <c r="DI1104" s="16"/>
      <c r="DK1104" s="16"/>
      <c r="DP1104" s="16"/>
    </row>
    <row r="1105" spans="1:120" x14ac:dyDescent="0.35">
      <c r="A1105" s="16" t="s">
        <v>1170</v>
      </c>
      <c r="E1105" t="s">
        <v>3753</v>
      </c>
      <c r="F1105" s="47"/>
      <c r="G1105" s="47"/>
      <c r="H1105" s="16" t="s">
        <v>5847</v>
      </c>
      <c r="I1105" s="16"/>
      <c r="M1105" s="16"/>
      <c r="N1105" s="16"/>
      <c r="O1105" s="16">
        <f>SUM(COUNTIF(I1105:N1105,"yes"))</f>
        <v>0</v>
      </c>
      <c r="P1105" s="20"/>
      <c r="Q1105" s="16" t="s">
        <v>5826</v>
      </c>
      <c r="R1105" s="16"/>
      <c r="S1105" s="16"/>
      <c r="T1105" s="16"/>
      <c r="U1105" s="16"/>
      <c r="V1105" s="16"/>
      <c r="W1105" s="16"/>
      <c r="X1105" s="16"/>
      <c r="AD1105" s="16"/>
      <c r="AN1105" s="16"/>
      <c r="BA1105" s="30"/>
      <c r="BE1105" s="26"/>
      <c r="BJ1105" s="16"/>
      <c r="BK1105" s="16"/>
      <c r="BL1105" s="41"/>
      <c r="BQ1105" s="16" t="s">
        <v>3754</v>
      </c>
      <c r="BR1105" s="44" t="s">
        <v>3755</v>
      </c>
      <c r="BS1105" s="44" t="s">
        <v>3756</v>
      </c>
      <c r="BU1105" s="16"/>
      <c r="CD1105" s="16"/>
      <c r="CE1105" s="16"/>
      <c r="CH1105" s="16" t="s">
        <v>119</v>
      </c>
      <c r="CI1105" s="16" t="s">
        <v>3176</v>
      </c>
      <c r="CJ1105" s="16" t="s">
        <v>119</v>
      </c>
      <c r="CL1105" s="16" t="s">
        <v>3754</v>
      </c>
      <c r="CM1105" s="16" t="s">
        <v>3755</v>
      </c>
      <c r="CO1105" s="16" t="s">
        <v>3757</v>
      </c>
      <c r="CP1105" s="16" t="s">
        <v>3758</v>
      </c>
      <c r="CQ1105" s="16" t="s">
        <v>3753</v>
      </c>
      <c r="CR1105" s="16" t="s">
        <v>3239</v>
      </c>
      <c r="CS1105" s="16" t="s">
        <v>3759</v>
      </c>
      <c r="CT1105" s="16" t="s">
        <v>3760</v>
      </c>
      <c r="CY1105" s="19"/>
      <c r="DD1105" s="16"/>
      <c r="DG1105" s="16"/>
      <c r="DH1105" s="16"/>
      <c r="DI1105" s="16"/>
      <c r="DK1105" s="16"/>
      <c r="DP1105" s="16"/>
    </row>
    <row r="1106" spans="1:120" x14ac:dyDescent="0.35">
      <c r="A1106" s="16" t="s">
        <v>1170</v>
      </c>
      <c r="E1106" t="s">
        <v>3761</v>
      </c>
      <c r="F1106" s="47"/>
      <c r="G1106" s="47"/>
      <c r="H1106" s="16" t="s">
        <v>5847</v>
      </c>
      <c r="I1106" s="16"/>
      <c r="M1106" s="16"/>
      <c r="N1106" s="16"/>
      <c r="O1106" s="16">
        <f>SUM(COUNTIF(I1106:N1106,"yes"))</f>
        <v>0</v>
      </c>
      <c r="P1106" s="20"/>
      <c r="Q1106" s="16" t="s">
        <v>5826</v>
      </c>
      <c r="R1106" s="16"/>
      <c r="S1106" s="16"/>
      <c r="T1106" s="16"/>
      <c r="U1106" s="16"/>
      <c r="V1106" s="16"/>
      <c r="W1106" s="16"/>
      <c r="X1106" s="16"/>
      <c r="AD1106" s="16"/>
      <c r="AN1106" s="16"/>
      <c r="BA1106" s="30"/>
      <c r="BE1106" s="26"/>
      <c r="BJ1106" s="16"/>
      <c r="BK1106" s="16"/>
      <c r="BL1106" s="41"/>
      <c r="BQ1106" s="16" t="s">
        <v>3762</v>
      </c>
      <c r="BR1106" s="44" t="s">
        <v>3763</v>
      </c>
      <c r="BS1106" s="44" t="s">
        <v>3764</v>
      </c>
      <c r="BU1106" s="16"/>
      <c r="CD1106" s="16"/>
      <c r="CE1106" s="16"/>
      <c r="CH1106" s="16" t="s">
        <v>119</v>
      </c>
      <c r="CI1106" s="16" t="s">
        <v>3176</v>
      </c>
      <c r="CJ1106" s="16" t="s">
        <v>119</v>
      </c>
      <c r="CL1106" s="16" t="s">
        <v>3762</v>
      </c>
      <c r="CM1106" s="16" t="s">
        <v>3763</v>
      </c>
      <c r="CO1106" s="16" t="s">
        <v>3765</v>
      </c>
      <c r="CP1106" s="16" t="s">
        <v>3766</v>
      </c>
      <c r="CQ1106" s="16" t="s">
        <v>3761</v>
      </c>
      <c r="CR1106" s="16" t="s">
        <v>3305</v>
      </c>
      <c r="CS1106" s="16" t="s">
        <v>3767</v>
      </c>
      <c r="CT1106" s="16" t="s">
        <v>3768</v>
      </c>
      <c r="CY1106" s="19"/>
      <c r="DD1106" s="16"/>
      <c r="DG1106" s="16"/>
      <c r="DH1106" s="16"/>
      <c r="DI1106" s="16"/>
      <c r="DK1106" s="16"/>
      <c r="DP1106" s="16"/>
    </row>
    <row r="1107" spans="1:120" x14ac:dyDescent="0.35">
      <c r="A1107" s="16" t="s">
        <v>1170</v>
      </c>
      <c r="E1107" t="s">
        <v>3769</v>
      </c>
      <c r="F1107" s="47"/>
      <c r="G1107" s="47"/>
      <c r="H1107" s="16" t="s">
        <v>5847</v>
      </c>
      <c r="I1107" s="16"/>
      <c r="M1107" s="16"/>
      <c r="N1107" s="16"/>
      <c r="O1107" s="16">
        <f>SUM(COUNTIF(I1107:N1107,"yes"))</f>
        <v>0</v>
      </c>
      <c r="P1107" s="20"/>
      <c r="Q1107" s="16" t="s">
        <v>5826</v>
      </c>
      <c r="R1107" s="16"/>
      <c r="S1107" s="16"/>
      <c r="T1107" s="16"/>
      <c r="U1107" s="16"/>
      <c r="V1107" s="16"/>
      <c r="W1107" s="16"/>
      <c r="X1107" s="16"/>
      <c r="AD1107" s="16"/>
      <c r="AN1107" s="16"/>
      <c r="BA1107" s="30"/>
      <c r="BE1107" s="26"/>
      <c r="BJ1107" s="16"/>
      <c r="BK1107" s="16"/>
      <c r="BL1107" s="41"/>
      <c r="BQ1107" s="16" t="s">
        <v>3770</v>
      </c>
      <c r="BR1107" s="44" t="s">
        <v>3771</v>
      </c>
      <c r="BS1107" s="44" t="s">
        <v>3772</v>
      </c>
      <c r="BU1107" s="16"/>
      <c r="CD1107" s="16"/>
      <c r="CE1107" s="16"/>
      <c r="CH1107" s="16" t="s">
        <v>119</v>
      </c>
      <c r="CI1107" s="16" t="s">
        <v>3176</v>
      </c>
      <c r="CJ1107" s="16" t="s">
        <v>119</v>
      </c>
      <c r="CL1107" s="16" t="s">
        <v>3770</v>
      </c>
      <c r="CM1107" s="16" t="s">
        <v>3771</v>
      </c>
      <c r="CO1107" s="16" t="s">
        <v>3773</v>
      </c>
      <c r="CP1107" s="16" t="s">
        <v>3774</v>
      </c>
      <c r="CQ1107" s="16" t="s">
        <v>3769</v>
      </c>
      <c r="CR1107" s="16" t="s">
        <v>3732</v>
      </c>
      <c r="CS1107" s="16" t="s">
        <v>3503</v>
      </c>
      <c r="CT1107" s="16" t="s">
        <v>3482</v>
      </c>
      <c r="CY1107" s="19"/>
      <c r="DD1107" s="16"/>
      <c r="DG1107" s="16"/>
      <c r="DH1107" s="16"/>
      <c r="DI1107" s="16"/>
      <c r="DK1107" s="16"/>
      <c r="DP1107" s="16"/>
    </row>
    <row r="1108" spans="1:120" x14ac:dyDescent="0.35">
      <c r="A1108" s="16" t="s">
        <v>1170</v>
      </c>
      <c r="E1108" t="s">
        <v>3775</v>
      </c>
      <c r="F1108" s="47"/>
      <c r="G1108" s="47"/>
      <c r="H1108" s="16" t="s">
        <v>5847</v>
      </c>
      <c r="I1108" s="16"/>
      <c r="M1108" s="16"/>
      <c r="N1108" s="16"/>
      <c r="O1108" s="16">
        <f>SUM(COUNTIF(I1108:N1108,"yes"))</f>
        <v>0</v>
      </c>
      <c r="P1108" s="20"/>
      <c r="Q1108" s="16" t="s">
        <v>5826</v>
      </c>
      <c r="R1108" s="16"/>
      <c r="S1108" s="16"/>
      <c r="T1108" s="16"/>
      <c r="U1108" s="16"/>
      <c r="V1108" s="16"/>
      <c r="W1108" s="16"/>
      <c r="X1108" s="16"/>
      <c r="AD1108" s="16"/>
      <c r="AN1108" s="16"/>
      <c r="BA1108" s="30"/>
      <c r="BE1108" s="26"/>
      <c r="BJ1108" s="16"/>
      <c r="BK1108" s="16"/>
      <c r="BL1108" s="41"/>
      <c r="BQ1108" s="16" t="s">
        <v>3776</v>
      </c>
      <c r="BR1108" s="44" t="s">
        <v>3777</v>
      </c>
      <c r="BS1108" s="44" t="s">
        <v>3778</v>
      </c>
      <c r="BU1108" s="16"/>
      <c r="CD1108" s="16"/>
      <c r="CE1108" s="16"/>
      <c r="CH1108" s="16" t="s">
        <v>119</v>
      </c>
      <c r="CI1108" s="16" t="s">
        <v>3176</v>
      </c>
      <c r="CJ1108" s="16" t="s">
        <v>119</v>
      </c>
      <c r="CL1108" s="16" t="s">
        <v>3776</v>
      </c>
      <c r="CM1108" s="16" t="s">
        <v>3777</v>
      </c>
      <c r="CO1108" s="16" t="s">
        <v>3779</v>
      </c>
      <c r="CP1108" s="16" t="s">
        <v>3780</v>
      </c>
      <c r="CQ1108" s="16" t="s">
        <v>3775</v>
      </c>
      <c r="CR1108" s="16" t="s">
        <v>3739</v>
      </c>
      <c r="CS1108" s="16" t="s">
        <v>3781</v>
      </c>
      <c r="CT1108" s="16" t="s">
        <v>3614</v>
      </c>
      <c r="CY1108" s="19"/>
      <c r="DD1108" s="16"/>
      <c r="DG1108" s="16"/>
      <c r="DH1108" s="16"/>
      <c r="DI1108" s="16"/>
      <c r="DK1108" s="16"/>
      <c r="DP1108" s="16"/>
    </row>
    <row r="1109" spans="1:120" x14ac:dyDescent="0.35">
      <c r="A1109" s="16" t="s">
        <v>1170</v>
      </c>
      <c r="E1109" t="s">
        <v>3782</v>
      </c>
      <c r="F1109" s="47"/>
      <c r="G1109" s="47"/>
      <c r="H1109" s="16" t="s">
        <v>5847</v>
      </c>
      <c r="I1109" s="16"/>
      <c r="M1109" s="16"/>
      <c r="N1109" s="16"/>
      <c r="O1109" s="16">
        <f>SUM(COUNTIF(I1109:N1109,"yes"))</f>
        <v>0</v>
      </c>
      <c r="P1109" s="20"/>
      <c r="Q1109" s="16" t="s">
        <v>5826</v>
      </c>
      <c r="R1109" s="16"/>
      <c r="S1109" s="16"/>
      <c r="T1109" s="16"/>
      <c r="U1109" s="16"/>
      <c r="V1109" s="16"/>
      <c r="W1109" s="16"/>
      <c r="X1109" s="16"/>
      <c r="AD1109" s="16"/>
      <c r="AN1109" s="16"/>
      <c r="BA1109" s="30"/>
      <c r="BE1109" s="26"/>
      <c r="BJ1109" s="16"/>
      <c r="BK1109" s="16"/>
      <c r="BL1109" s="41"/>
      <c r="BQ1109" s="16" t="s">
        <v>3783</v>
      </c>
      <c r="BR1109" s="44" t="s">
        <v>3784</v>
      </c>
      <c r="BS1109" s="44" t="s">
        <v>3785</v>
      </c>
      <c r="BU1109" s="16"/>
      <c r="CD1109" s="16"/>
      <c r="CE1109" s="16"/>
      <c r="CH1109" s="16" t="s">
        <v>119</v>
      </c>
      <c r="CI1109" s="16" t="s">
        <v>3176</v>
      </c>
      <c r="CJ1109" s="16" t="s">
        <v>119</v>
      </c>
      <c r="CL1109" s="16" t="s">
        <v>3783</v>
      </c>
      <c r="CM1109" s="16" t="s">
        <v>3784</v>
      </c>
      <c r="CO1109" s="16" t="s">
        <v>3786</v>
      </c>
      <c r="CP1109" s="16" t="s">
        <v>3787</v>
      </c>
      <c r="CQ1109" s="16" t="s">
        <v>3782</v>
      </c>
      <c r="CR1109" s="16" t="s">
        <v>3725</v>
      </c>
      <c r="CS1109" s="16" t="s">
        <v>3788</v>
      </c>
      <c r="CT1109" s="16" t="s">
        <v>3299</v>
      </c>
      <c r="CY1109" s="19"/>
      <c r="DD1109" s="16"/>
      <c r="DG1109" s="16"/>
      <c r="DH1109" s="16"/>
      <c r="DI1109" s="16"/>
      <c r="DK1109" s="16"/>
      <c r="DP1109" s="16"/>
    </row>
    <row r="1110" spans="1:120" x14ac:dyDescent="0.35">
      <c r="A1110" s="16" t="s">
        <v>1170</v>
      </c>
      <c r="E1110" t="s">
        <v>3789</v>
      </c>
      <c r="F1110" s="47"/>
      <c r="G1110" s="47"/>
      <c r="H1110" s="16" t="s">
        <v>5847</v>
      </c>
      <c r="I1110" s="16"/>
      <c r="M1110" s="16"/>
      <c r="N1110" s="16"/>
      <c r="O1110" s="16">
        <f>SUM(COUNTIF(I1110:N1110,"yes"))</f>
        <v>0</v>
      </c>
      <c r="P1110" s="20"/>
      <c r="Q1110" s="16" t="s">
        <v>5826</v>
      </c>
      <c r="R1110" s="16"/>
      <c r="S1110" s="16"/>
      <c r="T1110" s="16"/>
      <c r="U1110" s="16"/>
      <c r="V1110" s="16"/>
      <c r="W1110" s="16"/>
      <c r="X1110" s="16"/>
      <c r="AD1110" s="16"/>
      <c r="AN1110" s="16"/>
      <c r="BA1110" s="30"/>
      <c r="BE1110" s="26"/>
      <c r="BJ1110" s="16"/>
      <c r="BK1110" s="16"/>
      <c r="BL1110" s="41"/>
      <c r="BQ1110" s="16" t="s">
        <v>3790</v>
      </c>
      <c r="BR1110" s="44" t="s">
        <v>3791</v>
      </c>
      <c r="BS1110" s="44" t="s">
        <v>3792</v>
      </c>
      <c r="BU1110" s="16"/>
      <c r="CD1110" s="16"/>
      <c r="CE1110" s="16"/>
      <c r="CH1110" s="16" t="s">
        <v>119</v>
      </c>
      <c r="CI1110" s="16" t="s">
        <v>3176</v>
      </c>
      <c r="CJ1110" s="16" t="s">
        <v>119</v>
      </c>
      <c r="CL1110" s="16" t="s">
        <v>3790</v>
      </c>
      <c r="CM1110" s="16" t="s">
        <v>3791</v>
      </c>
      <c r="CO1110" s="16" t="s">
        <v>3793</v>
      </c>
      <c r="CP1110" s="16" t="s">
        <v>3794</v>
      </c>
      <c r="CQ1110" s="16" t="s">
        <v>3789</v>
      </c>
      <c r="CR1110" s="16" t="s">
        <v>3732</v>
      </c>
      <c r="CS1110" s="16" t="s">
        <v>3441</v>
      </c>
      <c r="CT1110" s="16" t="s">
        <v>3482</v>
      </c>
      <c r="CY1110" s="19"/>
      <c r="DD1110" s="16"/>
      <c r="DG1110" s="16"/>
      <c r="DH1110" s="16"/>
      <c r="DI1110" s="16"/>
      <c r="DK1110" s="16"/>
      <c r="DP1110" s="16"/>
    </row>
    <row r="1111" spans="1:120" x14ac:dyDescent="0.35">
      <c r="A1111" s="16" t="s">
        <v>1170</v>
      </c>
      <c r="E1111" t="s">
        <v>3795</v>
      </c>
      <c r="F1111" s="47"/>
      <c r="G1111" s="47"/>
      <c r="H1111" s="16" t="s">
        <v>5847</v>
      </c>
      <c r="I1111" s="16"/>
      <c r="M1111" s="16"/>
      <c r="N1111" s="16"/>
      <c r="O1111" s="16">
        <f>SUM(COUNTIF(I1111:N1111,"yes"))</f>
        <v>0</v>
      </c>
      <c r="P1111" s="20"/>
      <c r="Q1111" s="16" t="s">
        <v>5826</v>
      </c>
      <c r="R1111" s="16"/>
      <c r="S1111" s="16"/>
      <c r="T1111" s="16"/>
      <c r="U1111" s="16"/>
      <c r="V1111" s="16"/>
      <c r="W1111" s="16"/>
      <c r="X1111" s="16"/>
      <c r="AD1111" s="16"/>
      <c r="AN1111" s="16"/>
      <c r="BA1111" s="30"/>
      <c r="BE1111" s="26"/>
      <c r="BJ1111" s="16"/>
      <c r="BK1111" s="16"/>
      <c r="BL1111" s="41"/>
      <c r="BQ1111" s="16" t="s">
        <v>3796</v>
      </c>
      <c r="BR1111" s="44" t="s">
        <v>3797</v>
      </c>
      <c r="BS1111" s="44" t="s">
        <v>3798</v>
      </c>
      <c r="BU1111" s="16"/>
      <c r="CD1111" s="16"/>
      <c r="CE1111" s="16"/>
      <c r="CH1111" s="16" t="s">
        <v>119</v>
      </c>
      <c r="CI1111" s="16" t="s">
        <v>3176</v>
      </c>
      <c r="CJ1111" s="16" t="s">
        <v>119</v>
      </c>
      <c r="CL1111" s="16" t="s">
        <v>3796</v>
      </c>
      <c r="CM1111" s="16" t="s">
        <v>3797</v>
      </c>
      <c r="CO1111" s="16" t="s">
        <v>3799</v>
      </c>
      <c r="CP1111" s="16" t="s">
        <v>3800</v>
      </c>
      <c r="CQ1111" s="16" t="s">
        <v>3795</v>
      </c>
      <c r="CR1111" s="16" t="s">
        <v>3239</v>
      </c>
      <c r="CS1111" s="16" t="s">
        <v>3424</v>
      </c>
      <c r="CT1111" s="16" t="s">
        <v>3801</v>
      </c>
      <c r="CY1111" s="19"/>
      <c r="DD1111" s="16"/>
      <c r="DG1111" s="16"/>
      <c r="DH1111" s="16"/>
      <c r="DI1111" s="16"/>
      <c r="DK1111" s="16"/>
      <c r="DP1111" s="16"/>
    </row>
    <row r="1112" spans="1:120" x14ac:dyDescent="0.35">
      <c r="A1112" s="16" t="s">
        <v>1170</v>
      </c>
      <c r="E1112" t="s">
        <v>3803</v>
      </c>
      <c r="F1112" s="47"/>
      <c r="G1112" s="47"/>
      <c r="H1112" s="16" t="s">
        <v>5847</v>
      </c>
      <c r="I1112" s="16"/>
      <c r="M1112" s="16"/>
      <c r="N1112" s="16"/>
      <c r="O1112" s="16">
        <f>SUM(COUNTIF(I1112:N1112,"yes"))</f>
        <v>0</v>
      </c>
      <c r="P1112" s="20"/>
      <c r="Q1112" s="16" t="s">
        <v>5826</v>
      </c>
      <c r="R1112" s="16"/>
      <c r="S1112" s="16"/>
      <c r="T1112" s="16"/>
      <c r="U1112" s="16"/>
      <c r="V1112" s="16"/>
      <c r="W1112" s="16"/>
      <c r="X1112" s="16"/>
      <c r="AD1112" s="16"/>
      <c r="AN1112" s="16"/>
      <c r="BA1112" s="30"/>
      <c r="BE1112" s="26"/>
      <c r="BJ1112" s="16"/>
      <c r="BK1112" s="16"/>
      <c r="BL1112" s="41"/>
      <c r="BQ1112" s="16" t="s">
        <v>3804</v>
      </c>
      <c r="BR1112" s="44" t="s">
        <v>3805</v>
      </c>
      <c r="BS1112" s="44" t="s">
        <v>3806</v>
      </c>
      <c r="BU1112" s="16"/>
      <c r="CD1112" s="16"/>
      <c r="CE1112" s="16"/>
      <c r="CH1112" s="16" t="s">
        <v>119</v>
      </c>
      <c r="CI1112" s="16" t="s">
        <v>3176</v>
      </c>
      <c r="CJ1112" s="16" t="s">
        <v>119</v>
      </c>
      <c r="CL1112" s="16" t="s">
        <v>3804</v>
      </c>
      <c r="CM1112" s="16" t="s">
        <v>3805</v>
      </c>
      <c r="CO1112" s="16" t="s">
        <v>6138</v>
      </c>
      <c r="CP1112" s="16" t="s">
        <v>3807</v>
      </c>
      <c r="CQ1112" s="16" t="s">
        <v>3803</v>
      </c>
      <c r="CR1112" s="16" t="s">
        <v>3343</v>
      </c>
      <c r="CS1112" s="16" t="s">
        <v>3808</v>
      </c>
      <c r="CT1112" s="16" t="s">
        <v>3329</v>
      </c>
      <c r="CY1112" s="19"/>
      <c r="DD1112" s="16"/>
      <c r="DG1112" s="16"/>
      <c r="DH1112" s="16"/>
      <c r="DI1112" s="16"/>
      <c r="DK1112" s="16"/>
      <c r="DP1112" s="16"/>
    </row>
    <row r="1113" spans="1:120" x14ac:dyDescent="0.35">
      <c r="A1113" s="16" t="s">
        <v>1170</v>
      </c>
      <c r="E1113" t="s">
        <v>3809</v>
      </c>
      <c r="F1113" s="47"/>
      <c r="G1113" s="47"/>
      <c r="H1113" s="16" t="s">
        <v>5847</v>
      </c>
      <c r="I1113" s="16"/>
      <c r="M1113" s="16"/>
      <c r="N1113" s="16"/>
      <c r="O1113" s="16">
        <f>SUM(COUNTIF(I1113:N1113,"yes"))</f>
        <v>0</v>
      </c>
      <c r="P1113" s="20"/>
      <c r="Q1113" s="16" t="s">
        <v>5826</v>
      </c>
      <c r="R1113" s="16"/>
      <c r="S1113" s="16"/>
      <c r="T1113" s="16"/>
      <c r="U1113" s="16"/>
      <c r="V1113" s="16"/>
      <c r="W1113" s="16"/>
      <c r="X1113" s="16"/>
      <c r="AD1113" s="16"/>
      <c r="AN1113" s="16"/>
      <c r="BA1113" s="30"/>
      <c r="BE1113" s="26"/>
      <c r="BJ1113" s="16"/>
      <c r="BK1113" s="16"/>
      <c r="BL1113" s="41"/>
      <c r="BQ1113" s="16" t="s">
        <v>3810</v>
      </c>
      <c r="BR1113" s="44" t="s">
        <v>3811</v>
      </c>
      <c r="BS1113" s="44" t="s">
        <v>3812</v>
      </c>
      <c r="BU1113" s="16"/>
      <c r="CD1113" s="16"/>
      <c r="CE1113" s="16"/>
      <c r="CH1113" s="16" t="s">
        <v>119</v>
      </c>
      <c r="CI1113" s="16" t="s">
        <v>3176</v>
      </c>
      <c r="CJ1113" s="16" t="s">
        <v>119</v>
      </c>
      <c r="CL1113" s="16" t="s">
        <v>3810</v>
      </c>
      <c r="CM1113" s="16" t="s">
        <v>3811</v>
      </c>
      <c r="CO1113" s="16" t="s">
        <v>3813</v>
      </c>
      <c r="CP1113" s="16" t="s">
        <v>3814</v>
      </c>
      <c r="CQ1113" s="16" t="s">
        <v>3809</v>
      </c>
      <c r="CR1113" s="16" t="s">
        <v>3230</v>
      </c>
      <c r="CS1113" s="16" t="s">
        <v>3815</v>
      </c>
      <c r="CT1113" s="16" t="s">
        <v>3314</v>
      </c>
      <c r="CY1113" s="19"/>
      <c r="DD1113" s="16"/>
      <c r="DG1113" s="16"/>
      <c r="DH1113" s="16"/>
      <c r="DI1113" s="16"/>
      <c r="DK1113" s="16"/>
      <c r="DP1113" s="16"/>
    </row>
    <row r="1114" spans="1:120" x14ac:dyDescent="0.35">
      <c r="A1114" s="16" t="s">
        <v>1170</v>
      </c>
      <c r="E1114" t="s">
        <v>3816</v>
      </c>
      <c r="F1114" s="47"/>
      <c r="G1114" s="47"/>
      <c r="H1114" s="16" t="s">
        <v>5847</v>
      </c>
      <c r="I1114" s="16"/>
      <c r="M1114" s="16"/>
      <c r="N1114" s="16"/>
      <c r="O1114" s="16">
        <f>SUM(COUNTIF(I1114:N1114,"yes"))</f>
        <v>0</v>
      </c>
      <c r="P1114" s="20"/>
      <c r="Q1114" s="16" t="s">
        <v>5826</v>
      </c>
      <c r="R1114" s="16"/>
      <c r="S1114" s="16"/>
      <c r="T1114" s="16"/>
      <c r="U1114" s="16"/>
      <c r="V1114" s="16"/>
      <c r="W1114" s="16"/>
      <c r="X1114" s="16"/>
      <c r="AD1114" s="16"/>
      <c r="AN1114" s="16"/>
      <c r="BA1114" s="30"/>
      <c r="BE1114" s="26"/>
      <c r="BJ1114" s="16"/>
      <c r="BK1114" s="16"/>
      <c r="BL1114" s="41"/>
      <c r="BQ1114" s="16" t="s">
        <v>3817</v>
      </c>
      <c r="BR1114" s="44" t="s">
        <v>3818</v>
      </c>
      <c r="BS1114" s="44" t="s">
        <v>3819</v>
      </c>
      <c r="BU1114" s="16"/>
      <c r="CD1114" s="16"/>
      <c r="CE1114" s="16"/>
      <c r="CH1114" s="16" t="s">
        <v>119</v>
      </c>
      <c r="CI1114" s="16" t="s">
        <v>3176</v>
      </c>
      <c r="CJ1114" s="16" t="s">
        <v>119</v>
      </c>
      <c r="CL1114" s="16" t="s">
        <v>3817</v>
      </c>
      <c r="CM1114" s="16" t="s">
        <v>3818</v>
      </c>
      <c r="CO1114" s="16" t="s">
        <v>3820</v>
      </c>
      <c r="CP1114" s="16" t="s">
        <v>3821</v>
      </c>
      <c r="CQ1114" s="16" t="s">
        <v>3816</v>
      </c>
      <c r="CR1114" s="16" t="s">
        <v>3343</v>
      </c>
      <c r="CS1114" s="16" t="s">
        <v>3350</v>
      </c>
      <c r="CT1114" s="16" t="s">
        <v>3822</v>
      </c>
      <c r="CY1114" s="19"/>
      <c r="DD1114" s="16"/>
      <c r="DG1114" s="16"/>
      <c r="DH1114" s="16"/>
      <c r="DI1114" s="16"/>
      <c r="DK1114" s="16"/>
      <c r="DP1114" s="16"/>
    </row>
    <row r="1115" spans="1:120" x14ac:dyDescent="0.35">
      <c r="A1115" s="16" t="s">
        <v>1170</v>
      </c>
      <c r="E1115" t="s">
        <v>3823</v>
      </c>
      <c r="F1115" s="47"/>
      <c r="G1115" s="47"/>
      <c r="H1115" s="16" t="s">
        <v>5847</v>
      </c>
      <c r="I1115" s="16"/>
      <c r="M1115" s="16"/>
      <c r="N1115" s="16"/>
      <c r="O1115" s="16">
        <f>SUM(COUNTIF(I1115:N1115,"yes"))</f>
        <v>0</v>
      </c>
      <c r="P1115" s="20"/>
      <c r="Q1115" s="16" t="s">
        <v>5826</v>
      </c>
      <c r="R1115" s="16"/>
      <c r="S1115" s="16"/>
      <c r="T1115" s="16"/>
      <c r="U1115" s="16"/>
      <c r="V1115" s="16"/>
      <c r="W1115" s="16"/>
      <c r="X1115" s="16"/>
      <c r="AD1115" s="16"/>
      <c r="AN1115" s="16"/>
      <c r="BA1115" s="30"/>
      <c r="BE1115" s="26"/>
      <c r="BJ1115" s="16"/>
      <c r="BK1115" s="16"/>
      <c r="BL1115" s="41"/>
      <c r="BQ1115" s="16" t="s">
        <v>3824</v>
      </c>
      <c r="BR1115" s="44" t="s">
        <v>3825</v>
      </c>
      <c r="BS1115" s="44" t="s">
        <v>3826</v>
      </c>
      <c r="BU1115" s="16"/>
      <c r="CD1115" s="16"/>
      <c r="CE1115" s="16"/>
      <c r="CH1115" s="16" t="s">
        <v>119</v>
      </c>
      <c r="CI1115" s="16" t="s">
        <v>3176</v>
      </c>
      <c r="CJ1115" s="16" t="s">
        <v>119</v>
      </c>
      <c r="CL1115" s="16" t="s">
        <v>3824</v>
      </c>
      <c r="CM1115" s="16" t="s">
        <v>3825</v>
      </c>
      <c r="CO1115" s="16" t="s">
        <v>3827</v>
      </c>
      <c r="CP1115" s="16" t="s">
        <v>3828</v>
      </c>
      <c r="CQ1115" s="16" t="s">
        <v>3823</v>
      </c>
      <c r="CR1115" s="16" t="s">
        <v>3593</v>
      </c>
      <c r="CS1115" s="16" t="s">
        <v>3740</v>
      </c>
      <c r="CT1115" s="16" t="s">
        <v>3504</v>
      </c>
      <c r="CY1115" s="19"/>
      <c r="DD1115" s="16"/>
      <c r="DG1115" s="16"/>
      <c r="DH1115" s="16"/>
      <c r="DI1115" s="16"/>
      <c r="DK1115" s="16"/>
      <c r="DP1115" s="16"/>
    </row>
    <row r="1116" spans="1:120" x14ac:dyDescent="0.35">
      <c r="A1116" s="16" t="s">
        <v>1170</v>
      </c>
      <c r="E1116" t="s">
        <v>3829</v>
      </c>
      <c r="F1116" s="47"/>
      <c r="G1116" s="47"/>
      <c r="H1116" s="16" t="s">
        <v>5847</v>
      </c>
      <c r="I1116" s="16"/>
      <c r="M1116" s="16"/>
      <c r="N1116" s="16"/>
      <c r="O1116" s="16">
        <f>SUM(COUNTIF(I1116:N1116,"yes"))</f>
        <v>0</v>
      </c>
      <c r="P1116" s="20"/>
      <c r="Q1116" s="16" t="s">
        <v>5826</v>
      </c>
      <c r="R1116" s="16"/>
      <c r="S1116" s="16"/>
      <c r="T1116" s="16"/>
      <c r="U1116" s="16"/>
      <c r="V1116" s="16"/>
      <c r="W1116" s="16"/>
      <c r="X1116" s="16"/>
      <c r="AD1116" s="16"/>
      <c r="AN1116" s="16"/>
      <c r="BA1116" s="30"/>
      <c r="BE1116" s="26"/>
      <c r="BJ1116" s="16"/>
      <c r="BK1116" s="16"/>
      <c r="BL1116" s="41"/>
      <c r="BQ1116" s="16" t="s">
        <v>3830</v>
      </c>
      <c r="BR1116" s="44" t="s">
        <v>3831</v>
      </c>
      <c r="BS1116" s="44" t="s">
        <v>3832</v>
      </c>
      <c r="BU1116" s="16"/>
      <c r="CD1116" s="16"/>
      <c r="CE1116" s="16"/>
      <c r="CH1116" s="16" t="s">
        <v>119</v>
      </c>
      <c r="CI1116" s="16" t="s">
        <v>3176</v>
      </c>
      <c r="CJ1116" s="16" t="s">
        <v>119</v>
      </c>
      <c r="CL1116" s="16" t="s">
        <v>3830</v>
      </c>
      <c r="CM1116" s="16" t="s">
        <v>3831</v>
      </c>
      <c r="CO1116" s="16" t="s">
        <v>3833</v>
      </c>
      <c r="CP1116" s="16" t="s">
        <v>3834</v>
      </c>
      <c r="CQ1116" s="16" t="s">
        <v>3829</v>
      </c>
      <c r="CR1116" s="16" t="s">
        <v>3739</v>
      </c>
      <c r="CS1116" s="16" t="s">
        <v>3835</v>
      </c>
      <c r="CT1116" s="16" t="s">
        <v>3836</v>
      </c>
      <c r="CY1116" s="19"/>
      <c r="DD1116" s="16"/>
      <c r="DG1116" s="16"/>
      <c r="DH1116" s="16"/>
      <c r="DI1116" s="16"/>
      <c r="DK1116" s="16"/>
      <c r="DP1116" s="16"/>
    </row>
    <row r="1117" spans="1:120" x14ac:dyDescent="0.35">
      <c r="A1117" s="16" t="s">
        <v>1170</v>
      </c>
      <c r="E1117" t="s">
        <v>3837</v>
      </c>
      <c r="F1117" s="47"/>
      <c r="G1117" s="47"/>
      <c r="H1117" s="16" t="s">
        <v>5847</v>
      </c>
      <c r="I1117" s="16"/>
      <c r="M1117" s="16"/>
      <c r="N1117" s="16"/>
      <c r="O1117" s="16">
        <f>SUM(COUNTIF(I1117:N1117,"yes"))</f>
        <v>0</v>
      </c>
      <c r="P1117" s="20"/>
      <c r="Q1117" s="16" t="s">
        <v>5826</v>
      </c>
      <c r="R1117" s="16"/>
      <c r="S1117" s="16"/>
      <c r="T1117" s="16"/>
      <c r="U1117" s="16"/>
      <c r="V1117" s="16"/>
      <c r="W1117" s="16"/>
      <c r="X1117" s="16"/>
      <c r="AD1117" s="16"/>
      <c r="AN1117" s="16"/>
      <c r="BA1117" s="30"/>
      <c r="BE1117" s="26"/>
      <c r="BJ1117" s="16"/>
      <c r="BK1117" s="16"/>
      <c r="BL1117" s="41"/>
      <c r="BQ1117" s="16" t="s">
        <v>3838</v>
      </c>
      <c r="BR1117" s="44" t="s">
        <v>3839</v>
      </c>
      <c r="BS1117" s="44" t="s">
        <v>3840</v>
      </c>
      <c r="BU1117" s="16"/>
      <c r="CD1117" s="16"/>
      <c r="CE1117" s="16"/>
      <c r="CH1117" s="16" t="s">
        <v>119</v>
      </c>
      <c r="CI1117" s="16" t="s">
        <v>3176</v>
      </c>
      <c r="CJ1117" s="16" t="s">
        <v>119</v>
      </c>
      <c r="CL1117" s="16" t="s">
        <v>3838</v>
      </c>
      <c r="CM1117" s="16" t="s">
        <v>3839</v>
      </c>
      <c r="CO1117" s="16" t="s">
        <v>3841</v>
      </c>
      <c r="CP1117" s="16" t="s">
        <v>3842</v>
      </c>
      <c r="CQ1117" s="16" t="s">
        <v>3837</v>
      </c>
      <c r="CR1117" s="16" t="s">
        <v>3725</v>
      </c>
      <c r="CS1117" s="16" t="s">
        <v>3359</v>
      </c>
      <c r="CT1117" s="16" t="s">
        <v>3299</v>
      </c>
      <c r="CY1117" s="19"/>
      <c r="DD1117" s="16"/>
      <c r="DG1117" s="16"/>
      <c r="DH1117" s="16"/>
      <c r="DI1117" s="16"/>
      <c r="DK1117" s="16"/>
      <c r="DP1117" s="16"/>
    </row>
    <row r="1118" spans="1:120" x14ac:dyDescent="0.35">
      <c r="A1118" s="16" t="s">
        <v>1170</v>
      </c>
      <c r="E1118" t="s">
        <v>3843</v>
      </c>
      <c r="F1118" s="47"/>
      <c r="G1118" s="47"/>
      <c r="H1118" s="16" t="s">
        <v>5847</v>
      </c>
      <c r="I1118" s="16"/>
      <c r="M1118" s="16"/>
      <c r="N1118" s="16"/>
      <c r="O1118" s="16">
        <f>SUM(COUNTIF(I1118:N1118,"yes"))</f>
        <v>0</v>
      </c>
      <c r="P1118" s="20"/>
      <c r="Q1118" s="16" t="s">
        <v>5826</v>
      </c>
      <c r="R1118" s="16"/>
      <c r="S1118" s="16"/>
      <c r="T1118" s="16"/>
      <c r="U1118" s="16"/>
      <c r="V1118" s="16"/>
      <c r="W1118" s="16"/>
      <c r="X1118" s="16"/>
      <c r="AD1118" s="16"/>
      <c r="AN1118" s="16"/>
      <c r="BA1118" s="30"/>
      <c r="BE1118" s="26"/>
      <c r="BJ1118" s="16"/>
      <c r="BK1118" s="16"/>
      <c r="BL1118" s="41"/>
      <c r="BQ1118" s="16" t="s">
        <v>3844</v>
      </c>
      <c r="BR1118" s="44" t="s">
        <v>3845</v>
      </c>
      <c r="BS1118" s="44" t="s">
        <v>3846</v>
      </c>
      <c r="BU1118" s="16"/>
      <c r="CD1118" s="16"/>
      <c r="CE1118" s="16"/>
      <c r="CH1118" s="16" t="s">
        <v>119</v>
      </c>
      <c r="CI1118" s="16" t="s">
        <v>3176</v>
      </c>
      <c r="CJ1118" s="16" t="s">
        <v>119</v>
      </c>
      <c r="CL1118" s="16" t="s">
        <v>3844</v>
      </c>
      <c r="CM1118" s="16" t="s">
        <v>3845</v>
      </c>
      <c r="CO1118" s="16" t="s">
        <v>3847</v>
      </c>
      <c r="CP1118" s="16" t="s">
        <v>3848</v>
      </c>
      <c r="CQ1118" s="16" t="s">
        <v>3843</v>
      </c>
      <c r="CR1118" s="16" t="s">
        <v>3187</v>
      </c>
      <c r="CS1118" s="16" t="s">
        <v>3383</v>
      </c>
      <c r="CT1118" s="16" t="s">
        <v>3849</v>
      </c>
      <c r="CY1118" s="19"/>
      <c r="DD1118" s="16"/>
      <c r="DG1118" s="16"/>
      <c r="DH1118" s="16"/>
      <c r="DI1118" s="16"/>
      <c r="DK1118" s="16"/>
      <c r="DP1118" s="16"/>
    </row>
    <row r="1119" spans="1:120" x14ac:dyDescent="0.35">
      <c r="A1119" s="16" t="s">
        <v>1170</v>
      </c>
      <c r="E1119" t="s">
        <v>3850</v>
      </c>
      <c r="F1119" s="47"/>
      <c r="G1119" s="47"/>
      <c r="H1119" s="16" t="s">
        <v>5847</v>
      </c>
      <c r="I1119" s="16"/>
      <c r="M1119" s="16"/>
      <c r="N1119" s="16"/>
      <c r="O1119" s="16">
        <f>SUM(COUNTIF(I1119:N1119,"yes"))</f>
        <v>0</v>
      </c>
      <c r="P1119" s="20"/>
      <c r="Q1119" s="16" t="s">
        <v>5826</v>
      </c>
      <c r="R1119" s="16"/>
      <c r="S1119" s="16"/>
      <c r="T1119" s="16"/>
      <c r="U1119" s="16"/>
      <c r="V1119" s="16"/>
      <c r="W1119" s="16"/>
      <c r="X1119" s="16"/>
      <c r="AD1119" s="16"/>
      <c r="AN1119" s="16"/>
      <c r="BA1119" s="30"/>
      <c r="BE1119" s="26"/>
      <c r="BJ1119" s="16"/>
      <c r="BK1119" s="16"/>
      <c r="BL1119" s="41"/>
      <c r="BQ1119" s="16" t="s">
        <v>3851</v>
      </c>
      <c r="BR1119" s="44" t="s">
        <v>3852</v>
      </c>
      <c r="BS1119" s="44" t="s">
        <v>3853</v>
      </c>
      <c r="BU1119" s="16"/>
      <c r="CD1119" s="16"/>
      <c r="CE1119" s="16"/>
      <c r="CH1119" s="16" t="s">
        <v>119</v>
      </c>
      <c r="CI1119" s="16" t="s">
        <v>3176</v>
      </c>
      <c r="CJ1119" s="16" t="s">
        <v>119</v>
      </c>
      <c r="CL1119" s="16" t="s">
        <v>3851</v>
      </c>
      <c r="CM1119" s="16" t="s">
        <v>3852</v>
      </c>
      <c r="CO1119" s="16" t="s">
        <v>3854</v>
      </c>
      <c r="CP1119" s="16" t="s">
        <v>3855</v>
      </c>
      <c r="CQ1119" s="16" t="s">
        <v>3850</v>
      </c>
      <c r="CR1119" s="16" t="s">
        <v>3230</v>
      </c>
      <c r="CS1119" s="16" t="s">
        <v>3188</v>
      </c>
      <c r="CT1119" s="16" t="s">
        <v>3856</v>
      </c>
      <c r="CY1119" s="19"/>
      <c r="DD1119" s="16"/>
      <c r="DG1119" s="16"/>
      <c r="DH1119" s="16"/>
      <c r="DI1119" s="16"/>
      <c r="DK1119" s="16"/>
      <c r="DP1119" s="16"/>
    </row>
    <row r="1120" spans="1:120" x14ac:dyDescent="0.35">
      <c r="A1120" s="16" t="s">
        <v>1170</v>
      </c>
      <c r="E1120" t="s">
        <v>3857</v>
      </c>
      <c r="F1120" s="47"/>
      <c r="G1120" s="47"/>
      <c r="H1120" s="16" t="s">
        <v>5847</v>
      </c>
      <c r="I1120" s="16"/>
      <c r="M1120" s="16"/>
      <c r="N1120" s="16"/>
      <c r="O1120" s="16">
        <f>SUM(COUNTIF(I1120:N1120,"yes"))</f>
        <v>0</v>
      </c>
      <c r="P1120" s="20"/>
      <c r="Q1120" s="16" t="s">
        <v>5826</v>
      </c>
      <c r="R1120" s="16"/>
      <c r="S1120" s="16"/>
      <c r="T1120" s="16"/>
      <c r="U1120" s="16"/>
      <c r="V1120" s="16"/>
      <c r="W1120" s="16"/>
      <c r="X1120" s="16"/>
      <c r="AD1120" s="16"/>
      <c r="AN1120" s="16"/>
      <c r="BA1120" s="30"/>
      <c r="BE1120" s="26"/>
      <c r="BJ1120" s="16"/>
      <c r="BK1120" s="16"/>
      <c r="BL1120" s="41"/>
      <c r="BQ1120" s="16" t="s">
        <v>3858</v>
      </c>
      <c r="BR1120" s="44" t="s">
        <v>3859</v>
      </c>
      <c r="BS1120" s="44" t="s">
        <v>3860</v>
      </c>
      <c r="BU1120" s="16"/>
      <c r="CD1120" s="16"/>
      <c r="CE1120" s="16"/>
      <c r="CH1120" s="16" t="s">
        <v>119</v>
      </c>
      <c r="CI1120" s="16" t="s">
        <v>3176</v>
      </c>
      <c r="CJ1120" s="16" t="s">
        <v>119</v>
      </c>
      <c r="CL1120" s="16" t="s">
        <v>3858</v>
      </c>
      <c r="CM1120" s="16" t="s">
        <v>3859</v>
      </c>
      <c r="CO1120" s="16" t="s">
        <v>3861</v>
      </c>
      <c r="CP1120" s="16" t="s">
        <v>3862</v>
      </c>
      <c r="CQ1120" s="16" t="s">
        <v>3857</v>
      </c>
      <c r="CR1120" s="16" t="s">
        <v>3472</v>
      </c>
      <c r="CS1120" s="16" t="s">
        <v>3863</v>
      </c>
      <c r="CT1120" s="16" t="s">
        <v>3864</v>
      </c>
      <c r="CY1120" s="19"/>
      <c r="DD1120" s="16"/>
      <c r="DG1120" s="16"/>
      <c r="DH1120" s="16"/>
      <c r="DI1120" s="16"/>
      <c r="DK1120" s="16"/>
      <c r="DP1120" s="16"/>
    </row>
    <row r="1121" spans="1:120" x14ac:dyDescent="0.35">
      <c r="A1121" s="16" t="s">
        <v>1170</v>
      </c>
      <c r="E1121" t="s">
        <v>3865</v>
      </c>
      <c r="F1121" s="47"/>
      <c r="G1121" s="47"/>
      <c r="H1121" s="16" t="s">
        <v>5847</v>
      </c>
      <c r="I1121" s="16"/>
      <c r="M1121" s="16"/>
      <c r="N1121" s="16"/>
      <c r="O1121" s="16">
        <f>SUM(COUNTIF(I1121:N1121,"yes"))</f>
        <v>0</v>
      </c>
      <c r="P1121" s="20"/>
      <c r="Q1121" s="16" t="s">
        <v>5826</v>
      </c>
      <c r="R1121" s="16"/>
      <c r="S1121" s="16"/>
      <c r="T1121" s="16"/>
      <c r="U1121" s="16"/>
      <c r="V1121" s="16"/>
      <c r="W1121" s="16"/>
      <c r="X1121" s="16"/>
      <c r="AD1121" s="16"/>
      <c r="AN1121" s="16"/>
      <c r="BA1121" s="30"/>
      <c r="BE1121" s="26"/>
      <c r="BJ1121" s="16"/>
      <c r="BK1121" s="16"/>
      <c r="BL1121" s="41"/>
      <c r="BQ1121" s="16" t="s">
        <v>3866</v>
      </c>
      <c r="BR1121" s="44" t="s">
        <v>3867</v>
      </c>
      <c r="BS1121" s="44" t="s">
        <v>3868</v>
      </c>
      <c r="BU1121" s="16"/>
      <c r="CD1121" s="16"/>
      <c r="CE1121" s="16"/>
      <c r="CH1121" s="16" t="s">
        <v>119</v>
      </c>
      <c r="CI1121" s="16" t="s">
        <v>3176</v>
      </c>
      <c r="CJ1121" s="16" t="s">
        <v>119</v>
      </c>
      <c r="CL1121" s="16" t="s">
        <v>3866</v>
      </c>
      <c r="CM1121" s="16" t="s">
        <v>3867</v>
      </c>
      <c r="CO1121" s="16" t="s">
        <v>3869</v>
      </c>
      <c r="CP1121" s="16" t="s">
        <v>3870</v>
      </c>
      <c r="CQ1121" s="16" t="s">
        <v>3865</v>
      </c>
      <c r="CR1121" s="16" t="s">
        <v>3480</v>
      </c>
      <c r="CS1121" s="16" t="s">
        <v>3871</v>
      </c>
      <c r="CT1121" s="16" t="s">
        <v>3872</v>
      </c>
      <c r="CY1121" s="19"/>
      <c r="DD1121" s="16"/>
      <c r="DG1121" s="16"/>
      <c r="DH1121" s="16"/>
      <c r="DI1121" s="16"/>
      <c r="DK1121" s="16"/>
      <c r="DP1121" s="16"/>
    </row>
    <row r="1122" spans="1:120" x14ac:dyDescent="0.35">
      <c r="A1122" s="16" t="s">
        <v>1170</v>
      </c>
      <c r="E1122" t="s">
        <v>3873</v>
      </c>
      <c r="F1122" s="47"/>
      <c r="G1122" s="47"/>
      <c r="H1122" s="16" t="s">
        <v>5847</v>
      </c>
      <c r="I1122" s="16"/>
      <c r="M1122" s="16"/>
      <c r="N1122" s="16"/>
      <c r="O1122" s="16">
        <f>SUM(COUNTIF(I1122:N1122,"yes"))</f>
        <v>0</v>
      </c>
      <c r="P1122" s="20"/>
      <c r="Q1122" s="16" t="s">
        <v>5826</v>
      </c>
      <c r="R1122" s="16"/>
      <c r="S1122" s="16"/>
      <c r="T1122" s="16"/>
      <c r="U1122" s="16"/>
      <c r="V1122" s="16"/>
      <c r="W1122" s="16"/>
      <c r="X1122" s="16"/>
      <c r="AD1122" s="16"/>
      <c r="AN1122" s="16"/>
      <c r="BA1122" s="30"/>
      <c r="BE1122" s="26"/>
      <c r="BJ1122" s="16"/>
      <c r="BK1122" s="16"/>
      <c r="BL1122" s="41"/>
      <c r="BQ1122" s="16" t="s">
        <v>3874</v>
      </c>
      <c r="BR1122" s="44" t="s">
        <v>3875</v>
      </c>
      <c r="BS1122" s="44" t="s">
        <v>3876</v>
      </c>
      <c r="BU1122" s="16"/>
      <c r="CD1122" s="16"/>
      <c r="CE1122" s="16"/>
      <c r="CH1122" s="16" t="s">
        <v>119</v>
      </c>
      <c r="CI1122" s="16" t="s">
        <v>3176</v>
      </c>
      <c r="CJ1122" s="16" t="s">
        <v>119</v>
      </c>
      <c r="CL1122" s="16" t="s">
        <v>3874</v>
      </c>
      <c r="CM1122" s="16" t="s">
        <v>3875</v>
      </c>
      <c r="CO1122" s="16" t="s">
        <v>3877</v>
      </c>
      <c r="CP1122" s="16" t="s">
        <v>3878</v>
      </c>
      <c r="CQ1122" s="16" t="s">
        <v>3873</v>
      </c>
      <c r="CR1122" s="16" t="s">
        <v>3879</v>
      </c>
      <c r="CS1122" s="16" t="s">
        <v>3880</v>
      </c>
      <c r="CT1122" s="16" t="s">
        <v>3232</v>
      </c>
      <c r="CY1122" s="19"/>
      <c r="DD1122" s="16"/>
      <c r="DG1122" s="16"/>
      <c r="DH1122" s="16"/>
      <c r="DI1122" s="16"/>
      <c r="DK1122" s="16"/>
      <c r="DP1122" s="16"/>
    </row>
    <row r="1123" spans="1:120" x14ac:dyDescent="0.35">
      <c r="A1123" s="16" t="s">
        <v>1170</v>
      </c>
      <c r="E1123" t="s">
        <v>3881</v>
      </c>
      <c r="F1123" s="47"/>
      <c r="G1123" s="47"/>
      <c r="H1123" s="16" t="s">
        <v>5847</v>
      </c>
      <c r="I1123" s="16"/>
      <c r="M1123" s="16"/>
      <c r="N1123" s="16"/>
      <c r="O1123" s="16">
        <f>SUM(COUNTIF(I1123:N1123,"yes"))</f>
        <v>0</v>
      </c>
      <c r="P1123" s="20"/>
      <c r="Q1123" s="16" t="s">
        <v>5826</v>
      </c>
      <c r="R1123" s="16"/>
      <c r="S1123" s="16"/>
      <c r="T1123" s="16"/>
      <c r="U1123" s="16"/>
      <c r="V1123" s="16"/>
      <c r="W1123" s="16"/>
      <c r="X1123" s="16"/>
      <c r="AD1123" s="16"/>
      <c r="AN1123" s="16"/>
      <c r="BA1123" s="30"/>
      <c r="BE1123" s="26"/>
      <c r="BJ1123" s="16"/>
      <c r="BK1123" s="16"/>
      <c r="BL1123" s="41"/>
      <c r="BQ1123" s="16" t="s">
        <v>3882</v>
      </c>
      <c r="BR1123" s="44" t="s">
        <v>3883</v>
      </c>
      <c r="BS1123" s="44" t="s">
        <v>3884</v>
      </c>
      <c r="BU1123" s="16"/>
      <c r="CD1123" s="16"/>
      <c r="CE1123" s="16"/>
      <c r="CH1123" s="16" t="s">
        <v>119</v>
      </c>
      <c r="CI1123" s="16" t="s">
        <v>3176</v>
      </c>
      <c r="CJ1123" s="16" t="s">
        <v>119</v>
      </c>
      <c r="CL1123" s="16" t="s">
        <v>3882</v>
      </c>
      <c r="CM1123" s="16" t="s">
        <v>3883</v>
      </c>
      <c r="CO1123" s="16" t="s">
        <v>3885</v>
      </c>
      <c r="CP1123" s="16" t="s">
        <v>3886</v>
      </c>
      <c r="CQ1123" s="16" t="s">
        <v>3881</v>
      </c>
      <c r="CR1123" s="16" t="s">
        <v>3358</v>
      </c>
      <c r="CS1123" s="16" t="s">
        <v>3887</v>
      </c>
      <c r="CT1123" s="16" t="s">
        <v>3265</v>
      </c>
      <c r="CY1123" s="19"/>
      <c r="DD1123" s="16"/>
      <c r="DG1123" s="16"/>
      <c r="DH1123" s="16"/>
      <c r="DI1123" s="16"/>
      <c r="DK1123" s="16"/>
      <c r="DP1123" s="16"/>
    </row>
    <row r="1124" spans="1:120" x14ac:dyDescent="0.35">
      <c r="A1124" s="16" t="s">
        <v>1170</v>
      </c>
      <c r="E1124" t="s">
        <v>3888</v>
      </c>
      <c r="F1124" s="47"/>
      <c r="G1124" s="47"/>
      <c r="H1124" s="16" t="s">
        <v>5847</v>
      </c>
      <c r="I1124" s="16"/>
      <c r="M1124" s="16"/>
      <c r="N1124" s="16"/>
      <c r="O1124" s="16">
        <f>SUM(COUNTIF(I1124:N1124,"yes"))</f>
        <v>0</v>
      </c>
      <c r="P1124" s="20"/>
      <c r="Q1124" s="16" t="s">
        <v>5826</v>
      </c>
      <c r="R1124" s="16"/>
      <c r="S1124" s="16"/>
      <c r="T1124" s="16"/>
      <c r="U1124" s="16"/>
      <c r="V1124" s="16"/>
      <c r="W1124" s="16"/>
      <c r="X1124" s="16"/>
      <c r="AD1124" s="16"/>
      <c r="AN1124" s="16"/>
      <c r="BA1124" s="30"/>
      <c r="BE1124" s="26"/>
      <c r="BJ1124" s="16"/>
      <c r="BK1124" s="16"/>
      <c r="BL1124" s="41"/>
      <c r="BQ1124" s="16" t="s">
        <v>3889</v>
      </c>
      <c r="BR1124" s="44" t="s">
        <v>3890</v>
      </c>
      <c r="BS1124" s="44" t="s">
        <v>3891</v>
      </c>
      <c r="BU1124" s="16"/>
      <c r="CD1124" s="16"/>
      <c r="CE1124" s="16"/>
      <c r="CH1124" s="16" t="s">
        <v>119</v>
      </c>
      <c r="CI1124" s="16" t="s">
        <v>3176</v>
      </c>
      <c r="CJ1124" s="16" t="s">
        <v>119</v>
      </c>
      <c r="CL1124" s="16" t="s">
        <v>3889</v>
      </c>
      <c r="CM1124" s="16" t="s">
        <v>3890</v>
      </c>
      <c r="CO1124" s="16" t="s">
        <v>6139</v>
      </c>
      <c r="CP1124" s="16" t="s">
        <v>3892</v>
      </c>
      <c r="CQ1124" s="16" t="s">
        <v>3888</v>
      </c>
      <c r="CR1124" s="16" t="s">
        <v>3547</v>
      </c>
      <c r="CS1124" s="16" t="s">
        <v>3264</v>
      </c>
      <c r="CT1124" s="16" t="s">
        <v>3367</v>
      </c>
      <c r="CY1124" s="19"/>
      <c r="DD1124" s="16"/>
      <c r="DG1124" s="16"/>
      <c r="DH1124" s="16"/>
      <c r="DI1124" s="16"/>
      <c r="DK1124" s="16"/>
      <c r="DP1124" s="16"/>
    </row>
    <row r="1125" spans="1:120" x14ac:dyDescent="0.35">
      <c r="A1125" s="16" t="s">
        <v>1170</v>
      </c>
      <c r="E1125" t="s">
        <v>3893</v>
      </c>
      <c r="F1125" s="47"/>
      <c r="G1125" s="47"/>
      <c r="H1125" s="16" t="s">
        <v>5847</v>
      </c>
      <c r="I1125" s="16"/>
      <c r="M1125" s="16"/>
      <c r="N1125" s="16"/>
      <c r="O1125" s="16">
        <f>SUM(COUNTIF(I1125:N1125,"yes"))</f>
        <v>0</v>
      </c>
      <c r="P1125" s="20"/>
      <c r="Q1125" s="16" t="s">
        <v>5826</v>
      </c>
      <c r="R1125" s="16"/>
      <c r="S1125" s="16"/>
      <c r="T1125" s="16"/>
      <c r="U1125" s="16"/>
      <c r="V1125" s="16"/>
      <c r="W1125" s="16"/>
      <c r="X1125" s="16"/>
      <c r="AD1125" s="16"/>
      <c r="AN1125" s="16"/>
      <c r="BA1125" s="30"/>
      <c r="BE1125" s="26"/>
      <c r="BJ1125" s="16"/>
      <c r="BK1125" s="16"/>
      <c r="BL1125" s="41"/>
      <c r="BQ1125" s="16" t="s">
        <v>3894</v>
      </c>
      <c r="BR1125" s="44" t="s">
        <v>3895</v>
      </c>
      <c r="BS1125" s="44" t="s">
        <v>3896</v>
      </c>
      <c r="BU1125" s="16"/>
      <c r="CD1125" s="16"/>
      <c r="CE1125" s="16"/>
      <c r="CH1125" s="16" t="s">
        <v>119</v>
      </c>
      <c r="CI1125" s="16" t="s">
        <v>3176</v>
      </c>
      <c r="CJ1125" s="16" t="s">
        <v>119</v>
      </c>
      <c r="CL1125" s="16" t="s">
        <v>3894</v>
      </c>
      <c r="CM1125" s="16" t="s">
        <v>3895</v>
      </c>
      <c r="CO1125" s="16" t="s">
        <v>3897</v>
      </c>
      <c r="CP1125" s="16" t="s">
        <v>3898</v>
      </c>
      <c r="CQ1125" s="16" t="s">
        <v>3893</v>
      </c>
      <c r="CR1125" s="16" t="s">
        <v>3398</v>
      </c>
      <c r="CS1125" s="16" t="s">
        <v>3899</v>
      </c>
      <c r="CT1125" s="16" t="s">
        <v>3416</v>
      </c>
      <c r="CY1125" s="19"/>
      <c r="DD1125" s="16"/>
      <c r="DG1125" s="16"/>
      <c r="DH1125" s="16"/>
      <c r="DI1125" s="16"/>
      <c r="DK1125" s="16"/>
      <c r="DP1125" s="16"/>
    </row>
    <row r="1126" spans="1:120" x14ac:dyDescent="0.35">
      <c r="A1126" s="16" t="s">
        <v>1170</v>
      </c>
      <c r="E1126" t="s">
        <v>3900</v>
      </c>
      <c r="F1126" s="47"/>
      <c r="G1126" s="47"/>
      <c r="H1126" s="16" t="s">
        <v>5847</v>
      </c>
      <c r="I1126" s="16"/>
      <c r="M1126" s="16"/>
      <c r="N1126" s="16"/>
      <c r="O1126" s="16">
        <f>SUM(COUNTIF(I1126:N1126,"yes"))</f>
        <v>0</v>
      </c>
      <c r="P1126" s="20"/>
      <c r="Q1126" s="16" t="s">
        <v>5826</v>
      </c>
      <c r="R1126" s="16"/>
      <c r="S1126" s="16"/>
      <c r="T1126" s="16"/>
      <c r="U1126" s="16"/>
      <c r="V1126" s="16"/>
      <c r="W1126" s="16"/>
      <c r="X1126" s="16"/>
      <c r="AD1126" s="16"/>
      <c r="AN1126" s="16"/>
      <c r="BA1126" s="30"/>
      <c r="BE1126" s="26"/>
      <c r="BJ1126" s="16"/>
      <c r="BK1126" s="16"/>
      <c r="BL1126" s="41"/>
      <c r="BQ1126" s="16" t="s">
        <v>3901</v>
      </c>
      <c r="BR1126" s="44" t="s">
        <v>3902</v>
      </c>
      <c r="BS1126" s="44" t="s">
        <v>3903</v>
      </c>
      <c r="BU1126" s="16"/>
      <c r="CD1126" s="16"/>
      <c r="CE1126" s="16"/>
      <c r="CH1126" s="16" t="s">
        <v>119</v>
      </c>
      <c r="CI1126" s="16" t="s">
        <v>3176</v>
      </c>
      <c r="CJ1126" s="16" t="s">
        <v>119</v>
      </c>
      <c r="CL1126" s="16" t="s">
        <v>3901</v>
      </c>
      <c r="CM1126" s="16" t="s">
        <v>3902</v>
      </c>
      <c r="CO1126" s="16" t="s">
        <v>3904</v>
      </c>
      <c r="CP1126" s="16" t="s">
        <v>3905</v>
      </c>
      <c r="CQ1126" s="16" t="s">
        <v>3900</v>
      </c>
      <c r="CR1126" s="16" t="s">
        <v>3906</v>
      </c>
      <c r="CS1126" s="16" t="s">
        <v>3548</v>
      </c>
      <c r="CT1126" s="16" t="s">
        <v>3907</v>
      </c>
      <c r="CY1126" s="19"/>
      <c r="DD1126" s="16"/>
      <c r="DG1126" s="16"/>
      <c r="DH1126" s="16"/>
      <c r="DI1126" s="16"/>
      <c r="DK1126" s="16"/>
      <c r="DP1126" s="16"/>
    </row>
    <row r="1127" spans="1:120" x14ac:dyDescent="0.35">
      <c r="A1127" s="16" t="s">
        <v>1170</v>
      </c>
      <c r="E1127" t="s">
        <v>3908</v>
      </c>
      <c r="F1127" s="47"/>
      <c r="G1127" s="47"/>
      <c r="H1127" s="16" t="s">
        <v>5847</v>
      </c>
      <c r="I1127" s="16"/>
      <c r="M1127" s="16"/>
      <c r="N1127" s="16"/>
      <c r="O1127" s="16">
        <f>SUM(COUNTIF(I1127:N1127,"yes"))</f>
        <v>0</v>
      </c>
      <c r="P1127" s="20"/>
      <c r="Q1127" s="16" t="s">
        <v>5826</v>
      </c>
      <c r="R1127" s="16"/>
      <c r="S1127" s="16"/>
      <c r="T1127" s="16"/>
      <c r="U1127" s="16"/>
      <c r="V1127" s="16"/>
      <c r="W1127" s="16"/>
      <c r="X1127" s="16"/>
      <c r="AD1127" s="16"/>
      <c r="AN1127" s="16"/>
      <c r="BA1127" s="30"/>
      <c r="BE1127" s="26"/>
      <c r="BJ1127" s="16"/>
      <c r="BK1127" s="16"/>
      <c r="BL1127" s="41"/>
      <c r="BQ1127" s="16" t="s">
        <v>3909</v>
      </c>
      <c r="BR1127" s="44" t="s">
        <v>3910</v>
      </c>
      <c r="BS1127" s="44" t="s">
        <v>3911</v>
      </c>
      <c r="BU1127" s="16"/>
      <c r="CD1127" s="16"/>
      <c r="CE1127" s="16"/>
      <c r="CH1127" s="16" t="s">
        <v>119</v>
      </c>
      <c r="CI1127" s="16" t="s">
        <v>3176</v>
      </c>
      <c r="CJ1127" s="16" t="s">
        <v>119</v>
      </c>
      <c r="CL1127" s="16" t="s">
        <v>3909</v>
      </c>
      <c r="CM1127" s="16" t="s">
        <v>3910</v>
      </c>
      <c r="CO1127" s="16" t="s">
        <v>3912</v>
      </c>
      <c r="CP1127" s="16" t="s">
        <v>3913</v>
      </c>
      <c r="CQ1127" s="16" t="s">
        <v>3908</v>
      </c>
      <c r="CR1127" s="16" t="s">
        <v>3472</v>
      </c>
      <c r="CS1127" s="16" t="s">
        <v>3914</v>
      </c>
      <c r="CT1127" s="16" t="s">
        <v>3915</v>
      </c>
      <c r="CY1127" s="19"/>
      <c r="DD1127" s="16"/>
      <c r="DG1127" s="16"/>
      <c r="DH1127" s="16"/>
      <c r="DI1127" s="16"/>
      <c r="DK1127" s="16"/>
      <c r="DP1127" s="16"/>
    </row>
    <row r="1128" spans="1:120" x14ac:dyDescent="0.35">
      <c r="A1128" s="16" t="s">
        <v>1170</v>
      </c>
      <c r="E1128" t="s">
        <v>3916</v>
      </c>
      <c r="F1128" s="47"/>
      <c r="G1128" s="47"/>
      <c r="H1128" s="16" t="s">
        <v>5847</v>
      </c>
      <c r="I1128" s="16"/>
      <c r="M1128" s="16"/>
      <c r="N1128" s="16"/>
      <c r="O1128" s="16">
        <f>SUM(COUNTIF(I1128:N1128,"yes"))</f>
        <v>0</v>
      </c>
      <c r="P1128" s="20"/>
      <c r="Q1128" s="16" t="s">
        <v>5826</v>
      </c>
      <c r="R1128" s="16"/>
      <c r="S1128" s="16"/>
      <c r="T1128" s="16"/>
      <c r="U1128" s="16"/>
      <c r="V1128" s="16"/>
      <c r="W1128" s="16"/>
      <c r="X1128" s="16"/>
      <c r="AD1128" s="16"/>
      <c r="AN1128" s="16"/>
      <c r="BA1128" s="30"/>
      <c r="BE1128" s="26"/>
      <c r="BJ1128" s="16"/>
      <c r="BK1128" s="16"/>
      <c r="BL1128" s="41"/>
      <c r="BQ1128" s="16" t="s">
        <v>3917</v>
      </c>
      <c r="BR1128" s="44" t="s">
        <v>3918</v>
      </c>
      <c r="BS1128" s="44" t="s">
        <v>3919</v>
      </c>
      <c r="BU1128" s="16"/>
      <c r="CD1128" s="16"/>
      <c r="CE1128" s="16"/>
      <c r="CH1128" s="16" t="s">
        <v>119</v>
      </c>
      <c r="CI1128" s="16" t="s">
        <v>3176</v>
      </c>
      <c r="CJ1128" s="16" t="s">
        <v>119</v>
      </c>
      <c r="CL1128" s="16" t="s">
        <v>3917</v>
      </c>
      <c r="CM1128" s="16" t="s">
        <v>3918</v>
      </c>
      <c r="CO1128" s="16" t="s">
        <v>3920</v>
      </c>
      <c r="CP1128" s="16" t="s">
        <v>3921</v>
      </c>
      <c r="CQ1128" s="16" t="s">
        <v>3916</v>
      </c>
      <c r="CR1128" s="16" t="s">
        <v>3732</v>
      </c>
      <c r="CS1128" s="16" t="s">
        <v>3922</v>
      </c>
      <c r="CT1128" s="16" t="s">
        <v>3416</v>
      </c>
      <c r="CY1128" s="19"/>
      <c r="DD1128" s="16"/>
      <c r="DG1128" s="16"/>
      <c r="DH1128" s="16"/>
      <c r="DI1128" s="16"/>
      <c r="DK1128" s="16"/>
      <c r="DP1128" s="16"/>
    </row>
    <row r="1129" spans="1:120" x14ac:dyDescent="0.35">
      <c r="A1129" s="16" t="s">
        <v>1170</v>
      </c>
      <c r="E1129" t="s">
        <v>3923</v>
      </c>
      <c r="F1129" s="47"/>
      <c r="G1129" s="47"/>
      <c r="H1129" s="16" t="s">
        <v>5847</v>
      </c>
      <c r="I1129" s="16"/>
      <c r="M1129" s="16"/>
      <c r="N1129" s="16"/>
      <c r="O1129" s="16">
        <f>SUM(COUNTIF(I1129:N1129,"yes"))</f>
        <v>0</v>
      </c>
      <c r="P1129" s="20"/>
      <c r="Q1129" s="16" t="s">
        <v>5826</v>
      </c>
      <c r="R1129" s="16"/>
      <c r="S1129" s="16"/>
      <c r="T1129" s="16"/>
      <c r="U1129" s="16"/>
      <c r="V1129" s="16"/>
      <c r="W1129" s="16"/>
      <c r="X1129" s="16"/>
      <c r="AD1129" s="16"/>
      <c r="AN1129" s="16"/>
      <c r="BA1129" s="30"/>
      <c r="BE1129" s="26"/>
      <c r="BJ1129" s="16"/>
      <c r="BK1129" s="16"/>
      <c r="BL1129" s="41"/>
      <c r="BQ1129" s="16" t="s">
        <v>3924</v>
      </c>
      <c r="BR1129" s="44" t="s">
        <v>3925</v>
      </c>
      <c r="BS1129" s="44" t="s">
        <v>3926</v>
      </c>
      <c r="BU1129" s="16"/>
      <c r="CD1129" s="16"/>
      <c r="CE1129" s="16"/>
      <c r="CH1129" s="16" t="s">
        <v>119</v>
      </c>
      <c r="CI1129" s="16" t="s">
        <v>3176</v>
      </c>
      <c r="CJ1129" s="16" t="s">
        <v>119</v>
      </c>
      <c r="CL1129" s="16" t="s">
        <v>3924</v>
      </c>
      <c r="CM1129" s="16" t="s">
        <v>3925</v>
      </c>
      <c r="CO1129" s="16" t="s">
        <v>3927</v>
      </c>
      <c r="CP1129" s="16" t="s">
        <v>3928</v>
      </c>
      <c r="CQ1129" s="16" t="s">
        <v>3923</v>
      </c>
      <c r="CR1129" s="16" t="s">
        <v>3358</v>
      </c>
      <c r="CS1129" s="16" t="s">
        <v>3929</v>
      </c>
      <c r="CT1129" s="16" t="s">
        <v>3232</v>
      </c>
      <c r="CY1129" s="19"/>
      <c r="DD1129" s="16"/>
      <c r="DG1129" s="16"/>
      <c r="DH1129" s="16"/>
      <c r="DI1129" s="16"/>
      <c r="DK1129" s="16"/>
      <c r="DP1129" s="16"/>
    </row>
    <row r="1130" spans="1:120" x14ac:dyDescent="0.35">
      <c r="A1130" s="16" t="s">
        <v>1170</v>
      </c>
      <c r="E1130" t="s">
        <v>3930</v>
      </c>
      <c r="F1130" s="47"/>
      <c r="G1130" s="47"/>
      <c r="H1130" s="16" t="s">
        <v>5847</v>
      </c>
      <c r="I1130" s="16"/>
      <c r="M1130" s="16"/>
      <c r="N1130" s="16"/>
      <c r="O1130" s="16">
        <f>SUM(COUNTIF(I1130:N1130,"yes"))</f>
        <v>0</v>
      </c>
      <c r="P1130" s="20"/>
      <c r="Q1130" s="16" t="s">
        <v>5826</v>
      </c>
      <c r="R1130" s="16"/>
      <c r="S1130" s="16"/>
      <c r="T1130" s="16"/>
      <c r="U1130" s="16"/>
      <c r="V1130" s="16"/>
      <c r="W1130" s="16"/>
      <c r="X1130" s="16"/>
      <c r="AD1130" s="16"/>
      <c r="AN1130" s="16"/>
      <c r="BA1130" s="30"/>
      <c r="BE1130" s="26"/>
      <c r="BJ1130" s="16"/>
      <c r="BK1130" s="16"/>
      <c r="BL1130" s="41"/>
      <c r="BQ1130" s="16" t="s">
        <v>3931</v>
      </c>
      <c r="BR1130" s="44" t="s">
        <v>3932</v>
      </c>
      <c r="BS1130" s="44" t="s">
        <v>3933</v>
      </c>
      <c r="BU1130" s="16"/>
      <c r="CD1130" s="16"/>
      <c r="CE1130" s="16"/>
      <c r="CH1130" s="16" t="s">
        <v>119</v>
      </c>
      <c r="CI1130" s="16" t="s">
        <v>3176</v>
      </c>
      <c r="CJ1130" s="16" t="s">
        <v>119</v>
      </c>
      <c r="CL1130" s="16" t="s">
        <v>3931</v>
      </c>
      <c r="CM1130" s="16" t="s">
        <v>3932</v>
      </c>
      <c r="CO1130" s="16" t="s">
        <v>3934</v>
      </c>
      <c r="CP1130" s="16" t="s">
        <v>3935</v>
      </c>
      <c r="CQ1130" s="16" t="s">
        <v>3930</v>
      </c>
      <c r="CR1130" s="16" t="s">
        <v>3358</v>
      </c>
      <c r="CS1130" s="16" t="s">
        <v>3880</v>
      </c>
      <c r="CT1130" s="16" t="s">
        <v>3936</v>
      </c>
      <c r="CY1130" s="19"/>
      <c r="DD1130" s="16"/>
      <c r="DG1130" s="16"/>
      <c r="DH1130" s="16"/>
      <c r="DI1130" s="16"/>
      <c r="DK1130" s="16"/>
      <c r="DP1130" s="16"/>
    </row>
    <row r="1131" spans="1:120" x14ac:dyDescent="0.35">
      <c r="A1131" s="16" t="s">
        <v>1170</v>
      </c>
      <c r="E1131" t="s">
        <v>3937</v>
      </c>
      <c r="F1131" s="47"/>
      <c r="G1131" s="47"/>
      <c r="H1131" s="16" t="s">
        <v>5847</v>
      </c>
      <c r="I1131" s="16"/>
      <c r="M1131" s="16"/>
      <c r="N1131" s="16"/>
      <c r="O1131" s="16">
        <f>SUM(COUNTIF(I1131:N1131,"yes"))</f>
        <v>0</v>
      </c>
      <c r="P1131" s="20"/>
      <c r="Q1131" s="16" t="s">
        <v>5826</v>
      </c>
      <c r="R1131" s="16"/>
      <c r="S1131" s="16"/>
      <c r="T1131" s="16"/>
      <c r="U1131" s="16"/>
      <c r="V1131" s="16"/>
      <c r="W1131" s="16"/>
      <c r="X1131" s="16"/>
      <c r="AD1131" s="16"/>
      <c r="AN1131" s="16"/>
      <c r="BA1131" s="30"/>
      <c r="BE1131" s="26"/>
      <c r="BJ1131" s="16"/>
      <c r="BK1131" s="16"/>
      <c r="BL1131" s="41"/>
      <c r="BQ1131" s="16" t="s">
        <v>3938</v>
      </c>
      <c r="BR1131" s="44" t="s">
        <v>3939</v>
      </c>
      <c r="BS1131" s="44" t="s">
        <v>3940</v>
      </c>
      <c r="BU1131" s="16"/>
      <c r="CD1131" s="16"/>
      <c r="CE1131" s="16"/>
      <c r="CH1131" s="16" t="s">
        <v>119</v>
      </c>
      <c r="CI1131" s="16" t="s">
        <v>3176</v>
      </c>
      <c r="CJ1131" s="16" t="s">
        <v>119</v>
      </c>
      <c r="CL1131" s="16" t="s">
        <v>3938</v>
      </c>
      <c r="CM1131" s="16" t="s">
        <v>3939</v>
      </c>
      <c r="CO1131" s="16" t="s">
        <v>3941</v>
      </c>
      <c r="CP1131" s="16" t="s">
        <v>3942</v>
      </c>
      <c r="CQ1131" s="16" t="s">
        <v>3937</v>
      </c>
      <c r="CR1131" s="16" t="s">
        <v>3196</v>
      </c>
      <c r="CS1131" s="16" t="s">
        <v>3197</v>
      </c>
      <c r="CT1131" s="16" t="s">
        <v>3607</v>
      </c>
      <c r="CY1131" s="19"/>
      <c r="DD1131" s="16"/>
      <c r="DG1131" s="16"/>
      <c r="DH1131" s="16"/>
      <c r="DI1131" s="16"/>
      <c r="DK1131" s="16"/>
      <c r="DP1131" s="16"/>
    </row>
    <row r="1132" spans="1:120" x14ac:dyDescent="0.35">
      <c r="A1132" s="16" t="s">
        <v>1170</v>
      </c>
      <c r="E1132" t="s">
        <v>3943</v>
      </c>
      <c r="F1132" s="47"/>
      <c r="G1132" s="47"/>
      <c r="H1132" s="16" t="s">
        <v>5847</v>
      </c>
      <c r="I1132" s="16"/>
      <c r="M1132" s="16"/>
      <c r="N1132" s="16"/>
      <c r="O1132" s="16">
        <f>SUM(COUNTIF(I1132:N1132,"yes"))</f>
        <v>0</v>
      </c>
      <c r="P1132" s="20"/>
      <c r="Q1132" s="16" t="s">
        <v>5826</v>
      </c>
      <c r="R1132" s="16"/>
      <c r="S1132" s="16"/>
      <c r="T1132" s="16"/>
      <c r="U1132" s="16"/>
      <c r="V1132" s="16"/>
      <c r="W1132" s="16"/>
      <c r="X1132" s="16"/>
      <c r="AD1132" s="16"/>
      <c r="AN1132" s="16"/>
      <c r="BA1132" s="30"/>
      <c r="BE1132" s="26"/>
      <c r="BJ1132" s="16"/>
      <c r="BK1132" s="16"/>
      <c r="BL1132" s="41"/>
      <c r="BQ1132" s="16" t="s">
        <v>3944</v>
      </c>
      <c r="BR1132" s="44" t="s">
        <v>3945</v>
      </c>
      <c r="BS1132" s="44" t="s">
        <v>3946</v>
      </c>
      <c r="BU1132" s="16"/>
      <c r="CD1132" s="16"/>
      <c r="CE1132" s="16"/>
      <c r="CH1132" s="16" t="s">
        <v>119</v>
      </c>
      <c r="CI1132" s="16" t="s">
        <v>3176</v>
      </c>
      <c r="CJ1132" s="16" t="s">
        <v>119</v>
      </c>
      <c r="CL1132" s="16" t="s">
        <v>3944</v>
      </c>
      <c r="CM1132" s="16" t="s">
        <v>3945</v>
      </c>
      <c r="CO1132" s="16" t="s">
        <v>3947</v>
      </c>
      <c r="CP1132" s="16" t="s">
        <v>3948</v>
      </c>
      <c r="CQ1132" s="16" t="s">
        <v>3943</v>
      </c>
      <c r="CR1132" s="16" t="s">
        <v>3196</v>
      </c>
      <c r="CS1132" s="16" t="s">
        <v>3949</v>
      </c>
      <c r="CT1132" s="16" t="s">
        <v>3950</v>
      </c>
      <c r="CY1132" s="19"/>
      <c r="DD1132" s="16"/>
      <c r="DG1132" s="16"/>
      <c r="DH1132" s="16"/>
      <c r="DI1132" s="16"/>
      <c r="DK1132" s="16"/>
      <c r="DP1132" s="16"/>
    </row>
    <row r="1133" spans="1:120" x14ac:dyDescent="0.35">
      <c r="A1133" s="16" t="s">
        <v>1170</v>
      </c>
      <c r="E1133" t="s">
        <v>3951</v>
      </c>
      <c r="F1133" s="47"/>
      <c r="G1133" s="47"/>
      <c r="H1133" s="16" t="s">
        <v>5847</v>
      </c>
      <c r="I1133" s="16"/>
      <c r="M1133" s="16"/>
      <c r="N1133" s="16"/>
      <c r="O1133" s="16">
        <f>SUM(COUNTIF(I1133:N1133,"yes"))</f>
        <v>0</v>
      </c>
      <c r="P1133" s="20"/>
      <c r="Q1133" s="16" t="s">
        <v>5826</v>
      </c>
      <c r="R1133" s="16"/>
      <c r="S1133" s="16"/>
      <c r="T1133" s="16"/>
      <c r="U1133" s="16"/>
      <c r="V1133" s="16"/>
      <c r="W1133" s="16"/>
      <c r="X1133" s="16"/>
      <c r="AD1133" s="16"/>
      <c r="AN1133" s="16"/>
      <c r="BA1133" s="30"/>
      <c r="BE1133" s="26"/>
      <c r="BJ1133" s="16"/>
      <c r="BK1133" s="16"/>
      <c r="BL1133" s="41"/>
      <c r="BQ1133" s="16" t="s">
        <v>3952</v>
      </c>
      <c r="BR1133" s="44" t="s">
        <v>3953</v>
      </c>
      <c r="BS1133" s="44" t="s">
        <v>3954</v>
      </c>
      <c r="BU1133" s="16"/>
      <c r="CD1133" s="16"/>
      <c r="CE1133" s="16"/>
      <c r="CH1133" s="16" t="s">
        <v>119</v>
      </c>
      <c r="CI1133" s="16" t="s">
        <v>3176</v>
      </c>
      <c r="CJ1133" s="16" t="s">
        <v>119</v>
      </c>
      <c r="CL1133" s="16" t="s">
        <v>3952</v>
      </c>
      <c r="CM1133" s="16" t="s">
        <v>3953</v>
      </c>
      <c r="CO1133" s="16" t="s">
        <v>3955</v>
      </c>
      <c r="CP1133" s="16" t="s">
        <v>3956</v>
      </c>
      <c r="CQ1133" s="16" t="s">
        <v>3951</v>
      </c>
      <c r="CR1133" s="16" t="s">
        <v>3732</v>
      </c>
      <c r="CS1133" s="16" t="s">
        <v>3726</v>
      </c>
      <c r="CT1133" s="16" t="s">
        <v>3482</v>
      </c>
      <c r="CY1133" s="19"/>
      <c r="DD1133" s="16"/>
      <c r="DG1133" s="16"/>
      <c r="DH1133" s="16"/>
      <c r="DI1133" s="16"/>
      <c r="DK1133" s="16"/>
      <c r="DP1133" s="16"/>
    </row>
    <row r="1134" spans="1:120" x14ac:dyDescent="0.35">
      <c r="A1134" s="16" t="s">
        <v>1170</v>
      </c>
      <c r="E1134" t="s">
        <v>3957</v>
      </c>
      <c r="F1134" s="47"/>
      <c r="G1134" s="47"/>
      <c r="H1134" s="16" t="s">
        <v>5847</v>
      </c>
      <c r="I1134" s="16"/>
      <c r="M1134" s="16"/>
      <c r="N1134" s="16"/>
      <c r="O1134" s="16">
        <f>SUM(COUNTIF(I1134:N1134,"yes"))</f>
        <v>0</v>
      </c>
      <c r="P1134" s="20"/>
      <c r="Q1134" s="16" t="s">
        <v>5826</v>
      </c>
      <c r="R1134" s="16"/>
      <c r="S1134" s="16"/>
      <c r="T1134" s="16"/>
      <c r="U1134" s="16"/>
      <c r="V1134" s="16"/>
      <c r="W1134" s="16"/>
      <c r="X1134" s="16"/>
      <c r="AD1134" s="16"/>
      <c r="AN1134" s="16"/>
      <c r="BA1134" s="30"/>
      <c r="BE1134" s="26"/>
      <c r="BJ1134" s="16"/>
      <c r="BK1134" s="16"/>
      <c r="BL1134" s="41"/>
      <c r="BQ1134" s="16" t="s">
        <v>3958</v>
      </c>
      <c r="BR1134" s="44" t="s">
        <v>3959</v>
      </c>
      <c r="BS1134" s="44" t="s">
        <v>3960</v>
      </c>
      <c r="BU1134" s="16"/>
      <c r="CD1134" s="16"/>
      <c r="CE1134" s="16"/>
      <c r="CH1134" s="16" t="s">
        <v>119</v>
      </c>
      <c r="CI1134" s="16" t="s">
        <v>3176</v>
      </c>
      <c r="CJ1134" s="16" t="s">
        <v>119</v>
      </c>
      <c r="CL1134" s="16" t="s">
        <v>3958</v>
      </c>
      <c r="CM1134" s="16" t="s">
        <v>3959</v>
      </c>
      <c r="CO1134" s="16" t="s">
        <v>3961</v>
      </c>
      <c r="CP1134" s="16" t="s">
        <v>3962</v>
      </c>
      <c r="CQ1134" s="16" t="s">
        <v>3957</v>
      </c>
      <c r="CR1134" s="16" t="s">
        <v>3472</v>
      </c>
      <c r="CS1134" s="16" t="s">
        <v>3366</v>
      </c>
      <c r="CT1134" s="16" t="s">
        <v>3653</v>
      </c>
      <c r="CY1134" s="19"/>
      <c r="DD1134" s="16"/>
      <c r="DG1134" s="16"/>
      <c r="DH1134" s="16"/>
      <c r="DI1134" s="16"/>
      <c r="DK1134" s="16"/>
      <c r="DP1134" s="16"/>
    </row>
    <row r="1135" spans="1:120" x14ac:dyDescent="0.35">
      <c r="A1135" s="16" t="s">
        <v>1170</v>
      </c>
      <c r="E1135" t="s">
        <v>3963</v>
      </c>
      <c r="F1135" s="47"/>
      <c r="G1135" s="47"/>
      <c r="H1135" s="16" t="s">
        <v>5847</v>
      </c>
      <c r="I1135" s="16"/>
      <c r="M1135" s="16"/>
      <c r="N1135" s="16"/>
      <c r="O1135" s="16">
        <f>SUM(COUNTIF(I1135:N1135,"yes"))</f>
        <v>0</v>
      </c>
      <c r="P1135" s="20"/>
      <c r="Q1135" s="16" t="s">
        <v>5826</v>
      </c>
      <c r="R1135" s="16"/>
      <c r="S1135" s="16"/>
      <c r="T1135" s="16"/>
      <c r="U1135" s="16"/>
      <c r="V1135" s="16"/>
      <c r="W1135" s="16"/>
      <c r="X1135" s="16"/>
      <c r="AD1135" s="16"/>
      <c r="AN1135" s="16"/>
      <c r="BA1135" s="30"/>
      <c r="BE1135" s="26"/>
      <c r="BJ1135" s="16"/>
      <c r="BK1135" s="16"/>
      <c r="BL1135" s="41"/>
      <c r="BQ1135" s="16" t="s">
        <v>3964</v>
      </c>
      <c r="BR1135" s="44" t="s">
        <v>3965</v>
      </c>
      <c r="BS1135" s="44" t="s">
        <v>3966</v>
      </c>
      <c r="BU1135" s="16"/>
      <c r="CD1135" s="16"/>
      <c r="CE1135" s="16"/>
      <c r="CH1135" s="16" t="s">
        <v>119</v>
      </c>
      <c r="CI1135" s="16" t="s">
        <v>3176</v>
      </c>
      <c r="CJ1135" s="16" t="s">
        <v>119</v>
      </c>
      <c r="CL1135" s="16" t="s">
        <v>3964</v>
      </c>
      <c r="CM1135" s="16" t="s">
        <v>3965</v>
      </c>
      <c r="CO1135" s="16" t="s">
        <v>3967</v>
      </c>
      <c r="CP1135" s="16" t="s">
        <v>3968</v>
      </c>
      <c r="CQ1135" s="16" t="s">
        <v>3963</v>
      </c>
      <c r="CR1135" s="16" t="s">
        <v>3214</v>
      </c>
      <c r="CS1135" s="16" t="s">
        <v>3205</v>
      </c>
      <c r="CT1135" s="16" t="s">
        <v>3969</v>
      </c>
      <c r="CY1135" s="19"/>
      <c r="DD1135" s="16"/>
      <c r="DG1135" s="16"/>
      <c r="DH1135" s="16"/>
      <c r="DI1135" s="16"/>
      <c r="DK1135" s="16"/>
      <c r="DP1135" s="16"/>
    </row>
    <row r="1136" spans="1:120" x14ac:dyDescent="0.35">
      <c r="A1136" s="16" t="s">
        <v>1170</v>
      </c>
      <c r="E1136" t="s">
        <v>3970</v>
      </c>
      <c r="F1136" s="47"/>
      <c r="G1136" s="47"/>
      <c r="H1136" s="16" t="s">
        <v>5847</v>
      </c>
      <c r="I1136" s="16"/>
      <c r="M1136" s="16"/>
      <c r="N1136" s="16"/>
      <c r="O1136" s="16">
        <f>SUM(COUNTIF(I1136:N1136,"yes"))</f>
        <v>0</v>
      </c>
      <c r="P1136" s="20"/>
      <c r="Q1136" s="16" t="s">
        <v>5826</v>
      </c>
      <c r="R1136" s="16"/>
      <c r="S1136" s="16"/>
      <c r="T1136" s="16"/>
      <c r="U1136" s="16"/>
      <c r="V1136" s="16"/>
      <c r="W1136" s="16"/>
      <c r="X1136" s="16"/>
      <c r="AD1136" s="16"/>
      <c r="AN1136" s="16"/>
      <c r="BA1136" s="30"/>
      <c r="BE1136" s="26"/>
      <c r="BJ1136" s="16"/>
      <c r="BK1136" s="16"/>
      <c r="BL1136" s="41"/>
      <c r="BQ1136" s="16" t="s">
        <v>3971</v>
      </c>
      <c r="BR1136" s="44" t="s">
        <v>3972</v>
      </c>
      <c r="BS1136" s="44" t="s">
        <v>3973</v>
      </c>
      <c r="BU1136" s="16"/>
      <c r="CD1136" s="16"/>
      <c r="CE1136" s="16"/>
      <c r="CH1136" s="16" t="s">
        <v>119</v>
      </c>
      <c r="CI1136" s="16" t="s">
        <v>3176</v>
      </c>
      <c r="CJ1136" s="16" t="s">
        <v>119</v>
      </c>
      <c r="CL1136" s="16" t="s">
        <v>3971</v>
      </c>
      <c r="CM1136" s="16" t="s">
        <v>3972</v>
      </c>
      <c r="CO1136" s="16" t="s">
        <v>3974</v>
      </c>
      <c r="CP1136" s="16" t="s">
        <v>3975</v>
      </c>
      <c r="CQ1136" s="16" t="s">
        <v>3970</v>
      </c>
      <c r="CR1136" s="16" t="s">
        <v>3906</v>
      </c>
      <c r="CS1136" s="16" t="s">
        <v>3205</v>
      </c>
      <c r="CT1136" s="16" t="s">
        <v>3822</v>
      </c>
      <c r="CY1136" s="19"/>
      <c r="DD1136" s="16"/>
      <c r="DG1136" s="16"/>
      <c r="DH1136" s="16"/>
      <c r="DI1136" s="16"/>
      <c r="DK1136" s="16"/>
      <c r="DP1136" s="16"/>
    </row>
    <row r="1137" spans="1:120" x14ac:dyDescent="0.35">
      <c r="A1137" s="16" t="s">
        <v>1170</v>
      </c>
      <c r="E1137" t="s">
        <v>3976</v>
      </c>
      <c r="F1137" s="47"/>
      <c r="G1137" s="47"/>
      <c r="H1137" s="16" t="s">
        <v>5847</v>
      </c>
      <c r="I1137" s="16"/>
      <c r="M1137" s="16"/>
      <c r="N1137" s="16"/>
      <c r="O1137" s="16">
        <f>SUM(COUNTIF(I1137:N1137,"yes"))</f>
        <v>0</v>
      </c>
      <c r="P1137" s="20"/>
      <c r="Q1137" s="16" t="s">
        <v>5826</v>
      </c>
      <c r="R1137" s="16"/>
      <c r="S1137" s="16"/>
      <c r="T1137" s="16"/>
      <c r="U1137" s="16"/>
      <c r="V1137" s="16" t="s">
        <v>6432</v>
      </c>
      <c r="W1137" s="16"/>
      <c r="X1137" s="16"/>
      <c r="Y1137" s="16" t="s">
        <v>6430</v>
      </c>
      <c r="Z1137" s="16" t="s">
        <v>6431</v>
      </c>
      <c r="AD1137" s="16"/>
      <c r="AJ1137" s="16" t="s">
        <v>2202</v>
      </c>
      <c r="AN1137" s="16"/>
      <c r="BA1137" s="30"/>
      <c r="BE1137" s="26"/>
      <c r="BJ1137" s="16"/>
      <c r="BK1137" s="16"/>
      <c r="BL1137" s="41"/>
      <c r="BQ1137" s="16" t="s">
        <v>3977</v>
      </c>
      <c r="BR1137" s="44" t="s">
        <v>3978</v>
      </c>
      <c r="BS1137" s="44" t="s">
        <v>3979</v>
      </c>
      <c r="BU1137" s="16"/>
      <c r="CD1137" s="16"/>
      <c r="CE1137" s="16"/>
      <c r="CH1137" s="16" t="s">
        <v>119</v>
      </c>
      <c r="CI1137" s="16" t="s">
        <v>3176</v>
      </c>
      <c r="CJ1137" s="16" t="s">
        <v>119</v>
      </c>
      <c r="CL1137" s="16" t="s">
        <v>3977</v>
      </c>
      <c r="CM1137" s="16" t="s">
        <v>3978</v>
      </c>
      <c r="CO1137" s="16" t="s">
        <v>3980</v>
      </c>
      <c r="CP1137" s="16" t="s">
        <v>3981</v>
      </c>
      <c r="CQ1137" s="16" t="s">
        <v>3976</v>
      </c>
      <c r="CR1137" s="16" t="s">
        <v>3700</v>
      </c>
      <c r="CS1137" s="16" t="s">
        <v>3359</v>
      </c>
      <c r="CT1137" s="16" t="s">
        <v>3461</v>
      </c>
      <c r="CY1137" s="19"/>
      <c r="DD1137" s="16"/>
      <c r="DG1137" s="16"/>
      <c r="DH1137" s="16"/>
      <c r="DI1137" s="16"/>
      <c r="DK1137" s="16"/>
      <c r="DP1137" s="16"/>
    </row>
    <row r="1138" spans="1:120" x14ac:dyDescent="0.35">
      <c r="A1138" s="16" t="s">
        <v>1170</v>
      </c>
      <c r="E1138" t="s">
        <v>3982</v>
      </c>
      <c r="F1138" s="47"/>
      <c r="G1138" s="47"/>
      <c r="H1138" s="16" t="s">
        <v>5847</v>
      </c>
      <c r="I1138" s="16"/>
      <c r="M1138" s="16"/>
      <c r="N1138" s="16"/>
      <c r="O1138" s="16">
        <f>SUM(COUNTIF(I1138:N1138,"yes"))</f>
        <v>0</v>
      </c>
      <c r="P1138" s="20"/>
      <c r="Q1138" s="16" t="s">
        <v>5826</v>
      </c>
      <c r="R1138" s="16"/>
      <c r="S1138" s="16"/>
      <c r="T1138" s="16"/>
      <c r="U1138" s="16"/>
      <c r="V1138" s="16"/>
      <c r="W1138" s="16"/>
      <c r="X1138" s="16"/>
      <c r="AD1138" s="16"/>
      <c r="AN1138" s="16"/>
      <c r="BA1138" s="30"/>
      <c r="BE1138" s="26"/>
      <c r="BJ1138" s="16"/>
      <c r="BK1138" s="16"/>
      <c r="BL1138" s="41"/>
      <c r="BQ1138" s="16" t="s">
        <v>3983</v>
      </c>
      <c r="BR1138" s="44" t="s">
        <v>3984</v>
      </c>
      <c r="BS1138" s="44" t="s">
        <v>3985</v>
      </c>
      <c r="BU1138" s="16"/>
      <c r="CD1138" s="16"/>
      <c r="CE1138" s="16"/>
      <c r="CH1138" s="16" t="s">
        <v>119</v>
      </c>
      <c r="CI1138" s="16" t="s">
        <v>3176</v>
      </c>
      <c r="CJ1138" s="16" t="s">
        <v>119</v>
      </c>
      <c r="CL1138" s="16" t="s">
        <v>3983</v>
      </c>
      <c r="CM1138" s="16" t="s">
        <v>3984</v>
      </c>
      <c r="CO1138" s="16" t="s">
        <v>3986</v>
      </c>
      <c r="CP1138" s="16" t="s">
        <v>3987</v>
      </c>
      <c r="CQ1138" s="16" t="s">
        <v>3982</v>
      </c>
      <c r="CR1138" s="16" t="s">
        <v>3988</v>
      </c>
      <c r="CS1138" s="16" t="s">
        <v>3433</v>
      </c>
      <c r="CT1138" s="16" t="s">
        <v>3256</v>
      </c>
      <c r="CY1138" s="19"/>
      <c r="DD1138" s="16"/>
      <c r="DG1138" s="16"/>
      <c r="DH1138" s="16"/>
      <c r="DI1138" s="16"/>
      <c r="DK1138" s="16"/>
      <c r="DP1138" s="16"/>
    </row>
    <row r="1139" spans="1:120" x14ac:dyDescent="0.35">
      <c r="A1139" s="16" t="s">
        <v>1170</v>
      </c>
      <c r="E1139" t="s">
        <v>3989</v>
      </c>
      <c r="F1139" s="47"/>
      <c r="G1139" s="47"/>
      <c r="H1139" s="16" t="s">
        <v>5847</v>
      </c>
      <c r="I1139" s="16"/>
      <c r="M1139" s="16"/>
      <c r="N1139" s="16"/>
      <c r="O1139" s="16">
        <f>SUM(COUNTIF(I1139:N1139,"yes"))</f>
        <v>0</v>
      </c>
      <c r="P1139" s="20"/>
      <c r="Q1139" s="16" t="s">
        <v>5826</v>
      </c>
      <c r="R1139" s="16"/>
      <c r="S1139" s="16"/>
      <c r="T1139" s="16"/>
      <c r="U1139" s="16"/>
      <c r="V1139" s="16"/>
      <c r="W1139" s="16"/>
      <c r="X1139" s="16"/>
      <c r="AD1139" s="16"/>
      <c r="AN1139" s="16"/>
      <c r="BA1139" s="30"/>
      <c r="BE1139" s="26"/>
      <c r="BJ1139" s="16"/>
      <c r="BK1139" s="16"/>
      <c r="BL1139" s="41"/>
      <c r="BQ1139" s="16" t="s">
        <v>3990</v>
      </c>
      <c r="BR1139" s="44" t="s">
        <v>3991</v>
      </c>
      <c r="BS1139" s="44" t="s">
        <v>3992</v>
      </c>
      <c r="BU1139" s="16"/>
      <c r="CD1139" s="16"/>
      <c r="CE1139" s="16"/>
      <c r="CH1139" s="16" t="s">
        <v>119</v>
      </c>
      <c r="CI1139" s="16" t="s">
        <v>3176</v>
      </c>
      <c r="CJ1139" s="16" t="s">
        <v>119</v>
      </c>
      <c r="CL1139" s="16" t="s">
        <v>3990</v>
      </c>
      <c r="CM1139" s="16" t="s">
        <v>3991</v>
      </c>
      <c r="CO1139" s="16" t="s">
        <v>3993</v>
      </c>
      <c r="CP1139" s="16" t="s">
        <v>3994</v>
      </c>
      <c r="CQ1139" s="16" t="s">
        <v>3989</v>
      </c>
      <c r="CR1139" s="16" t="s">
        <v>3297</v>
      </c>
      <c r="CS1139" s="16" t="s">
        <v>3995</v>
      </c>
      <c r="CT1139" s="16" t="s">
        <v>3996</v>
      </c>
      <c r="CY1139" s="19"/>
      <c r="DD1139" s="16"/>
      <c r="DG1139" s="16"/>
      <c r="DH1139" s="16"/>
      <c r="DI1139" s="16"/>
      <c r="DK1139" s="16"/>
      <c r="DP1139" s="16"/>
    </row>
    <row r="1140" spans="1:120" x14ac:dyDescent="0.35">
      <c r="A1140" s="16" t="s">
        <v>1170</v>
      </c>
      <c r="E1140" t="s">
        <v>3997</v>
      </c>
      <c r="F1140" s="47"/>
      <c r="G1140" s="47"/>
      <c r="H1140" s="16" t="s">
        <v>5847</v>
      </c>
      <c r="I1140" s="16"/>
      <c r="M1140" s="16"/>
      <c r="N1140" s="16"/>
      <c r="O1140" s="16">
        <f>SUM(COUNTIF(I1140:N1140,"yes"))</f>
        <v>0</v>
      </c>
      <c r="P1140" s="20"/>
      <c r="Q1140" s="16" t="s">
        <v>5826</v>
      </c>
      <c r="R1140" s="16"/>
      <c r="S1140" s="16"/>
      <c r="T1140" s="16"/>
      <c r="U1140" s="16"/>
      <c r="V1140" s="16"/>
      <c r="W1140" s="16"/>
      <c r="X1140" s="16"/>
      <c r="AD1140" s="16"/>
      <c r="AN1140" s="16"/>
      <c r="BA1140" s="30"/>
      <c r="BE1140" s="26"/>
      <c r="BJ1140" s="16"/>
      <c r="BK1140" s="16"/>
      <c r="BL1140" s="41"/>
      <c r="BQ1140" s="16" t="s">
        <v>3998</v>
      </c>
      <c r="BR1140" s="44" t="s">
        <v>3999</v>
      </c>
      <c r="BS1140" s="44" t="s">
        <v>4000</v>
      </c>
      <c r="BU1140" s="16"/>
      <c r="CD1140" s="16"/>
      <c r="CE1140" s="16"/>
      <c r="CH1140" s="16" t="s">
        <v>119</v>
      </c>
      <c r="CI1140" s="16" t="s">
        <v>3176</v>
      </c>
      <c r="CJ1140" s="16" t="s">
        <v>119</v>
      </c>
      <c r="CL1140" s="16" t="s">
        <v>3998</v>
      </c>
      <c r="CM1140" s="16" t="s">
        <v>3999</v>
      </c>
      <c r="CO1140" s="16" t="s">
        <v>6140</v>
      </c>
      <c r="CP1140" s="16" t="s">
        <v>4001</v>
      </c>
      <c r="CQ1140" s="16" t="s">
        <v>3997</v>
      </c>
      <c r="CR1140" s="16" t="s">
        <v>3382</v>
      </c>
      <c r="CS1140" s="16" t="s">
        <v>3383</v>
      </c>
      <c r="CT1140" s="16" t="s">
        <v>4002</v>
      </c>
      <c r="CY1140" s="19"/>
      <c r="DD1140" s="16"/>
      <c r="DG1140" s="16"/>
      <c r="DH1140" s="16"/>
      <c r="DI1140" s="16"/>
      <c r="DK1140" s="16"/>
      <c r="DP1140" s="16"/>
    </row>
    <row r="1141" spans="1:120" x14ac:dyDescent="0.35">
      <c r="A1141" s="16" t="s">
        <v>1170</v>
      </c>
      <c r="E1141" t="s">
        <v>4009</v>
      </c>
      <c r="F1141" s="47"/>
      <c r="G1141" s="47"/>
      <c r="H1141" s="16" t="s">
        <v>5847</v>
      </c>
      <c r="I1141" s="16"/>
      <c r="M1141" s="16"/>
      <c r="N1141" s="16"/>
      <c r="O1141" s="16">
        <f>SUM(COUNTIF(I1141:N1141,"yes"))</f>
        <v>0</v>
      </c>
      <c r="P1141" s="20"/>
      <c r="Q1141" s="16" t="s">
        <v>5826</v>
      </c>
      <c r="R1141" s="16"/>
      <c r="S1141" s="16"/>
      <c r="T1141" s="16"/>
      <c r="U1141" s="16"/>
      <c r="V1141" s="16"/>
      <c r="W1141" s="16"/>
      <c r="X1141" s="16"/>
      <c r="AD1141" s="16"/>
      <c r="AN1141" s="16"/>
      <c r="BA1141" s="30"/>
      <c r="BE1141" s="26"/>
      <c r="BJ1141" s="16"/>
      <c r="BK1141" s="16"/>
      <c r="BL1141" s="41"/>
      <c r="BQ1141" s="16" t="s">
        <v>4010</v>
      </c>
      <c r="BR1141" s="44" t="s">
        <v>4011</v>
      </c>
      <c r="BS1141" s="44" t="s">
        <v>4012</v>
      </c>
      <c r="BU1141" s="16"/>
      <c r="CD1141" s="16"/>
      <c r="CE1141" s="16"/>
      <c r="CH1141" s="16" t="s">
        <v>119</v>
      </c>
      <c r="CI1141" s="16" t="s">
        <v>3176</v>
      </c>
      <c r="CJ1141" s="16" t="s">
        <v>119</v>
      </c>
      <c r="CL1141" s="16" t="s">
        <v>4010</v>
      </c>
      <c r="CM1141" s="16" t="s">
        <v>4011</v>
      </c>
      <c r="CO1141" s="16" t="s">
        <v>4013</v>
      </c>
      <c r="CP1141" s="16" t="s">
        <v>4014</v>
      </c>
      <c r="CQ1141" s="16" t="s">
        <v>4009</v>
      </c>
      <c r="CR1141" s="16" t="s">
        <v>3700</v>
      </c>
      <c r="CS1141" s="16" t="s">
        <v>3197</v>
      </c>
      <c r="CT1141" s="16" t="s">
        <v>3223</v>
      </c>
      <c r="CY1141" s="19"/>
      <c r="DD1141" s="16"/>
      <c r="DG1141" s="16"/>
      <c r="DH1141" s="16"/>
      <c r="DI1141" s="16"/>
      <c r="DK1141" s="16"/>
      <c r="DP1141" s="16"/>
    </row>
    <row r="1142" spans="1:120" x14ac:dyDescent="0.35">
      <c r="A1142" s="16" t="s">
        <v>1170</v>
      </c>
      <c r="E1142" t="s">
        <v>4015</v>
      </c>
      <c r="F1142" s="47"/>
      <c r="G1142" s="47"/>
      <c r="H1142" s="16" t="s">
        <v>5847</v>
      </c>
      <c r="I1142" s="16"/>
      <c r="M1142" s="16"/>
      <c r="N1142" s="16"/>
      <c r="O1142" s="16">
        <f>SUM(COUNTIF(I1142:N1142,"yes"))</f>
        <v>0</v>
      </c>
      <c r="P1142" s="20"/>
      <c r="Q1142" s="16" t="s">
        <v>5826</v>
      </c>
      <c r="R1142" s="16"/>
      <c r="S1142" s="16"/>
      <c r="T1142" s="16"/>
      <c r="U1142" s="16"/>
      <c r="V1142" s="16"/>
      <c r="W1142" s="16"/>
      <c r="X1142" s="16"/>
      <c r="AD1142" s="16"/>
      <c r="AN1142" s="16"/>
      <c r="BA1142" s="30"/>
      <c r="BE1142" s="26"/>
      <c r="BJ1142" s="16"/>
      <c r="BK1142" s="16"/>
      <c r="BL1142" s="41"/>
      <c r="BQ1142" s="16" t="s">
        <v>4016</v>
      </c>
      <c r="BR1142" s="44" t="s">
        <v>4017</v>
      </c>
      <c r="BS1142" s="44" t="s">
        <v>4018</v>
      </c>
      <c r="BU1142" s="16"/>
      <c r="CD1142" s="16"/>
      <c r="CE1142" s="16"/>
      <c r="CH1142" s="16" t="s">
        <v>119</v>
      </c>
      <c r="CI1142" s="16" t="s">
        <v>3176</v>
      </c>
      <c r="CJ1142" s="16" t="s">
        <v>119</v>
      </c>
      <c r="CL1142" s="16" t="s">
        <v>4016</v>
      </c>
      <c r="CM1142" s="16" t="s">
        <v>4017</v>
      </c>
      <c r="CO1142" s="16" t="s">
        <v>4019</v>
      </c>
      <c r="CP1142" s="16" t="s">
        <v>4020</v>
      </c>
      <c r="CQ1142" s="16" t="s">
        <v>4015</v>
      </c>
      <c r="CR1142" s="16" t="s">
        <v>3398</v>
      </c>
      <c r="CS1142" s="16" t="s">
        <v>3540</v>
      </c>
      <c r="CT1142" s="16" t="s">
        <v>3525</v>
      </c>
      <c r="CY1142" s="19"/>
      <c r="DD1142" s="16"/>
      <c r="DG1142" s="16"/>
      <c r="DH1142" s="16"/>
      <c r="DI1142" s="16"/>
      <c r="DK1142" s="16"/>
      <c r="DP1142" s="16"/>
    </row>
    <row r="1143" spans="1:120" x14ac:dyDescent="0.35">
      <c r="A1143" s="16" t="s">
        <v>1170</v>
      </c>
      <c r="E1143" t="s">
        <v>4021</v>
      </c>
      <c r="F1143" s="47"/>
      <c r="G1143" s="47"/>
      <c r="H1143" s="16" t="s">
        <v>5847</v>
      </c>
      <c r="I1143" s="16"/>
      <c r="M1143" s="16"/>
      <c r="N1143" s="16"/>
      <c r="O1143" s="16">
        <f>SUM(COUNTIF(I1143:N1143,"yes"))</f>
        <v>0</v>
      </c>
      <c r="P1143" s="20"/>
      <c r="Q1143" s="16" t="s">
        <v>5826</v>
      </c>
      <c r="R1143" s="16"/>
      <c r="S1143" s="16"/>
      <c r="T1143" s="16"/>
      <c r="U1143" s="16"/>
      <c r="V1143" s="16"/>
      <c r="W1143" s="16"/>
      <c r="X1143" s="16"/>
      <c r="AD1143" s="16"/>
      <c r="AN1143" s="16"/>
      <c r="BA1143" s="30"/>
      <c r="BE1143" s="26"/>
      <c r="BJ1143" s="16"/>
      <c r="BK1143" s="16"/>
      <c r="BL1143" s="41"/>
      <c r="BQ1143" s="16" t="s">
        <v>4022</v>
      </c>
      <c r="BR1143" s="44" t="s">
        <v>4023</v>
      </c>
      <c r="BS1143" s="44" t="s">
        <v>4024</v>
      </c>
      <c r="BU1143" s="16"/>
      <c r="CD1143" s="16"/>
      <c r="CE1143" s="16"/>
      <c r="CH1143" s="16" t="s">
        <v>119</v>
      </c>
      <c r="CI1143" s="16" t="s">
        <v>3176</v>
      </c>
      <c r="CJ1143" s="16" t="s">
        <v>119</v>
      </c>
      <c r="CL1143" s="16" t="s">
        <v>4022</v>
      </c>
      <c r="CM1143" s="16" t="s">
        <v>4023</v>
      </c>
      <c r="CO1143" s="16" t="s">
        <v>4025</v>
      </c>
      <c r="CP1143" s="16" t="s">
        <v>4026</v>
      </c>
      <c r="CQ1143" s="16" t="s">
        <v>4021</v>
      </c>
      <c r="CR1143" s="16" t="s">
        <v>4027</v>
      </c>
      <c r="CS1143" s="16" t="s">
        <v>4028</v>
      </c>
      <c r="CT1143" s="16" t="s">
        <v>3180</v>
      </c>
      <c r="CY1143" s="19"/>
      <c r="DD1143" s="16"/>
      <c r="DG1143" s="16"/>
      <c r="DH1143" s="16"/>
      <c r="DI1143" s="16"/>
      <c r="DK1143" s="16"/>
      <c r="DP1143" s="16"/>
    </row>
    <row r="1144" spans="1:120" x14ac:dyDescent="0.35">
      <c r="A1144" s="16" t="s">
        <v>1170</v>
      </c>
      <c r="E1144" t="s">
        <v>4029</v>
      </c>
      <c r="F1144" s="47"/>
      <c r="G1144" s="47"/>
      <c r="H1144" s="16" t="s">
        <v>5847</v>
      </c>
      <c r="I1144" s="16"/>
      <c r="M1144" s="16"/>
      <c r="N1144" s="16"/>
      <c r="O1144" s="16">
        <f>SUM(COUNTIF(I1144:N1144,"yes"))</f>
        <v>0</v>
      </c>
      <c r="P1144" s="20"/>
      <c r="Q1144" s="16" t="s">
        <v>5826</v>
      </c>
      <c r="R1144" s="16"/>
      <c r="S1144" s="16"/>
      <c r="T1144" s="16"/>
      <c r="U1144" s="16"/>
      <c r="V1144" s="16"/>
      <c r="W1144" s="16"/>
      <c r="X1144" s="16"/>
      <c r="AD1144" s="16"/>
      <c r="AN1144" s="16"/>
      <c r="BA1144" s="30"/>
      <c r="BE1144" s="26"/>
      <c r="BJ1144" s="16"/>
      <c r="BK1144" s="16"/>
      <c r="BL1144" s="41"/>
      <c r="BQ1144" s="16" t="s">
        <v>4030</v>
      </c>
      <c r="BR1144" s="44" t="s">
        <v>4031</v>
      </c>
      <c r="BS1144" s="44" t="s">
        <v>4032</v>
      </c>
      <c r="BU1144" s="16"/>
      <c r="CD1144" s="16"/>
      <c r="CE1144" s="16"/>
      <c r="CH1144" s="16" t="s">
        <v>119</v>
      </c>
      <c r="CI1144" s="16" t="s">
        <v>3176</v>
      </c>
      <c r="CJ1144" s="16" t="s">
        <v>119</v>
      </c>
      <c r="CL1144" s="16" t="s">
        <v>4030</v>
      </c>
      <c r="CM1144" s="16" t="s">
        <v>4031</v>
      </c>
      <c r="CO1144" s="16" t="s">
        <v>4033</v>
      </c>
      <c r="CP1144" s="16" t="s">
        <v>4034</v>
      </c>
      <c r="CQ1144" s="16" t="s">
        <v>4029</v>
      </c>
      <c r="CR1144" s="16" t="s">
        <v>3906</v>
      </c>
      <c r="CS1144" s="16" t="s">
        <v>4035</v>
      </c>
      <c r="CT1144" s="16" t="s">
        <v>4036</v>
      </c>
      <c r="CY1144" s="19"/>
      <c r="DD1144" s="16"/>
      <c r="DG1144" s="16"/>
      <c r="DH1144" s="16"/>
      <c r="DI1144" s="16"/>
      <c r="DK1144" s="16"/>
      <c r="DP1144" s="16"/>
    </row>
    <row r="1145" spans="1:120" x14ac:dyDescent="0.35">
      <c r="A1145" s="16" t="s">
        <v>1170</v>
      </c>
      <c r="E1145" t="s">
        <v>4037</v>
      </c>
      <c r="F1145" s="47"/>
      <c r="G1145" s="47"/>
      <c r="H1145" s="16" t="s">
        <v>5847</v>
      </c>
      <c r="I1145" s="16"/>
      <c r="M1145" s="16"/>
      <c r="N1145" s="16"/>
      <c r="O1145" s="16">
        <f>SUM(COUNTIF(I1145:N1145,"yes"))</f>
        <v>0</v>
      </c>
      <c r="P1145" s="20"/>
      <c r="Q1145" s="16" t="s">
        <v>5826</v>
      </c>
      <c r="R1145" s="16"/>
      <c r="S1145" s="16"/>
      <c r="T1145" s="16"/>
      <c r="U1145" s="16"/>
      <c r="V1145" s="16"/>
      <c r="W1145" s="16"/>
      <c r="X1145" s="16"/>
      <c r="AD1145" s="16"/>
      <c r="AN1145" s="16"/>
      <c r="BA1145" s="30"/>
      <c r="BE1145" s="26"/>
      <c r="BJ1145" s="16"/>
      <c r="BK1145" s="16"/>
      <c r="BL1145" s="41"/>
      <c r="BQ1145" s="16" t="s">
        <v>4038</v>
      </c>
      <c r="BR1145" s="44" t="s">
        <v>4039</v>
      </c>
      <c r="BS1145" s="44" t="s">
        <v>4040</v>
      </c>
      <c r="BU1145" s="16"/>
      <c r="CD1145" s="16"/>
      <c r="CE1145" s="16"/>
      <c r="CH1145" s="16" t="s">
        <v>119</v>
      </c>
      <c r="CI1145" s="16" t="s">
        <v>3176</v>
      </c>
      <c r="CJ1145" s="16" t="s">
        <v>119</v>
      </c>
      <c r="CL1145" s="16" t="s">
        <v>4038</v>
      </c>
      <c r="CM1145" s="16" t="s">
        <v>4039</v>
      </c>
      <c r="CO1145" s="16" t="s">
        <v>4041</v>
      </c>
      <c r="CP1145" s="16" t="s">
        <v>4042</v>
      </c>
      <c r="CQ1145" s="16" t="s">
        <v>4037</v>
      </c>
      <c r="CR1145" s="16" t="s">
        <v>3906</v>
      </c>
      <c r="CS1145" s="16" t="s">
        <v>4043</v>
      </c>
      <c r="CT1145" s="16" t="s">
        <v>3299</v>
      </c>
      <c r="CY1145" s="19"/>
      <c r="DD1145" s="16"/>
      <c r="DG1145" s="16"/>
      <c r="DH1145" s="16"/>
      <c r="DI1145" s="16"/>
      <c r="DK1145" s="16"/>
      <c r="DP1145" s="16"/>
    </row>
    <row r="1146" spans="1:120" x14ac:dyDescent="0.35">
      <c r="A1146" s="16" t="s">
        <v>1170</v>
      </c>
      <c r="E1146" t="s">
        <v>4044</v>
      </c>
      <c r="F1146" s="47"/>
      <c r="G1146" s="47"/>
      <c r="H1146" s="16" t="s">
        <v>5847</v>
      </c>
      <c r="I1146" s="16"/>
      <c r="M1146" s="16"/>
      <c r="N1146" s="16"/>
      <c r="O1146" s="16">
        <f>SUM(COUNTIF(I1146:N1146,"yes"))</f>
        <v>0</v>
      </c>
      <c r="P1146" s="20"/>
      <c r="Q1146" s="16" t="s">
        <v>5826</v>
      </c>
      <c r="R1146" s="16"/>
      <c r="S1146" s="16"/>
      <c r="T1146" s="16"/>
      <c r="U1146" s="16"/>
      <c r="V1146" s="16"/>
      <c r="W1146" s="16"/>
      <c r="X1146" s="16"/>
      <c r="AD1146" s="16"/>
      <c r="AN1146" s="16"/>
      <c r="BA1146" s="30"/>
      <c r="BE1146" s="26"/>
      <c r="BJ1146" s="16"/>
      <c r="BK1146" s="16"/>
      <c r="BL1146" s="41"/>
      <c r="BQ1146" s="16" t="s">
        <v>4045</v>
      </c>
      <c r="BR1146" s="44" t="s">
        <v>4046</v>
      </c>
      <c r="BS1146" s="44" t="s">
        <v>4047</v>
      </c>
      <c r="BU1146" s="16"/>
      <c r="CD1146" s="16"/>
      <c r="CE1146" s="16"/>
      <c r="CH1146" s="16" t="s">
        <v>119</v>
      </c>
      <c r="CI1146" s="16" t="s">
        <v>3176</v>
      </c>
      <c r="CJ1146" s="16" t="s">
        <v>119</v>
      </c>
      <c r="CL1146" s="16" t="s">
        <v>4045</v>
      </c>
      <c r="CM1146" s="16" t="s">
        <v>4046</v>
      </c>
      <c r="CO1146" s="16" t="s">
        <v>4048</v>
      </c>
      <c r="CP1146" s="16" t="s">
        <v>4049</v>
      </c>
      <c r="CQ1146" s="16" t="s">
        <v>4044</v>
      </c>
      <c r="CR1146" s="16" t="s">
        <v>3343</v>
      </c>
      <c r="CS1146" s="16" t="s">
        <v>3328</v>
      </c>
      <c r="CT1146" s="16" t="s">
        <v>4050</v>
      </c>
      <c r="CY1146" s="19"/>
      <c r="DD1146" s="16"/>
      <c r="DG1146" s="16"/>
      <c r="DH1146" s="16"/>
      <c r="DI1146" s="16"/>
      <c r="DK1146" s="16"/>
      <c r="DP1146" s="16"/>
    </row>
    <row r="1147" spans="1:120" x14ac:dyDescent="0.35">
      <c r="A1147" s="16" t="s">
        <v>1170</v>
      </c>
      <c r="E1147" t="s">
        <v>4051</v>
      </c>
      <c r="F1147" s="47"/>
      <c r="G1147" s="47"/>
      <c r="H1147" s="16" t="s">
        <v>5847</v>
      </c>
      <c r="I1147" s="16"/>
      <c r="M1147" s="16"/>
      <c r="N1147" s="16"/>
      <c r="O1147" s="16">
        <f>SUM(COUNTIF(I1147:N1147,"yes"))</f>
        <v>0</v>
      </c>
      <c r="P1147" s="20"/>
      <c r="Q1147" s="16" t="s">
        <v>5826</v>
      </c>
      <c r="R1147" s="16"/>
      <c r="S1147" s="16"/>
      <c r="T1147" s="16"/>
      <c r="U1147" s="16"/>
      <c r="V1147" s="16"/>
      <c r="W1147" s="16"/>
      <c r="X1147" s="16"/>
      <c r="AD1147" s="16"/>
      <c r="AN1147" s="16"/>
      <c r="BA1147" s="30"/>
      <c r="BE1147" s="26"/>
      <c r="BJ1147" s="16"/>
      <c r="BK1147" s="16"/>
      <c r="BL1147" s="41"/>
      <c r="BQ1147" s="16" t="s">
        <v>4052</v>
      </c>
      <c r="BR1147" s="44" t="s">
        <v>4053</v>
      </c>
      <c r="BS1147" s="44" t="s">
        <v>4054</v>
      </c>
      <c r="BU1147" s="16"/>
      <c r="CD1147" s="16"/>
      <c r="CE1147" s="16"/>
      <c r="CH1147" s="16" t="s">
        <v>119</v>
      </c>
      <c r="CI1147" s="16" t="s">
        <v>3176</v>
      </c>
      <c r="CJ1147" s="16" t="s">
        <v>119</v>
      </c>
      <c r="CL1147" s="16" t="s">
        <v>4052</v>
      </c>
      <c r="CM1147" s="16" t="s">
        <v>4053</v>
      </c>
      <c r="CO1147" s="16" t="s">
        <v>4055</v>
      </c>
      <c r="CP1147" s="16" t="s">
        <v>4056</v>
      </c>
      <c r="CQ1147" s="16" t="s">
        <v>4051</v>
      </c>
      <c r="CR1147" s="16" t="s">
        <v>3288</v>
      </c>
      <c r="CS1147" s="16" t="s">
        <v>3188</v>
      </c>
      <c r="CT1147" s="16" t="s">
        <v>4057</v>
      </c>
      <c r="CY1147" s="19"/>
      <c r="DD1147" s="16"/>
      <c r="DG1147" s="16"/>
      <c r="DH1147" s="16"/>
      <c r="DI1147" s="16"/>
      <c r="DK1147" s="16"/>
      <c r="DP1147" s="16"/>
    </row>
    <row r="1148" spans="1:120" x14ac:dyDescent="0.35">
      <c r="A1148" s="16" t="s">
        <v>1170</v>
      </c>
      <c r="E1148" t="s">
        <v>4058</v>
      </c>
      <c r="F1148" s="47"/>
      <c r="G1148" s="47"/>
      <c r="H1148" s="16" t="s">
        <v>5847</v>
      </c>
      <c r="I1148" s="16"/>
      <c r="M1148" s="16"/>
      <c r="N1148" s="16"/>
      <c r="O1148" s="16">
        <f>SUM(COUNTIF(I1148:N1148,"yes"))</f>
        <v>0</v>
      </c>
      <c r="P1148" s="20"/>
      <c r="Q1148" s="16" t="s">
        <v>5826</v>
      </c>
      <c r="R1148" s="16"/>
      <c r="S1148" s="16"/>
      <c r="T1148" s="16"/>
      <c r="U1148" s="16"/>
      <c r="V1148" s="16"/>
      <c r="W1148" s="16"/>
      <c r="X1148" s="16"/>
      <c r="AD1148" s="16"/>
      <c r="AN1148" s="16"/>
      <c r="BA1148" s="30"/>
      <c r="BE1148" s="26"/>
      <c r="BJ1148" s="16"/>
      <c r="BK1148" s="16"/>
      <c r="BL1148" s="41"/>
      <c r="BQ1148" s="16" t="s">
        <v>4059</v>
      </c>
      <c r="BR1148" s="44" t="s">
        <v>4060</v>
      </c>
      <c r="BS1148" s="44" t="s">
        <v>4061</v>
      </c>
      <c r="BU1148" s="16"/>
      <c r="CD1148" s="16"/>
      <c r="CE1148" s="16"/>
      <c r="CH1148" s="16" t="s">
        <v>119</v>
      </c>
      <c r="CI1148" s="16" t="s">
        <v>3176</v>
      </c>
      <c r="CJ1148" s="16" t="s">
        <v>119</v>
      </c>
      <c r="CL1148" s="16" t="s">
        <v>4059</v>
      </c>
      <c r="CM1148" s="16" t="s">
        <v>4060</v>
      </c>
      <c r="CO1148" s="16" t="s">
        <v>4062</v>
      </c>
      <c r="CP1148" s="16" t="s">
        <v>4063</v>
      </c>
      <c r="CQ1148" s="16" t="s">
        <v>4058</v>
      </c>
      <c r="CR1148" s="16" t="s">
        <v>3906</v>
      </c>
      <c r="CS1148" s="16" t="s">
        <v>4035</v>
      </c>
      <c r="CT1148" s="16" t="s">
        <v>4064</v>
      </c>
      <c r="CY1148" s="19"/>
      <c r="DD1148" s="16"/>
      <c r="DG1148" s="16"/>
      <c r="DH1148" s="16"/>
      <c r="DI1148" s="16"/>
      <c r="DK1148" s="16"/>
      <c r="DP1148" s="16"/>
    </row>
    <row r="1149" spans="1:120" x14ac:dyDescent="0.35">
      <c r="A1149" s="16" t="s">
        <v>1170</v>
      </c>
      <c r="E1149" t="s">
        <v>4065</v>
      </c>
      <c r="F1149" s="47"/>
      <c r="G1149" s="47"/>
      <c r="H1149" s="16" t="s">
        <v>5847</v>
      </c>
      <c r="I1149" s="16"/>
      <c r="M1149" s="16"/>
      <c r="N1149" s="16"/>
      <c r="O1149" s="16">
        <f>SUM(COUNTIF(I1149:N1149,"yes"))</f>
        <v>0</v>
      </c>
      <c r="P1149" s="20"/>
      <c r="Q1149" s="16" t="s">
        <v>5826</v>
      </c>
      <c r="R1149" s="16"/>
      <c r="S1149" s="16"/>
      <c r="T1149" s="16"/>
      <c r="U1149" s="16"/>
      <c r="V1149" s="16"/>
      <c r="W1149" s="16"/>
      <c r="X1149" s="16"/>
      <c r="AD1149" s="16"/>
      <c r="AN1149" s="16"/>
      <c r="BA1149" s="30"/>
      <c r="BE1149" s="26"/>
      <c r="BJ1149" s="16"/>
      <c r="BK1149" s="16"/>
      <c r="BL1149" s="41"/>
      <c r="BQ1149" s="16" t="s">
        <v>4066</v>
      </c>
      <c r="BR1149" s="44" t="s">
        <v>4067</v>
      </c>
      <c r="BS1149" s="44" t="s">
        <v>4068</v>
      </c>
      <c r="BU1149" s="16"/>
      <c r="CD1149" s="16"/>
      <c r="CE1149" s="16"/>
      <c r="CH1149" s="16" t="s">
        <v>119</v>
      </c>
      <c r="CI1149" s="16" t="s">
        <v>3176</v>
      </c>
      <c r="CJ1149" s="16" t="s">
        <v>119</v>
      </c>
      <c r="CL1149" s="16" t="s">
        <v>4066</v>
      </c>
      <c r="CM1149" s="16" t="s">
        <v>4067</v>
      </c>
      <c r="CO1149" s="16" t="s">
        <v>6141</v>
      </c>
      <c r="CP1149" s="16" t="s">
        <v>4069</v>
      </c>
      <c r="CQ1149" s="16" t="s">
        <v>4065</v>
      </c>
      <c r="CR1149" s="16" t="s">
        <v>3382</v>
      </c>
      <c r="CS1149" s="16" t="s">
        <v>3508</v>
      </c>
      <c r="CT1149" s="16" t="s">
        <v>4070</v>
      </c>
      <c r="CY1149" s="19"/>
      <c r="DD1149" s="16"/>
      <c r="DG1149" s="16"/>
      <c r="DH1149" s="16"/>
      <c r="DI1149" s="16"/>
      <c r="DK1149" s="16"/>
      <c r="DP1149" s="16"/>
    </row>
    <row r="1150" spans="1:120" x14ac:dyDescent="0.35">
      <c r="A1150" s="16" t="s">
        <v>1170</v>
      </c>
      <c r="E1150" t="s">
        <v>4071</v>
      </c>
      <c r="F1150" s="47"/>
      <c r="G1150" s="47"/>
      <c r="H1150" s="16" t="s">
        <v>5847</v>
      </c>
      <c r="I1150" s="16"/>
      <c r="M1150" s="16"/>
      <c r="N1150" s="16"/>
      <c r="O1150" s="16">
        <f>SUM(COUNTIF(I1150:N1150,"yes"))</f>
        <v>0</v>
      </c>
      <c r="P1150" s="20"/>
      <c r="Q1150" s="16" t="s">
        <v>5826</v>
      </c>
      <c r="R1150" s="16"/>
      <c r="S1150" s="16"/>
      <c r="T1150" s="16"/>
      <c r="U1150" s="16"/>
      <c r="V1150" s="16"/>
      <c r="W1150" s="16"/>
      <c r="X1150" s="16"/>
      <c r="AD1150" s="16"/>
      <c r="AN1150" s="16"/>
      <c r="BA1150" s="30"/>
      <c r="BE1150" s="26"/>
      <c r="BJ1150" s="16"/>
      <c r="BK1150" s="16"/>
      <c r="BL1150" s="41"/>
      <c r="BQ1150" s="16" t="s">
        <v>4072</v>
      </c>
      <c r="BR1150" s="44" t="s">
        <v>4073</v>
      </c>
      <c r="BS1150" s="44" t="s">
        <v>4074</v>
      </c>
      <c r="BU1150" s="16"/>
      <c r="CD1150" s="16"/>
      <c r="CE1150" s="16"/>
      <c r="CH1150" s="16" t="s">
        <v>119</v>
      </c>
      <c r="CI1150" s="16" t="s">
        <v>3176</v>
      </c>
      <c r="CJ1150" s="16" t="s">
        <v>119</v>
      </c>
      <c r="CL1150" s="16" t="s">
        <v>4072</v>
      </c>
      <c r="CM1150" s="16" t="s">
        <v>4073</v>
      </c>
      <c r="CO1150" s="16" t="s">
        <v>4075</v>
      </c>
      <c r="CP1150" s="16" t="s">
        <v>4076</v>
      </c>
      <c r="CQ1150" s="16" t="s">
        <v>4071</v>
      </c>
      <c r="CR1150" s="16" t="s">
        <v>3906</v>
      </c>
      <c r="CS1150" s="16" t="s">
        <v>3621</v>
      </c>
      <c r="CT1150" s="16" t="s">
        <v>3265</v>
      </c>
      <c r="CY1150" s="19"/>
      <c r="DD1150" s="16"/>
      <c r="DG1150" s="16"/>
      <c r="DH1150" s="16"/>
      <c r="DI1150" s="16"/>
      <c r="DK1150" s="16"/>
      <c r="DP1150" s="16"/>
    </row>
    <row r="1151" spans="1:120" x14ac:dyDescent="0.35">
      <c r="A1151" s="16" t="s">
        <v>1170</v>
      </c>
      <c r="E1151" t="s">
        <v>4077</v>
      </c>
      <c r="F1151" s="47"/>
      <c r="G1151" s="47"/>
      <c r="H1151" s="16" t="s">
        <v>5847</v>
      </c>
      <c r="I1151" s="16"/>
      <c r="M1151" s="16"/>
      <c r="N1151" s="16"/>
      <c r="O1151" s="16">
        <f>SUM(COUNTIF(I1151:N1151,"yes"))</f>
        <v>0</v>
      </c>
      <c r="P1151" s="20"/>
      <c r="Q1151" s="16" t="s">
        <v>5826</v>
      </c>
      <c r="R1151" s="16"/>
      <c r="S1151" s="16"/>
      <c r="T1151" s="16"/>
      <c r="U1151" s="16"/>
      <c r="V1151" s="16"/>
      <c r="W1151" s="16"/>
      <c r="X1151" s="16"/>
      <c r="AD1151" s="16"/>
      <c r="AN1151" s="16"/>
      <c r="BA1151" s="30"/>
      <c r="BE1151" s="26"/>
      <c r="BJ1151" s="16"/>
      <c r="BK1151" s="16"/>
      <c r="BL1151" s="41"/>
      <c r="BQ1151" s="16" t="s">
        <v>4078</v>
      </c>
      <c r="BR1151" s="44" t="s">
        <v>4079</v>
      </c>
      <c r="BS1151" s="44" t="s">
        <v>4080</v>
      </c>
      <c r="BU1151" s="16"/>
      <c r="CD1151" s="16"/>
      <c r="CE1151" s="16"/>
      <c r="CH1151" s="16" t="s">
        <v>119</v>
      </c>
      <c r="CI1151" s="16" t="s">
        <v>3176</v>
      </c>
      <c r="CJ1151" s="16" t="s">
        <v>119</v>
      </c>
      <c r="CL1151" s="16" t="s">
        <v>4078</v>
      </c>
      <c r="CM1151" s="16" t="s">
        <v>4079</v>
      </c>
      <c r="CO1151" s="16" t="s">
        <v>4081</v>
      </c>
      <c r="CP1151" s="16" t="s">
        <v>4082</v>
      </c>
      <c r="CQ1151" s="16" t="s">
        <v>4077</v>
      </c>
      <c r="CR1151" s="16" t="s">
        <v>3178</v>
      </c>
      <c r="CS1151" s="16" t="s">
        <v>4083</v>
      </c>
      <c r="CT1151" s="16" t="s">
        <v>3180</v>
      </c>
      <c r="CY1151" s="19"/>
      <c r="DD1151" s="16"/>
      <c r="DG1151" s="16"/>
      <c r="DH1151" s="16"/>
      <c r="DI1151" s="16"/>
      <c r="DK1151" s="16"/>
      <c r="DP1151" s="16"/>
    </row>
    <row r="1152" spans="1:120" x14ac:dyDescent="0.35">
      <c r="A1152" s="16" t="s">
        <v>1170</v>
      </c>
      <c r="E1152" t="s">
        <v>4084</v>
      </c>
      <c r="F1152" s="47"/>
      <c r="G1152" s="47"/>
      <c r="H1152" s="16" t="s">
        <v>5847</v>
      </c>
      <c r="I1152" s="16"/>
      <c r="M1152" s="16"/>
      <c r="N1152" s="16"/>
      <c r="O1152" s="16">
        <f>SUM(COUNTIF(I1152:N1152,"yes"))</f>
        <v>0</v>
      </c>
      <c r="P1152" s="20"/>
      <c r="Q1152" s="16" t="s">
        <v>5826</v>
      </c>
      <c r="R1152" s="16"/>
      <c r="S1152" s="16"/>
      <c r="T1152" s="16"/>
      <c r="U1152" s="16"/>
      <c r="V1152" s="16"/>
      <c r="W1152" s="16"/>
      <c r="X1152" s="16"/>
      <c r="AD1152" s="16"/>
      <c r="AN1152" s="16"/>
      <c r="BA1152" s="30"/>
      <c r="BE1152" s="26"/>
      <c r="BJ1152" s="16"/>
      <c r="BK1152" s="16"/>
      <c r="BL1152" s="41"/>
      <c r="BQ1152" s="16" t="s">
        <v>4085</v>
      </c>
      <c r="BR1152" s="44" t="s">
        <v>4086</v>
      </c>
      <c r="BS1152" s="44" t="s">
        <v>4087</v>
      </c>
      <c r="BU1152" s="16"/>
      <c r="CD1152" s="16"/>
      <c r="CE1152" s="16"/>
      <c r="CH1152" s="16" t="s">
        <v>119</v>
      </c>
      <c r="CI1152" s="16" t="s">
        <v>3176</v>
      </c>
      <c r="CJ1152" s="16" t="s">
        <v>119</v>
      </c>
      <c r="CL1152" s="16" t="s">
        <v>4085</v>
      </c>
      <c r="CM1152" s="16" t="s">
        <v>4086</v>
      </c>
      <c r="CO1152" s="16" t="s">
        <v>4088</v>
      </c>
      <c r="CP1152" s="16" t="s">
        <v>4089</v>
      </c>
      <c r="CQ1152" s="16" t="s">
        <v>4084</v>
      </c>
      <c r="CR1152" s="16" t="s">
        <v>3578</v>
      </c>
      <c r="CS1152" s="16" t="s">
        <v>3205</v>
      </c>
      <c r="CT1152" s="16" t="s">
        <v>4090</v>
      </c>
      <c r="CY1152" s="19"/>
      <c r="DD1152" s="16"/>
      <c r="DG1152" s="16"/>
      <c r="DH1152" s="16"/>
      <c r="DI1152" s="16"/>
      <c r="DK1152" s="16"/>
      <c r="DP1152" s="16"/>
    </row>
    <row r="1153" spans="1:120" x14ac:dyDescent="0.35">
      <c r="A1153" s="16" t="s">
        <v>1170</v>
      </c>
      <c r="E1153" t="s">
        <v>4091</v>
      </c>
      <c r="F1153" s="47"/>
      <c r="G1153" s="47"/>
      <c r="H1153" s="16" t="s">
        <v>5847</v>
      </c>
      <c r="I1153" s="16"/>
      <c r="M1153" s="16"/>
      <c r="N1153" s="16"/>
      <c r="O1153" s="16">
        <f>SUM(COUNTIF(I1153:N1153,"yes"))</f>
        <v>0</v>
      </c>
      <c r="P1153" s="20"/>
      <c r="Q1153" s="16" t="s">
        <v>5826</v>
      </c>
      <c r="R1153" s="16"/>
      <c r="S1153" s="16"/>
      <c r="T1153" s="16"/>
      <c r="U1153" s="16"/>
      <c r="V1153" s="16"/>
      <c r="W1153" s="16"/>
      <c r="X1153" s="16"/>
      <c r="AD1153" s="16"/>
      <c r="AN1153" s="16"/>
      <c r="BA1153" s="30"/>
      <c r="BE1153" s="26"/>
      <c r="BJ1153" s="16"/>
      <c r="BK1153" s="16"/>
      <c r="BL1153" s="41"/>
      <c r="BQ1153" s="16" t="s">
        <v>4092</v>
      </c>
      <c r="BR1153" s="44" t="s">
        <v>4093</v>
      </c>
      <c r="BS1153" s="44" t="s">
        <v>4094</v>
      </c>
      <c r="BU1153" s="16"/>
      <c r="CD1153" s="16"/>
      <c r="CE1153" s="16"/>
      <c r="CH1153" s="16" t="s">
        <v>119</v>
      </c>
      <c r="CI1153" s="16" t="s">
        <v>3176</v>
      </c>
      <c r="CJ1153" s="16" t="s">
        <v>119</v>
      </c>
      <c r="CL1153" s="16" t="s">
        <v>4092</v>
      </c>
      <c r="CM1153" s="16" t="s">
        <v>4093</v>
      </c>
      <c r="CO1153" s="16" t="s">
        <v>6142</v>
      </c>
      <c r="CP1153" s="16" t="s">
        <v>4095</v>
      </c>
      <c r="CQ1153" s="16" t="s">
        <v>4091</v>
      </c>
      <c r="CR1153" s="16" t="s">
        <v>3358</v>
      </c>
      <c r="CS1153" s="16" t="s">
        <v>3637</v>
      </c>
      <c r="CT1153" s="16" t="s">
        <v>3614</v>
      </c>
      <c r="CY1153" s="19"/>
      <c r="DD1153" s="16"/>
      <c r="DG1153" s="16"/>
      <c r="DH1153" s="16"/>
      <c r="DI1153" s="16"/>
      <c r="DK1153" s="16"/>
      <c r="DP1153" s="16"/>
    </row>
    <row r="1154" spans="1:120" x14ac:dyDescent="0.35">
      <c r="A1154" s="16" t="s">
        <v>1170</v>
      </c>
      <c r="E1154" t="s">
        <v>4104</v>
      </c>
      <c r="F1154" s="47"/>
      <c r="G1154" s="47"/>
      <c r="H1154" s="16" t="s">
        <v>5847</v>
      </c>
      <c r="I1154" s="16"/>
      <c r="M1154" s="16"/>
      <c r="N1154" s="16"/>
      <c r="O1154" s="16">
        <f>SUM(COUNTIF(I1154:N1154,"yes"))</f>
        <v>0</v>
      </c>
      <c r="P1154" s="20"/>
      <c r="Q1154" s="16" t="s">
        <v>5826</v>
      </c>
      <c r="R1154" s="16"/>
      <c r="S1154" s="16"/>
      <c r="T1154" s="16"/>
      <c r="U1154" s="16"/>
      <c r="V1154" s="16"/>
      <c r="W1154" s="16"/>
      <c r="X1154" s="16"/>
      <c r="AD1154" s="16"/>
      <c r="AN1154" s="16"/>
      <c r="BA1154" s="30"/>
      <c r="BE1154" s="26"/>
      <c r="BJ1154" s="16"/>
      <c r="BK1154" s="16"/>
      <c r="BL1154" s="41"/>
      <c r="BQ1154" s="16" t="s">
        <v>4105</v>
      </c>
      <c r="BR1154" s="44" t="s">
        <v>4106</v>
      </c>
      <c r="BS1154" s="44" t="s">
        <v>4107</v>
      </c>
      <c r="BU1154" s="16"/>
      <c r="CD1154" s="16"/>
      <c r="CE1154" s="16"/>
      <c r="CH1154" s="16" t="s">
        <v>119</v>
      </c>
      <c r="CI1154" s="16" t="s">
        <v>3176</v>
      </c>
      <c r="CJ1154" s="16" t="s">
        <v>119</v>
      </c>
      <c r="CL1154" s="16" t="s">
        <v>4105</v>
      </c>
      <c r="CM1154" s="16" t="s">
        <v>4106</v>
      </c>
      <c r="CO1154" s="16" t="s">
        <v>4108</v>
      </c>
      <c r="CP1154" s="16" t="s">
        <v>4109</v>
      </c>
      <c r="CQ1154" s="16" t="s">
        <v>4104</v>
      </c>
      <c r="CR1154" s="16" t="s">
        <v>3187</v>
      </c>
      <c r="CS1154" s="16" t="s">
        <v>3255</v>
      </c>
      <c r="CT1154" s="16" t="s">
        <v>4110</v>
      </c>
      <c r="CY1154" s="19"/>
      <c r="DD1154" s="16"/>
      <c r="DG1154" s="16"/>
      <c r="DH1154" s="16"/>
      <c r="DI1154" s="16"/>
      <c r="DK1154" s="16"/>
      <c r="DP1154" s="16"/>
    </row>
    <row r="1155" spans="1:120" x14ac:dyDescent="0.35">
      <c r="A1155" s="16" t="s">
        <v>1170</v>
      </c>
      <c r="E1155" t="s">
        <v>4111</v>
      </c>
      <c r="F1155" s="47"/>
      <c r="G1155" s="47"/>
      <c r="H1155" s="16" t="s">
        <v>5847</v>
      </c>
      <c r="I1155" s="16"/>
      <c r="M1155" s="16"/>
      <c r="N1155" s="16"/>
      <c r="O1155" s="16">
        <f>SUM(COUNTIF(I1155:N1155,"yes"))</f>
        <v>0</v>
      </c>
      <c r="P1155" s="20"/>
      <c r="Q1155" s="16" t="s">
        <v>5826</v>
      </c>
      <c r="R1155" s="16"/>
      <c r="S1155" s="16"/>
      <c r="T1155" s="16"/>
      <c r="U1155" s="16"/>
      <c r="V1155" s="16"/>
      <c r="W1155" s="16"/>
      <c r="X1155" s="16"/>
      <c r="AD1155" s="16"/>
      <c r="AN1155" s="16"/>
      <c r="BA1155" s="30"/>
      <c r="BE1155" s="26"/>
      <c r="BJ1155" s="16"/>
      <c r="BK1155" s="16"/>
      <c r="BL1155" s="41"/>
      <c r="BQ1155" s="16" t="s">
        <v>4112</v>
      </c>
      <c r="BR1155" s="44" t="s">
        <v>4113</v>
      </c>
      <c r="BS1155" s="44" t="s">
        <v>4114</v>
      </c>
      <c r="BU1155" s="16"/>
      <c r="CD1155" s="16"/>
      <c r="CE1155" s="16"/>
      <c r="CH1155" s="16" t="s">
        <v>119</v>
      </c>
      <c r="CI1155" s="16" t="s">
        <v>3176</v>
      </c>
      <c r="CJ1155" s="16" t="s">
        <v>119</v>
      </c>
      <c r="CL1155" s="16" t="s">
        <v>4112</v>
      </c>
      <c r="CM1155" s="16" t="s">
        <v>4113</v>
      </c>
      <c r="CO1155" s="16" t="s">
        <v>4115</v>
      </c>
      <c r="CP1155" s="16" t="s">
        <v>4116</v>
      </c>
      <c r="CQ1155" s="16" t="s">
        <v>4111</v>
      </c>
      <c r="CR1155" s="16" t="s">
        <v>3343</v>
      </c>
      <c r="CS1155" s="16" t="s">
        <v>4117</v>
      </c>
      <c r="CT1155" s="16" t="s">
        <v>3718</v>
      </c>
      <c r="CY1155" s="19"/>
      <c r="DD1155" s="16"/>
      <c r="DG1155" s="16"/>
      <c r="DH1155" s="16"/>
      <c r="DI1155" s="16"/>
      <c r="DK1155" s="16"/>
      <c r="DP1155" s="16"/>
    </row>
    <row r="1156" spans="1:120" x14ac:dyDescent="0.35">
      <c r="A1156" s="16" t="s">
        <v>1170</v>
      </c>
      <c r="E1156" t="s">
        <v>4118</v>
      </c>
      <c r="F1156" s="47"/>
      <c r="G1156" s="47"/>
      <c r="H1156" s="16" t="s">
        <v>5847</v>
      </c>
      <c r="I1156" s="16"/>
      <c r="M1156" s="16"/>
      <c r="N1156" s="16"/>
      <c r="O1156" s="16">
        <f>SUM(COUNTIF(I1156:N1156,"yes"))</f>
        <v>0</v>
      </c>
      <c r="P1156" s="20"/>
      <c r="Q1156" s="16" t="s">
        <v>5826</v>
      </c>
      <c r="R1156" s="16"/>
      <c r="S1156" s="16"/>
      <c r="T1156" s="16"/>
      <c r="U1156" s="16"/>
      <c r="V1156" s="16"/>
      <c r="W1156" s="16"/>
      <c r="X1156" s="16"/>
      <c r="AD1156" s="16"/>
      <c r="AN1156" s="16"/>
      <c r="BA1156" s="30"/>
      <c r="BE1156" s="26"/>
      <c r="BJ1156" s="16"/>
      <c r="BK1156" s="16"/>
      <c r="BL1156" s="41"/>
      <c r="BQ1156" s="16" t="s">
        <v>4119</v>
      </c>
      <c r="BR1156" s="44" t="s">
        <v>4120</v>
      </c>
      <c r="BS1156" s="44" t="s">
        <v>4121</v>
      </c>
      <c r="BU1156" s="16"/>
      <c r="CD1156" s="16"/>
      <c r="CE1156" s="16"/>
      <c r="CH1156" s="16" t="s">
        <v>119</v>
      </c>
      <c r="CI1156" s="16" t="s">
        <v>3176</v>
      </c>
      <c r="CJ1156" s="16" t="s">
        <v>119</v>
      </c>
      <c r="CL1156" s="16" t="s">
        <v>4119</v>
      </c>
      <c r="CM1156" s="16" t="s">
        <v>4120</v>
      </c>
      <c r="CO1156" s="16" t="s">
        <v>4122</v>
      </c>
      <c r="CP1156" s="16" t="s">
        <v>4123</v>
      </c>
      <c r="CQ1156" s="16" t="s">
        <v>4118</v>
      </c>
      <c r="CR1156" s="16" t="s">
        <v>3230</v>
      </c>
      <c r="CS1156" s="16" t="s">
        <v>3188</v>
      </c>
      <c r="CT1156" s="16" t="s">
        <v>3336</v>
      </c>
      <c r="CY1156" s="19"/>
      <c r="DD1156" s="16"/>
      <c r="DG1156" s="16"/>
      <c r="DH1156" s="16"/>
      <c r="DI1156" s="16"/>
      <c r="DK1156" s="16"/>
      <c r="DP1156" s="16"/>
    </row>
    <row r="1157" spans="1:120" x14ac:dyDescent="0.35">
      <c r="A1157" s="16" t="s">
        <v>1170</v>
      </c>
      <c r="E1157" t="s">
        <v>4124</v>
      </c>
      <c r="F1157" s="47"/>
      <c r="G1157" s="47"/>
      <c r="H1157" s="16" t="s">
        <v>5847</v>
      </c>
      <c r="I1157" s="16"/>
      <c r="M1157" s="16"/>
      <c r="N1157" s="16"/>
      <c r="O1157" s="16">
        <f>SUM(COUNTIF(I1157:N1157,"yes"))</f>
        <v>0</v>
      </c>
      <c r="P1157" s="20"/>
      <c r="Q1157" s="16" t="s">
        <v>5826</v>
      </c>
      <c r="R1157" s="16"/>
      <c r="S1157" s="16"/>
      <c r="T1157" s="16"/>
      <c r="U1157" s="16"/>
      <c r="V1157" s="16"/>
      <c r="W1157" s="16"/>
      <c r="X1157" s="16"/>
      <c r="AD1157" s="16"/>
      <c r="AN1157" s="16"/>
      <c r="BA1157" s="30"/>
      <c r="BE1157" s="26"/>
      <c r="BJ1157" s="16"/>
      <c r="BK1157" s="16"/>
      <c r="BL1157" s="41"/>
      <c r="BQ1157" s="16" t="s">
        <v>4125</v>
      </c>
      <c r="BR1157" s="44" t="s">
        <v>4126</v>
      </c>
      <c r="BS1157" s="44" t="s">
        <v>4127</v>
      </c>
      <c r="BU1157" s="16"/>
      <c r="CD1157" s="16"/>
      <c r="CE1157" s="16"/>
      <c r="CH1157" s="16" t="s">
        <v>119</v>
      </c>
      <c r="CI1157" s="16" t="s">
        <v>3176</v>
      </c>
      <c r="CJ1157" s="16" t="s">
        <v>119</v>
      </c>
      <c r="CL1157" s="16" t="s">
        <v>4125</v>
      </c>
      <c r="CM1157" s="16" t="s">
        <v>4126</v>
      </c>
      <c r="CO1157" s="16" t="s">
        <v>4128</v>
      </c>
      <c r="CP1157" s="16" t="s">
        <v>4129</v>
      </c>
      <c r="CQ1157" s="16" t="s">
        <v>4124</v>
      </c>
      <c r="CR1157" s="16" t="s">
        <v>3178</v>
      </c>
      <c r="CS1157" s="16" t="s">
        <v>3179</v>
      </c>
      <c r="CT1157" s="16" t="s">
        <v>4070</v>
      </c>
      <c r="CY1157" s="19"/>
      <c r="DD1157" s="16"/>
      <c r="DG1157" s="16"/>
      <c r="DH1157" s="16"/>
      <c r="DI1157" s="16"/>
      <c r="DK1157" s="16"/>
      <c r="DP1157" s="16"/>
    </row>
    <row r="1158" spans="1:120" x14ac:dyDescent="0.35">
      <c r="A1158" s="16" t="s">
        <v>1170</v>
      </c>
      <c r="E1158" t="s">
        <v>4136</v>
      </c>
      <c r="F1158" s="47"/>
      <c r="G1158" s="47"/>
      <c r="H1158" s="16" t="s">
        <v>5847</v>
      </c>
      <c r="I1158" s="16"/>
      <c r="M1158" s="16"/>
      <c r="N1158" s="16"/>
      <c r="O1158" s="16">
        <f>SUM(COUNTIF(I1158:N1158,"yes"))</f>
        <v>0</v>
      </c>
      <c r="P1158" s="20"/>
      <c r="Q1158" s="16" t="s">
        <v>5826</v>
      </c>
      <c r="R1158" s="16"/>
      <c r="S1158" s="16"/>
      <c r="T1158" s="16"/>
      <c r="U1158" s="16"/>
      <c r="V1158" s="16"/>
      <c r="W1158" s="16"/>
      <c r="X1158" s="16"/>
      <c r="AD1158" s="16"/>
      <c r="AN1158" s="16"/>
      <c r="BA1158" s="30"/>
      <c r="BE1158" s="26"/>
      <c r="BJ1158" s="16"/>
      <c r="BK1158" s="16"/>
      <c r="BL1158" s="41"/>
      <c r="BQ1158" s="16" t="s">
        <v>4137</v>
      </c>
      <c r="BR1158" s="44" t="s">
        <v>4138</v>
      </c>
      <c r="BS1158" s="44" t="s">
        <v>4139</v>
      </c>
      <c r="BU1158" s="16"/>
      <c r="CD1158" s="16"/>
      <c r="CE1158" s="16"/>
      <c r="CH1158" s="16" t="s">
        <v>119</v>
      </c>
      <c r="CI1158" s="16" t="s">
        <v>3176</v>
      </c>
      <c r="CJ1158" s="16" t="s">
        <v>119</v>
      </c>
      <c r="CL1158" s="16" t="s">
        <v>4137</v>
      </c>
      <c r="CM1158" s="16" t="s">
        <v>4138</v>
      </c>
      <c r="CO1158" s="16" t="s">
        <v>4140</v>
      </c>
      <c r="CP1158" s="16" t="s">
        <v>4141</v>
      </c>
      <c r="CQ1158" s="16" t="s">
        <v>4136</v>
      </c>
      <c r="CR1158" s="16" t="s">
        <v>3906</v>
      </c>
      <c r="CS1158" s="16" t="s">
        <v>3621</v>
      </c>
      <c r="CT1158" s="16" t="s">
        <v>4142</v>
      </c>
      <c r="CY1158" s="19"/>
      <c r="DD1158" s="16"/>
      <c r="DG1158" s="16"/>
      <c r="DH1158" s="16"/>
      <c r="DI1158" s="16"/>
      <c r="DK1158" s="16"/>
      <c r="DP1158" s="16"/>
    </row>
    <row r="1159" spans="1:120" x14ac:dyDescent="0.35">
      <c r="A1159" s="16" t="s">
        <v>1170</v>
      </c>
      <c r="E1159" t="s">
        <v>4150</v>
      </c>
      <c r="F1159" s="47"/>
      <c r="G1159" s="47"/>
      <c r="H1159" s="16" t="s">
        <v>5847</v>
      </c>
      <c r="I1159" s="16"/>
      <c r="M1159" s="16"/>
      <c r="N1159" s="16"/>
      <c r="O1159" s="16">
        <f>SUM(COUNTIF(I1159:N1159,"yes"))</f>
        <v>0</v>
      </c>
      <c r="P1159" s="20"/>
      <c r="Q1159" s="16" t="s">
        <v>5826</v>
      </c>
      <c r="R1159" s="16"/>
      <c r="S1159" s="16"/>
      <c r="T1159" s="16"/>
      <c r="U1159" s="16"/>
      <c r="V1159" s="16"/>
      <c r="W1159" s="16"/>
      <c r="X1159" s="16"/>
      <c r="AD1159" s="16"/>
      <c r="AN1159" s="16"/>
      <c r="BA1159" s="30"/>
      <c r="BE1159" s="26"/>
      <c r="BJ1159" s="16"/>
      <c r="BK1159" s="16"/>
      <c r="BL1159" s="41"/>
      <c r="BQ1159" s="16" t="s">
        <v>4151</v>
      </c>
      <c r="BR1159" s="44" t="s">
        <v>4152</v>
      </c>
      <c r="BS1159" s="44" t="s">
        <v>4153</v>
      </c>
      <c r="BU1159" s="16"/>
      <c r="CD1159" s="16"/>
      <c r="CE1159" s="16"/>
      <c r="CH1159" s="16" t="s">
        <v>119</v>
      </c>
      <c r="CI1159" s="16" t="s">
        <v>3176</v>
      </c>
      <c r="CJ1159" s="16" t="s">
        <v>119</v>
      </c>
      <c r="CL1159" s="16" t="s">
        <v>4151</v>
      </c>
      <c r="CM1159" s="16" t="s">
        <v>4152</v>
      </c>
      <c r="CO1159" s="16" t="s">
        <v>4154</v>
      </c>
      <c r="CP1159" s="16" t="s">
        <v>4155</v>
      </c>
      <c r="CQ1159" s="16" t="s">
        <v>4150</v>
      </c>
      <c r="CR1159" s="16" t="s">
        <v>3382</v>
      </c>
      <c r="CS1159" s="16" t="s">
        <v>3899</v>
      </c>
      <c r="CT1159" s="16" t="s">
        <v>4156</v>
      </c>
      <c r="CY1159" s="19"/>
      <c r="DD1159" s="16"/>
      <c r="DG1159" s="16"/>
      <c r="DH1159" s="16"/>
      <c r="DI1159" s="16"/>
      <c r="DK1159" s="16"/>
      <c r="DP1159" s="16"/>
    </row>
    <row r="1160" spans="1:120" x14ac:dyDescent="0.35">
      <c r="A1160" s="16" t="s">
        <v>1170</v>
      </c>
      <c r="E1160" t="s">
        <v>4143</v>
      </c>
      <c r="F1160" s="47"/>
      <c r="G1160" s="47"/>
      <c r="H1160" s="16" t="s">
        <v>5847</v>
      </c>
      <c r="I1160" s="16"/>
      <c r="M1160" s="16"/>
      <c r="N1160" s="16"/>
      <c r="O1160" s="16">
        <f>SUM(COUNTIF(I1160:N1160,"yes"))</f>
        <v>0</v>
      </c>
      <c r="P1160" s="20"/>
      <c r="Q1160" s="16" t="s">
        <v>5826</v>
      </c>
      <c r="R1160" s="16"/>
      <c r="S1160" s="16"/>
      <c r="T1160" s="16"/>
      <c r="U1160" s="16"/>
      <c r="V1160" s="16"/>
      <c r="W1160" s="16"/>
      <c r="X1160" s="16"/>
      <c r="AD1160" s="16"/>
      <c r="AN1160" s="16"/>
      <c r="BA1160" s="30"/>
      <c r="BE1160" s="26"/>
      <c r="BJ1160" s="16"/>
      <c r="BK1160" s="16"/>
      <c r="BL1160" s="41"/>
      <c r="BQ1160" s="16" t="s">
        <v>4144</v>
      </c>
      <c r="BR1160" s="44" t="s">
        <v>4145</v>
      </c>
      <c r="BS1160" s="44" t="s">
        <v>4146</v>
      </c>
      <c r="BU1160" s="16"/>
      <c r="CD1160" s="16"/>
      <c r="CE1160" s="16"/>
      <c r="CH1160" s="16" t="s">
        <v>119</v>
      </c>
      <c r="CI1160" s="16" t="s">
        <v>3176</v>
      </c>
      <c r="CJ1160" s="16" t="s">
        <v>119</v>
      </c>
      <c r="CL1160" s="16" t="s">
        <v>4144</v>
      </c>
      <c r="CM1160" s="16" t="s">
        <v>4145</v>
      </c>
      <c r="CO1160" s="16" t="s">
        <v>4147</v>
      </c>
      <c r="CP1160" s="16" t="s">
        <v>4148</v>
      </c>
      <c r="CQ1160" s="16" t="s">
        <v>4143</v>
      </c>
      <c r="CR1160" s="16" t="s">
        <v>3297</v>
      </c>
      <c r="CS1160" s="16" t="s">
        <v>3205</v>
      </c>
      <c r="CT1160" s="16" t="s">
        <v>4149</v>
      </c>
      <c r="CY1160" s="19"/>
      <c r="DD1160" s="16"/>
      <c r="DG1160" s="16"/>
      <c r="DH1160" s="16"/>
      <c r="DI1160" s="16"/>
      <c r="DK1160" s="16"/>
      <c r="DP1160" s="16"/>
    </row>
    <row r="1161" spans="1:120" x14ac:dyDescent="0.35">
      <c r="A1161" s="16" t="s">
        <v>1170</v>
      </c>
      <c r="E1161" t="s">
        <v>4157</v>
      </c>
      <c r="F1161" s="47"/>
      <c r="G1161" s="47"/>
      <c r="H1161" s="16" t="s">
        <v>5847</v>
      </c>
      <c r="I1161" s="16"/>
      <c r="M1161" s="16"/>
      <c r="N1161" s="16"/>
      <c r="O1161" s="16">
        <f>SUM(COUNTIF(I1161:N1161,"yes"))</f>
        <v>0</v>
      </c>
      <c r="P1161" s="20"/>
      <c r="Q1161" s="16" t="s">
        <v>5826</v>
      </c>
      <c r="R1161" s="16"/>
      <c r="S1161" s="16"/>
      <c r="T1161" s="16"/>
      <c r="U1161" s="16"/>
      <c r="V1161" s="16"/>
      <c r="W1161" s="16"/>
      <c r="X1161" s="16"/>
      <c r="AD1161" s="16"/>
      <c r="AN1161" s="16"/>
      <c r="BA1161" s="30"/>
      <c r="BE1161" s="26"/>
      <c r="BJ1161" s="16"/>
      <c r="BK1161" s="16"/>
      <c r="BL1161" s="41"/>
      <c r="BQ1161" s="16" t="s">
        <v>4158</v>
      </c>
      <c r="BR1161" s="44" t="s">
        <v>4159</v>
      </c>
      <c r="BS1161" s="44" t="s">
        <v>4160</v>
      </c>
      <c r="BU1161" s="16"/>
      <c r="CD1161" s="16"/>
      <c r="CE1161" s="16"/>
      <c r="CH1161" s="16" t="s">
        <v>119</v>
      </c>
      <c r="CI1161" s="16" t="s">
        <v>3176</v>
      </c>
      <c r="CJ1161" s="16" t="s">
        <v>119</v>
      </c>
      <c r="CL1161" s="16" t="s">
        <v>4158</v>
      </c>
      <c r="CM1161" s="16" t="s">
        <v>4159</v>
      </c>
      <c r="CO1161" s="16" t="s">
        <v>4161</v>
      </c>
      <c r="CP1161" s="16" t="s">
        <v>4162</v>
      </c>
      <c r="CQ1161" s="16" t="s">
        <v>4157</v>
      </c>
      <c r="CR1161" s="16" t="s">
        <v>3906</v>
      </c>
      <c r="CS1161" s="16" t="s">
        <v>3508</v>
      </c>
      <c r="CT1161" s="16" t="s">
        <v>3299</v>
      </c>
      <c r="CY1161" s="19"/>
      <c r="DD1161" s="16"/>
      <c r="DG1161" s="16"/>
      <c r="DH1161" s="16"/>
      <c r="DI1161" s="16"/>
      <c r="DK1161" s="16"/>
      <c r="DP1161" s="16"/>
    </row>
    <row r="1162" spans="1:120" x14ac:dyDescent="0.35">
      <c r="A1162" s="16" t="s">
        <v>1170</v>
      </c>
      <c r="E1162" t="s">
        <v>4130</v>
      </c>
      <c r="F1162" s="47"/>
      <c r="G1162" s="47"/>
      <c r="H1162" s="16" t="s">
        <v>5847</v>
      </c>
      <c r="I1162" s="16"/>
      <c r="M1162" s="16"/>
      <c r="N1162" s="16"/>
      <c r="O1162" s="16">
        <f>SUM(COUNTIF(I1162:N1162,"yes"))</f>
        <v>0</v>
      </c>
      <c r="P1162" s="20"/>
      <c r="Q1162" s="16" t="s">
        <v>5826</v>
      </c>
      <c r="R1162" s="16"/>
      <c r="S1162" s="16"/>
      <c r="T1162" s="16"/>
      <c r="U1162" s="16"/>
      <c r="V1162" s="16"/>
      <c r="W1162" s="16"/>
      <c r="X1162" s="16"/>
      <c r="AD1162" s="16"/>
      <c r="AN1162" s="16"/>
      <c r="BA1162" s="30"/>
      <c r="BE1162" s="26"/>
      <c r="BJ1162" s="16"/>
      <c r="BK1162" s="16"/>
      <c r="BL1162" s="41"/>
      <c r="BQ1162" s="16" t="s">
        <v>4131</v>
      </c>
      <c r="BR1162" s="44" t="s">
        <v>4132</v>
      </c>
      <c r="BS1162" s="44" t="s">
        <v>4133</v>
      </c>
      <c r="BU1162" s="16"/>
      <c r="CD1162" s="16"/>
      <c r="CE1162" s="16"/>
      <c r="CH1162" s="16" t="s">
        <v>119</v>
      </c>
      <c r="CI1162" s="16" t="s">
        <v>3176</v>
      </c>
      <c r="CJ1162" s="16" t="s">
        <v>119</v>
      </c>
      <c r="CL1162" s="16" t="s">
        <v>4131</v>
      </c>
      <c r="CM1162" s="16" t="s">
        <v>4132</v>
      </c>
      <c r="CO1162" s="16" t="s">
        <v>4134</v>
      </c>
      <c r="CP1162" s="16" t="s">
        <v>4135</v>
      </c>
      <c r="CQ1162" s="16" t="s">
        <v>4130</v>
      </c>
      <c r="CR1162" s="16" t="s">
        <v>3906</v>
      </c>
      <c r="CS1162" s="16" t="s">
        <v>3621</v>
      </c>
      <c r="CT1162" s="16" t="s">
        <v>3299</v>
      </c>
      <c r="CY1162" s="19"/>
      <c r="DD1162" s="16"/>
      <c r="DG1162" s="16"/>
      <c r="DH1162" s="16"/>
      <c r="DI1162" s="16"/>
      <c r="DK1162" s="16"/>
      <c r="DP1162" s="16"/>
    </row>
    <row r="1163" spans="1:120" x14ac:dyDescent="0.35">
      <c r="A1163" s="16" t="s">
        <v>1170</v>
      </c>
      <c r="E1163" t="s">
        <v>4163</v>
      </c>
      <c r="F1163" s="47"/>
      <c r="G1163" s="47"/>
      <c r="H1163" s="16" t="s">
        <v>5847</v>
      </c>
      <c r="I1163" s="16"/>
      <c r="M1163" s="16"/>
      <c r="N1163" s="16"/>
      <c r="O1163" s="16">
        <f>SUM(COUNTIF(I1163:N1163,"yes"))</f>
        <v>0</v>
      </c>
      <c r="P1163" s="20"/>
      <c r="Q1163" s="16" t="s">
        <v>5826</v>
      </c>
      <c r="R1163" s="16"/>
      <c r="S1163" s="16"/>
      <c r="T1163" s="16"/>
      <c r="U1163" s="16"/>
      <c r="V1163" s="16"/>
      <c r="W1163" s="16"/>
      <c r="X1163" s="16"/>
      <c r="AD1163" s="16"/>
      <c r="AN1163" s="16"/>
      <c r="BA1163" s="30"/>
      <c r="BE1163" s="26"/>
      <c r="BJ1163" s="16"/>
      <c r="BK1163" s="16"/>
      <c r="BL1163" s="41"/>
      <c r="BQ1163" s="16" t="s">
        <v>4164</v>
      </c>
      <c r="BR1163" s="44" t="s">
        <v>4165</v>
      </c>
      <c r="BS1163" s="44" t="s">
        <v>4166</v>
      </c>
      <c r="BU1163" s="16"/>
      <c r="CD1163" s="16"/>
      <c r="CE1163" s="16"/>
      <c r="CH1163" s="16" t="s">
        <v>119</v>
      </c>
      <c r="CI1163" s="16" t="s">
        <v>3176</v>
      </c>
      <c r="CJ1163" s="16" t="s">
        <v>119</v>
      </c>
      <c r="CL1163" s="16" t="s">
        <v>4164</v>
      </c>
      <c r="CM1163" s="16" t="s">
        <v>4165</v>
      </c>
      <c r="CO1163" s="16" t="s">
        <v>4167</v>
      </c>
      <c r="CP1163" s="16" t="s">
        <v>4168</v>
      </c>
      <c r="CQ1163" s="16" t="s">
        <v>4163</v>
      </c>
      <c r="CR1163" s="16" t="s">
        <v>4103</v>
      </c>
      <c r="CS1163" s="16" t="s">
        <v>3660</v>
      </c>
      <c r="CT1163" s="16" t="s">
        <v>3232</v>
      </c>
      <c r="CY1163" s="19"/>
      <c r="DD1163" s="16"/>
      <c r="DG1163" s="16"/>
      <c r="DH1163" s="16"/>
      <c r="DI1163" s="16"/>
      <c r="DK1163" s="16"/>
      <c r="DP1163" s="16"/>
    </row>
    <row r="1164" spans="1:120" x14ac:dyDescent="0.35">
      <c r="A1164" s="16" t="s">
        <v>1170</v>
      </c>
      <c r="E1164" t="s">
        <v>4169</v>
      </c>
      <c r="F1164" s="47"/>
      <c r="G1164" s="47"/>
      <c r="H1164" s="16" t="s">
        <v>5847</v>
      </c>
      <c r="I1164" s="16"/>
      <c r="M1164" s="16"/>
      <c r="N1164" s="16"/>
      <c r="O1164" s="16">
        <f>SUM(COUNTIF(I1164:N1164,"yes"))</f>
        <v>0</v>
      </c>
      <c r="P1164" s="20"/>
      <c r="Q1164" s="16" t="s">
        <v>5826</v>
      </c>
      <c r="R1164" s="16"/>
      <c r="S1164" s="16"/>
      <c r="T1164" s="16"/>
      <c r="U1164" s="16"/>
      <c r="V1164" s="16"/>
      <c r="W1164" s="16"/>
      <c r="X1164" s="16"/>
      <c r="AD1164" s="16"/>
      <c r="AN1164" s="16"/>
      <c r="BA1164" s="30"/>
      <c r="BE1164" s="26"/>
      <c r="BJ1164" s="16"/>
      <c r="BK1164" s="16"/>
      <c r="BL1164" s="41"/>
      <c r="BQ1164" s="16" t="s">
        <v>4170</v>
      </c>
      <c r="BR1164" s="44" t="s">
        <v>4171</v>
      </c>
      <c r="BS1164" s="44" t="s">
        <v>4172</v>
      </c>
      <c r="BU1164" s="16"/>
      <c r="CD1164" s="16"/>
      <c r="CE1164" s="16"/>
      <c r="CH1164" s="16" t="s">
        <v>119</v>
      </c>
      <c r="CI1164" s="16" t="s">
        <v>3176</v>
      </c>
      <c r="CJ1164" s="16" t="s">
        <v>119</v>
      </c>
      <c r="CL1164" s="16" t="s">
        <v>4170</v>
      </c>
      <c r="CM1164" s="16" t="s">
        <v>4171</v>
      </c>
      <c r="CO1164" s="16" t="s">
        <v>4173</v>
      </c>
      <c r="CP1164" s="16" t="s">
        <v>4174</v>
      </c>
      <c r="CQ1164" s="16" t="s">
        <v>4169</v>
      </c>
      <c r="CR1164" s="16" t="s">
        <v>3230</v>
      </c>
      <c r="CS1164" s="16" t="s">
        <v>4175</v>
      </c>
      <c r="CT1164" s="16" t="s">
        <v>3256</v>
      </c>
      <c r="CY1164" s="19"/>
      <c r="DD1164" s="16"/>
      <c r="DG1164" s="16"/>
      <c r="DH1164" s="16"/>
      <c r="DI1164" s="16"/>
      <c r="DK1164" s="16"/>
      <c r="DP1164" s="16"/>
    </row>
    <row r="1165" spans="1:120" x14ac:dyDescent="0.35">
      <c r="A1165" s="16" t="s">
        <v>1170</v>
      </c>
      <c r="E1165" t="s">
        <v>4176</v>
      </c>
      <c r="F1165" s="47"/>
      <c r="G1165" s="47"/>
      <c r="H1165" s="16" t="s">
        <v>5847</v>
      </c>
      <c r="I1165" s="16"/>
      <c r="M1165" s="16"/>
      <c r="N1165" s="16"/>
      <c r="O1165" s="16">
        <f>SUM(COUNTIF(I1165:N1165,"yes"))</f>
        <v>0</v>
      </c>
      <c r="P1165" s="20"/>
      <c r="Q1165" s="16" t="s">
        <v>5826</v>
      </c>
      <c r="R1165" s="16"/>
      <c r="S1165" s="16"/>
      <c r="T1165" s="16"/>
      <c r="U1165" s="16"/>
      <c r="V1165" s="16"/>
      <c r="W1165" s="16"/>
      <c r="X1165" s="16"/>
      <c r="AD1165" s="16"/>
      <c r="AN1165" s="16"/>
      <c r="BA1165" s="30"/>
      <c r="BE1165" s="26"/>
      <c r="BJ1165" s="16"/>
      <c r="BK1165" s="16"/>
      <c r="BL1165" s="41"/>
      <c r="BQ1165" s="16" t="s">
        <v>4177</v>
      </c>
      <c r="BR1165" s="44" t="s">
        <v>4178</v>
      </c>
      <c r="BS1165" s="44" t="s">
        <v>4179</v>
      </c>
      <c r="BU1165" s="16"/>
      <c r="CD1165" s="16"/>
      <c r="CE1165" s="16"/>
      <c r="CH1165" s="16" t="s">
        <v>119</v>
      </c>
      <c r="CI1165" s="16" t="s">
        <v>3176</v>
      </c>
      <c r="CJ1165" s="16" t="s">
        <v>119</v>
      </c>
      <c r="CL1165" s="16" t="s">
        <v>4177</v>
      </c>
      <c r="CM1165" s="16" t="s">
        <v>4178</v>
      </c>
      <c r="CO1165" s="16" t="s">
        <v>4180</v>
      </c>
      <c r="CP1165" s="16" t="s">
        <v>4181</v>
      </c>
      <c r="CQ1165" s="16" t="s">
        <v>4176</v>
      </c>
      <c r="CR1165" s="16" t="s">
        <v>3472</v>
      </c>
      <c r="CS1165" s="16" t="s">
        <v>3197</v>
      </c>
      <c r="CT1165" s="16" t="s">
        <v>3180</v>
      </c>
      <c r="CY1165" s="19"/>
      <c r="DD1165" s="16"/>
      <c r="DG1165" s="16"/>
      <c r="DH1165" s="16"/>
      <c r="DI1165" s="16"/>
      <c r="DK1165" s="16"/>
      <c r="DP1165" s="16"/>
    </row>
    <row r="1166" spans="1:120" x14ac:dyDescent="0.35">
      <c r="A1166" s="16" t="s">
        <v>1170</v>
      </c>
      <c r="E1166" t="s">
        <v>4183</v>
      </c>
      <c r="F1166" s="47"/>
      <c r="G1166" s="47"/>
      <c r="H1166" s="16" t="s">
        <v>5847</v>
      </c>
      <c r="I1166" s="16"/>
      <c r="M1166" s="16"/>
      <c r="N1166" s="16"/>
      <c r="O1166" s="16">
        <f>SUM(COUNTIF(I1166:N1166,"yes"))</f>
        <v>0</v>
      </c>
      <c r="P1166" s="20"/>
      <c r="Q1166" s="16" t="s">
        <v>5826</v>
      </c>
      <c r="R1166" s="16"/>
      <c r="S1166" s="16"/>
      <c r="T1166" s="16"/>
      <c r="U1166" s="16"/>
      <c r="V1166" s="16"/>
      <c r="W1166" s="16"/>
      <c r="X1166" s="16"/>
      <c r="AD1166" s="16"/>
      <c r="AN1166" s="16"/>
      <c r="BA1166" s="30"/>
      <c r="BE1166" s="26"/>
      <c r="BJ1166" s="16"/>
      <c r="BK1166" s="16"/>
      <c r="BL1166" s="41"/>
      <c r="BQ1166" s="16" t="s">
        <v>4184</v>
      </c>
      <c r="BR1166" s="44" t="s">
        <v>4185</v>
      </c>
      <c r="BS1166" s="44" t="s">
        <v>4186</v>
      </c>
      <c r="BU1166" s="16"/>
      <c r="CD1166" s="16"/>
      <c r="CE1166" s="16"/>
      <c r="CH1166" s="16" t="s">
        <v>119</v>
      </c>
      <c r="CI1166" s="16" t="s">
        <v>3176</v>
      </c>
      <c r="CJ1166" s="16" t="s">
        <v>119</v>
      </c>
      <c r="CL1166" s="16" t="s">
        <v>4184</v>
      </c>
      <c r="CM1166" s="16" t="s">
        <v>4185</v>
      </c>
      <c r="CO1166" s="16" t="s">
        <v>6116</v>
      </c>
      <c r="CP1166" s="16" t="s">
        <v>4187</v>
      </c>
      <c r="CQ1166" s="16" t="s">
        <v>4183</v>
      </c>
      <c r="CR1166" s="16" t="s">
        <v>3732</v>
      </c>
      <c r="CS1166" s="16" t="s">
        <v>4188</v>
      </c>
      <c r="CT1166" s="16" t="s">
        <v>3329</v>
      </c>
      <c r="CY1166" s="19"/>
      <c r="DD1166" s="16"/>
      <c r="DG1166" s="16"/>
      <c r="DH1166" s="16"/>
      <c r="DI1166" s="16"/>
      <c r="DK1166" s="16"/>
      <c r="DP1166" s="16"/>
    </row>
    <row r="1167" spans="1:120" x14ac:dyDescent="0.35">
      <c r="A1167" s="16" t="s">
        <v>1170</v>
      </c>
      <c r="E1167" t="s">
        <v>4189</v>
      </c>
      <c r="F1167" s="47"/>
      <c r="G1167" s="47"/>
      <c r="H1167" s="16" t="s">
        <v>5847</v>
      </c>
      <c r="I1167" s="16"/>
      <c r="M1167" s="16"/>
      <c r="N1167" s="16"/>
      <c r="O1167" s="16">
        <f>SUM(COUNTIF(I1167:N1167,"yes"))</f>
        <v>0</v>
      </c>
      <c r="P1167" s="20"/>
      <c r="Q1167" s="16" t="s">
        <v>5826</v>
      </c>
      <c r="R1167" s="16"/>
      <c r="S1167" s="16"/>
      <c r="T1167" s="16"/>
      <c r="U1167" s="16"/>
      <c r="V1167" s="16"/>
      <c r="W1167" s="16"/>
      <c r="X1167" s="16"/>
      <c r="AD1167" s="16"/>
      <c r="AN1167" s="16"/>
      <c r="BA1167" s="30"/>
      <c r="BE1167" s="26"/>
      <c r="BJ1167" s="16"/>
      <c r="BK1167" s="16"/>
      <c r="BL1167" s="41"/>
      <c r="BQ1167" s="16" t="s">
        <v>4190</v>
      </c>
      <c r="BR1167" s="44" t="s">
        <v>4191</v>
      </c>
      <c r="BS1167" s="44" t="s">
        <v>4192</v>
      </c>
      <c r="BU1167" s="16"/>
      <c r="CD1167" s="16"/>
      <c r="CE1167" s="16"/>
      <c r="CH1167" s="16" t="s">
        <v>119</v>
      </c>
      <c r="CI1167" s="16" t="s">
        <v>3176</v>
      </c>
      <c r="CJ1167" s="16" t="s">
        <v>119</v>
      </c>
      <c r="CL1167" s="16" t="s">
        <v>4190</v>
      </c>
      <c r="CM1167" s="16" t="s">
        <v>4191</v>
      </c>
      <c r="CO1167" s="16" t="s">
        <v>4193</v>
      </c>
      <c r="CP1167" s="16" t="s">
        <v>4194</v>
      </c>
      <c r="CQ1167" s="16" t="s">
        <v>4189</v>
      </c>
      <c r="CR1167" s="16" t="s">
        <v>3593</v>
      </c>
      <c r="CS1167" s="16" t="s">
        <v>4083</v>
      </c>
      <c r="CT1167" s="16" t="s">
        <v>3206</v>
      </c>
      <c r="CY1167" s="19"/>
      <c r="DD1167" s="16"/>
      <c r="DG1167" s="16"/>
      <c r="DH1167" s="16"/>
      <c r="DI1167" s="16"/>
      <c r="DK1167" s="16"/>
      <c r="DP1167" s="16"/>
    </row>
    <row r="1168" spans="1:120" x14ac:dyDescent="0.35">
      <c r="A1168" s="16" t="s">
        <v>1170</v>
      </c>
      <c r="E1168" t="s">
        <v>4195</v>
      </c>
      <c r="F1168" s="47"/>
      <c r="G1168" s="47"/>
      <c r="H1168" s="16" t="s">
        <v>5847</v>
      </c>
      <c r="I1168" s="16"/>
      <c r="M1168" s="16"/>
      <c r="N1168" s="16"/>
      <c r="O1168" s="16">
        <f>SUM(COUNTIF(I1168:N1168,"yes"))</f>
        <v>0</v>
      </c>
      <c r="P1168" s="20"/>
      <c r="Q1168" s="16" t="s">
        <v>5826</v>
      </c>
      <c r="R1168" s="16"/>
      <c r="S1168" s="16"/>
      <c r="T1168" s="16"/>
      <c r="U1168" s="16"/>
      <c r="V1168" s="16"/>
      <c r="W1168" s="16"/>
      <c r="X1168" s="16"/>
      <c r="AD1168" s="16"/>
      <c r="AN1168" s="16"/>
      <c r="BA1168" s="30"/>
      <c r="BE1168" s="26"/>
      <c r="BJ1168" s="16"/>
      <c r="BK1168" s="16"/>
      <c r="BL1168" s="41"/>
      <c r="BQ1168" s="16" t="s">
        <v>4196</v>
      </c>
      <c r="BR1168" s="44" t="s">
        <v>4197</v>
      </c>
      <c r="BS1168" s="44" t="s">
        <v>4198</v>
      </c>
      <c r="BU1168" s="16"/>
      <c r="CD1168" s="16"/>
      <c r="CE1168" s="16"/>
      <c r="CH1168" s="16" t="s">
        <v>119</v>
      </c>
      <c r="CI1168" s="16" t="s">
        <v>3176</v>
      </c>
      <c r="CJ1168" s="16" t="s">
        <v>119</v>
      </c>
      <c r="CL1168" s="16" t="s">
        <v>4196</v>
      </c>
      <c r="CM1168" s="16" t="s">
        <v>4197</v>
      </c>
      <c r="CO1168" s="16" t="s">
        <v>4199</v>
      </c>
      <c r="CP1168" s="16" t="s">
        <v>4200</v>
      </c>
      <c r="CQ1168" s="16" t="s">
        <v>4195</v>
      </c>
      <c r="CR1168" s="16" t="s">
        <v>3280</v>
      </c>
      <c r="CS1168" s="16" t="s">
        <v>4201</v>
      </c>
      <c r="CT1168" s="16" t="s">
        <v>3801</v>
      </c>
      <c r="CY1168" s="19"/>
      <c r="DD1168" s="16"/>
      <c r="DG1168" s="16"/>
      <c r="DH1168" s="16"/>
      <c r="DI1168" s="16"/>
      <c r="DK1168" s="16"/>
      <c r="DP1168" s="16"/>
    </row>
    <row r="1169" spans="1:120" x14ac:dyDescent="0.35">
      <c r="A1169" s="16" t="s">
        <v>1170</v>
      </c>
      <c r="E1169" t="s">
        <v>4204</v>
      </c>
      <c r="F1169" s="47"/>
      <c r="G1169"/>
      <c r="H1169" s="16" t="s">
        <v>5847</v>
      </c>
      <c r="I1169" s="16"/>
      <c r="M1169" s="16"/>
      <c r="N1169" s="16"/>
      <c r="O1169" s="16">
        <f>SUM(COUNTIF(I1169:N1169,"yes"))</f>
        <v>0</v>
      </c>
      <c r="P1169" s="20"/>
      <c r="Q1169" s="16" t="s">
        <v>5826</v>
      </c>
      <c r="R1169" s="16"/>
      <c r="S1169" s="16"/>
      <c r="T1169" s="16"/>
      <c r="U1169" s="16"/>
      <c r="V1169" s="16"/>
      <c r="W1169" s="16"/>
      <c r="X1169" s="16"/>
      <c r="AD1169" s="16"/>
      <c r="AN1169" s="16"/>
      <c r="AT1169" s="16" t="s">
        <v>4203</v>
      </c>
      <c r="AU1169" s="16" t="s">
        <v>4202</v>
      </c>
      <c r="BA1169" s="30"/>
      <c r="BE1169" s="26"/>
      <c r="BJ1169" s="16"/>
      <c r="BK1169" s="16"/>
      <c r="BL1169" s="41"/>
      <c r="BQ1169" s="16" t="s">
        <v>4205</v>
      </c>
      <c r="BR1169" s="44" t="s">
        <v>4206</v>
      </c>
      <c r="BS1169" s="44" t="s">
        <v>4207</v>
      </c>
      <c r="BU1169" s="16"/>
      <c r="CD1169" s="16"/>
      <c r="CE1169" s="16"/>
      <c r="CH1169" s="16" t="s">
        <v>119</v>
      </c>
      <c r="CI1169" s="16" t="s">
        <v>3176</v>
      </c>
      <c r="CJ1169" s="16" t="s">
        <v>119</v>
      </c>
      <c r="CL1169" s="16" t="s">
        <v>4205</v>
      </c>
      <c r="CM1169" s="16" t="s">
        <v>4206</v>
      </c>
      <c r="CO1169" s="16" t="s">
        <v>4208</v>
      </c>
      <c r="CP1169" s="16" t="s">
        <v>4209</v>
      </c>
      <c r="CQ1169" s="16" t="s">
        <v>4204</v>
      </c>
      <c r="CR1169" s="16" t="s">
        <v>3423</v>
      </c>
      <c r="CS1169" s="16" t="s">
        <v>3188</v>
      </c>
      <c r="CT1169" s="16" t="s">
        <v>4210</v>
      </c>
      <c r="CY1169" s="19"/>
      <c r="DD1169" s="16"/>
      <c r="DG1169" s="16"/>
      <c r="DH1169" s="16"/>
      <c r="DI1169" s="16"/>
      <c r="DK1169" s="16"/>
      <c r="DP1169" s="16"/>
    </row>
    <row r="1170" spans="1:120" x14ac:dyDescent="0.35">
      <c r="A1170" s="16" t="s">
        <v>1170</v>
      </c>
      <c r="E1170" t="s">
        <v>4211</v>
      </c>
      <c r="F1170" s="47"/>
      <c r="G1170"/>
      <c r="H1170" s="16" t="s">
        <v>5847</v>
      </c>
      <c r="I1170" s="16"/>
      <c r="M1170" s="16"/>
      <c r="N1170" s="16"/>
      <c r="O1170" s="16">
        <f>SUM(COUNTIF(I1170:N1170,"yes"))</f>
        <v>0</v>
      </c>
      <c r="P1170" s="20"/>
      <c r="Q1170" s="16" t="s">
        <v>5826</v>
      </c>
      <c r="R1170" s="16"/>
      <c r="S1170" s="16"/>
      <c r="T1170" s="16"/>
      <c r="U1170" s="16"/>
      <c r="V1170" s="16"/>
      <c r="W1170" s="16"/>
      <c r="X1170" s="16"/>
      <c r="AD1170" s="16"/>
      <c r="AN1170" s="16"/>
      <c r="BA1170" s="30"/>
      <c r="BE1170" s="26"/>
      <c r="BJ1170" s="16"/>
      <c r="BK1170" s="16"/>
      <c r="BL1170" s="41"/>
      <c r="BQ1170" s="16" t="s">
        <v>4212</v>
      </c>
      <c r="BR1170" s="44" t="s">
        <v>4213</v>
      </c>
      <c r="BS1170" s="44" t="s">
        <v>4214</v>
      </c>
      <c r="BU1170" s="16"/>
      <c r="CD1170" s="16"/>
      <c r="CE1170" s="16"/>
      <c r="CH1170" s="16" t="s">
        <v>119</v>
      </c>
      <c r="CI1170" s="16" t="s">
        <v>3176</v>
      </c>
      <c r="CJ1170" s="16" t="s">
        <v>119</v>
      </c>
      <c r="CL1170" s="16" t="s">
        <v>4212</v>
      </c>
      <c r="CM1170" s="16" t="s">
        <v>4213</v>
      </c>
      <c r="CO1170" s="16" t="s">
        <v>4215</v>
      </c>
      <c r="CP1170" s="16" t="s">
        <v>4216</v>
      </c>
      <c r="CQ1170" s="16" t="s">
        <v>4211</v>
      </c>
      <c r="CR1170" s="16" t="s">
        <v>3382</v>
      </c>
      <c r="CS1170" s="16" t="s">
        <v>3249</v>
      </c>
      <c r="CT1170" s="16" t="s">
        <v>3525</v>
      </c>
      <c r="CY1170" s="19"/>
      <c r="DD1170" s="16"/>
      <c r="DG1170" s="16"/>
      <c r="DH1170" s="16"/>
      <c r="DI1170" s="16"/>
      <c r="DK1170" s="16"/>
      <c r="DP1170" s="16"/>
    </row>
    <row r="1171" spans="1:120" x14ac:dyDescent="0.35">
      <c r="A1171" s="16" t="s">
        <v>1170</v>
      </c>
      <c r="E1171" t="s">
        <v>4217</v>
      </c>
      <c r="F1171" s="47"/>
      <c r="G1171"/>
      <c r="H1171" s="16" t="s">
        <v>5847</v>
      </c>
      <c r="I1171" s="16"/>
      <c r="M1171" s="16"/>
      <c r="N1171" s="16"/>
      <c r="O1171" s="16">
        <f>SUM(COUNTIF(I1171:N1171,"yes"))</f>
        <v>0</v>
      </c>
      <c r="P1171" s="20"/>
      <c r="Q1171" s="16" t="s">
        <v>5826</v>
      </c>
      <c r="R1171" s="16"/>
      <c r="S1171" s="16"/>
      <c r="T1171" s="16"/>
      <c r="U1171" s="16"/>
      <c r="V1171" s="16"/>
      <c r="W1171" s="16"/>
      <c r="X1171" s="16"/>
      <c r="AD1171" s="16"/>
      <c r="AN1171" s="16"/>
      <c r="BA1171" s="30"/>
      <c r="BE1171" s="26"/>
      <c r="BJ1171" s="16"/>
      <c r="BK1171" s="16"/>
      <c r="BL1171" s="41"/>
      <c r="BQ1171" s="16" t="s">
        <v>4218</v>
      </c>
      <c r="BR1171" s="44" t="s">
        <v>4219</v>
      </c>
      <c r="BS1171" s="44" t="s">
        <v>4220</v>
      </c>
      <c r="BU1171" s="16"/>
      <c r="CD1171" s="16"/>
      <c r="CE1171" s="16"/>
      <c r="CH1171" s="16" t="s">
        <v>119</v>
      </c>
      <c r="CI1171" s="16" t="s">
        <v>3176</v>
      </c>
      <c r="CJ1171" s="16" t="s">
        <v>119</v>
      </c>
      <c r="CL1171" s="16" t="s">
        <v>4218</v>
      </c>
      <c r="CM1171" s="16" t="s">
        <v>4219</v>
      </c>
      <c r="CO1171" s="16" t="s">
        <v>4221</v>
      </c>
      <c r="CP1171" s="16" t="s">
        <v>4222</v>
      </c>
      <c r="CQ1171" s="16" t="s">
        <v>4217</v>
      </c>
      <c r="CR1171" s="16" t="s">
        <v>3187</v>
      </c>
      <c r="CS1171" s="16" t="s">
        <v>4223</v>
      </c>
      <c r="CT1171" s="16" t="s">
        <v>4224</v>
      </c>
      <c r="CY1171" s="19"/>
      <c r="DD1171" s="16"/>
      <c r="DG1171" s="16"/>
      <c r="DH1171" s="16"/>
      <c r="DI1171" s="16"/>
      <c r="DK1171" s="16"/>
      <c r="DP1171" s="16"/>
    </row>
    <row r="1172" spans="1:120" x14ac:dyDescent="0.35">
      <c r="A1172" s="16" t="s">
        <v>1170</v>
      </c>
      <c r="E1172" t="s">
        <v>4225</v>
      </c>
      <c r="F1172" s="47"/>
      <c r="G1172"/>
      <c r="H1172" s="16" t="s">
        <v>5847</v>
      </c>
      <c r="I1172" s="16"/>
      <c r="M1172" s="16"/>
      <c r="N1172" s="16"/>
      <c r="O1172" s="16">
        <f>SUM(COUNTIF(I1172:N1172,"yes"))</f>
        <v>0</v>
      </c>
      <c r="P1172" s="20"/>
      <c r="Q1172" s="16" t="s">
        <v>5826</v>
      </c>
      <c r="R1172" s="16"/>
      <c r="S1172" s="16"/>
      <c r="T1172" s="16"/>
      <c r="U1172" s="16"/>
      <c r="V1172" s="16"/>
      <c r="W1172" s="16"/>
      <c r="X1172" s="16"/>
      <c r="AD1172" s="16"/>
      <c r="AN1172" s="16"/>
      <c r="BA1172" s="30"/>
      <c r="BE1172" s="26"/>
      <c r="BJ1172" s="16"/>
      <c r="BK1172" s="16"/>
      <c r="BL1172" s="41"/>
      <c r="BQ1172" s="16" t="s">
        <v>4226</v>
      </c>
      <c r="BR1172" s="44" t="s">
        <v>4227</v>
      </c>
      <c r="BS1172" s="44" t="s">
        <v>4228</v>
      </c>
      <c r="BU1172" s="16"/>
      <c r="CD1172" s="16"/>
      <c r="CE1172" s="16"/>
      <c r="CH1172" s="16" t="s">
        <v>119</v>
      </c>
      <c r="CI1172" s="16" t="s">
        <v>3176</v>
      </c>
      <c r="CJ1172" s="16" t="s">
        <v>119</v>
      </c>
      <c r="CL1172" s="16" t="s">
        <v>4226</v>
      </c>
      <c r="CM1172" s="16" t="s">
        <v>4227</v>
      </c>
      <c r="CO1172" s="16" t="s">
        <v>6117</v>
      </c>
      <c r="CP1172" s="16" t="s">
        <v>4229</v>
      </c>
      <c r="CQ1172" s="16" t="s">
        <v>4225</v>
      </c>
      <c r="CR1172" s="16" t="s">
        <v>3906</v>
      </c>
      <c r="CS1172" s="16" t="s">
        <v>3621</v>
      </c>
      <c r="CT1172" s="16" t="s">
        <v>3299</v>
      </c>
      <c r="CY1172" s="19"/>
      <c r="DD1172" s="16"/>
      <c r="DG1172" s="16"/>
      <c r="DH1172" s="16"/>
      <c r="DI1172" s="16"/>
      <c r="DK1172" s="16"/>
      <c r="DP1172" s="16"/>
    </row>
    <row r="1173" spans="1:120" x14ac:dyDescent="0.35">
      <c r="A1173" s="16" t="s">
        <v>1170</v>
      </c>
      <c r="E1173" t="s">
        <v>4230</v>
      </c>
      <c r="F1173" s="47"/>
      <c r="G1173"/>
      <c r="H1173" s="16" t="s">
        <v>5847</v>
      </c>
      <c r="I1173" s="16"/>
      <c r="M1173" s="16"/>
      <c r="N1173" s="16"/>
      <c r="O1173" s="16">
        <f>SUM(COUNTIF(I1173:N1173,"yes"))</f>
        <v>0</v>
      </c>
      <c r="P1173" s="20"/>
      <c r="Q1173" s="16" t="s">
        <v>5826</v>
      </c>
      <c r="R1173" s="16"/>
      <c r="S1173" s="16"/>
      <c r="T1173" s="16"/>
      <c r="U1173" s="16"/>
      <c r="V1173" s="16"/>
      <c r="W1173" s="16"/>
      <c r="X1173" s="16"/>
      <c r="AD1173" s="16"/>
      <c r="AN1173" s="16"/>
      <c r="BA1173" s="30"/>
      <c r="BE1173" s="26"/>
      <c r="BJ1173" s="16"/>
      <c r="BK1173" s="16"/>
      <c r="BL1173" s="41"/>
      <c r="BQ1173" s="16" t="s">
        <v>4231</v>
      </c>
      <c r="BR1173" s="44" t="s">
        <v>4232</v>
      </c>
      <c r="BS1173" s="44" t="s">
        <v>4233</v>
      </c>
      <c r="BU1173" s="16"/>
      <c r="CD1173" s="16"/>
      <c r="CE1173" s="16"/>
      <c r="CH1173" s="16" t="s">
        <v>119</v>
      </c>
      <c r="CI1173" s="16" t="s">
        <v>3176</v>
      </c>
      <c r="CJ1173" s="16" t="s">
        <v>119</v>
      </c>
      <c r="CL1173" s="16" t="s">
        <v>4231</v>
      </c>
      <c r="CM1173" s="16" t="s">
        <v>4232</v>
      </c>
      <c r="CO1173" s="16" t="s">
        <v>4234</v>
      </c>
      <c r="CP1173" s="16" t="s">
        <v>4235</v>
      </c>
      <c r="CQ1173" s="16" t="s">
        <v>4230</v>
      </c>
      <c r="CR1173" s="16" t="s">
        <v>4236</v>
      </c>
      <c r="CS1173" s="16" t="s">
        <v>3621</v>
      </c>
      <c r="CT1173" s="16" t="s">
        <v>3216</v>
      </c>
      <c r="CY1173" s="19"/>
      <c r="DD1173" s="16"/>
      <c r="DG1173" s="16"/>
      <c r="DH1173" s="16"/>
      <c r="DI1173" s="16"/>
      <c r="DK1173" s="16"/>
      <c r="DP1173" s="16"/>
    </row>
    <row r="1174" spans="1:120" x14ac:dyDescent="0.35">
      <c r="A1174" s="16" t="s">
        <v>1170</v>
      </c>
      <c r="E1174" t="s">
        <v>4237</v>
      </c>
      <c r="F1174" s="47"/>
      <c r="G1174"/>
      <c r="H1174" s="16" t="s">
        <v>5847</v>
      </c>
      <c r="I1174" s="16"/>
      <c r="M1174" s="16"/>
      <c r="N1174" s="16"/>
      <c r="O1174" s="16">
        <f>SUM(COUNTIF(I1174:N1174,"yes"))</f>
        <v>0</v>
      </c>
      <c r="P1174" s="20"/>
      <c r="Q1174" s="16" t="s">
        <v>5826</v>
      </c>
      <c r="R1174" s="16"/>
      <c r="S1174" s="16"/>
      <c r="T1174" s="16"/>
      <c r="U1174" s="16"/>
      <c r="V1174" s="16"/>
      <c r="W1174" s="16"/>
      <c r="X1174" s="16"/>
      <c r="AD1174" s="16"/>
      <c r="AN1174" s="16"/>
      <c r="BA1174" s="30"/>
      <c r="BE1174" s="26"/>
      <c r="BJ1174" s="16"/>
      <c r="BK1174" s="16"/>
      <c r="BL1174" s="41"/>
      <c r="BQ1174" s="16" t="s">
        <v>4238</v>
      </c>
      <c r="BR1174" s="44" t="s">
        <v>4239</v>
      </c>
      <c r="BS1174" s="44" t="s">
        <v>4240</v>
      </c>
      <c r="BU1174" s="16"/>
      <c r="CD1174" s="16"/>
      <c r="CE1174" s="16"/>
      <c r="CH1174" s="16" t="s">
        <v>119</v>
      </c>
      <c r="CI1174" s="16" t="s">
        <v>3176</v>
      </c>
      <c r="CJ1174" s="16" t="s">
        <v>119</v>
      </c>
      <c r="CL1174" s="16" t="s">
        <v>4238</v>
      </c>
      <c r="CM1174" s="16" t="s">
        <v>4239</v>
      </c>
      <c r="CO1174" s="16" t="s">
        <v>4241</v>
      </c>
      <c r="CP1174" s="16" t="s">
        <v>4242</v>
      </c>
      <c r="CQ1174" s="16" t="s">
        <v>4237</v>
      </c>
      <c r="CR1174" s="16" t="s">
        <v>3313</v>
      </c>
      <c r="CS1174" s="16" t="s">
        <v>3667</v>
      </c>
      <c r="CT1174" s="16" t="s">
        <v>3454</v>
      </c>
      <c r="CY1174" s="19"/>
      <c r="DD1174" s="16"/>
      <c r="DG1174" s="16"/>
      <c r="DH1174" s="16"/>
      <c r="DI1174" s="16"/>
      <c r="DK1174" s="16"/>
      <c r="DP1174" s="16"/>
    </row>
    <row r="1175" spans="1:120" x14ac:dyDescent="0.35">
      <c r="A1175" s="16" t="s">
        <v>1170</v>
      </c>
      <c r="E1175" t="s">
        <v>4250</v>
      </c>
      <c r="F1175" s="47"/>
      <c r="G1175"/>
      <c r="H1175" s="16" t="s">
        <v>5847</v>
      </c>
      <c r="I1175" s="16"/>
      <c r="M1175" s="16"/>
      <c r="N1175" s="16"/>
      <c r="O1175" s="16">
        <f>SUM(COUNTIF(I1175:N1175,"yes"))</f>
        <v>0</v>
      </c>
      <c r="P1175" s="20"/>
      <c r="Q1175" s="16" t="s">
        <v>5826</v>
      </c>
      <c r="R1175" s="16"/>
      <c r="S1175" s="16"/>
      <c r="T1175" s="16"/>
      <c r="U1175" s="16"/>
      <c r="V1175" s="16"/>
      <c r="W1175" s="16"/>
      <c r="X1175" s="16"/>
      <c r="AD1175" s="16"/>
      <c r="AN1175" s="16"/>
      <c r="BA1175" s="30"/>
      <c r="BE1175" s="26"/>
      <c r="BJ1175" s="16"/>
      <c r="BK1175" s="16"/>
      <c r="BL1175" s="41"/>
      <c r="BQ1175" s="16" t="s">
        <v>4251</v>
      </c>
      <c r="BR1175" s="44" t="s">
        <v>4252</v>
      </c>
      <c r="BS1175" s="44" t="s">
        <v>4253</v>
      </c>
      <c r="BU1175" s="16"/>
      <c r="CD1175" s="16"/>
      <c r="CE1175" s="16"/>
      <c r="CH1175" s="16" t="s">
        <v>119</v>
      </c>
      <c r="CI1175" s="16" t="s">
        <v>3176</v>
      </c>
      <c r="CJ1175" s="16" t="s">
        <v>119</v>
      </c>
      <c r="CL1175" s="16" t="s">
        <v>4251</v>
      </c>
      <c r="CM1175" s="16" t="s">
        <v>4252</v>
      </c>
      <c r="CO1175" s="16" t="s">
        <v>4254</v>
      </c>
      <c r="CP1175" s="16" t="s">
        <v>4255</v>
      </c>
      <c r="CQ1175" s="16" t="s">
        <v>4250</v>
      </c>
      <c r="CR1175" s="16" t="s">
        <v>3480</v>
      </c>
      <c r="CS1175" s="16" t="s">
        <v>4256</v>
      </c>
      <c r="CT1175" s="16" t="s">
        <v>3391</v>
      </c>
      <c r="CY1175" s="19"/>
      <c r="DD1175" s="16"/>
      <c r="DG1175" s="16"/>
      <c r="DH1175" s="16"/>
      <c r="DI1175" s="16"/>
      <c r="DK1175" s="16"/>
      <c r="DP1175" s="16"/>
    </row>
    <row r="1176" spans="1:120" x14ac:dyDescent="0.35">
      <c r="A1176" s="16" t="s">
        <v>1170</v>
      </c>
      <c r="E1176" t="s">
        <v>4243</v>
      </c>
      <c r="F1176" s="47"/>
      <c r="G1176"/>
      <c r="H1176" s="16" t="s">
        <v>5847</v>
      </c>
      <c r="I1176" s="16"/>
      <c r="M1176" s="16"/>
      <c r="N1176" s="16"/>
      <c r="O1176" s="16">
        <f>SUM(COUNTIF(I1176:N1176,"yes"))</f>
        <v>0</v>
      </c>
      <c r="P1176" s="20"/>
      <c r="Q1176" s="16" t="s">
        <v>5826</v>
      </c>
      <c r="R1176" s="16"/>
      <c r="S1176" s="16"/>
      <c r="T1176" s="16"/>
      <c r="U1176" s="16"/>
      <c r="V1176" s="16"/>
      <c r="W1176" s="16"/>
      <c r="X1176" s="16"/>
      <c r="AD1176" s="16"/>
      <c r="AN1176" s="16"/>
      <c r="BA1176" s="30"/>
      <c r="BE1176" s="26"/>
      <c r="BJ1176" s="16"/>
      <c r="BK1176" s="16"/>
      <c r="BL1176" s="41"/>
      <c r="BQ1176" s="16" t="s">
        <v>4244</v>
      </c>
      <c r="BR1176" s="44" t="s">
        <v>4245</v>
      </c>
      <c r="BS1176" s="44" t="s">
        <v>4246</v>
      </c>
      <c r="BU1176" s="16"/>
      <c r="CD1176" s="16"/>
      <c r="CE1176" s="16"/>
      <c r="CH1176" s="16" t="s">
        <v>119</v>
      </c>
      <c r="CI1176" s="16" t="s">
        <v>3176</v>
      </c>
      <c r="CJ1176" s="16" t="s">
        <v>119</v>
      </c>
      <c r="CL1176" s="16" t="s">
        <v>4244</v>
      </c>
      <c r="CM1176" s="16" t="s">
        <v>4245</v>
      </c>
      <c r="CO1176" s="16" t="s">
        <v>4247</v>
      </c>
      <c r="CP1176" s="16" t="s">
        <v>4248</v>
      </c>
      <c r="CQ1176" s="16" t="s">
        <v>4243</v>
      </c>
      <c r="CR1176" s="16" t="s">
        <v>4103</v>
      </c>
      <c r="CS1176" s="16" t="s">
        <v>4249</v>
      </c>
      <c r="CT1176" s="16" t="s">
        <v>3299</v>
      </c>
      <c r="CY1176" s="19"/>
      <c r="DD1176" s="16"/>
      <c r="DG1176" s="16"/>
      <c r="DH1176" s="16"/>
      <c r="DI1176" s="16"/>
      <c r="DK1176" s="16"/>
      <c r="DP1176" s="16"/>
    </row>
    <row r="1177" spans="1:120" x14ac:dyDescent="0.35">
      <c r="A1177" s="16" t="s">
        <v>1170</v>
      </c>
      <c r="E1177" t="s">
        <v>4257</v>
      </c>
      <c r="F1177" s="47"/>
      <c r="G1177"/>
      <c r="H1177" s="16" t="s">
        <v>5847</v>
      </c>
      <c r="I1177" s="16"/>
      <c r="M1177" s="16"/>
      <c r="N1177" s="16"/>
      <c r="O1177" s="16">
        <f>SUM(COUNTIF(I1177:N1177,"yes"))</f>
        <v>0</v>
      </c>
      <c r="P1177" s="20"/>
      <c r="Q1177" s="16" t="s">
        <v>5826</v>
      </c>
      <c r="R1177" s="16"/>
      <c r="S1177" s="16"/>
      <c r="T1177" s="16"/>
      <c r="U1177" s="16"/>
      <c r="V1177" s="16"/>
      <c r="W1177" s="16"/>
      <c r="X1177" s="16"/>
      <c r="AD1177" s="16"/>
      <c r="AN1177" s="16"/>
      <c r="BA1177" s="30"/>
      <c r="BE1177" s="26"/>
      <c r="BJ1177" s="16"/>
      <c r="BK1177" s="16"/>
      <c r="BL1177" s="41"/>
      <c r="BQ1177" s="16" t="s">
        <v>4258</v>
      </c>
      <c r="BR1177" s="44" t="s">
        <v>4259</v>
      </c>
      <c r="BS1177" s="44" t="s">
        <v>4260</v>
      </c>
      <c r="BU1177" s="16"/>
      <c r="CD1177" s="16"/>
      <c r="CE1177" s="16"/>
      <c r="CH1177" s="16" t="s">
        <v>119</v>
      </c>
      <c r="CI1177" s="16" t="s">
        <v>3176</v>
      </c>
      <c r="CJ1177" s="16" t="s">
        <v>119</v>
      </c>
      <c r="CL1177" s="16" t="s">
        <v>4258</v>
      </c>
      <c r="CM1177" s="16" t="s">
        <v>4259</v>
      </c>
      <c r="CO1177" s="16" t="s">
        <v>4261</v>
      </c>
      <c r="CP1177" s="16" t="s">
        <v>4262</v>
      </c>
      <c r="CQ1177" s="16" t="s">
        <v>4257</v>
      </c>
      <c r="CR1177" s="16" t="s">
        <v>3343</v>
      </c>
      <c r="CS1177" s="16" t="s">
        <v>3328</v>
      </c>
      <c r="CT1177" s="16" t="s">
        <v>3329</v>
      </c>
      <c r="CY1177" s="19"/>
      <c r="DD1177" s="16"/>
      <c r="DG1177" s="16"/>
      <c r="DH1177" s="16"/>
      <c r="DI1177" s="16"/>
      <c r="DK1177" s="16"/>
      <c r="DP1177" s="16"/>
    </row>
    <row r="1178" spans="1:120" x14ac:dyDescent="0.35">
      <c r="A1178" s="16" t="s">
        <v>1170</v>
      </c>
      <c r="E1178" t="s">
        <v>4263</v>
      </c>
      <c r="F1178" s="47"/>
      <c r="G1178"/>
      <c r="H1178" s="16" t="s">
        <v>5847</v>
      </c>
      <c r="I1178" s="16"/>
      <c r="M1178" s="16"/>
      <c r="N1178" s="16"/>
      <c r="O1178" s="16">
        <f>SUM(COUNTIF(I1178:N1178,"yes"))</f>
        <v>0</v>
      </c>
      <c r="P1178" s="20"/>
      <c r="Q1178" s="16" t="s">
        <v>5826</v>
      </c>
      <c r="R1178" s="16"/>
      <c r="S1178" s="16"/>
      <c r="T1178" s="16"/>
      <c r="U1178" s="16"/>
      <c r="V1178" s="16"/>
      <c r="W1178" s="16"/>
      <c r="X1178" s="16"/>
      <c r="AD1178" s="16"/>
      <c r="AN1178" s="16"/>
      <c r="BA1178" s="30"/>
      <c r="BE1178" s="26"/>
      <c r="BJ1178" s="16"/>
      <c r="BK1178" s="16"/>
      <c r="BL1178" s="41"/>
      <c r="BQ1178" s="16" t="s">
        <v>4264</v>
      </c>
      <c r="BR1178" s="44" t="s">
        <v>4265</v>
      </c>
      <c r="BS1178" s="44" t="s">
        <v>4266</v>
      </c>
      <c r="BU1178" s="16"/>
      <c r="CD1178" s="16"/>
      <c r="CE1178" s="16"/>
      <c r="CH1178" s="16" t="s">
        <v>119</v>
      </c>
      <c r="CI1178" s="16" t="s">
        <v>3176</v>
      </c>
      <c r="CJ1178" s="16" t="s">
        <v>119</v>
      </c>
      <c r="CL1178" s="16" t="s">
        <v>4264</v>
      </c>
      <c r="CM1178" s="16" t="s">
        <v>4265</v>
      </c>
      <c r="CO1178" s="16" t="s">
        <v>4267</v>
      </c>
      <c r="CP1178" s="16" t="s">
        <v>4268</v>
      </c>
      <c r="CQ1178" s="16" t="s">
        <v>4263</v>
      </c>
      <c r="CR1178" s="16" t="s">
        <v>3571</v>
      </c>
      <c r="CS1178" s="16" t="s">
        <v>3188</v>
      </c>
      <c r="CT1178" s="16" t="s">
        <v>4269</v>
      </c>
      <c r="CY1178" s="19"/>
      <c r="DD1178" s="16"/>
      <c r="DG1178" s="16"/>
      <c r="DH1178" s="16"/>
      <c r="DI1178" s="16"/>
      <c r="DK1178" s="16"/>
      <c r="DP1178" s="16"/>
    </row>
    <row r="1179" spans="1:120" x14ac:dyDescent="0.35">
      <c r="A1179" s="16" t="s">
        <v>1170</v>
      </c>
      <c r="E1179" t="s">
        <v>4270</v>
      </c>
      <c r="F1179" s="47"/>
      <c r="G1179"/>
      <c r="H1179" s="16" t="s">
        <v>5847</v>
      </c>
      <c r="I1179" s="16"/>
      <c r="M1179" s="16"/>
      <c r="N1179" s="16"/>
      <c r="O1179" s="16">
        <f>SUM(COUNTIF(I1179:N1179,"yes"))</f>
        <v>0</v>
      </c>
      <c r="P1179" s="20"/>
      <c r="Q1179" s="16" t="s">
        <v>5826</v>
      </c>
      <c r="R1179" s="16"/>
      <c r="S1179" s="16"/>
      <c r="T1179" s="16"/>
      <c r="U1179" s="16"/>
      <c r="V1179" s="16"/>
      <c r="W1179" s="16"/>
      <c r="X1179" s="16"/>
      <c r="AD1179" s="16"/>
      <c r="AN1179" s="16"/>
      <c r="BA1179" s="30"/>
      <c r="BE1179" s="26"/>
      <c r="BJ1179" s="16"/>
      <c r="BK1179" s="16"/>
      <c r="BL1179" s="41"/>
      <c r="BQ1179" s="16" t="s">
        <v>4271</v>
      </c>
      <c r="BR1179" s="44" t="s">
        <v>4272</v>
      </c>
      <c r="BS1179" s="44" t="s">
        <v>4273</v>
      </c>
      <c r="BU1179" s="16"/>
      <c r="CD1179" s="16"/>
      <c r="CE1179" s="16"/>
      <c r="CH1179" s="16" t="s">
        <v>119</v>
      </c>
      <c r="CI1179" s="16" t="s">
        <v>3176</v>
      </c>
      <c r="CJ1179" s="16" t="s">
        <v>119</v>
      </c>
      <c r="CL1179" s="16" t="s">
        <v>4271</v>
      </c>
      <c r="CM1179" s="16" t="s">
        <v>4272</v>
      </c>
      <c r="CO1179" s="16" t="s">
        <v>4274</v>
      </c>
      <c r="CP1179" s="16" t="s">
        <v>4275</v>
      </c>
      <c r="CQ1179" s="16" t="s">
        <v>4270</v>
      </c>
      <c r="CR1179" s="16" t="s">
        <v>3343</v>
      </c>
      <c r="CS1179" s="16" t="s">
        <v>3328</v>
      </c>
      <c r="CT1179" s="16" t="s">
        <v>3329</v>
      </c>
      <c r="CY1179" s="19"/>
      <c r="DD1179" s="16"/>
      <c r="DG1179" s="16"/>
      <c r="DH1179" s="16"/>
      <c r="DI1179" s="16"/>
      <c r="DK1179" s="16"/>
      <c r="DP1179" s="16"/>
    </row>
    <row r="1180" spans="1:120" x14ac:dyDescent="0.35">
      <c r="A1180" s="16" t="s">
        <v>1170</v>
      </c>
      <c r="E1180" t="s">
        <v>4276</v>
      </c>
      <c r="F1180" s="47"/>
      <c r="G1180"/>
      <c r="H1180" s="16" t="s">
        <v>5847</v>
      </c>
      <c r="I1180" s="16"/>
      <c r="M1180" s="16"/>
      <c r="N1180" s="16"/>
      <c r="O1180" s="16">
        <f>SUM(COUNTIF(I1180:N1180,"yes"))</f>
        <v>0</v>
      </c>
      <c r="P1180" s="20"/>
      <c r="Q1180" s="16" t="s">
        <v>5826</v>
      </c>
      <c r="R1180" s="16"/>
      <c r="S1180" s="16"/>
      <c r="T1180" s="16"/>
      <c r="U1180" s="16"/>
      <c r="V1180" s="16"/>
      <c r="W1180" s="16"/>
      <c r="X1180" s="16"/>
      <c r="AD1180" s="16"/>
      <c r="AN1180" s="16"/>
      <c r="BA1180" s="30"/>
      <c r="BE1180" s="26"/>
      <c r="BJ1180" s="16"/>
      <c r="BK1180" s="16"/>
      <c r="BL1180" s="41"/>
      <c r="BQ1180" s="16" t="s">
        <v>4277</v>
      </c>
      <c r="BR1180" s="44" t="s">
        <v>4278</v>
      </c>
      <c r="BS1180" s="44" t="s">
        <v>4279</v>
      </c>
      <c r="BU1180" s="16"/>
      <c r="CD1180" s="16"/>
      <c r="CE1180" s="16"/>
      <c r="CH1180" s="16" t="s">
        <v>119</v>
      </c>
      <c r="CI1180" s="16" t="s">
        <v>3176</v>
      </c>
      <c r="CJ1180" s="16" t="s">
        <v>119</v>
      </c>
      <c r="CL1180" s="16" t="s">
        <v>4277</v>
      </c>
      <c r="CM1180" s="16" t="s">
        <v>4278</v>
      </c>
      <c r="CO1180" s="16" t="s">
        <v>4280</v>
      </c>
      <c r="CP1180" s="16" t="s">
        <v>4281</v>
      </c>
      <c r="CQ1180" s="16" t="s">
        <v>4276</v>
      </c>
      <c r="CR1180" s="16" t="s">
        <v>3230</v>
      </c>
      <c r="CS1180" s="16" t="s">
        <v>3188</v>
      </c>
      <c r="CT1180" s="16" t="s">
        <v>3416</v>
      </c>
      <c r="CY1180" s="19"/>
      <c r="DD1180" s="16"/>
      <c r="DG1180" s="16"/>
      <c r="DH1180" s="16"/>
      <c r="DI1180" s="16"/>
      <c r="DK1180" s="16"/>
      <c r="DP1180" s="16"/>
    </row>
    <row r="1181" spans="1:120" x14ac:dyDescent="0.35">
      <c r="A1181" s="16" t="s">
        <v>1170</v>
      </c>
      <c r="E1181" t="s">
        <v>4284</v>
      </c>
      <c r="F1181" s="47"/>
      <c r="G1181"/>
      <c r="H1181" s="16" t="s">
        <v>5847</v>
      </c>
      <c r="I1181" s="16"/>
      <c r="M1181" s="16"/>
      <c r="N1181" s="16"/>
      <c r="O1181" s="16">
        <f>SUM(COUNTIF(I1181:N1181,"yes"))</f>
        <v>0</v>
      </c>
      <c r="P1181" s="20"/>
      <c r="Q1181" s="16" t="s">
        <v>5826</v>
      </c>
      <c r="R1181" s="16"/>
      <c r="S1181" s="16"/>
      <c r="T1181" s="16"/>
      <c r="U1181" s="16"/>
      <c r="V1181" s="16" t="s">
        <v>272</v>
      </c>
      <c r="W1181" s="16"/>
      <c r="X1181" s="16"/>
      <c r="AD1181" s="16"/>
      <c r="AN1181" s="16"/>
      <c r="BA1181" s="30"/>
      <c r="BE1181" s="26"/>
      <c r="BJ1181" s="16"/>
      <c r="BK1181" s="16"/>
      <c r="BL1181" s="41"/>
      <c r="BQ1181" s="16" t="s">
        <v>4285</v>
      </c>
      <c r="BR1181" s="44" t="s">
        <v>4286</v>
      </c>
      <c r="BS1181" s="44" t="s">
        <v>4287</v>
      </c>
      <c r="BU1181" s="16"/>
      <c r="CD1181" s="16"/>
      <c r="CE1181" s="16"/>
      <c r="CH1181" s="16" t="s">
        <v>119</v>
      </c>
      <c r="CI1181" s="16" t="s">
        <v>3176</v>
      </c>
      <c r="CJ1181" s="16" t="s">
        <v>119</v>
      </c>
      <c r="CL1181" s="16" t="s">
        <v>4285</v>
      </c>
      <c r="CM1181" s="16" t="s">
        <v>4286</v>
      </c>
      <c r="CO1181" s="16" t="s">
        <v>4288</v>
      </c>
      <c r="CP1181" s="16" t="s">
        <v>4289</v>
      </c>
      <c r="CQ1181" s="16" t="s">
        <v>4284</v>
      </c>
      <c r="CR1181" s="16" t="s">
        <v>3382</v>
      </c>
      <c r="CS1181" s="16" t="s">
        <v>3249</v>
      </c>
      <c r="CT1181" s="16" t="s">
        <v>3836</v>
      </c>
      <c r="CY1181" s="19"/>
      <c r="DD1181" s="16"/>
      <c r="DG1181" s="16"/>
      <c r="DH1181" s="16"/>
      <c r="DI1181" s="16"/>
      <c r="DK1181" s="16"/>
      <c r="DP1181" s="16"/>
    </row>
    <row r="1182" spans="1:120" x14ac:dyDescent="0.35">
      <c r="A1182" s="16" t="s">
        <v>1170</v>
      </c>
      <c r="E1182" t="s">
        <v>4292</v>
      </c>
      <c r="F1182" s="47"/>
      <c r="G1182"/>
      <c r="H1182" s="16" t="s">
        <v>5847</v>
      </c>
      <c r="I1182" s="16"/>
      <c r="M1182" s="16"/>
      <c r="N1182" s="16"/>
      <c r="O1182" s="16">
        <f>SUM(COUNTIF(I1182:N1182,"yes"))</f>
        <v>0</v>
      </c>
      <c r="P1182" s="20"/>
      <c r="Q1182" s="16" t="s">
        <v>5826</v>
      </c>
      <c r="R1182" s="16"/>
      <c r="S1182" s="16"/>
      <c r="T1182" s="16"/>
      <c r="U1182" s="16"/>
      <c r="V1182" s="16"/>
      <c r="W1182" s="16"/>
      <c r="X1182" s="16"/>
      <c r="AD1182" s="16"/>
      <c r="AN1182" s="16"/>
      <c r="BA1182" s="30"/>
      <c r="BE1182" s="26"/>
      <c r="BJ1182" s="16"/>
      <c r="BK1182" s="16"/>
      <c r="BL1182" s="41"/>
      <c r="BQ1182" s="16" t="s">
        <v>4293</v>
      </c>
      <c r="BR1182" s="44" t="s">
        <v>4294</v>
      </c>
      <c r="BS1182" s="44" t="s">
        <v>4295</v>
      </c>
      <c r="BU1182" s="16"/>
      <c r="CD1182" s="16"/>
      <c r="CE1182" s="16"/>
      <c r="CH1182" s="16" t="s">
        <v>119</v>
      </c>
      <c r="CI1182" s="16" t="s">
        <v>3176</v>
      </c>
      <c r="CJ1182" s="16" t="s">
        <v>119</v>
      </c>
      <c r="CL1182" s="16" t="s">
        <v>4293</v>
      </c>
      <c r="CM1182" s="16" t="s">
        <v>4294</v>
      </c>
      <c r="CO1182" s="16" t="s">
        <v>4296</v>
      </c>
      <c r="CP1182" s="16" t="s">
        <v>4297</v>
      </c>
      <c r="CQ1182" s="16" t="s">
        <v>4292</v>
      </c>
      <c r="CR1182" s="16" t="s">
        <v>3178</v>
      </c>
      <c r="CS1182" s="16" t="s">
        <v>3740</v>
      </c>
      <c r="CT1182" s="16" t="s">
        <v>3533</v>
      </c>
      <c r="CY1182" s="19"/>
      <c r="DD1182" s="16"/>
      <c r="DG1182" s="16"/>
      <c r="DH1182" s="16"/>
      <c r="DI1182" s="16"/>
      <c r="DK1182" s="16"/>
      <c r="DP1182" s="16"/>
    </row>
    <row r="1183" spans="1:120" x14ac:dyDescent="0.35">
      <c r="A1183" s="16" t="s">
        <v>1170</v>
      </c>
      <c r="E1183" t="s">
        <v>4298</v>
      </c>
      <c r="F1183" s="47"/>
      <c r="G1183"/>
      <c r="H1183" s="16" t="s">
        <v>5847</v>
      </c>
      <c r="I1183" s="16"/>
      <c r="M1183" s="16"/>
      <c r="N1183" s="16"/>
      <c r="O1183" s="16">
        <f>SUM(COUNTIF(I1183:N1183,"yes"))</f>
        <v>0</v>
      </c>
      <c r="P1183" s="20"/>
      <c r="Q1183" s="16" t="s">
        <v>5826</v>
      </c>
      <c r="R1183" s="16"/>
      <c r="S1183" s="16"/>
      <c r="T1183" s="16"/>
      <c r="U1183" s="16"/>
      <c r="V1183" s="16"/>
      <c r="W1183" s="16"/>
      <c r="X1183" s="16"/>
      <c r="AD1183" s="16"/>
      <c r="AN1183" s="16"/>
      <c r="BA1183" s="30"/>
      <c r="BE1183" s="26"/>
      <c r="BJ1183" s="16"/>
      <c r="BK1183" s="16"/>
      <c r="BL1183" s="41"/>
      <c r="BQ1183" s="16" t="s">
        <v>4299</v>
      </c>
      <c r="BR1183" s="44" t="s">
        <v>4300</v>
      </c>
      <c r="BS1183" s="44" t="s">
        <v>4301</v>
      </c>
      <c r="BU1183" s="16"/>
      <c r="CD1183" s="16"/>
      <c r="CE1183" s="16"/>
      <c r="CH1183" s="16" t="s">
        <v>119</v>
      </c>
      <c r="CI1183" s="16" t="s">
        <v>3176</v>
      </c>
      <c r="CJ1183" s="16" t="s">
        <v>119</v>
      </c>
      <c r="CL1183" s="16" t="s">
        <v>4299</v>
      </c>
      <c r="CM1183" s="16" t="s">
        <v>4300</v>
      </c>
      <c r="CO1183" s="16" t="s">
        <v>4302</v>
      </c>
      <c r="CP1183" s="16" t="s">
        <v>4303</v>
      </c>
      <c r="CQ1183" s="16" t="s">
        <v>4298</v>
      </c>
      <c r="CR1183" s="16" t="s">
        <v>3879</v>
      </c>
      <c r="CS1183" s="16" t="s">
        <v>4304</v>
      </c>
      <c r="CT1183" s="16" t="s">
        <v>3482</v>
      </c>
      <c r="CY1183" s="19"/>
      <c r="DD1183" s="16"/>
      <c r="DG1183" s="16"/>
      <c r="DH1183" s="16"/>
      <c r="DI1183" s="16"/>
      <c r="DK1183" s="16"/>
      <c r="DP1183" s="16"/>
    </row>
    <row r="1184" spans="1:120" x14ac:dyDescent="0.35">
      <c r="A1184" s="16" t="s">
        <v>1170</v>
      </c>
      <c r="E1184" t="s">
        <v>4305</v>
      </c>
      <c r="F1184" s="47"/>
      <c r="G1184"/>
      <c r="H1184" s="16" t="s">
        <v>5847</v>
      </c>
      <c r="I1184" s="16"/>
      <c r="M1184" s="16"/>
      <c r="N1184" s="16"/>
      <c r="O1184" s="16">
        <f>SUM(COUNTIF(I1184:N1184,"yes"))</f>
        <v>0</v>
      </c>
      <c r="P1184" s="20"/>
      <c r="Q1184" s="16" t="s">
        <v>5826</v>
      </c>
      <c r="R1184" s="16"/>
      <c r="S1184" s="16"/>
      <c r="T1184" s="16"/>
      <c r="U1184" s="16"/>
      <c r="V1184" s="16"/>
      <c r="W1184" s="16"/>
      <c r="X1184" s="16"/>
      <c r="AD1184" s="16"/>
      <c r="AN1184" s="16"/>
      <c r="BA1184" s="30"/>
      <c r="BE1184" s="26"/>
      <c r="BJ1184" s="16"/>
      <c r="BK1184" s="16"/>
      <c r="BL1184" s="41"/>
      <c r="BQ1184" s="16" t="s">
        <v>4306</v>
      </c>
      <c r="BR1184" s="44" t="s">
        <v>4307</v>
      </c>
      <c r="BS1184" s="44" t="s">
        <v>4308</v>
      </c>
      <c r="BU1184" s="16"/>
      <c r="CD1184" s="16"/>
      <c r="CE1184" s="16"/>
      <c r="CH1184" s="16" t="s">
        <v>119</v>
      </c>
      <c r="CI1184" s="16" t="s">
        <v>3176</v>
      </c>
      <c r="CJ1184" s="16" t="s">
        <v>119</v>
      </c>
      <c r="CL1184" s="16" t="s">
        <v>4306</v>
      </c>
      <c r="CM1184" s="16" t="s">
        <v>4307</v>
      </c>
      <c r="CO1184" s="16" t="s">
        <v>4309</v>
      </c>
      <c r="CP1184" s="16" t="s">
        <v>4310</v>
      </c>
      <c r="CQ1184" s="16" t="s">
        <v>4305</v>
      </c>
      <c r="CR1184" s="16" t="s">
        <v>3593</v>
      </c>
      <c r="CS1184" s="16" t="s">
        <v>4311</v>
      </c>
      <c r="CT1184" s="16" t="s">
        <v>3504</v>
      </c>
      <c r="CY1184" s="19"/>
      <c r="DD1184" s="16"/>
      <c r="DG1184" s="16"/>
      <c r="DH1184" s="16"/>
      <c r="DI1184" s="16"/>
      <c r="DK1184" s="16"/>
      <c r="DP1184" s="16"/>
    </row>
    <row r="1185" spans="1:120" x14ac:dyDescent="0.35">
      <c r="A1185" s="16" t="s">
        <v>1170</v>
      </c>
      <c r="E1185" t="s">
        <v>4312</v>
      </c>
      <c r="F1185" s="47"/>
      <c r="G1185"/>
      <c r="H1185" s="16" t="s">
        <v>5847</v>
      </c>
      <c r="I1185" s="16"/>
      <c r="M1185" s="16"/>
      <c r="N1185" s="16"/>
      <c r="O1185" s="16">
        <f>SUM(COUNTIF(I1185:N1185,"yes"))</f>
        <v>0</v>
      </c>
      <c r="P1185" s="20"/>
      <c r="Q1185" s="16" t="s">
        <v>5826</v>
      </c>
      <c r="R1185" s="16"/>
      <c r="S1185" s="16"/>
      <c r="T1185" s="16"/>
      <c r="U1185" s="16"/>
      <c r="V1185" s="16"/>
      <c r="W1185" s="16"/>
      <c r="X1185" s="16"/>
      <c r="AD1185" s="16"/>
      <c r="AN1185" s="16"/>
      <c r="BA1185" s="30"/>
      <c r="BE1185" s="26"/>
      <c r="BJ1185" s="16"/>
      <c r="BK1185" s="16"/>
      <c r="BL1185" s="41"/>
      <c r="BQ1185" s="16" t="s">
        <v>4313</v>
      </c>
      <c r="BR1185" s="44" t="s">
        <v>4314</v>
      </c>
      <c r="BS1185" s="44" t="s">
        <v>4315</v>
      </c>
      <c r="BU1185" s="16"/>
      <c r="CD1185" s="16"/>
      <c r="CE1185" s="16"/>
      <c r="CH1185" s="16" t="s">
        <v>119</v>
      </c>
      <c r="CI1185" s="16" t="s">
        <v>3176</v>
      </c>
      <c r="CJ1185" s="16" t="s">
        <v>119</v>
      </c>
      <c r="CL1185" s="16" t="s">
        <v>4313</v>
      </c>
      <c r="CM1185" s="16" t="s">
        <v>4314</v>
      </c>
      <c r="CO1185" s="16" t="s">
        <v>4316</v>
      </c>
      <c r="CP1185" s="16" t="s">
        <v>4317</v>
      </c>
      <c r="CQ1185" s="16" t="s">
        <v>4312</v>
      </c>
      <c r="CR1185" s="16" t="s">
        <v>3563</v>
      </c>
      <c r="CS1185" s="16" t="s">
        <v>3205</v>
      </c>
      <c r="CT1185" s="16" t="s">
        <v>3465</v>
      </c>
      <c r="CY1185" s="19"/>
      <c r="DD1185" s="16"/>
      <c r="DG1185" s="16"/>
      <c r="DH1185" s="16"/>
      <c r="DI1185" s="16"/>
      <c r="DK1185" s="16"/>
      <c r="DP1185" s="16"/>
    </row>
    <row r="1186" spans="1:120" x14ac:dyDescent="0.35">
      <c r="A1186" s="16" t="s">
        <v>1170</v>
      </c>
      <c r="E1186" t="s">
        <v>4318</v>
      </c>
      <c r="F1186" s="47"/>
      <c r="G1186"/>
      <c r="H1186" s="16" t="s">
        <v>5847</v>
      </c>
      <c r="I1186" s="16"/>
      <c r="M1186" s="16"/>
      <c r="N1186" s="16"/>
      <c r="O1186" s="16">
        <f>SUM(COUNTIF(I1186:N1186,"yes"))</f>
        <v>0</v>
      </c>
      <c r="P1186" s="20"/>
      <c r="Q1186" s="16" t="s">
        <v>5826</v>
      </c>
      <c r="R1186" s="16"/>
      <c r="S1186" s="16"/>
      <c r="T1186" s="16"/>
      <c r="U1186" s="16"/>
      <c r="V1186" s="16"/>
      <c r="W1186" s="16"/>
      <c r="X1186" s="16"/>
      <c r="AD1186" s="16"/>
      <c r="AN1186" s="16"/>
      <c r="BA1186" s="30"/>
      <c r="BE1186" s="26"/>
      <c r="BJ1186" s="16"/>
      <c r="BK1186" s="16"/>
      <c r="BL1186" s="41"/>
      <c r="BQ1186" s="16" t="s">
        <v>4319</v>
      </c>
      <c r="BR1186" s="44" t="s">
        <v>4320</v>
      </c>
      <c r="BS1186" s="44" t="s">
        <v>4321</v>
      </c>
      <c r="BU1186" s="16"/>
      <c r="CD1186" s="16"/>
      <c r="CE1186" s="16"/>
      <c r="CH1186" s="16" t="s">
        <v>119</v>
      </c>
      <c r="CI1186" s="16" t="s">
        <v>3176</v>
      </c>
      <c r="CJ1186" s="16" t="s">
        <v>119</v>
      </c>
      <c r="CL1186" s="16" t="s">
        <v>4319</v>
      </c>
      <c r="CM1186" s="16" t="s">
        <v>4320</v>
      </c>
      <c r="CO1186" s="16" t="s">
        <v>4322</v>
      </c>
      <c r="CP1186" s="16" t="s">
        <v>4323</v>
      </c>
      <c r="CQ1186" s="16" t="s">
        <v>4318</v>
      </c>
      <c r="CR1186" s="16" t="s">
        <v>3305</v>
      </c>
      <c r="CS1186" s="16" t="s">
        <v>4324</v>
      </c>
      <c r="CT1186" s="16" t="s">
        <v>4325</v>
      </c>
      <c r="CY1186" s="19"/>
      <c r="DD1186" s="16"/>
      <c r="DG1186" s="16"/>
      <c r="DH1186" s="16"/>
      <c r="DI1186" s="16"/>
      <c r="DK1186" s="16"/>
      <c r="DP1186" s="16"/>
    </row>
    <row r="1187" spans="1:120" x14ac:dyDescent="0.35">
      <c r="A1187" s="16" t="s">
        <v>1170</v>
      </c>
      <c r="E1187" t="s">
        <v>4326</v>
      </c>
      <c r="F1187" s="47"/>
      <c r="G1187"/>
      <c r="H1187" s="16" t="s">
        <v>5847</v>
      </c>
      <c r="I1187" s="16"/>
      <c r="M1187" s="16"/>
      <c r="N1187" s="16"/>
      <c r="O1187" s="16">
        <f>SUM(COUNTIF(I1187:N1187,"yes"))</f>
        <v>0</v>
      </c>
      <c r="P1187" s="20"/>
      <c r="Q1187" s="16" t="s">
        <v>5826</v>
      </c>
      <c r="R1187" s="16"/>
      <c r="S1187" s="16"/>
      <c r="T1187" s="16"/>
      <c r="U1187" s="16"/>
      <c r="V1187" s="16"/>
      <c r="W1187" s="16"/>
      <c r="X1187" s="16"/>
      <c r="AD1187" s="16"/>
      <c r="AN1187" s="16"/>
      <c r="BA1187" s="30"/>
      <c r="BE1187" s="26"/>
      <c r="BJ1187" s="16"/>
      <c r="BK1187" s="16"/>
      <c r="BL1187" s="41"/>
      <c r="BQ1187" s="16" t="s">
        <v>4327</v>
      </c>
      <c r="BR1187" s="44" t="s">
        <v>4328</v>
      </c>
      <c r="BS1187" s="44" t="s">
        <v>4329</v>
      </c>
      <c r="BU1187" s="16"/>
      <c r="CD1187" s="16"/>
      <c r="CE1187" s="16"/>
      <c r="CH1187" s="16" t="s">
        <v>119</v>
      </c>
      <c r="CI1187" s="16" t="s">
        <v>3176</v>
      </c>
      <c r="CJ1187" s="16" t="s">
        <v>119</v>
      </c>
      <c r="CL1187" s="16" t="s">
        <v>4327</v>
      </c>
      <c r="CM1187" s="16" t="s">
        <v>4328</v>
      </c>
      <c r="CO1187" s="16" t="s">
        <v>4330</v>
      </c>
      <c r="CP1187" s="16" t="s">
        <v>4331</v>
      </c>
      <c r="CQ1187" s="16" t="s">
        <v>4326</v>
      </c>
      <c r="CR1187" s="16" t="s">
        <v>3239</v>
      </c>
      <c r="CS1187" s="16" t="s">
        <v>3540</v>
      </c>
      <c r="CT1187" s="16" t="s">
        <v>4332</v>
      </c>
      <c r="CY1187" s="19"/>
      <c r="DD1187" s="16"/>
      <c r="DG1187" s="16"/>
      <c r="DH1187" s="16"/>
      <c r="DI1187" s="16"/>
      <c r="DK1187" s="16"/>
      <c r="DP1187" s="16"/>
    </row>
    <row r="1188" spans="1:120" x14ac:dyDescent="0.35">
      <c r="A1188" s="16" t="s">
        <v>1170</v>
      </c>
      <c r="E1188" t="s">
        <v>4333</v>
      </c>
      <c r="F1188" s="47"/>
      <c r="G1188"/>
      <c r="H1188" s="16" t="s">
        <v>5847</v>
      </c>
      <c r="I1188" s="16"/>
      <c r="M1188" s="16"/>
      <c r="N1188" s="16"/>
      <c r="O1188" s="16">
        <f>SUM(COUNTIF(I1188:N1188,"yes"))</f>
        <v>0</v>
      </c>
      <c r="P1188" s="20"/>
      <c r="Q1188" s="16" t="s">
        <v>5826</v>
      </c>
      <c r="R1188" s="16"/>
      <c r="S1188" s="16"/>
      <c r="T1188" s="16"/>
      <c r="U1188" s="16"/>
      <c r="V1188" s="16"/>
      <c r="W1188" s="16"/>
      <c r="X1188" s="16"/>
      <c r="AD1188" s="16"/>
      <c r="AN1188" s="16"/>
      <c r="BA1188" s="30"/>
      <c r="BE1188" s="26"/>
      <c r="BJ1188" s="16"/>
      <c r="BK1188" s="16"/>
      <c r="BL1188" s="41"/>
      <c r="BQ1188" s="16" t="s">
        <v>4334</v>
      </c>
      <c r="BR1188" s="44" t="s">
        <v>4335</v>
      </c>
      <c r="BS1188" s="44" t="s">
        <v>4336</v>
      </c>
      <c r="BU1188" s="16"/>
      <c r="CD1188" s="16"/>
      <c r="CE1188" s="16"/>
      <c r="CH1188" s="16" t="s">
        <v>119</v>
      </c>
      <c r="CI1188" s="16" t="s">
        <v>3176</v>
      </c>
      <c r="CJ1188" s="16" t="s">
        <v>119</v>
      </c>
      <c r="CL1188" s="16" t="s">
        <v>4334</v>
      </c>
      <c r="CM1188" s="16" t="s">
        <v>4335</v>
      </c>
      <c r="CO1188" s="16" t="s">
        <v>4337</v>
      </c>
      <c r="CP1188" s="16" t="s">
        <v>4338</v>
      </c>
      <c r="CQ1188" s="16" t="s">
        <v>4333</v>
      </c>
      <c r="CR1188" s="16" t="s">
        <v>3398</v>
      </c>
      <c r="CS1188" s="16" t="s">
        <v>4339</v>
      </c>
      <c r="CT1188" s="16" t="s">
        <v>4149</v>
      </c>
      <c r="CY1188" s="19"/>
      <c r="DD1188" s="16"/>
      <c r="DG1188" s="16"/>
      <c r="DH1188" s="16"/>
      <c r="DI1188" s="16"/>
      <c r="DK1188" s="16"/>
      <c r="DP1188" s="16"/>
    </row>
    <row r="1189" spans="1:120" x14ac:dyDescent="0.35">
      <c r="A1189" s="16" t="s">
        <v>1170</v>
      </c>
      <c r="E1189" t="s">
        <v>4340</v>
      </c>
      <c r="F1189" s="47"/>
      <c r="G1189"/>
      <c r="H1189" s="16" t="s">
        <v>5847</v>
      </c>
      <c r="I1189" s="16"/>
      <c r="M1189" s="16"/>
      <c r="N1189" s="16"/>
      <c r="O1189" s="16">
        <f>SUM(COUNTIF(I1189:N1189,"yes"))</f>
        <v>0</v>
      </c>
      <c r="P1189" s="20"/>
      <c r="Q1189" s="16" t="s">
        <v>5826</v>
      </c>
      <c r="R1189" s="16"/>
      <c r="S1189" s="16"/>
      <c r="T1189" s="16"/>
      <c r="U1189" s="16"/>
      <c r="V1189" s="16"/>
      <c r="W1189" s="16"/>
      <c r="X1189" s="16"/>
      <c r="AD1189" s="16"/>
      <c r="AN1189" s="16"/>
      <c r="BA1189" s="30"/>
      <c r="BE1189" s="26"/>
      <c r="BJ1189" s="16"/>
      <c r="BK1189" s="16"/>
      <c r="BL1189" s="41"/>
      <c r="BQ1189" s="16" t="s">
        <v>4341</v>
      </c>
      <c r="BR1189" s="44" t="s">
        <v>4342</v>
      </c>
      <c r="BS1189" s="44" t="s">
        <v>4343</v>
      </c>
      <c r="BU1189" s="16"/>
      <c r="CD1189" s="16"/>
      <c r="CE1189" s="16"/>
      <c r="CH1189" s="16" t="s">
        <v>119</v>
      </c>
      <c r="CI1189" s="16" t="s">
        <v>3176</v>
      </c>
      <c r="CJ1189" s="16" t="s">
        <v>119</v>
      </c>
      <c r="CL1189" s="16" t="s">
        <v>4341</v>
      </c>
      <c r="CM1189" s="16" t="s">
        <v>4342</v>
      </c>
      <c r="CO1189" s="16" t="s">
        <v>4344</v>
      </c>
      <c r="CP1189" s="16" t="s">
        <v>4345</v>
      </c>
      <c r="CQ1189" s="16" t="s">
        <v>4340</v>
      </c>
      <c r="CR1189" s="16" t="s">
        <v>3398</v>
      </c>
      <c r="CS1189" s="16" t="s">
        <v>4346</v>
      </c>
      <c r="CT1189" s="16" t="s">
        <v>3416</v>
      </c>
      <c r="CY1189" s="19"/>
      <c r="DD1189" s="16"/>
      <c r="DG1189" s="16"/>
      <c r="DH1189" s="16"/>
      <c r="DI1189" s="16"/>
      <c r="DK1189" s="16"/>
      <c r="DP1189" s="16"/>
    </row>
    <row r="1190" spans="1:120" x14ac:dyDescent="0.35">
      <c r="A1190" s="16" t="s">
        <v>1170</v>
      </c>
      <c r="E1190" t="s">
        <v>4347</v>
      </c>
      <c r="F1190" s="47"/>
      <c r="G1190"/>
      <c r="H1190" s="16" t="s">
        <v>5847</v>
      </c>
      <c r="I1190" s="16"/>
      <c r="M1190" s="16"/>
      <c r="N1190" s="16"/>
      <c r="O1190" s="16">
        <f>SUM(COUNTIF(I1190:N1190,"yes"))</f>
        <v>0</v>
      </c>
      <c r="P1190" s="20"/>
      <c r="Q1190" s="16" t="s">
        <v>5826</v>
      </c>
      <c r="R1190" s="16"/>
      <c r="S1190" s="16"/>
      <c r="T1190" s="16"/>
      <c r="U1190" s="16"/>
      <c r="V1190" s="16"/>
      <c r="W1190" s="16"/>
      <c r="X1190" s="16"/>
      <c r="AD1190" s="16"/>
      <c r="AN1190" s="16"/>
      <c r="BA1190" s="30"/>
      <c r="BE1190" s="26"/>
      <c r="BJ1190" s="16"/>
      <c r="BK1190" s="16"/>
      <c r="BL1190" s="41"/>
      <c r="BQ1190" s="16" t="s">
        <v>4348</v>
      </c>
      <c r="BR1190" s="44" t="s">
        <v>4349</v>
      </c>
      <c r="BS1190" s="44" t="s">
        <v>4350</v>
      </c>
      <c r="BU1190" s="16"/>
      <c r="CD1190" s="16"/>
      <c r="CE1190" s="16"/>
      <c r="CH1190" s="16" t="s">
        <v>119</v>
      </c>
      <c r="CI1190" s="16" t="s">
        <v>3176</v>
      </c>
      <c r="CJ1190" s="16" t="s">
        <v>119</v>
      </c>
      <c r="CL1190" s="16" t="s">
        <v>4348</v>
      </c>
      <c r="CM1190" s="16" t="s">
        <v>4349</v>
      </c>
      <c r="CO1190" s="16" t="s">
        <v>4351</v>
      </c>
      <c r="CP1190" s="16" t="s">
        <v>4352</v>
      </c>
      <c r="CQ1190" s="16" t="s">
        <v>4347</v>
      </c>
      <c r="CR1190" s="16" t="s">
        <v>3214</v>
      </c>
      <c r="CS1190" s="16" t="s">
        <v>3863</v>
      </c>
      <c r="CT1190" s="16" t="s">
        <v>3329</v>
      </c>
      <c r="CY1190" s="19"/>
      <c r="DD1190" s="16"/>
      <c r="DG1190" s="16"/>
      <c r="DH1190" s="16"/>
      <c r="DI1190" s="16"/>
      <c r="DK1190" s="16"/>
      <c r="DP1190" s="16"/>
    </row>
    <row r="1191" spans="1:120" x14ac:dyDescent="0.35">
      <c r="A1191" s="16" t="s">
        <v>1170</v>
      </c>
      <c r="E1191" t="s">
        <v>4360</v>
      </c>
      <c r="F1191" s="47"/>
      <c r="G1191"/>
      <c r="H1191" s="16" t="s">
        <v>5847</v>
      </c>
      <c r="I1191" s="16"/>
      <c r="M1191" s="16"/>
      <c r="N1191" s="16"/>
      <c r="O1191" s="16">
        <f>SUM(COUNTIF(I1191:N1191,"yes"))</f>
        <v>0</v>
      </c>
      <c r="P1191" s="20"/>
      <c r="Q1191" s="16" t="s">
        <v>5826</v>
      </c>
      <c r="R1191" s="16"/>
      <c r="S1191" s="16"/>
      <c r="T1191" s="16"/>
      <c r="U1191" s="16"/>
      <c r="V1191" s="16"/>
      <c r="W1191" s="16"/>
      <c r="X1191" s="16"/>
      <c r="AD1191" s="16"/>
      <c r="AN1191" s="16"/>
      <c r="BA1191" s="30"/>
      <c r="BE1191" s="26"/>
      <c r="BJ1191" s="16"/>
      <c r="BK1191" s="16"/>
      <c r="BL1191" s="41"/>
      <c r="BQ1191" s="16" t="s">
        <v>4361</v>
      </c>
      <c r="BR1191" s="44" t="s">
        <v>4362</v>
      </c>
      <c r="BS1191" s="44" t="s">
        <v>4363</v>
      </c>
      <c r="BU1191" s="16"/>
      <c r="CD1191" s="16"/>
      <c r="CE1191" s="16"/>
      <c r="CH1191" s="16" t="s">
        <v>119</v>
      </c>
      <c r="CI1191" s="16" t="s">
        <v>3176</v>
      </c>
      <c r="CJ1191" s="16" t="s">
        <v>119</v>
      </c>
      <c r="CL1191" s="16" t="s">
        <v>4361</v>
      </c>
      <c r="CM1191" s="16" t="s">
        <v>4362</v>
      </c>
      <c r="CO1191" s="16" t="s">
        <v>4364</v>
      </c>
      <c r="CP1191" s="16" t="s">
        <v>4365</v>
      </c>
      <c r="CQ1191" s="16" t="s">
        <v>4360</v>
      </c>
      <c r="CR1191" s="16" t="s">
        <v>3230</v>
      </c>
      <c r="CS1191" s="16" t="s">
        <v>3781</v>
      </c>
      <c r="CT1191" s="16" t="s">
        <v>3461</v>
      </c>
      <c r="CY1191" s="19"/>
      <c r="DD1191" s="16"/>
      <c r="DG1191" s="16"/>
      <c r="DH1191" s="16"/>
      <c r="DI1191" s="16"/>
      <c r="DK1191" s="16"/>
      <c r="DP1191" s="16"/>
    </row>
    <row r="1192" spans="1:120" x14ac:dyDescent="0.35">
      <c r="A1192" s="16" t="s">
        <v>1170</v>
      </c>
      <c r="E1192" t="s">
        <v>4366</v>
      </c>
      <c r="F1192" s="47"/>
      <c r="G1192"/>
      <c r="H1192" s="16" t="s">
        <v>5847</v>
      </c>
      <c r="I1192" s="16"/>
      <c r="M1192" s="16"/>
      <c r="N1192" s="16"/>
      <c r="O1192" s="16">
        <f>SUM(COUNTIF(I1192:N1192,"yes"))</f>
        <v>0</v>
      </c>
      <c r="P1192" s="20"/>
      <c r="Q1192" s="16" t="s">
        <v>5826</v>
      </c>
      <c r="R1192" s="16"/>
      <c r="S1192" s="16"/>
      <c r="T1192" s="16"/>
      <c r="U1192" s="16"/>
      <c r="V1192" s="16"/>
      <c r="W1192" s="16"/>
      <c r="X1192" s="16"/>
      <c r="AD1192" s="16"/>
      <c r="AN1192" s="16"/>
      <c r="BA1192" s="30"/>
      <c r="BE1192" s="26"/>
      <c r="BJ1192" s="16"/>
      <c r="BK1192" s="16"/>
      <c r="BL1192" s="41"/>
      <c r="BQ1192" s="16" t="s">
        <v>4367</v>
      </c>
      <c r="BR1192" s="44" t="s">
        <v>4368</v>
      </c>
      <c r="BS1192" s="44" t="s">
        <v>4369</v>
      </c>
      <c r="BU1192" s="16"/>
      <c r="CD1192" s="16"/>
      <c r="CE1192" s="16"/>
      <c r="CH1192" s="16" t="s">
        <v>119</v>
      </c>
      <c r="CI1192" s="16" t="s">
        <v>3176</v>
      </c>
      <c r="CJ1192" s="16" t="s">
        <v>119</v>
      </c>
      <c r="CL1192" s="16" t="s">
        <v>4367</v>
      </c>
      <c r="CM1192" s="16" t="s">
        <v>4368</v>
      </c>
      <c r="CO1192" s="16" t="s">
        <v>4370</v>
      </c>
      <c r="CP1192" s="16" t="s">
        <v>4371</v>
      </c>
      <c r="CQ1192" s="16" t="s">
        <v>4366</v>
      </c>
      <c r="CR1192" s="16" t="s">
        <v>3280</v>
      </c>
      <c r="CS1192" s="16" t="s">
        <v>4372</v>
      </c>
      <c r="CT1192" s="16" t="s">
        <v>3206</v>
      </c>
      <c r="CY1192" s="19"/>
      <c r="DD1192" s="16"/>
      <c r="DG1192" s="16"/>
      <c r="DH1192" s="16"/>
      <c r="DI1192" s="16"/>
      <c r="DK1192" s="16"/>
      <c r="DP1192" s="16"/>
    </row>
    <row r="1193" spans="1:120" x14ac:dyDescent="0.35">
      <c r="A1193" s="16" t="s">
        <v>1170</v>
      </c>
      <c r="E1193" t="s">
        <v>4373</v>
      </c>
      <c r="F1193" s="47"/>
      <c r="G1193"/>
      <c r="H1193" s="16" t="s">
        <v>5847</v>
      </c>
      <c r="I1193" s="16"/>
      <c r="M1193" s="16"/>
      <c r="N1193" s="16"/>
      <c r="O1193" s="16">
        <f>SUM(COUNTIF(I1193:N1193,"yes"))</f>
        <v>0</v>
      </c>
      <c r="P1193" s="20"/>
      <c r="Q1193" s="16" t="s">
        <v>5826</v>
      </c>
      <c r="R1193" s="16"/>
      <c r="S1193" s="16"/>
      <c r="T1193" s="16"/>
      <c r="U1193" s="16"/>
      <c r="V1193" s="16"/>
      <c r="W1193" s="16"/>
      <c r="X1193" s="16"/>
      <c r="AD1193" s="16"/>
      <c r="AN1193" s="16"/>
      <c r="BA1193" s="30"/>
      <c r="BE1193" s="26"/>
      <c r="BJ1193" s="16"/>
      <c r="BK1193" s="16"/>
      <c r="BL1193" s="41"/>
      <c r="BQ1193" s="16" t="s">
        <v>4374</v>
      </c>
      <c r="BR1193" s="44" t="s">
        <v>4375</v>
      </c>
      <c r="BS1193" s="44" t="s">
        <v>4376</v>
      </c>
      <c r="BU1193" s="16"/>
      <c r="CD1193" s="16"/>
      <c r="CE1193" s="16"/>
      <c r="CH1193" s="16" t="s">
        <v>119</v>
      </c>
      <c r="CI1193" s="16" t="s">
        <v>3176</v>
      </c>
      <c r="CJ1193" s="16" t="s">
        <v>119</v>
      </c>
      <c r="CL1193" s="16" t="s">
        <v>4374</v>
      </c>
      <c r="CM1193" s="16" t="s">
        <v>4375</v>
      </c>
      <c r="CO1193" s="16" t="s">
        <v>4377</v>
      </c>
      <c r="CP1193" s="16" t="s">
        <v>4378</v>
      </c>
      <c r="CQ1193" s="16" t="s">
        <v>4373</v>
      </c>
      <c r="CR1193" s="16" t="s">
        <v>3214</v>
      </c>
      <c r="CS1193" s="16" t="s">
        <v>4379</v>
      </c>
      <c r="CT1193" s="16" t="s">
        <v>4380</v>
      </c>
      <c r="CY1193" s="19"/>
      <c r="DD1193" s="16"/>
      <c r="DG1193" s="16"/>
      <c r="DH1193" s="16"/>
      <c r="DI1193" s="16"/>
      <c r="DK1193" s="16"/>
      <c r="DP1193" s="16"/>
    </row>
    <row r="1194" spans="1:120" x14ac:dyDescent="0.35">
      <c r="A1194" s="16" t="s">
        <v>1170</v>
      </c>
      <c r="E1194" t="s">
        <v>4381</v>
      </c>
      <c r="F1194" s="47"/>
      <c r="G1194"/>
      <c r="H1194" s="16" t="s">
        <v>5847</v>
      </c>
      <c r="I1194" s="16"/>
      <c r="M1194" s="16"/>
      <c r="N1194" s="16"/>
      <c r="O1194" s="16">
        <f>SUM(COUNTIF(I1194:N1194,"yes"))</f>
        <v>0</v>
      </c>
      <c r="P1194" s="20"/>
      <c r="Q1194" s="16" t="s">
        <v>5826</v>
      </c>
      <c r="R1194" s="16"/>
      <c r="S1194" s="16"/>
      <c r="T1194" s="16"/>
      <c r="U1194" s="16"/>
      <c r="V1194" s="16"/>
      <c r="W1194" s="16"/>
      <c r="X1194" s="16"/>
      <c r="AD1194" s="16"/>
      <c r="AN1194" s="16"/>
      <c r="BA1194" s="30"/>
      <c r="BE1194" s="26"/>
      <c r="BJ1194" s="16"/>
      <c r="BK1194" s="16"/>
      <c r="BL1194" s="41"/>
      <c r="BQ1194" s="16" t="s">
        <v>4382</v>
      </c>
      <c r="BR1194" s="44" t="s">
        <v>4383</v>
      </c>
      <c r="BS1194" s="44" t="s">
        <v>4384</v>
      </c>
      <c r="BU1194" s="16"/>
      <c r="CD1194" s="16"/>
      <c r="CE1194" s="16"/>
      <c r="CH1194" s="16" t="s">
        <v>119</v>
      </c>
      <c r="CI1194" s="16" t="s">
        <v>3176</v>
      </c>
      <c r="CJ1194" s="16" t="s">
        <v>119</v>
      </c>
      <c r="CL1194" s="16" t="s">
        <v>4382</v>
      </c>
      <c r="CM1194" s="16" t="s">
        <v>4383</v>
      </c>
      <c r="CO1194" s="16" t="s">
        <v>4385</v>
      </c>
      <c r="CP1194" s="16" t="s">
        <v>4386</v>
      </c>
      <c r="CQ1194" s="16" t="s">
        <v>4381</v>
      </c>
      <c r="CR1194" s="16" t="s">
        <v>3343</v>
      </c>
      <c r="CS1194" s="16" t="s">
        <v>4083</v>
      </c>
      <c r="CT1194" s="16" t="s">
        <v>3299</v>
      </c>
      <c r="CY1194" s="19"/>
      <c r="DD1194" s="16"/>
      <c r="DG1194" s="16"/>
      <c r="DH1194" s="16"/>
      <c r="DI1194" s="16"/>
      <c r="DK1194" s="16"/>
      <c r="DP1194" s="16"/>
    </row>
    <row r="1195" spans="1:120" x14ac:dyDescent="0.35">
      <c r="A1195" s="16" t="s">
        <v>1170</v>
      </c>
      <c r="E1195" t="s">
        <v>4387</v>
      </c>
      <c r="F1195" s="47"/>
      <c r="G1195"/>
      <c r="H1195" s="16" t="s">
        <v>5847</v>
      </c>
      <c r="I1195" s="16"/>
      <c r="M1195" s="16"/>
      <c r="N1195" s="16"/>
      <c r="O1195" s="16">
        <f>SUM(COUNTIF(I1195:N1195,"yes"))</f>
        <v>0</v>
      </c>
      <c r="P1195" s="20"/>
      <c r="Q1195" s="16" t="s">
        <v>5826</v>
      </c>
      <c r="R1195" s="16"/>
      <c r="S1195" s="16"/>
      <c r="T1195" s="16"/>
      <c r="U1195" s="16"/>
      <c r="V1195" s="16"/>
      <c r="W1195" s="16"/>
      <c r="X1195" s="16"/>
      <c r="AD1195" s="16"/>
      <c r="AN1195" s="16"/>
      <c r="BA1195" s="30"/>
      <c r="BE1195" s="26"/>
      <c r="BJ1195" s="16"/>
      <c r="BK1195" s="16"/>
      <c r="BL1195" s="41"/>
      <c r="BQ1195" s="16" t="s">
        <v>4388</v>
      </c>
      <c r="BR1195" s="44" t="s">
        <v>4389</v>
      </c>
      <c r="BS1195" s="44" t="s">
        <v>4390</v>
      </c>
      <c r="BU1195" s="16"/>
      <c r="CD1195" s="16"/>
      <c r="CE1195" s="16"/>
      <c r="CH1195" s="16" t="s">
        <v>119</v>
      </c>
      <c r="CI1195" s="16" t="s">
        <v>3176</v>
      </c>
      <c r="CJ1195" s="16" t="s">
        <v>119</v>
      </c>
      <c r="CL1195" s="16" t="s">
        <v>4388</v>
      </c>
      <c r="CM1195" s="16" t="s">
        <v>4389</v>
      </c>
      <c r="CO1195" s="16" t="s">
        <v>4391</v>
      </c>
      <c r="CP1195" s="16" t="s">
        <v>4392</v>
      </c>
      <c r="CQ1195" s="16" t="s">
        <v>4387</v>
      </c>
      <c r="CR1195" s="16" t="s">
        <v>3343</v>
      </c>
      <c r="CS1195" s="16" t="s">
        <v>4393</v>
      </c>
      <c r="CT1195" s="16" t="s">
        <v>4394</v>
      </c>
      <c r="CY1195" s="19"/>
      <c r="DD1195" s="16"/>
      <c r="DG1195" s="16"/>
      <c r="DH1195" s="16"/>
      <c r="DI1195" s="16"/>
      <c r="DK1195" s="16"/>
      <c r="DP1195" s="16"/>
    </row>
    <row r="1196" spans="1:120" x14ac:dyDescent="0.35">
      <c r="A1196" s="16" t="s">
        <v>1170</v>
      </c>
      <c r="E1196" t="s">
        <v>4395</v>
      </c>
      <c r="F1196" s="47"/>
      <c r="G1196"/>
      <c r="H1196" s="16" t="s">
        <v>5847</v>
      </c>
      <c r="I1196" s="16"/>
      <c r="M1196" s="16"/>
      <c r="N1196" s="16"/>
      <c r="O1196" s="16">
        <f>SUM(COUNTIF(I1196:N1196,"yes"))</f>
        <v>0</v>
      </c>
      <c r="P1196" s="20"/>
      <c r="Q1196" s="16" t="s">
        <v>5826</v>
      </c>
      <c r="R1196" s="16"/>
      <c r="S1196" s="16"/>
      <c r="T1196" s="16"/>
      <c r="U1196" s="16"/>
      <c r="V1196" s="16"/>
      <c r="W1196" s="16"/>
      <c r="X1196" s="16"/>
      <c r="AD1196" s="16"/>
      <c r="AN1196" s="16"/>
      <c r="BA1196" s="30"/>
      <c r="BE1196" s="26"/>
      <c r="BJ1196" s="16"/>
      <c r="BK1196" s="16"/>
      <c r="BL1196" s="41"/>
      <c r="BQ1196" s="16" t="s">
        <v>4396</v>
      </c>
      <c r="BR1196" s="44" t="s">
        <v>4397</v>
      </c>
      <c r="BS1196" s="44" t="s">
        <v>4398</v>
      </c>
      <c r="BU1196" s="16"/>
      <c r="CD1196" s="16"/>
      <c r="CE1196" s="16"/>
      <c r="CH1196" s="16" t="s">
        <v>119</v>
      </c>
      <c r="CI1196" s="16" t="s">
        <v>3176</v>
      </c>
      <c r="CJ1196" s="16" t="s">
        <v>119</v>
      </c>
      <c r="CL1196" s="16" t="s">
        <v>4396</v>
      </c>
      <c r="CM1196" s="16" t="s">
        <v>4397</v>
      </c>
      <c r="CO1196" s="16" t="s">
        <v>4399</v>
      </c>
      <c r="CP1196" s="16" t="s">
        <v>4400</v>
      </c>
      <c r="CQ1196" s="16" t="s">
        <v>4395</v>
      </c>
      <c r="CR1196" s="16" t="s">
        <v>3288</v>
      </c>
      <c r="CS1196" s="16" t="s">
        <v>3188</v>
      </c>
      <c r="CT1196" s="16" t="s">
        <v>4401</v>
      </c>
      <c r="CY1196" s="19"/>
      <c r="DD1196" s="16"/>
      <c r="DG1196" s="16"/>
      <c r="DH1196" s="16"/>
      <c r="DI1196" s="16"/>
      <c r="DK1196" s="16"/>
      <c r="DP1196" s="16"/>
    </row>
    <row r="1197" spans="1:120" x14ac:dyDescent="0.35">
      <c r="A1197" s="16" t="s">
        <v>1170</v>
      </c>
      <c r="E1197" t="s">
        <v>4402</v>
      </c>
      <c r="F1197" s="47"/>
      <c r="G1197"/>
      <c r="H1197" s="16" t="s">
        <v>5847</v>
      </c>
      <c r="I1197" s="16"/>
      <c r="M1197" s="16"/>
      <c r="N1197" s="16"/>
      <c r="O1197" s="16">
        <f>SUM(COUNTIF(I1197:N1197,"yes"))</f>
        <v>0</v>
      </c>
      <c r="P1197" s="20"/>
      <c r="Q1197" s="16" t="s">
        <v>5826</v>
      </c>
      <c r="R1197" s="16"/>
      <c r="S1197" s="16"/>
      <c r="T1197" s="16"/>
      <c r="U1197" s="16"/>
      <c r="V1197" s="16"/>
      <c r="W1197" s="16"/>
      <c r="X1197" s="16"/>
      <c r="AD1197" s="16"/>
      <c r="AN1197" s="16"/>
      <c r="BA1197" s="30"/>
      <c r="BE1197" s="26"/>
      <c r="BJ1197" s="16"/>
      <c r="BK1197" s="16"/>
      <c r="BL1197" s="41"/>
      <c r="BQ1197" s="16" t="s">
        <v>4403</v>
      </c>
      <c r="BR1197" s="44" t="s">
        <v>4404</v>
      </c>
      <c r="BS1197" s="44" t="s">
        <v>4405</v>
      </c>
      <c r="BU1197" s="16"/>
      <c r="CD1197" s="16"/>
      <c r="CE1197" s="16"/>
      <c r="CH1197" s="16" t="s">
        <v>119</v>
      </c>
      <c r="CI1197" s="16" t="s">
        <v>3176</v>
      </c>
      <c r="CJ1197" s="16" t="s">
        <v>119</v>
      </c>
      <c r="CL1197" s="16" t="s">
        <v>4403</v>
      </c>
      <c r="CM1197" s="16" t="s">
        <v>4404</v>
      </c>
      <c r="CO1197" s="16" t="s">
        <v>4406</v>
      </c>
      <c r="CP1197" s="16" t="s">
        <v>4407</v>
      </c>
      <c r="CQ1197" s="16" t="s">
        <v>4402</v>
      </c>
      <c r="CR1197" s="16" t="s">
        <v>3297</v>
      </c>
      <c r="CS1197" s="16" t="s">
        <v>4408</v>
      </c>
      <c r="CT1197" s="16" t="s">
        <v>3996</v>
      </c>
      <c r="CY1197" s="19"/>
      <c r="DD1197" s="16"/>
      <c r="DG1197" s="16"/>
      <c r="DH1197" s="16"/>
      <c r="DI1197" s="16"/>
      <c r="DK1197" s="16"/>
      <c r="DP1197" s="16"/>
    </row>
    <row r="1198" spans="1:120" x14ac:dyDescent="0.35">
      <c r="A1198" s="16" t="s">
        <v>1170</v>
      </c>
      <c r="E1198" t="s">
        <v>4409</v>
      </c>
      <c r="F1198" s="47"/>
      <c r="G1198"/>
      <c r="H1198" s="16" t="s">
        <v>5847</v>
      </c>
      <c r="I1198" s="16"/>
      <c r="M1198" s="16"/>
      <c r="N1198" s="16"/>
      <c r="O1198" s="16">
        <f>SUM(COUNTIF(I1198:N1198,"yes"))</f>
        <v>0</v>
      </c>
      <c r="P1198" s="20"/>
      <c r="Q1198" s="16" t="s">
        <v>5826</v>
      </c>
      <c r="R1198" s="16"/>
      <c r="S1198" s="16"/>
      <c r="T1198" s="16"/>
      <c r="U1198" s="16"/>
      <c r="V1198" s="16"/>
      <c r="W1198" s="16"/>
      <c r="X1198" s="16"/>
      <c r="AD1198" s="16"/>
      <c r="AN1198" s="16"/>
      <c r="BA1198" s="30"/>
      <c r="BE1198" s="26"/>
      <c r="BJ1198" s="16"/>
      <c r="BK1198" s="16"/>
      <c r="BL1198" s="41"/>
      <c r="BQ1198" s="16" t="s">
        <v>4410</v>
      </c>
      <c r="BR1198" s="44" t="s">
        <v>4411</v>
      </c>
      <c r="BS1198" s="44" t="s">
        <v>4412</v>
      </c>
      <c r="BU1198" s="16"/>
      <c r="CD1198" s="16"/>
      <c r="CE1198" s="16"/>
      <c r="CH1198" s="16" t="s">
        <v>119</v>
      </c>
      <c r="CI1198" s="16" t="s">
        <v>3176</v>
      </c>
      <c r="CJ1198" s="16" t="s">
        <v>119</v>
      </c>
      <c r="CL1198" s="16" t="s">
        <v>4410</v>
      </c>
      <c r="CM1198" s="16" t="s">
        <v>4411</v>
      </c>
      <c r="CO1198" s="16" t="s">
        <v>4413</v>
      </c>
      <c r="CP1198" s="16" t="s">
        <v>4414</v>
      </c>
      <c r="CQ1198" s="16" t="s">
        <v>4409</v>
      </c>
      <c r="CR1198" s="16" t="s">
        <v>4415</v>
      </c>
      <c r="CS1198" s="16" t="s">
        <v>3255</v>
      </c>
      <c r="CT1198" s="16" t="s">
        <v>3336</v>
      </c>
      <c r="CY1198" s="19"/>
      <c r="DD1198" s="16"/>
      <c r="DG1198" s="16"/>
      <c r="DH1198" s="16"/>
      <c r="DI1198" s="16"/>
      <c r="DK1198" s="16"/>
      <c r="DP1198" s="16"/>
    </row>
    <row r="1199" spans="1:120" x14ac:dyDescent="0.35">
      <c r="A1199" s="16" t="s">
        <v>1170</v>
      </c>
      <c r="E1199" t="s">
        <v>4416</v>
      </c>
      <c r="F1199" s="47"/>
      <c r="G1199"/>
      <c r="H1199" s="16" t="s">
        <v>5847</v>
      </c>
      <c r="I1199" s="16"/>
      <c r="M1199" s="16"/>
      <c r="N1199" s="16"/>
      <c r="O1199" s="16">
        <f>SUM(COUNTIF(I1199:N1199,"yes"))</f>
        <v>0</v>
      </c>
      <c r="P1199" s="20"/>
      <c r="Q1199" s="16" t="s">
        <v>5826</v>
      </c>
      <c r="R1199" s="16"/>
      <c r="S1199" s="16"/>
      <c r="T1199" s="16"/>
      <c r="U1199" s="16"/>
      <c r="V1199" s="16"/>
      <c r="W1199" s="16"/>
      <c r="X1199" s="16"/>
      <c r="AD1199" s="16"/>
      <c r="AN1199" s="16"/>
      <c r="BA1199" s="30"/>
      <c r="BE1199" s="26"/>
      <c r="BJ1199" s="16"/>
      <c r="BK1199" s="16"/>
      <c r="BL1199" s="41"/>
      <c r="BQ1199" s="16" t="s">
        <v>4417</v>
      </c>
      <c r="BR1199" s="44" t="s">
        <v>4418</v>
      </c>
      <c r="BS1199" s="44" t="s">
        <v>4419</v>
      </c>
      <c r="BU1199" s="16"/>
      <c r="CD1199" s="16"/>
      <c r="CE1199" s="16"/>
      <c r="CH1199" s="16" t="s">
        <v>119</v>
      </c>
      <c r="CI1199" s="16" t="s">
        <v>3176</v>
      </c>
      <c r="CJ1199" s="16" t="s">
        <v>119</v>
      </c>
      <c r="CL1199" s="16" t="s">
        <v>4417</v>
      </c>
      <c r="CM1199" s="16" t="s">
        <v>4418</v>
      </c>
      <c r="CO1199" s="16" t="s">
        <v>4420</v>
      </c>
      <c r="CP1199" s="16" t="s">
        <v>4421</v>
      </c>
      <c r="CQ1199" s="16" t="s">
        <v>4416</v>
      </c>
      <c r="CR1199" s="16" t="s">
        <v>3732</v>
      </c>
      <c r="CS1199" s="16" t="s">
        <v>3366</v>
      </c>
      <c r="CT1199" s="16" t="s">
        <v>3329</v>
      </c>
      <c r="CY1199" s="19"/>
      <c r="DD1199" s="16"/>
      <c r="DG1199" s="16"/>
      <c r="DH1199" s="16"/>
      <c r="DI1199" s="16"/>
      <c r="DK1199" s="16"/>
      <c r="DP1199" s="16"/>
    </row>
    <row r="1200" spans="1:120" x14ac:dyDescent="0.35">
      <c r="A1200" s="16" t="s">
        <v>1170</v>
      </c>
      <c r="E1200" t="s">
        <v>4422</v>
      </c>
      <c r="F1200" s="47"/>
      <c r="G1200"/>
      <c r="H1200" s="16" t="s">
        <v>5847</v>
      </c>
      <c r="I1200" s="16"/>
      <c r="M1200" s="16"/>
      <c r="N1200" s="16"/>
      <c r="O1200" s="16">
        <f>SUM(COUNTIF(I1200:N1200,"yes"))</f>
        <v>0</v>
      </c>
      <c r="P1200" s="20"/>
      <c r="Q1200" s="16" t="s">
        <v>5826</v>
      </c>
      <c r="R1200" s="16"/>
      <c r="S1200" s="16"/>
      <c r="T1200" s="16"/>
      <c r="U1200" s="16"/>
      <c r="V1200" s="16"/>
      <c r="W1200" s="16"/>
      <c r="X1200" s="16"/>
      <c r="AD1200" s="16"/>
      <c r="AN1200" s="16"/>
      <c r="BA1200" s="30"/>
      <c r="BE1200" s="26"/>
      <c r="BJ1200" s="16"/>
      <c r="BK1200" s="16"/>
      <c r="BL1200" s="41"/>
      <c r="BQ1200" s="16" t="s">
        <v>4423</v>
      </c>
      <c r="BR1200" s="44" t="s">
        <v>4424</v>
      </c>
      <c r="BS1200" s="44" t="s">
        <v>4425</v>
      </c>
      <c r="BU1200" s="16"/>
      <c r="CD1200" s="16"/>
      <c r="CE1200" s="16"/>
      <c r="CH1200" s="16" t="s">
        <v>119</v>
      </c>
      <c r="CI1200" s="16" t="s">
        <v>3176</v>
      </c>
      <c r="CJ1200" s="16" t="s">
        <v>119</v>
      </c>
      <c r="CL1200" s="16" t="s">
        <v>4423</v>
      </c>
      <c r="CM1200" s="16" t="s">
        <v>4424</v>
      </c>
      <c r="CO1200" s="16" t="s">
        <v>4426</v>
      </c>
      <c r="CP1200" s="16" t="s">
        <v>4427</v>
      </c>
      <c r="CQ1200" s="16" t="s">
        <v>4422</v>
      </c>
      <c r="CR1200" s="16" t="s">
        <v>3187</v>
      </c>
      <c r="CS1200" s="16" t="s">
        <v>3255</v>
      </c>
      <c r="CT1200" s="16" t="s">
        <v>3189</v>
      </c>
      <c r="CY1200" s="19"/>
      <c r="DD1200" s="16"/>
      <c r="DG1200" s="16"/>
      <c r="DH1200" s="16"/>
      <c r="DI1200" s="16"/>
      <c r="DK1200" s="16"/>
      <c r="DP1200" s="16"/>
    </row>
    <row r="1201" spans="1:120" x14ac:dyDescent="0.35">
      <c r="A1201" s="16" t="s">
        <v>1170</v>
      </c>
      <c r="E1201" t="s">
        <v>4428</v>
      </c>
      <c r="F1201" s="47"/>
      <c r="G1201"/>
      <c r="H1201" s="16" t="s">
        <v>5847</v>
      </c>
      <c r="I1201" s="16"/>
      <c r="M1201" s="16"/>
      <c r="N1201" s="16"/>
      <c r="O1201" s="16">
        <f>SUM(COUNTIF(I1201:N1201,"yes"))</f>
        <v>0</v>
      </c>
      <c r="P1201" s="20"/>
      <c r="Q1201" s="16" t="s">
        <v>5826</v>
      </c>
      <c r="R1201" s="16"/>
      <c r="S1201" s="16"/>
      <c r="T1201" s="16"/>
      <c r="U1201" s="16"/>
      <c r="V1201" s="16"/>
      <c r="W1201" s="16"/>
      <c r="X1201" s="16"/>
      <c r="AD1201" s="16"/>
      <c r="AN1201" s="16"/>
      <c r="BA1201" s="30"/>
      <c r="BE1201" s="26"/>
      <c r="BJ1201" s="16"/>
      <c r="BK1201" s="16"/>
      <c r="BL1201" s="41"/>
      <c r="BQ1201" s="16" t="s">
        <v>4429</v>
      </c>
      <c r="BR1201" s="44" t="s">
        <v>4430</v>
      </c>
      <c r="BS1201" s="44" t="s">
        <v>4431</v>
      </c>
      <c r="BU1201" s="16"/>
      <c r="CD1201" s="16"/>
      <c r="CE1201" s="16"/>
      <c r="CH1201" s="16" t="s">
        <v>119</v>
      </c>
      <c r="CI1201" s="16" t="s">
        <v>3176</v>
      </c>
      <c r="CJ1201" s="16" t="s">
        <v>119</v>
      </c>
      <c r="CL1201" s="16" t="s">
        <v>4429</v>
      </c>
      <c r="CM1201" s="16" t="s">
        <v>4430</v>
      </c>
      <c r="CO1201" s="16" t="s">
        <v>4432</v>
      </c>
      <c r="CP1201" s="16" t="s">
        <v>4433</v>
      </c>
      <c r="CQ1201" s="16" t="s">
        <v>4428</v>
      </c>
      <c r="CR1201" s="16" t="s">
        <v>3398</v>
      </c>
      <c r="CS1201" s="16" t="s">
        <v>3740</v>
      </c>
      <c r="CT1201" s="16" t="s">
        <v>3400</v>
      </c>
      <c r="CY1201" s="19"/>
      <c r="DD1201" s="16"/>
      <c r="DG1201" s="16"/>
      <c r="DH1201" s="16"/>
      <c r="DI1201" s="16"/>
      <c r="DK1201" s="16"/>
      <c r="DP1201" s="16"/>
    </row>
    <row r="1202" spans="1:120" x14ac:dyDescent="0.35">
      <c r="A1202" s="16" t="s">
        <v>1170</v>
      </c>
      <c r="E1202" t="s">
        <v>4434</v>
      </c>
      <c r="F1202" s="47"/>
      <c r="G1202"/>
      <c r="H1202" s="16" t="s">
        <v>5847</v>
      </c>
      <c r="I1202" s="16"/>
      <c r="M1202" s="16"/>
      <c r="N1202" s="16"/>
      <c r="O1202" s="16">
        <f>SUM(COUNTIF(I1202:N1202,"yes"))</f>
        <v>0</v>
      </c>
      <c r="P1202" s="20"/>
      <c r="Q1202" s="16" t="s">
        <v>5826</v>
      </c>
      <c r="R1202" s="16"/>
      <c r="S1202" s="16"/>
      <c r="T1202" s="16"/>
      <c r="U1202" s="16"/>
      <c r="V1202" s="16"/>
      <c r="W1202" s="16"/>
      <c r="X1202" s="16"/>
      <c r="AD1202" s="16"/>
      <c r="AN1202" s="16"/>
      <c r="BA1202" s="30"/>
      <c r="BE1202" s="26"/>
      <c r="BJ1202" s="16"/>
      <c r="BK1202" s="16"/>
      <c r="BL1202" s="41"/>
      <c r="BQ1202" s="16" t="s">
        <v>4435</v>
      </c>
      <c r="BR1202" s="44" t="s">
        <v>4436</v>
      </c>
      <c r="BS1202" s="44" t="s">
        <v>4437</v>
      </c>
      <c r="BU1202" s="16"/>
      <c r="CD1202" s="16"/>
      <c r="CE1202" s="16"/>
      <c r="CH1202" s="16" t="s">
        <v>119</v>
      </c>
      <c r="CI1202" s="16" t="s">
        <v>3176</v>
      </c>
      <c r="CJ1202" s="16" t="s">
        <v>119</v>
      </c>
      <c r="CL1202" s="16" t="s">
        <v>4435</v>
      </c>
      <c r="CM1202" s="16" t="s">
        <v>4436</v>
      </c>
      <c r="CO1202" s="16" t="s">
        <v>4438</v>
      </c>
      <c r="CP1202" s="16" t="s">
        <v>4439</v>
      </c>
      <c r="CQ1202" s="16" t="s">
        <v>4434</v>
      </c>
      <c r="CR1202" s="16" t="s">
        <v>4103</v>
      </c>
      <c r="CS1202" s="16" t="s">
        <v>4440</v>
      </c>
      <c r="CT1202" s="16" t="s">
        <v>3180</v>
      </c>
      <c r="CY1202" s="19"/>
      <c r="DD1202" s="16"/>
      <c r="DG1202" s="16"/>
      <c r="DH1202" s="16"/>
      <c r="DI1202" s="16"/>
      <c r="DK1202" s="16"/>
      <c r="DP1202" s="16"/>
    </row>
    <row r="1203" spans="1:120" x14ac:dyDescent="0.35">
      <c r="A1203" s="16" t="s">
        <v>1170</v>
      </c>
      <c r="E1203" t="s">
        <v>4441</v>
      </c>
      <c r="F1203" s="47"/>
      <c r="G1203"/>
      <c r="H1203" s="16" t="s">
        <v>5847</v>
      </c>
      <c r="I1203" s="16"/>
      <c r="M1203" s="16"/>
      <c r="N1203" s="16"/>
      <c r="O1203" s="16">
        <f>SUM(COUNTIF(I1203:N1203,"yes"))</f>
        <v>0</v>
      </c>
      <c r="P1203" s="20"/>
      <c r="Q1203" s="16" t="s">
        <v>5826</v>
      </c>
      <c r="R1203" s="16"/>
      <c r="S1203" s="16"/>
      <c r="T1203" s="16"/>
      <c r="U1203" s="16"/>
      <c r="V1203" s="16"/>
      <c r="W1203" s="16"/>
      <c r="X1203" s="16"/>
      <c r="AD1203" s="16"/>
      <c r="AN1203" s="16"/>
      <c r="BA1203" s="30"/>
      <c r="BE1203" s="26"/>
      <c r="BJ1203" s="16"/>
      <c r="BK1203" s="16"/>
      <c r="BL1203" s="41"/>
      <c r="BQ1203" s="16" t="s">
        <v>4442</v>
      </c>
      <c r="BR1203" s="44" t="s">
        <v>4443</v>
      </c>
      <c r="BS1203" s="44" t="s">
        <v>4444</v>
      </c>
      <c r="BU1203" s="16"/>
      <c r="CD1203" s="16"/>
      <c r="CE1203" s="16"/>
      <c r="CH1203" s="16" t="s">
        <v>119</v>
      </c>
      <c r="CI1203" s="16" t="s">
        <v>3176</v>
      </c>
      <c r="CJ1203" s="16" t="s">
        <v>119</v>
      </c>
      <c r="CL1203" s="16" t="s">
        <v>4442</v>
      </c>
      <c r="CM1203" s="16" t="s">
        <v>4443</v>
      </c>
      <c r="CO1203" s="16" t="s">
        <v>4445</v>
      </c>
      <c r="CP1203" s="16" t="s">
        <v>4446</v>
      </c>
      <c r="CQ1203" s="16" t="s">
        <v>4441</v>
      </c>
      <c r="CR1203" s="16" t="s">
        <v>3472</v>
      </c>
      <c r="CS1203" s="16" t="s">
        <v>4447</v>
      </c>
      <c r="CT1203" s="16" t="s">
        <v>3329</v>
      </c>
      <c r="CY1203" s="19"/>
      <c r="DD1203" s="16"/>
      <c r="DG1203" s="16"/>
      <c r="DH1203" s="16"/>
      <c r="DI1203" s="16"/>
      <c r="DK1203" s="16"/>
      <c r="DP1203" s="16"/>
    </row>
    <row r="1204" spans="1:120" x14ac:dyDescent="0.35">
      <c r="A1204" s="16" t="s">
        <v>1170</v>
      </c>
      <c r="E1204" t="s">
        <v>4448</v>
      </c>
      <c r="F1204" s="47"/>
      <c r="G1204"/>
      <c r="H1204" s="16" t="s">
        <v>5847</v>
      </c>
      <c r="I1204" s="16"/>
      <c r="M1204" s="16"/>
      <c r="N1204" s="16"/>
      <c r="O1204" s="16">
        <f>SUM(COUNTIF(I1204:N1204,"yes"))</f>
        <v>0</v>
      </c>
      <c r="P1204" s="20"/>
      <c r="Q1204" s="16" t="s">
        <v>5826</v>
      </c>
      <c r="R1204" s="16"/>
      <c r="S1204" s="16"/>
      <c r="T1204" s="16"/>
      <c r="U1204" s="16"/>
      <c r="V1204" s="16"/>
      <c r="W1204" s="16"/>
      <c r="X1204" s="16"/>
      <c r="AD1204" s="16"/>
      <c r="AN1204" s="16"/>
      <c r="BA1204" s="30"/>
      <c r="BE1204" s="26"/>
      <c r="BJ1204" s="16"/>
      <c r="BK1204" s="16"/>
      <c r="BL1204" s="41"/>
      <c r="BQ1204" s="16" t="s">
        <v>4449</v>
      </c>
      <c r="BR1204" s="44" t="s">
        <v>4450</v>
      </c>
      <c r="BS1204" s="44" t="s">
        <v>4451</v>
      </c>
      <c r="BU1204" s="16"/>
      <c r="CD1204" s="16"/>
      <c r="CE1204" s="16"/>
      <c r="CH1204" s="16" t="s">
        <v>119</v>
      </c>
      <c r="CI1204" s="16" t="s">
        <v>3176</v>
      </c>
      <c r="CJ1204" s="16" t="s">
        <v>119</v>
      </c>
      <c r="CL1204" s="16" t="s">
        <v>4449</v>
      </c>
      <c r="CM1204" s="16" t="s">
        <v>4450</v>
      </c>
      <c r="CO1204" s="16" t="s">
        <v>4452</v>
      </c>
      <c r="CP1204" s="16" t="s">
        <v>4453</v>
      </c>
      <c r="CQ1204" s="16" t="s">
        <v>4448</v>
      </c>
      <c r="CR1204" s="16" t="s">
        <v>3480</v>
      </c>
      <c r="CS1204" s="16" t="s">
        <v>4256</v>
      </c>
      <c r="CT1204" s="16" t="s">
        <v>3206</v>
      </c>
      <c r="CY1204" s="19"/>
      <c r="DD1204" s="16"/>
      <c r="DG1204" s="16"/>
      <c r="DH1204" s="16"/>
      <c r="DI1204" s="16"/>
      <c r="DK1204" s="16"/>
      <c r="DP1204" s="16"/>
    </row>
    <row r="1205" spans="1:120" x14ac:dyDescent="0.35">
      <c r="A1205" s="16" t="s">
        <v>1170</v>
      </c>
      <c r="E1205" t="s">
        <v>4454</v>
      </c>
      <c r="F1205" s="47"/>
      <c r="G1205"/>
      <c r="H1205" s="16" t="s">
        <v>5847</v>
      </c>
      <c r="I1205" s="16"/>
      <c r="M1205" s="16"/>
      <c r="N1205" s="16"/>
      <c r="O1205" s="16">
        <f>SUM(COUNTIF(I1205:N1205,"yes"))</f>
        <v>0</v>
      </c>
      <c r="P1205" s="20"/>
      <c r="Q1205" s="16" t="s">
        <v>5826</v>
      </c>
      <c r="R1205" s="16"/>
      <c r="S1205" s="16"/>
      <c r="T1205" s="16"/>
      <c r="U1205" s="16"/>
      <c r="V1205" s="16"/>
      <c r="W1205" s="16"/>
      <c r="X1205" s="16"/>
      <c r="AD1205" s="16"/>
      <c r="AN1205" s="16"/>
      <c r="BA1205" s="30"/>
      <c r="BE1205" s="26"/>
      <c r="BJ1205" s="16"/>
      <c r="BK1205" s="16"/>
      <c r="BL1205" s="41"/>
      <c r="BQ1205" s="16" t="s">
        <v>4455</v>
      </c>
      <c r="BR1205" s="44" t="s">
        <v>4456</v>
      </c>
      <c r="BS1205" s="44" t="s">
        <v>4457</v>
      </c>
      <c r="BU1205" s="16"/>
      <c r="CD1205" s="16"/>
      <c r="CE1205" s="16"/>
      <c r="CH1205" s="16" t="s">
        <v>119</v>
      </c>
      <c r="CI1205" s="16" t="s">
        <v>3176</v>
      </c>
      <c r="CJ1205" s="16" t="s">
        <v>119</v>
      </c>
      <c r="CL1205" s="16" t="s">
        <v>4455</v>
      </c>
      <c r="CM1205" s="16" t="s">
        <v>4456</v>
      </c>
      <c r="CO1205" s="16" t="s">
        <v>4458</v>
      </c>
      <c r="CP1205" s="16" t="s">
        <v>4459</v>
      </c>
      <c r="CQ1205" s="16" t="s">
        <v>4454</v>
      </c>
      <c r="CR1205" s="16" t="s">
        <v>3563</v>
      </c>
      <c r="CS1205" s="16" t="s">
        <v>4460</v>
      </c>
      <c r="CT1205" s="16" t="s">
        <v>3314</v>
      </c>
      <c r="CY1205" s="19"/>
      <c r="DD1205" s="16"/>
      <c r="DG1205" s="16"/>
      <c r="DH1205" s="16"/>
      <c r="DI1205" s="16"/>
      <c r="DK1205" s="16"/>
      <c r="DP1205" s="16"/>
    </row>
    <row r="1206" spans="1:120" x14ac:dyDescent="0.35">
      <c r="A1206" s="16" t="s">
        <v>1170</v>
      </c>
      <c r="E1206" t="s">
        <v>4461</v>
      </c>
      <c r="F1206" s="47"/>
      <c r="G1206"/>
      <c r="H1206" s="16" t="s">
        <v>5847</v>
      </c>
      <c r="I1206" s="16"/>
      <c r="M1206" s="16"/>
      <c r="N1206" s="16"/>
      <c r="O1206" s="16">
        <f>SUM(COUNTIF(I1206:N1206,"yes"))</f>
        <v>0</v>
      </c>
      <c r="P1206" s="20"/>
      <c r="Q1206" s="16" t="s">
        <v>5826</v>
      </c>
      <c r="R1206" s="16"/>
      <c r="S1206" s="16"/>
      <c r="T1206" s="16"/>
      <c r="U1206" s="16"/>
      <c r="V1206" s="16"/>
      <c r="W1206" s="16"/>
      <c r="X1206" s="16"/>
      <c r="AD1206" s="16"/>
      <c r="AN1206" s="16"/>
      <c r="BA1206" s="30"/>
      <c r="BE1206" s="26"/>
      <c r="BJ1206" s="16"/>
      <c r="BK1206" s="16"/>
      <c r="BL1206" s="41"/>
      <c r="BQ1206" s="16" t="s">
        <v>4462</v>
      </c>
      <c r="BR1206" s="44" t="s">
        <v>4463</v>
      </c>
      <c r="BS1206" s="44" t="s">
        <v>4464</v>
      </c>
      <c r="BU1206" s="16"/>
      <c r="CD1206" s="16"/>
      <c r="CE1206" s="16"/>
      <c r="CH1206" s="16" t="s">
        <v>119</v>
      </c>
      <c r="CI1206" s="16" t="s">
        <v>3176</v>
      </c>
      <c r="CJ1206" s="16" t="s">
        <v>119</v>
      </c>
      <c r="CL1206" s="16" t="s">
        <v>4462</v>
      </c>
      <c r="CM1206" s="16" t="s">
        <v>4463</v>
      </c>
      <c r="CO1206" s="16" t="s">
        <v>4465</v>
      </c>
      <c r="CP1206" s="16" t="s">
        <v>4466</v>
      </c>
      <c r="CQ1206" s="16" t="s">
        <v>4461</v>
      </c>
      <c r="CR1206" s="16" t="s">
        <v>3230</v>
      </c>
      <c r="CS1206" s="16" t="s">
        <v>4467</v>
      </c>
      <c r="CT1206" s="16" t="s">
        <v>3416</v>
      </c>
      <c r="CY1206" s="19"/>
      <c r="DD1206" s="16"/>
      <c r="DG1206" s="16"/>
      <c r="DH1206" s="16"/>
      <c r="DI1206" s="16"/>
      <c r="DK1206" s="16"/>
      <c r="DP1206" s="16"/>
    </row>
    <row r="1207" spans="1:120" x14ac:dyDescent="0.35">
      <c r="A1207" s="16" t="s">
        <v>1170</v>
      </c>
      <c r="E1207" t="s">
        <v>4468</v>
      </c>
      <c r="F1207" s="47"/>
      <c r="G1207"/>
      <c r="H1207" s="16" t="s">
        <v>5847</v>
      </c>
      <c r="I1207" s="16"/>
      <c r="M1207" s="16"/>
      <c r="N1207" s="16"/>
      <c r="O1207" s="16">
        <f>SUM(COUNTIF(I1207:N1207,"yes"))</f>
        <v>0</v>
      </c>
      <c r="P1207" s="20"/>
      <c r="Q1207" s="16" t="s">
        <v>5826</v>
      </c>
      <c r="R1207" s="16"/>
      <c r="S1207" s="16"/>
      <c r="T1207" s="16"/>
      <c r="U1207" s="16"/>
      <c r="V1207" s="16"/>
      <c r="W1207" s="16"/>
      <c r="X1207" s="16"/>
      <c r="AD1207" s="16"/>
      <c r="AN1207" s="16"/>
      <c r="BA1207" s="30"/>
      <c r="BE1207" s="26"/>
      <c r="BJ1207" s="16"/>
      <c r="BK1207" s="16"/>
      <c r="BL1207" s="41"/>
      <c r="BQ1207" s="16" t="s">
        <v>4469</v>
      </c>
      <c r="BR1207" s="44" t="s">
        <v>4470</v>
      </c>
      <c r="BS1207" s="44" t="s">
        <v>4471</v>
      </c>
      <c r="BU1207" s="16"/>
      <c r="CD1207" s="16"/>
      <c r="CE1207" s="16"/>
      <c r="CH1207" s="16" t="s">
        <v>119</v>
      </c>
      <c r="CI1207" s="16" t="s">
        <v>3176</v>
      </c>
      <c r="CJ1207" s="16" t="s">
        <v>119</v>
      </c>
      <c r="CL1207" s="16" t="s">
        <v>4469</v>
      </c>
      <c r="CM1207" s="16" t="s">
        <v>4470</v>
      </c>
      <c r="CO1207" s="16" t="s">
        <v>4472</v>
      </c>
      <c r="CP1207" s="16" t="s">
        <v>4473</v>
      </c>
      <c r="CQ1207" s="16" t="s">
        <v>4468</v>
      </c>
      <c r="CR1207" s="16" t="s">
        <v>3178</v>
      </c>
      <c r="CS1207" s="16" t="s">
        <v>3188</v>
      </c>
      <c r="CT1207" s="16" t="s">
        <v>3223</v>
      </c>
      <c r="CY1207" s="19"/>
      <c r="DD1207" s="16"/>
      <c r="DG1207" s="16"/>
      <c r="DH1207" s="16"/>
      <c r="DI1207" s="16"/>
      <c r="DK1207" s="16"/>
      <c r="DP1207" s="16"/>
    </row>
    <row r="1208" spans="1:120" x14ac:dyDescent="0.35">
      <c r="A1208" s="16" t="s">
        <v>1170</v>
      </c>
      <c r="E1208" t="s">
        <v>383</v>
      </c>
      <c r="F1208" s="47"/>
      <c r="G1208"/>
      <c r="H1208" s="16" t="s">
        <v>5847</v>
      </c>
      <c r="I1208" s="16"/>
      <c r="M1208" s="16"/>
      <c r="N1208" s="16"/>
      <c r="O1208" s="16">
        <f>SUM(COUNTIF(I1208:N1208,"yes"))</f>
        <v>0</v>
      </c>
      <c r="P1208" s="20"/>
      <c r="Q1208" s="16" t="s">
        <v>5826</v>
      </c>
      <c r="R1208" s="16"/>
      <c r="S1208" s="16"/>
      <c r="T1208" s="16"/>
      <c r="U1208" s="16"/>
      <c r="V1208" s="16"/>
      <c r="W1208" s="16"/>
      <c r="X1208" s="16"/>
      <c r="AD1208" s="16"/>
      <c r="AN1208" s="16"/>
      <c r="BA1208" s="30"/>
      <c r="BE1208" s="26"/>
      <c r="BJ1208" s="16"/>
      <c r="BK1208" s="16"/>
      <c r="BL1208" s="41"/>
      <c r="BQ1208" s="16" t="s">
        <v>370</v>
      </c>
      <c r="BR1208" s="44" t="s">
        <v>4474</v>
      </c>
      <c r="BS1208" s="44" t="s">
        <v>4475</v>
      </c>
      <c r="BU1208" s="16"/>
      <c r="CD1208" s="16"/>
      <c r="CE1208" s="16"/>
      <c r="CH1208" s="16" t="s">
        <v>119</v>
      </c>
      <c r="CI1208" s="16" t="s">
        <v>3176</v>
      </c>
      <c r="CJ1208" s="16" t="s">
        <v>119</v>
      </c>
      <c r="CL1208" s="16" t="s">
        <v>370</v>
      </c>
      <c r="CM1208" s="16" t="s">
        <v>4474</v>
      </c>
      <c r="CO1208" s="16" t="s">
        <v>4476</v>
      </c>
      <c r="CP1208" s="16" t="s">
        <v>396</v>
      </c>
      <c r="CQ1208" s="16" t="s">
        <v>383</v>
      </c>
      <c r="CR1208" s="16" t="s">
        <v>3628</v>
      </c>
      <c r="CS1208" s="16" t="s">
        <v>3205</v>
      </c>
      <c r="CT1208" s="16" t="s">
        <v>4477</v>
      </c>
      <c r="CY1208" s="19"/>
      <c r="DD1208" s="16"/>
      <c r="DG1208" s="16"/>
      <c r="DH1208" s="16"/>
      <c r="DI1208" s="16"/>
      <c r="DK1208" s="16"/>
      <c r="DP1208" s="16"/>
    </row>
    <row r="1209" spans="1:120" x14ac:dyDescent="0.35">
      <c r="A1209" s="16" t="s">
        <v>1170</v>
      </c>
      <c r="E1209" t="s">
        <v>4478</v>
      </c>
      <c r="F1209" s="47"/>
      <c r="G1209"/>
      <c r="H1209" s="16" t="s">
        <v>5847</v>
      </c>
      <c r="I1209" s="16"/>
      <c r="M1209" s="16"/>
      <c r="N1209" s="16"/>
      <c r="O1209" s="16">
        <f>SUM(COUNTIF(I1209:N1209,"yes"))</f>
        <v>0</v>
      </c>
      <c r="P1209" s="20"/>
      <c r="Q1209" s="16" t="s">
        <v>5826</v>
      </c>
      <c r="R1209" s="16"/>
      <c r="S1209" s="16"/>
      <c r="T1209" s="16"/>
      <c r="U1209" s="16"/>
      <c r="V1209" s="16"/>
      <c r="W1209" s="16"/>
      <c r="X1209" s="16"/>
      <c r="AD1209" s="16"/>
      <c r="AN1209" s="16"/>
      <c r="BA1209" s="30"/>
      <c r="BE1209" s="26"/>
      <c r="BJ1209" s="16"/>
      <c r="BK1209" s="16"/>
      <c r="BL1209" s="41"/>
      <c r="BQ1209" s="16" t="s">
        <v>4479</v>
      </c>
      <c r="BR1209" s="44" t="s">
        <v>4480</v>
      </c>
      <c r="BS1209" s="44" t="s">
        <v>4481</v>
      </c>
      <c r="BU1209" s="16"/>
      <c r="CD1209" s="16"/>
      <c r="CE1209" s="16"/>
      <c r="CH1209" s="16" t="s">
        <v>119</v>
      </c>
      <c r="CI1209" s="16" t="s">
        <v>3176</v>
      </c>
      <c r="CJ1209" s="16" t="s">
        <v>119</v>
      </c>
      <c r="CL1209" s="16" t="s">
        <v>4479</v>
      </c>
      <c r="CM1209" s="16" t="s">
        <v>4480</v>
      </c>
      <c r="CO1209" s="16" t="s">
        <v>4482</v>
      </c>
      <c r="CP1209" s="16" t="s">
        <v>4483</v>
      </c>
      <c r="CQ1209" s="16" t="s">
        <v>4478</v>
      </c>
      <c r="CR1209" s="16" t="s">
        <v>3214</v>
      </c>
      <c r="CS1209" s="16" t="s">
        <v>4484</v>
      </c>
      <c r="CT1209" s="16" t="s">
        <v>4110</v>
      </c>
      <c r="CY1209" s="19"/>
      <c r="DD1209" s="16"/>
      <c r="DG1209" s="16"/>
      <c r="DH1209" s="16"/>
      <c r="DI1209" s="16"/>
      <c r="DK1209" s="16"/>
      <c r="DP1209" s="16"/>
    </row>
    <row r="1210" spans="1:120" x14ac:dyDescent="0.35">
      <c r="A1210" s="16" t="s">
        <v>1170</v>
      </c>
      <c r="E1210" t="s">
        <v>4485</v>
      </c>
      <c r="F1210" s="47"/>
      <c r="G1210"/>
      <c r="H1210" s="16" t="s">
        <v>5847</v>
      </c>
      <c r="I1210" s="16"/>
      <c r="M1210" s="16"/>
      <c r="N1210" s="16"/>
      <c r="O1210" s="16">
        <f>SUM(COUNTIF(I1210:N1210,"yes"))</f>
        <v>0</v>
      </c>
      <c r="P1210" s="20"/>
      <c r="Q1210" s="16" t="s">
        <v>5826</v>
      </c>
      <c r="R1210" s="16"/>
      <c r="S1210" s="16"/>
      <c r="T1210" s="16"/>
      <c r="U1210" s="16"/>
      <c r="V1210" s="16"/>
      <c r="W1210" s="16"/>
      <c r="X1210" s="16"/>
      <c r="AD1210" s="16"/>
      <c r="AN1210" s="16"/>
      <c r="BA1210" s="30"/>
      <c r="BE1210" s="26"/>
      <c r="BJ1210" s="16"/>
      <c r="BK1210" s="16"/>
      <c r="BL1210" s="41"/>
      <c r="BQ1210" s="16" t="s">
        <v>4486</v>
      </c>
      <c r="BR1210" s="44" t="s">
        <v>4487</v>
      </c>
      <c r="BS1210" s="44" t="s">
        <v>4488</v>
      </c>
      <c r="BU1210" s="16"/>
      <c r="CD1210" s="16"/>
      <c r="CE1210" s="16"/>
      <c r="CH1210" s="16" t="s">
        <v>119</v>
      </c>
      <c r="CI1210" s="16" t="s">
        <v>3176</v>
      </c>
      <c r="CJ1210" s="16" t="s">
        <v>119</v>
      </c>
      <c r="CL1210" s="16" t="s">
        <v>4486</v>
      </c>
      <c r="CM1210" s="16" t="s">
        <v>4487</v>
      </c>
      <c r="CO1210" s="16" t="s">
        <v>4489</v>
      </c>
      <c r="CP1210" s="16" t="s">
        <v>4490</v>
      </c>
      <c r="CQ1210" s="16" t="s">
        <v>4485</v>
      </c>
      <c r="CR1210" s="16" t="s">
        <v>3906</v>
      </c>
      <c r="CS1210" s="16" t="s">
        <v>3637</v>
      </c>
      <c r="CT1210" s="16" t="s">
        <v>3299</v>
      </c>
      <c r="CY1210" s="19"/>
      <c r="DD1210" s="16"/>
      <c r="DG1210" s="16"/>
      <c r="DH1210" s="16"/>
      <c r="DI1210" s="16"/>
      <c r="DK1210" s="16"/>
      <c r="DP1210" s="16"/>
    </row>
    <row r="1211" spans="1:120" x14ac:dyDescent="0.35">
      <c r="A1211" s="16" t="s">
        <v>1170</v>
      </c>
      <c r="E1211" t="s">
        <v>4491</v>
      </c>
      <c r="F1211" s="47"/>
      <c r="G1211"/>
      <c r="H1211" s="16" t="s">
        <v>5847</v>
      </c>
      <c r="I1211" s="16"/>
      <c r="M1211" s="16"/>
      <c r="N1211" s="16"/>
      <c r="O1211" s="16">
        <f>SUM(COUNTIF(I1211:N1211,"yes"))</f>
        <v>0</v>
      </c>
      <c r="P1211" s="20"/>
      <c r="Q1211" s="16" t="s">
        <v>5826</v>
      </c>
      <c r="R1211" s="16"/>
      <c r="S1211" s="16"/>
      <c r="T1211" s="16"/>
      <c r="U1211" s="16"/>
      <c r="V1211" s="16"/>
      <c r="W1211" s="16"/>
      <c r="X1211" s="16"/>
      <c r="AD1211" s="16"/>
      <c r="AN1211" s="16"/>
      <c r="BA1211" s="30"/>
      <c r="BE1211" s="26"/>
      <c r="BJ1211" s="16"/>
      <c r="BK1211" s="16"/>
      <c r="BL1211" s="41"/>
      <c r="BQ1211" s="16" t="s">
        <v>4492</v>
      </c>
      <c r="BR1211" s="44" t="s">
        <v>4493</v>
      </c>
      <c r="BS1211" s="44" t="s">
        <v>4494</v>
      </c>
      <c r="BU1211" s="16"/>
      <c r="CD1211" s="16"/>
      <c r="CE1211" s="16"/>
      <c r="CH1211" s="16" t="s">
        <v>119</v>
      </c>
      <c r="CI1211" s="16" t="s">
        <v>3176</v>
      </c>
      <c r="CJ1211" s="16" t="s">
        <v>119</v>
      </c>
      <c r="CL1211" s="16" t="s">
        <v>4492</v>
      </c>
      <c r="CM1211" s="16" t="s">
        <v>4493</v>
      </c>
      <c r="CO1211" s="16" t="s">
        <v>4495</v>
      </c>
      <c r="CP1211" s="16" t="s">
        <v>4496</v>
      </c>
      <c r="CQ1211" s="16" t="s">
        <v>4491</v>
      </c>
      <c r="CR1211" s="16" t="s">
        <v>3700</v>
      </c>
      <c r="CS1211" s="16" t="s">
        <v>4497</v>
      </c>
      <c r="CT1211" s="16" t="s">
        <v>3232</v>
      </c>
      <c r="CY1211" s="19"/>
      <c r="DD1211" s="16"/>
      <c r="DG1211" s="16"/>
      <c r="DH1211" s="16"/>
      <c r="DI1211" s="16"/>
      <c r="DK1211" s="16"/>
      <c r="DP1211" s="16"/>
    </row>
    <row r="1212" spans="1:120" x14ac:dyDescent="0.35">
      <c r="A1212" s="16" t="s">
        <v>1170</v>
      </c>
      <c r="E1212" t="s">
        <v>4498</v>
      </c>
      <c r="F1212" s="47"/>
      <c r="G1212"/>
      <c r="H1212" s="16" t="s">
        <v>5847</v>
      </c>
      <c r="I1212" s="16"/>
      <c r="M1212" s="16"/>
      <c r="N1212" s="16"/>
      <c r="O1212" s="16">
        <f>SUM(COUNTIF(I1212:N1212,"yes"))</f>
        <v>0</v>
      </c>
      <c r="P1212" s="20"/>
      <c r="Q1212" s="16" t="s">
        <v>5826</v>
      </c>
      <c r="R1212" s="16"/>
      <c r="S1212" s="16"/>
      <c r="T1212" s="16"/>
      <c r="U1212" s="16"/>
      <c r="V1212" s="16"/>
      <c r="W1212" s="16"/>
      <c r="X1212" s="16"/>
      <c r="AD1212" s="16"/>
      <c r="AN1212" s="16"/>
      <c r="BA1212" s="30"/>
      <c r="BE1212" s="26"/>
      <c r="BJ1212" s="16"/>
      <c r="BK1212" s="16"/>
      <c r="BL1212" s="41"/>
      <c r="BQ1212" s="16" t="s">
        <v>4499</v>
      </c>
      <c r="BR1212" s="44" t="s">
        <v>4500</v>
      </c>
      <c r="BS1212" s="44" t="s">
        <v>4501</v>
      </c>
      <c r="BU1212" s="16"/>
      <c r="CD1212" s="16"/>
      <c r="CE1212" s="16"/>
      <c r="CH1212" s="16" t="s">
        <v>119</v>
      </c>
      <c r="CI1212" s="16" t="s">
        <v>3176</v>
      </c>
      <c r="CJ1212" s="16" t="s">
        <v>119</v>
      </c>
      <c r="CL1212" s="16" t="s">
        <v>4499</v>
      </c>
      <c r="CM1212" s="16" t="s">
        <v>4500</v>
      </c>
      <c r="CO1212" s="16" t="s">
        <v>6143</v>
      </c>
      <c r="CP1212" s="16" t="s">
        <v>4502</v>
      </c>
      <c r="CQ1212" s="16" t="s">
        <v>4498</v>
      </c>
      <c r="CR1212" s="16" t="s">
        <v>3239</v>
      </c>
      <c r="CS1212" s="16" t="s">
        <v>4503</v>
      </c>
      <c r="CT1212" s="16" t="s">
        <v>3416</v>
      </c>
      <c r="CY1212" s="19"/>
      <c r="DD1212" s="16"/>
      <c r="DG1212" s="16"/>
      <c r="DH1212" s="16"/>
      <c r="DI1212" s="16"/>
      <c r="DK1212" s="16"/>
      <c r="DP1212" s="16"/>
    </row>
    <row r="1213" spans="1:120" x14ac:dyDescent="0.35">
      <c r="A1213" s="16" t="s">
        <v>1170</v>
      </c>
      <c r="E1213" t="s">
        <v>4504</v>
      </c>
      <c r="F1213" s="47"/>
      <c r="G1213"/>
      <c r="H1213" s="16" t="s">
        <v>5847</v>
      </c>
      <c r="I1213" s="16"/>
      <c r="M1213" s="16"/>
      <c r="N1213" s="16"/>
      <c r="O1213" s="16">
        <f>SUM(COUNTIF(I1213:N1213,"yes"))</f>
        <v>0</v>
      </c>
      <c r="P1213" s="20"/>
      <c r="Q1213" s="16" t="s">
        <v>5826</v>
      </c>
      <c r="R1213" s="16"/>
      <c r="S1213" s="16"/>
      <c r="T1213" s="16"/>
      <c r="U1213" s="16"/>
      <c r="V1213" s="16"/>
      <c r="W1213" s="16"/>
      <c r="X1213" s="16"/>
      <c r="AD1213" s="16"/>
      <c r="AN1213" s="16"/>
      <c r="BA1213" s="30"/>
      <c r="BE1213" s="26"/>
      <c r="BJ1213" s="16"/>
      <c r="BK1213" s="16"/>
      <c r="BL1213" s="41"/>
      <c r="BQ1213" s="16" t="s">
        <v>4505</v>
      </c>
      <c r="BR1213" s="44" t="s">
        <v>4506</v>
      </c>
      <c r="BS1213" s="44" t="s">
        <v>4507</v>
      </c>
      <c r="BU1213" s="16"/>
      <c r="CD1213" s="16"/>
      <c r="CE1213" s="16"/>
      <c r="CH1213" s="16" t="s">
        <v>119</v>
      </c>
      <c r="CI1213" s="16" t="s">
        <v>3176</v>
      </c>
      <c r="CJ1213" s="16" t="s">
        <v>119</v>
      </c>
      <c r="CL1213" s="16" t="s">
        <v>4505</v>
      </c>
      <c r="CM1213" s="16" t="s">
        <v>4506</v>
      </c>
      <c r="CO1213" s="16" t="s">
        <v>4508</v>
      </c>
      <c r="CP1213" s="16" t="s">
        <v>4509</v>
      </c>
      <c r="CQ1213" s="16" t="s">
        <v>4504</v>
      </c>
      <c r="CR1213" s="16" t="s">
        <v>3214</v>
      </c>
      <c r="CS1213" s="16" t="s">
        <v>3205</v>
      </c>
      <c r="CT1213" s="16" t="s">
        <v>4002</v>
      </c>
      <c r="CY1213" s="19"/>
      <c r="DD1213" s="16"/>
      <c r="DG1213" s="16"/>
      <c r="DH1213" s="16"/>
      <c r="DI1213" s="16"/>
      <c r="DK1213" s="16"/>
      <c r="DP1213" s="16"/>
    </row>
    <row r="1214" spans="1:120" x14ac:dyDescent="0.35">
      <c r="A1214" s="16" t="s">
        <v>1170</v>
      </c>
      <c r="E1214" t="s">
        <v>4510</v>
      </c>
      <c r="F1214" s="47"/>
      <c r="G1214"/>
      <c r="H1214" s="16" t="s">
        <v>5847</v>
      </c>
      <c r="I1214" s="16"/>
      <c r="M1214" s="16"/>
      <c r="N1214" s="16"/>
      <c r="O1214" s="16">
        <f>SUM(COUNTIF(I1214:N1214,"yes"))</f>
        <v>0</v>
      </c>
      <c r="P1214" s="20"/>
      <c r="Q1214" s="16" t="s">
        <v>5826</v>
      </c>
      <c r="R1214" s="16"/>
      <c r="S1214" s="16"/>
      <c r="T1214" s="16"/>
      <c r="U1214" s="16"/>
      <c r="V1214" s="16"/>
      <c r="W1214" s="16"/>
      <c r="X1214" s="16"/>
      <c r="AD1214" s="16"/>
      <c r="AN1214" s="16"/>
      <c r="BA1214" s="30"/>
      <c r="BE1214" s="26"/>
      <c r="BJ1214" s="16"/>
      <c r="BK1214" s="16"/>
      <c r="BL1214" s="41"/>
      <c r="BQ1214" s="16" t="s">
        <v>4511</v>
      </c>
      <c r="BR1214" s="44" t="s">
        <v>4512</v>
      </c>
      <c r="BS1214" s="44" t="s">
        <v>4513</v>
      </c>
      <c r="BU1214" s="16"/>
      <c r="CD1214" s="16"/>
      <c r="CE1214" s="16"/>
      <c r="CH1214" s="16" t="s">
        <v>119</v>
      </c>
      <c r="CI1214" s="16" t="s">
        <v>3176</v>
      </c>
      <c r="CJ1214" s="16" t="s">
        <v>119</v>
      </c>
      <c r="CL1214" s="16" t="s">
        <v>4511</v>
      </c>
      <c r="CM1214" s="16" t="s">
        <v>4512</v>
      </c>
      <c r="CO1214" s="16" t="s">
        <v>4514</v>
      </c>
      <c r="CP1214" s="16" t="s">
        <v>4515</v>
      </c>
      <c r="CQ1214" s="16" t="s">
        <v>4510</v>
      </c>
      <c r="CR1214" s="16" t="s">
        <v>3547</v>
      </c>
      <c r="CS1214" s="16" t="s">
        <v>3205</v>
      </c>
      <c r="CT1214" s="16" t="s">
        <v>4516</v>
      </c>
      <c r="CY1214" s="19"/>
      <c r="DD1214" s="16"/>
      <c r="DG1214" s="16"/>
      <c r="DH1214" s="16"/>
      <c r="DI1214" s="16"/>
      <c r="DK1214" s="16"/>
      <c r="DP1214" s="16"/>
    </row>
    <row r="1215" spans="1:120" x14ac:dyDescent="0.35">
      <c r="A1215" s="16" t="s">
        <v>1170</v>
      </c>
      <c r="E1215" t="s">
        <v>4517</v>
      </c>
      <c r="F1215" s="47"/>
      <c r="G1215"/>
      <c r="H1215" s="16" t="s">
        <v>5847</v>
      </c>
      <c r="I1215" s="16"/>
      <c r="M1215" s="16"/>
      <c r="N1215" s="16"/>
      <c r="O1215" s="16">
        <f>SUM(COUNTIF(I1215:N1215,"yes"))</f>
        <v>0</v>
      </c>
      <c r="P1215" s="20"/>
      <c r="Q1215" s="16" t="s">
        <v>5826</v>
      </c>
      <c r="R1215" s="16"/>
      <c r="S1215" s="16"/>
      <c r="T1215" s="16"/>
      <c r="U1215" s="16"/>
      <c r="V1215" s="16"/>
      <c r="W1215" s="16"/>
      <c r="X1215" s="16"/>
      <c r="AD1215" s="16"/>
      <c r="AN1215" s="16"/>
      <c r="BA1215" s="30"/>
      <c r="BE1215" s="26"/>
      <c r="BJ1215" s="16"/>
      <c r="BK1215" s="16"/>
      <c r="BL1215" s="41"/>
      <c r="BQ1215" s="16" t="s">
        <v>4518</v>
      </c>
      <c r="BR1215" s="44" t="s">
        <v>4519</v>
      </c>
      <c r="BS1215" s="44" t="s">
        <v>4520</v>
      </c>
      <c r="BU1215" s="16"/>
      <c r="CD1215" s="16"/>
      <c r="CE1215" s="16"/>
      <c r="CH1215" s="16" t="s">
        <v>119</v>
      </c>
      <c r="CI1215" s="16" t="s">
        <v>3176</v>
      </c>
      <c r="CJ1215" s="16" t="s">
        <v>119</v>
      </c>
      <c r="CL1215" s="16" t="s">
        <v>4518</v>
      </c>
      <c r="CM1215" s="16" t="s">
        <v>4519</v>
      </c>
      <c r="CO1215" s="16" t="s">
        <v>4521</v>
      </c>
      <c r="CP1215" s="16" t="s">
        <v>4522</v>
      </c>
      <c r="CQ1215" s="16" t="s">
        <v>4517</v>
      </c>
      <c r="CR1215" s="16" t="s">
        <v>3230</v>
      </c>
      <c r="CS1215" s="16" t="s">
        <v>3441</v>
      </c>
      <c r="CT1215" s="16" t="s">
        <v>3329</v>
      </c>
      <c r="CY1215" s="19"/>
      <c r="DD1215" s="16"/>
      <c r="DG1215" s="16"/>
      <c r="DH1215" s="16"/>
      <c r="DI1215" s="16"/>
      <c r="DK1215" s="16"/>
      <c r="DP1215" s="16"/>
    </row>
    <row r="1216" spans="1:120" x14ac:dyDescent="0.35">
      <c r="A1216" s="16" t="s">
        <v>1170</v>
      </c>
      <c r="E1216" t="s">
        <v>4523</v>
      </c>
      <c r="F1216" s="47"/>
      <c r="G1216"/>
      <c r="H1216" s="16" t="s">
        <v>5847</v>
      </c>
      <c r="I1216" s="16"/>
      <c r="M1216" s="16"/>
      <c r="N1216" s="16"/>
      <c r="O1216" s="16">
        <f>SUM(COUNTIF(I1216:N1216,"yes"))</f>
        <v>0</v>
      </c>
      <c r="P1216" s="20"/>
      <c r="Q1216" s="16" t="s">
        <v>5826</v>
      </c>
      <c r="R1216" s="16"/>
      <c r="S1216" s="16"/>
      <c r="T1216" s="16"/>
      <c r="U1216" s="16"/>
      <c r="V1216" s="16"/>
      <c r="W1216" s="16"/>
      <c r="X1216" s="16"/>
      <c r="AD1216" s="16"/>
      <c r="AN1216" s="16"/>
      <c r="BA1216" s="30"/>
      <c r="BE1216" s="26"/>
      <c r="BJ1216" s="16"/>
      <c r="BK1216" s="16"/>
      <c r="BL1216" s="41"/>
      <c r="BQ1216" s="16" t="s">
        <v>4524</v>
      </c>
      <c r="BR1216" s="44" t="s">
        <v>4525</v>
      </c>
      <c r="BS1216" s="44" t="s">
        <v>4526</v>
      </c>
      <c r="BU1216" s="16"/>
      <c r="CD1216" s="16"/>
      <c r="CE1216" s="16"/>
      <c r="CH1216" s="16" t="s">
        <v>119</v>
      </c>
      <c r="CI1216" s="16" t="s">
        <v>3176</v>
      </c>
      <c r="CJ1216" s="16" t="s">
        <v>119</v>
      </c>
      <c r="CL1216" s="16" t="s">
        <v>4524</v>
      </c>
      <c r="CM1216" s="16" t="s">
        <v>4525</v>
      </c>
      <c r="CO1216" s="16" t="s">
        <v>4527</v>
      </c>
      <c r="CP1216" s="16" t="s">
        <v>4528</v>
      </c>
      <c r="CQ1216" s="16" t="s">
        <v>4523</v>
      </c>
      <c r="CR1216" s="16" t="s">
        <v>3906</v>
      </c>
      <c r="CS1216" s="16" t="s">
        <v>4035</v>
      </c>
      <c r="CT1216" s="16" t="s">
        <v>3216</v>
      </c>
      <c r="CY1216" s="19"/>
      <c r="DD1216" s="16"/>
      <c r="DG1216" s="16"/>
      <c r="DH1216" s="16"/>
      <c r="DI1216" s="16"/>
      <c r="DK1216" s="16"/>
      <c r="DP1216" s="16"/>
    </row>
    <row r="1217" spans="1:120" x14ac:dyDescent="0.35">
      <c r="A1217" s="16" t="s">
        <v>1170</v>
      </c>
      <c r="E1217" t="s">
        <v>4529</v>
      </c>
      <c r="F1217" s="47"/>
      <c r="G1217"/>
      <c r="H1217" s="16" t="s">
        <v>5847</v>
      </c>
      <c r="I1217" s="16"/>
      <c r="M1217" s="16"/>
      <c r="N1217" s="16"/>
      <c r="O1217" s="16">
        <f>SUM(COUNTIF(I1217:N1217,"yes"))</f>
        <v>0</v>
      </c>
      <c r="P1217" s="20"/>
      <c r="Q1217" s="16" t="s">
        <v>5826</v>
      </c>
      <c r="R1217" s="16"/>
      <c r="S1217" s="16"/>
      <c r="T1217" s="16"/>
      <c r="U1217" s="16"/>
      <c r="V1217" s="16"/>
      <c r="W1217" s="16"/>
      <c r="X1217" s="16"/>
      <c r="AD1217" s="16"/>
      <c r="AN1217" s="16"/>
      <c r="BA1217" s="30"/>
      <c r="BE1217" s="26"/>
      <c r="BJ1217" s="16"/>
      <c r="BK1217" s="16"/>
      <c r="BL1217" s="41"/>
      <c r="BQ1217" s="16" t="s">
        <v>4530</v>
      </c>
      <c r="BR1217" s="44" t="s">
        <v>4531</v>
      </c>
      <c r="BS1217" s="44" t="s">
        <v>4532</v>
      </c>
      <c r="BU1217" s="16"/>
      <c r="CD1217" s="16"/>
      <c r="CE1217" s="16"/>
      <c r="CH1217" s="16" t="s">
        <v>119</v>
      </c>
      <c r="CI1217" s="16" t="s">
        <v>3176</v>
      </c>
      <c r="CJ1217" s="16" t="s">
        <v>119</v>
      </c>
      <c r="CL1217" s="16" t="s">
        <v>4530</v>
      </c>
      <c r="CM1217" s="16" t="s">
        <v>4531</v>
      </c>
      <c r="CO1217" s="16" t="s">
        <v>4533</v>
      </c>
      <c r="CP1217" s="16" t="s">
        <v>4534</v>
      </c>
      <c r="CQ1217" s="16" t="s">
        <v>4529</v>
      </c>
      <c r="CR1217" s="16" t="s">
        <v>3196</v>
      </c>
      <c r="CS1217" s="16" t="s">
        <v>3359</v>
      </c>
      <c r="CT1217" s="16" t="s">
        <v>4050</v>
      </c>
      <c r="CY1217" s="19"/>
      <c r="DD1217" s="16"/>
      <c r="DG1217" s="16"/>
      <c r="DH1217" s="16"/>
      <c r="DI1217" s="16"/>
      <c r="DK1217" s="16"/>
      <c r="DP1217" s="16"/>
    </row>
    <row r="1218" spans="1:120" x14ac:dyDescent="0.35">
      <c r="A1218" s="16" t="s">
        <v>1170</v>
      </c>
      <c r="E1218" t="s">
        <v>4535</v>
      </c>
      <c r="F1218" s="47"/>
      <c r="G1218"/>
      <c r="H1218" s="16" t="s">
        <v>5847</v>
      </c>
      <c r="I1218" s="16"/>
      <c r="M1218" s="16"/>
      <c r="N1218" s="16"/>
      <c r="O1218" s="16">
        <f>SUM(COUNTIF(I1218:N1218,"yes"))</f>
        <v>0</v>
      </c>
      <c r="P1218" s="20"/>
      <c r="Q1218" s="16" t="s">
        <v>5826</v>
      </c>
      <c r="R1218" s="16"/>
      <c r="S1218" s="16"/>
      <c r="T1218" s="16"/>
      <c r="U1218" s="16"/>
      <c r="V1218" s="16"/>
      <c r="W1218" s="16"/>
      <c r="X1218" s="16"/>
      <c r="AD1218" s="16"/>
      <c r="AN1218" s="16"/>
      <c r="BA1218" s="30"/>
      <c r="BE1218" s="26"/>
      <c r="BJ1218" s="16"/>
      <c r="BK1218" s="16"/>
      <c r="BL1218" s="41"/>
      <c r="BQ1218" s="16" t="s">
        <v>4536</v>
      </c>
      <c r="BR1218" s="44" t="s">
        <v>4537</v>
      </c>
      <c r="BS1218" s="44" t="s">
        <v>4538</v>
      </c>
      <c r="BU1218" s="16"/>
      <c r="CD1218" s="16"/>
      <c r="CE1218" s="16"/>
      <c r="CH1218" s="16" t="s">
        <v>119</v>
      </c>
      <c r="CI1218" s="16" t="s">
        <v>3176</v>
      </c>
      <c r="CJ1218" s="16" t="s">
        <v>119</v>
      </c>
      <c r="CL1218" s="16" t="s">
        <v>4536</v>
      </c>
      <c r="CM1218" s="16" t="s">
        <v>4537</v>
      </c>
      <c r="CO1218" s="16" t="s">
        <v>4539</v>
      </c>
      <c r="CP1218" s="16" t="s">
        <v>4540</v>
      </c>
      <c r="CQ1218" s="16" t="s">
        <v>4535</v>
      </c>
      <c r="CR1218" s="16" t="s">
        <v>3187</v>
      </c>
      <c r="CS1218" s="16" t="s">
        <v>4223</v>
      </c>
      <c r="CT1218" s="16" t="s">
        <v>3465</v>
      </c>
      <c r="CY1218" s="19"/>
      <c r="DD1218" s="16"/>
      <c r="DG1218" s="16"/>
      <c r="DH1218" s="16"/>
      <c r="DI1218" s="16"/>
      <c r="DK1218" s="16"/>
      <c r="DP1218" s="16"/>
    </row>
    <row r="1219" spans="1:120" x14ac:dyDescent="0.35">
      <c r="A1219" s="16" t="s">
        <v>1170</v>
      </c>
      <c r="E1219" t="s">
        <v>4541</v>
      </c>
      <c r="F1219" s="47"/>
      <c r="G1219"/>
      <c r="H1219" s="16" t="s">
        <v>5847</v>
      </c>
      <c r="I1219" s="16"/>
      <c r="M1219" s="16"/>
      <c r="N1219" s="16"/>
      <c r="O1219" s="16">
        <f>SUM(COUNTIF(I1219:N1219,"yes"))</f>
        <v>0</v>
      </c>
      <c r="P1219" s="20"/>
      <c r="Q1219" s="16" t="s">
        <v>5826</v>
      </c>
      <c r="R1219" s="16"/>
      <c r="S1219" s="16"/>
      <c r="T1219" s="16"/>
      <c r="U1219" s="16"/>
      <c r="V1219" s="16"/>
      <c r="W1219" s="16"/>
      <c r="X1219" s="16"/>
      <c r="AD1219" s="16"/>
      <c r="AN1219" s="16"/>
      <c r="BA1219" s="30"/>
      <c r="BE1219" s="26"/>
      <c r="BJ1219" s="16"/>
      <c r="BK1219" s="16"/>
      <c r="BL1219" s="41"/>
      <c r="BQ1219" s="16" t="s">
        <v>4542</v>
      </c>
      <c r="BR1219" s="44" t="s">
        <v>4543</v>
      </c>
      <c r="BS1219" s="44" t="s">
        <v>4544</v>
      </c>
      <c r="BU1219" s="16"/>
      <c r="CD1219" s="16"/>
      <c r="CE1219" s="16"/>
      <c r="CH1219" s="16" t="s">
        <v>119</v>
      </c>
      <c r="CI1219" s="16" t="s">
        <v>3176</v>
      </c>
      <c r="CJ1219" s="16" t="s">
        <v>119</v>
      </c>
      <c r="CL1219" s="16" t="s">
        <v>4542</v>
      </c>
      <c r="CM1219" s="16" t="s">
        <v>4543</v>
      </c>
      <c r="CO1219" s="16" t="s">
        <v>6144</v>
      </c>
      <c r="CP1219" s="16" t="s">
        <v>4545</v>
      </c>
      <c r="CQ1219" s="16" t="s">
        <v>4541</v>
      </c>
      <c r="CR1219" s="16" t="s">
        <v>3382</v>
      </c>
      <c r="CS1219" s="16" t="s">
        <v>3255</v>
      </c>
      <c r="CT1219" s="16" t="s">
        <v>4546</v>
      </c>
      <c r="CY1219" s="19"/>
      <c r="DD1219" s="16"/>
      <c r="DG1219" s="16"/>
      <c r="DH1219" s="16"/>
      <c r="DI1219" s="16"/>
      <c r="DK1219" s="16"/>
      <c r="DP1219" s="16"/>
    </row>
    <row r="1220" spans="1:120" x14ac:dyDescent="0.35">
      <c r="A1220" s="16" t="s">
        <v>1170</v>
      </c>
      <c r="E1220" t="s">
        <v>4547</v>
      </c>
      <c r="F1220" s="47"/>
      <c r="G1220"/>
      <c r="H1220" s="16" t="s">
        <v>5847</v>
      </c>
      <c r="I1220" s="16"/>
      <c r="M1220" s="16"/>
      <c r="N1220" s="16"/>
      <c r="O1220" s="16">
        <f>SUM(COUNTIF(I1220:N1220,"yes"))</f>
        <v>0</v>
      </c>
      <c r="P1220" s="20"/>
      <c r="Q1220" s="16" t="s">
        <v>5826</v>
      </c>
      <c r="R1220" s="16"/>
      <c r="S1220" s="16"/>
      <c r="T1220" s="16"/>
      <c r="U1220" s="16"/>
      <c r="V1220" s="16"/>
      <c r="W1220" s="16"/>
      <c r="X1220" s="16"/>
      <c r="AD1220" s="16"/>
      <c r="AN1220" s="16"/>
      <c r="BA1220" s="30"/>
      <c r="BE1220" s="26"/>
      <c r="BJ1220" s="16"/>
      <c r="BK1220" s="16"/>
      <c r="BL1220" s="41"/>
      <c r="BQ1220" s="16" t="s">
        <v>4548</v>
      </c>
      <c r="BR1220" s="44" t="s">
        <v>4549</v>
      </c>
      <c r="BS1220" s="44" t="s">
        <v>4550</v>
      </c>
      <c r="BU1220" s="16"/>
      <c r="CD1220" s="16"/>
      <c r="CE1220" s="16"/>
      <c r="CH1220" s="16" t="s">
        <v>119</v>
      </c>
      <c r="CI1220" s="16" t="s">
        <v>3176</v>
      </c>
      <c r="CJ1220" s="16" t="s">
        <v>119</v>
      </c>
      <c r="CL1220" s="16" t="s">
        <v>4548</v>
      </c>
      <c r="CM1220" s="16" t="s">
        <v>4549</v>
      </c>
      <c r="CO1220" s="16" t="s">
        <v>4551</v>
      </c>
      <c r="CP1220" s="16" t="s">
        <v>4552</v>
      </c>
      <c r="CQ1220" s="16" t="s">
        <v>4547</v>
      </c>
      <c r="CR1220" s="16" t="s">
        <v>3739</v>
      </c>
      <c r="CS1220" s="16" t="s">
        <v>3781</v>
      </c>
      <c r="CT1220" s="16" t="s">
        <v>4553</v>
      </c>
      <c r="CY1220" s="19"/>
      <c r="DD1220" s="16"/>
      <c r="DG1220" s="16"/>
      <c r="DH1220" s="16"/>
      <c r="DI1220" s="16"/>
      <c r="DK1220" s="16"/>
      <c r="DP1220" s="16"/>
    </row>
    <row r="1221" spans="1:120" x14ac:dyDescent="0.35">
      <c r="A1221" s="16" t="s">
        <v>1170</v>
      </c>
      <c r="E1221" t="s">
        <v>4554</v>
      </c>
      <c r="F1221" s="47"/>
      <c r="G1221"/>
      <c r="H1221" s="16" t="s">
        <v>5847</v>
      </c>
      <c r="I1221" s="16"/>
      <c r="M1221" s="16"/>
      <c r="N1221" s="16"/>
      <c r="O1221" s="16">
        <f>SUM(COUNTIF(I1221:N1221,"yes"))</f>
        <v>0</v>
      </c>
      <c r="P1221" s="20"/>
      <c r="Q1221" s="16" t="s">
        <v>5826</v>
      </c>
      <c r="R1221" s="16"/>
      <c r="S1221" s="16"/>
      <c r="T1221" s="16"/>
      <c r="U1221" s="16"/>
      <c r="V1221" s="16"/>
      <c r="W1221" s="16"/>
      <c r="X1221" s="16"/>
      <c r="AD1221" s="16"/>
      <c r="AN1221" s="16"/>
      <c r="BA1221" s="30"/>
      <c r="BE1221" s="26"/>
      <c r="BJ1221" s="16"/>
      <c r="BK1221" s="16"/>
      <c r="BL1221" s="41"/>
      <c r="BQ1221" s="16" t="s">
        <v>4555</v>
      </c>
      <c r="BR1221" s="44" t="s">
        <v>4556</v>
      </c>
      <c r="BS1221" s="44" t="s">
        <v>4557</v>
      </c>
      <c r="BU1221" s="16"/>
      <c r="CD1221" s="16"/>
      <c r="CE1221" s="16"/>
      <c r="CH1221" s="16" t="s">
        <v>119</v>
      </c>
      <c r="CI1221" s="16" t="s">
        <v>3176</v>
      </c>
      <c r="CJ1221" s="16" t="s">
        <v>119</v>
      </c>
      <c r="CL1221" s="16" t="s">
        <v>4555</v>
      </c>
      <c r="CM1221" s="16" t="s">
        <v>4556</v>
      </c>
      <c r="CO1221" s="16" t="s">
        <v>4558</v>
      </c>
      <c r="CP1221" s="16" t="s">
        <v>4559</v>
      </c>
      <c r="CQ1221" s="16" t="s">
        <v>4554</v>
      </c>
      <c r="CR1221" s="16" t="s">
        <v>3532</v>
      </c>
      <c r="CS1221" s="16" t="s">
        <v>3188</v>
      </c>
      <c r="CT1221" s="16" t="s">
        <v>3180</v>
      </c>
      <c r="CY1221" s="19"/>
      <c r="DD1221" s="16"/>
      <c r="DG1221" s="16"/>
      <c r="DH1221" s="16"/>
      <c r="DI1221" s="16"/>
      <c r="DK1221" s="16"/>
      <c r="DP1221" s="16"/>
    </row>
    <row r="1222" spans="1:120" x14ac:dyDescent="0.35">
      <c r="A1222" s="16" t="s">
        <v>1170</v>
      </c>
      <c r="E1222" t="s">
        <v>4560</v>
      </c>
      <c r="F1222" s="47"/>
      <c r="G1222"/>
      <c r="H1222" s="16" t="s">
        <v>5847</v>
      </c>
      <c r="I1222" s="16"/>
      <c r="M1222" s="16"/>
      <c r="N1222" s="16"/>
      <c r="O1222" s="16">
        <f>SUM(COUNTIF(I1222:N1222,"yes"))</f>
        <v>0</v>
      </c>
      <c r="P1222" s="20"/>
      <c r="Q1222" s="16" t="s">
        <v>5826</v>
      </c>
      <c r="R1222" s="16"/>
      <c r="S1222" s="16"/>
      <c r="T1222" s="16"/>
      <c r="U1222" s="16"/>
      <c r="V1222" s="16"/>
      <c r="W1222" s="16"/>
      <c r="X1222" s="16"/>
      <c r="AD1222" s="16"/>
      <c r="AN1222" s="16"/>
      <c r="BA1222" s="30"/>
      <c r="BE1222" s="26"/>
      <c r="BJ1222" s="16"/>
      <c r="BK1222" s="16"/>
      <c r="BL1222" s="41"/>
      <c r="BQ1222" s="16" t="s">
        <v>4561</v>
      </c>
      <c r="BR1222" s="44" t="s">
        <v>4562</v>
      </c>
      <c r="BS1222" s="44" t="s">
        <v>4563</v>
      </c>
      <c r="BU1222" s="16"/>
      <c r="CD1222" s="16"/>
      <c r="CE1222" s="16"/>
      <c r="CH1222" s="16" t="s">
        <v>119</v>
      </c>
      <c r="CI1222" s="16" t="s">
        <v>3176</v>
      </c>
      <c r="CJ1222" s="16" t="s">
        <v>119</v>
      </c>
      <c r="CL1222" s="16" t="s">
        <v>4561</v>
      </c>
      <c r="CM1222" s="16" t="s">
        <v>4562</v>
      </c>
      <c r="CO1222" s="16" t="s">
        <v>4564</v>
      </c>
      <c r="CP1222" s="16" t="s">
        <v>4565</v>
      </c>
      <c r="CQ1222" s="16" t="s">
        <v>4560</v>
      </c>
      <c r="CR1222" s="16" t="s">
        <v>3230</v>
      </c>
      <c r="CS1222" s="16" t="s">
        <v>4566</v>
      </c>
      <c r="CT1222" s="16" t="s">
        <v>4567</v>
      </c>
      <c r="CY1222" s="19"/>
      <c r="DD1222" s="16"/>
      <c r="DG1222" s="16"/>
      <c r="DH1222" s="16"/>
      <c r="DI1222" s="16"/>
      <c r="DK1222" s="16"/>
      <c r="DP1222" s="16"/>
    </row>
    <row r="1223" spans="1:120" x14ac:dyDescent="0.35">
      <c r="A1223" s="16" t="s">
        <v>1170</v>
      </c>
      <c r="E1223" t="s">
        <v>4568</v>
      </c>
      <c r="F1223" s="47"/>
      <c r="G1223"/>
      <c r="H1223" s="16" t="s">
        <v>5847</v>
      </c>
      <c r="I1223" s="16"/>
      <c r="M1223" s="16"/>
      <c r="N1223" s="16"/>
      <c r="O1223" s="16">
        <f>SUM(COUNTIF(I1223:N1223,"yes"))</f>
        <v>0</v>
      </c>
      <c r="P1223" s="20"/>
      <c r="Q1223" s="16" t="s">
        <v>5826</v>
      </c>
      <c r="R1223" s="16"/>
      <c r="S1223" s="16"/>
      <c r="T1223" s="16"/>
      <c r="U1223" s="16"/>
      <c r="V1223" s="16"/>
      <c r="W1223" s="16"/>
      <c r="X1223" s="16"/>
      <c r="AD1223" s="16"/>
      <c r="AN1223" s="16"/>
      <c r="BA1223" s="30"/>
      <c r="BE1223" s="26"/>
      <c r="BJ1223" s="16"/>
      <c r="BK1223" s="16"/>
      <c r="BL1223" s="41"/>
      <c r="BQ1223" s="16" t="s">
        <v>4569</v>
      </c>
      <c r="BR1223" s="44" t="s">
        <v>4570</v>
      </c>
      <c r="BS1223" s="44" t="s">
        <v>4571</v>
      </c>
      <c r="BU1223" s="16"/>
      <c r="CD1223" s="16"/>
      <c r="CE1223" s="16"/>
      <c r="CH1223" s="16" t="s">
        <v>119</v>
      </c>
      <c r="CI1223" s="16" t="s">
        <v>3176</v>
      </c>
      <c r="CJ1223" s="16" t="s">
        <v>119</v>
      </c>
      <c r="CL1223" s="16" t="s">
        <v>4569</v>
      </c>
      <c r="CM1223" s="16" t="s">
        <v>4570</v>
      </c>
      <c r="CO1223" s="16" t="s">
        <v>4572</v>
      </c>
      <c r="CP1223" s="16" t="s">
        <v>4573</v>
      </c>
      <c r="CQ1223" s="16" t="s">
        <v>4568</v>
      </c>
      <c r="CR1223" s="16" t="s">
        <v>3239</v>
      </c>
      <c r="CS1223" s="16" t="s">
        <v>4574</v>
      </c>
      <c r="CT1223" s="16" t="s">
        <v>4575</v>
      </c>
      <c r="CY1223" s="19"/>
      <c r="DD1223" s="16"/>
      <c r="DG1223" s="16"/>
      <c r="DH1223" s="16"/>
      <c r="DI1223" s="16"/>
      <c r="DK1223" s="16"/>
      <c r="DP1223" s="16"/>
    </row>
    <row r="1224" spans="1:120" x14ac:dyDescent="0.35">
      <c r="A1224" s="16" t="s">
        <v>1170</v>
      </c>
      <c r="E1224" t="s">
        <v>4576</v>
      </c>
      <c r="F1224" s="47"/>
      <c r="G1224"/>
      <c r="H1224" s="16" t="s">
        <v>5847</v>
      </c>
      <c r="I1224" s="16"/>
      <c r="M1224" s="16"/>
      <c r="N1224" s="16"/>
      <c r="O1224" s="16">
        <f>SUM(COUNTIF(I1224:N1224,"yes"))</f>
        <v>0</v>
      </c>
      <c r="P1224" s="20"/>
      <c r="Q1224" s="16" t="s">
        <v>5826</v>
      </c>
      <c r="R1224" s="16"/>
      <c r="S1224" s="16"/>
      <c r="T1224" s="16"/>
      <c r="U1224" s="16"/>
      <c r="V1224" s="16"/>
      <c r="W1224" s="16"/>
      <c r="X1224" s="16"/>
      <c r="AD1224" s="16"/>
      <c r="AN1224" s="16"/>
      <c r="BA1224" s="30"/>
      <c r="BE1224" s="26"/>
      <c r="BJ1224" s="16"/>
      <c r="BK1224" s="16"/>
      <c r="BL1224" s="41"/>
      <c r="BQ1224" s="16" t="s">
        <v>4577</v>
      </c>
      <c r="BR1224" s="44" t="s">
        <v>4578</v>
      </c>
      <c r="BS1224" s="44" t="s">
        <v>4579</v>
      </c>
      <c r="BU1224" s="16"/>
      <c r="CD1224" s="16"/>
      <c r="CE1224" s="16"/>
      <c r="CH1224" s="16" t="s">
        <v>119</v>
      </c>
      <c r="CI1224" s="16" t="s">
        <v>3176</v>
      </c>
      <c r="CJ1224" s="16" t="s">
        <v>119</v>
      </c>
      <c r="CL1224" s="16" t="s">
        <v>4577</v>
      </c>
      <c r="CM1224" s="16" t="s">
        <v>4578</v>
      </c>
      <c r="CO1224" s="16" t="s">
        <v>4580</v>
      </c>
      <c r="CP1224" s="16" t="s">
        <v>4581</v>
      </c>
      <c r="CQ1224" s="16" t="s">
        <v>4576</v>
      </c>
      <c r="CR1224" s="16" t="s">
        <v>4415</v>
      </c>
      <c r="CS1224" s="16" t="s">
        <v>3383</v>
      </c>
      <c r="CT1224" s="16" t="s">
        <v>4582</v>
      </c>
      <c r="CY1224" s="19"/>
      <c r="DD1224" s="16"/>
      <c r="DG1224" s="16"/>
      <c r="DH1224" s="16"/>
      <c r="DI1224" s="16"/>
      <c r="DK1224" s="16"/>
      <c r="DP1224" s="16"/>
    </row>
    <row r="1225" spans="1:120" x14ac:dyDescent="0.35">
      <c r="A1225" s="16" t="s">
        <v>1170</v>
      </c>
      <c r="E1225" t="s">
        <v>4583</v>
      </c>
      <c r="F1225" s="47"/>
      <c r="G1225"/>
      <c r="H1225" s="16" t="s">
        <v>5847</v>
      </c>
      <c r="I1225" s="16"/>
      <c r="M1225" s="16"/>
      <c r="N1225" s="16"/>
      <c r="O1225" s="16">
        <f>SUM(COUNTIF(I1225:N1225,"yes"))</f>
        <v>0</v>
      </c>
      <c r="P1225" s="20"/>
      <c r="Q1225" s="16" t="s">
        <v>5826</v>
      </c>
      <c r="R1225" s="16"/>
      <c r="S1225" s="16"/>
      <c r="T1225" s="16"/>
      <c r="U1225" s="16"/>
      <c r="V1225" s="16"/>
      <c r="W1225" s="16"/>
      <c r="X1225" s="16"/>
      <c r="AD1225" s="16"/>
      <c r="AN1225" s="16"/>
      <c r="BA1225" s="30"/>
      <c r="BE1225" s="26"/>
      <c r="BJ1225" s="16"/>
      <c r="BK1225" s="16"/>
      <c r="BL1225" s="41"/>
      <c r="BQ1225" s="16" t="s">
        <v>4584</v>
      </c>
      <c r="BR1225" s="44" t="s">
        <v>4585</v>
      </c>
      <c r="BS1225" s="44" t="s">
        <v>4586</v>
      </c>
      <c r="BU1225" s="16"/>
      <c r="CD1225" s="16"/>
      <c r="CE1225" s="16"/>
      <c r="CH1225" s="16" t="s">
        <v>119</v>
      </c>
      <c r="CI1225" s="16" t="s">
        <v>3176</v>
      </c>
      <c r="CJ1225" s="16" t="s">
        <v>119</v>
      </c>
      <c r="CL1225" s="16" t="s">
        <v>4584</v>
      </c>
      <c r="CM1225" s="16" t="s">
        <v>4585</v>
      </c>
      <c r="CO1225" s="16" t="s">
        <v>4587</v>
      </c>
      <c r="CP1225" s="16" t="s">
        <v>4588</v>
      </c>
      <c r="CQ1225" s="16" t="s">
        <v>4583</v>
      </c>
      <c r="CR1225" s="16" t="s">
        <v>3230</v>
      </c>
      <c r="CS1225" s="16" t="s">
        <v>3188</v>
      </c>
      <c r="CT1225" s="16" t="s">
        <v>3336</v>
      </c>
      <c r="CY1225" s="19"/>
      <c r="DD1225" s="16"/>
      <c r="DG1225" s="16"/>
      <c r="DH1225" s="16"/>
      <c r="DI1225" s="16"/>
      <c r="DK1225" s="16"/>
      <c r="DP1225" s="16"/>
    </row>
    <row r="1226" spans="1:120" x14ac:dyDescent="0.35">
      <c r="A1226" s="16" t="s">
        <v>1170</v>
      </c>
      <c r="E1226" t="s">
        <v>4589</v>
      </c>
      <c r="F1226" s="47"/>
      <c r="G1226"/>
      <c r="H1226" s="16" t="s">
        <v>5847</v>
      </c>
      <c r="I1226" s="16"/>
      <c r="M1226" s="16"/>
      <c r="N1226" s="16"/>
      <c r="O1226" s="16">
        <f>SUM(COUNTIF(I1226:N1226,"yes"))</f>
        <v>0</v>
      </c>
      <c r="P1226" s="20"/>
      <c r="Q1226" s="16" t="s">
        <v>5826</v>
      </c>
      <c r="R1226" s="16"/>
      <c r="S1226" s="16"/>
      <c r="T1226" s="16"/>
      <c r="U1226" s="16"/>
      <c r="V1226" s="16"/>
      <c r="W1226" s="16"/>
      <c r="X1226" s="16"/>
      <c r="AD1226" s="16"/>
      <c r="AN1226" s="16"/>
      <c r="BA1226" s="30"/>
      <c r="BE1226" s="26"/>
      <c r="BJ1226" s="16"/>
      <c r="BK1226" s="16"/>
      <c r="BL1226" s="41"/>
      <c r="BQ1226" s="16" t="s">
        <v>4590</v>
      </c>
      <c r="BR1226" s="44" t="s">
        <v>4591</v>
      </c>
      <c r="BS1226" s="44" t="s">
        <v>4592</v>
      </c>
      <c r="BU1226" s="16"/>
      <c r="CD1226" s="16"/>
      <c r="CE1226" s="16"/>
      <c r="CH1226" s="16" t="s">
        <v>119</v>
      </c>
      <c r="CI1226" s="16" t="s">
        <v>3176</v>
      </c>
      <c r="CJ1226" s="16" t="s">
        <v>119</v>
      </c>
      <c r="CL1226" s="16" t="s">
        <v>4590</v>
      </c>
      <c r="CM1226" s="16" t="s">
        <v>4591</v>
      </c>
      <c r="CO1226" s="16" t="s">
        <v>4593</v>
      </c>
      <c r="CP1226" s="16" t="s">
        <v>4594</v>
      </c>
      <c r="CQ1226" s="16" t="s">
        <v>4589</v>
      </c>
      <c r="CR1226" s="16" t="s">
        <v>3239</v>
      </c>
      <c r="CS1226" s="16" t="s">
        <v>4595</v>
      </c>
      <c r="CT1226" s="16" t="s">
        <v>3375</v>
      </c>
      <c r="CY1226" s="19"/>
      <c r="DD1226" s="16"/>
      <c r="DG1226" s="16"/>
      <c r="DH1226" s="16"/>
      <c r="DI1226" s="16"/>
      <c r="DK1226" s="16"/>
      <c r="DP1226" s="16"/>
    </row>
    <row r="1227" spans="1:120" x14ac:dyDescent="0.35">
      <c r="A1227" s="16" t="s">
        <v>1170</v>
      </c>
      <c r="E1227" t="s">
        <v>4634</v>
      </c>
      <c r="F1227" s="47"/>
      <c r="G1227"/>
      <c r="H1227" s="16" t="s">
        <v>5847</v>
      </c>
      <c r="I1227" s="16"/>
      <c r="M1227" s="16"/>
      <c r="N1227" s="16"/>
      <c r="O1227" s="16">
        <f>SUM(COUNTIF(I1227:N1227,"yes"))</f>
        <v>0</v>
      </c>
      <c r="P1227" s="20"/>
      <c r="Q1227" s="16" t="s">
        <v>5826</v>
      </c>
      <c r="R1227" s="16"/>
      <c r="S1227" s="16"/>
      <c r="T1227" s="16"/>
      <c r="U1227" s="16"/>
      <c r="V1227" s="16"/>
      <c r="W1227" s="16"/>
      <c r="X1227" s="16"/>
      <c r="AD1227" s="16"/>
      <c r="AN1227" s="16"/>
      <c r="BA1227" s="30"/>
      <c r="BE1227" s="26"/>
      <c r="BJ1227" s="16"/>
      <c r="BK1227" s="16"/>
      <c r="BL1227" s="41"/>
      <c r="BQ1227" s="16" t="s">
        <v>4635</v>
      </c>
      <c r="BR1227" s="44" t="s">
        <v>4636</v>
      </c>
      <c r="BS1227" s="44" t="s">
        <v>4637</v>
      </c>
      <c r="BU1227" s="16"/>
      <c r="CD1227" s="16"/>
      <c r="CE1227" s="16"/>
      <c r="CH1227" s="16" t="s">
        <v>119</v>
      </c>
      <c r="CI1227" s="16" t="s">
        <v>3176</v>
      </c>
      <c r="CJ1227" s="16" t="s">
        <v>119</v>
      </c>
      <c r="CL1227" s="16" t="s">
        <v>4635</v>
      </c>
      <c r="CM1227" s="16" t="s">
        <v>4636</v>
      </c>
      <c r="CO1227" s="16" t="s">
        <v>4638</v>
      </c>
      <c r="CP1227" s="16" t="s">
        <v>4639</v>
      </c>
      <c r="CQ1227" s="16" t="s">
        <v>4634</v>
      </c>
      <c r="CR1227" s="16" t="s">
        <v>3230</v>
      </c>
      <c r="CS1227" s="16" t="s">
        <v>3197</v>
      </c>
      <c r="CT1227" s="16" t="s">
        <v>3336</v>
      </c>
      <c r="CY1227" s="19"/>
      <c r="DD1227" s="16"/>
      <c r="DG1227" s="16"/>
      <c r="DH1227" s="16"/>
      <c r="DI1227" s="16"/>
      <c r="DK1227" s="16"/>
      <c r="DP1227" s="16"/>
    </row>
    <row r="1228" spans="1:120" x14ac:dyDescent="0.35">
      <c r="A1228" s="16" t="s">
        <v>1170</v>
      </c>
      <c r="E1228" t="s">
        <v>4596</v>
      </c>
      <c r="F1228" s="47"/>
      <c r="G1228"/>
      <c r="H1228" s="16" t="s">
        <v>5847</v>
      </c>
      <c r="I1228" s="16"/>
      <c r="M1228" s="16"/>
      <c r="N1228" s="16"/>
      <c r="O1228" s="16">
        <f>SUM(COUNTIF(I1228:N1228,"yes"))</f>
        <v>0</v>
      </c>
      <c r="P1228" s="20"/>
      <c r="Q1228" s="16" t="s">
        <v>5826</v>
      </c>
      <c r="R1228" s="16"/>
      <c r="S1228" s="16"/>
      <c r="T1228" s="16"/>
      <c r="U1228" s="16"/>
      <c r="V1228" s="16"/>
      <c r="W1228" s="16"/>
      <c r="X1228" s="16"/>
      <c r="AD1228" s="16"/>
      <c r="AN1228" s="16"/>
      <c r="BA1228" s="30"/>
      <c r="BE1228" s="26"/>
      <c r="BJ1228" s="16"/>
      <c r="BK1228" s="16"/>
      <c r="BL1228" s="41"/>
      <c r="BQ1228" s="16" t="s">
        <v>4597</v>
      </c>
      <c r="BR1228" s="44" t="s">
        <v>4598</v>
      </c>
      <c r="BS1228" s="44" t="s">
        <v>4599</v>
      </c>
      <c r="BU1228" s="16"/>
      <c r="CD1228" s="16"/>
      <c r="CE1228" s="16"/>
      <c r="CH1228" s="16" t="s">
        <v>119</v>
      </c>
      <c r="CI1228" s="16" t="s">
        <v>3176</v>
      </c>
      <c r="CJ1228" s="16" t="s">
        <v>119</v>
      </c>
      <c r="CL1228" s="16" t="s">
        <v>4597</v>
      </c>
      <c r="CM1228" s="16" t="s">
        <v>4598</v>
      </c>
      <c r="CO1228" s="16" t="s">
        <v>4600</v>
      </c>
      <c r="CP1228" s="16" t="s">
        <v>4601</v>
      </c>
      <c r="CQ1228" s="16" t="s">
        <v>4596</v>
      </c>
      <c r="CR1228" s="16" t="s">
        <v>3398</v>
      </c>
      <c r="CS1228" s="16" t="s">
        <v>4602</v>
      </c>
      <c r="CT1228" s="16" t="s">
        <v>3482</v>
      </c>
      <c r="CY1228" s="19"/>
      <c r="DD1228" s="16"/>
      <c r="DG1228" s="16"/>
      <c r="DH1228" s="16"/>
      <c r="DI1228" s="16"/>
      <c r="DK1228" s="16"/>
      <c r="DP1228" s="16"/>
    </row>
    <row r="1229" spans="1:120" x14ac:dyDescent="0.35">
      <c r="A1229" s="16" t="s">
        <v>1170</v>
      </c>
      <c r="E1229" t="s">
        <v>4603</v>
      </c>
      <c r="F1229" s="47"/>
      <c r="G1229"/>
      <c r="H1229" s="16" t="s">
        <v>5847</v>
      </c>
      <c r="I1229" s="16"/>
      <c r="M1229" s="16"/>
      <c r="N1229" s="16"/>
      <c r="O1229" s="16">
        <f>SUM(COUNTIF(I1229:N1229,"yes"))</f>
        <v>0</v>
      </c>
      <c r="P1229" s="20"/>
      <c r="Q1229" s="16" t="s">
        <v>5826</v>
      </c>
      <c r="R1229" s="16"/>
      <c r="S1229" s="16"/>
      <c r="T1229" s="16"/>
      <c r="U1229" s="16"/>
      <c r="V1229" s="16"/>
      <c r="W1229" s="16"/>
      <c r="X1229" s="16"/>
      <c r="AD1229" s="16"/>
      <c r="AN1229" s="16"/>
      <c r="BA1229" s="30"/>
      <c r="BE1229" s="26"/>
      <c r="BJ1229" s="16"/>
      <c r="BK1229" s="16"/>
      <c r="BL1229" s="41"/>
      <c r="BQ1229" s="16" t="s">
        <v>4604</v>
      </c>
      <c r="BR1229" s="44" t="s">
        <v>4605</v>
      </c>
      <c r="BS1229" s="44" t="s">
        <v>4606</v>
      </c>
      <c r="BU1229" s="16"/>
      <c r="CD1229" s="16"/>
      <c r="CE1229" s="16"/>
      <c r="CH1229" s="16" t="s">
        <v>119</v>
      </c>
      <c r="CI1229" s="16" t="s">
        <v>3176</v>
      </c>
      <c r="CJ1229" s="16" t="s">
        <v>119</v>
      </c>
      <c r="CL1229" s="16" t="s">
        <v>4604</v>
      </c>
      <c r="CM1229" s="16" t="s">
        <v>4605</v>
      </c>
      <c r="CO1229" s="16" t="s">
        <v>4607</v>
      </c>
      <c r="CP1229" s="16" t="s">
        <v>4608</v>
      </c>
      <c r="CQ1229" s="16" t="s">
        <v>4603</v>
      </c>
      <c r="CR1229" s="16" t="s">
        <v>3196</v>
      </c>
      <c r="CS1229" s="16" t="s">
        <v>3281</v>
      </c>
      <c r="CT1229" s="16" t="s">
        <v>4609</v>
      </c>
      <c r="CY1229" s="19"/>
      <c r="DD1229" s="16"/>
      <c r="DG1229" s="16"/>
      <c r="DH1229" s="16"/>
      <c r="DI1229" s="16"/>
      <c r="DK1229" s="16"/>
      <c r="DP1229" s="16"/>
    </row>
    <row r="1230" spans="1:120" x14ac:dyDescent="0.35">
      <c r="A1230" s="16" t="s">
        <v>1170</v>
      </c>
      <c r="E1230" t="s">
        <v>4610</v>
      </c>
      <c r="F1230" s="47"/>
      <c r="G1230"/>
      <c r="H1230" s="16" t="s">
        <v>5847</v>
      </c>
      <c r="I1230" s="16"/>
      <c r="M1230" s="16"/>
      <c r="N1230" s="16"/>
      <c r="O1230" s="16">
        <f>SUM(COUNTIF(I1230:N1230,"yes"))</f>
        <v>0</v>
      </c>
      <c r="P1230" s="20"/>
      <c r="Q1230" s="16" t="s">
        <v>5826</v>
      </c>
      <c r="R1230" s="16"/>
      <c r="S1230" s="16"/>
      <c r="T1230" s="16"/>
      <c r="U1230" s="16"/>
      <c r="V1230" s="16"/>
      <c r="W1230" s="16"/>
      <c r="X1230" s="16"/>
      <c r="AD1230" s="16"/>
      <c r="AN1230" s="16"/>
      <c r="BA1230" s="30"/>
      <c r="BE1230" s="26"/>
      <c r="BJ1230" s="16"/>
      <c r="BK1230" s="16"/>
      <c r="BL1230" s="41"/>
      <c r="BQ1230" s="16" t="s">
        <v>4611</v>
      </c>
      <c r="BR1230" s="44" t="s">
        <v>4612</v>
      </c>
      <c r="BS1230" s="44" t="s">
        <v>4613</v>
      </c>
      <c r="BU1230" s="16"/>
      <c r="CD1230" s="16"/>
      <c r="CE1230" s="16"/>
      <c r="CH1230" s="16" t="s">
        <v>119</v>
      </c>
      <c r="CI1230" s="16" t="s">
        <v>3176</v>
      </c>
      <c r="CJ1230" s="16" t="s">
        <v>119</v>
      </c>
      <c r="CL1230" s="16" t="s">
        <v>4611</v>
      </c>
      <c r="CM1230" s="16" t="s">
        <v>4612</v>
      </c>
      <c r="CO1230" s="16" t="s">
        <v>4614</v>
      </c>
      <c r="CP1230" s="16" t="s">
        <v>4615</v>
      </c>
      <c r="CQ1230" s="16" t="s">
        <v>4610</v>
      </c>
      <c r="CR1230" s="16" t="s">
        <v>3230</v>
      </c>
      <c r="CS1230" s="16" t="s">
        <v>3441</v>
      </c>
      <c r="CT1230" s="16" t="s">
        <v>4616</v>
      </c>
      <c r="CY1230" s="19"/>
      <c r="DD1230" s="16"/>
      <c r="DG1230" s="16"/>
      <c r="DH1230" s="16"/>
      <c r="DI1230" s="16"/>
      <c r="DK1230" s="16"/>
      <c r="DP1230" s="16"/>
    </row>
    <row r="1231" spans="1:120" x14ac:dyDescent="0.35">
      <c r="A1231" s="16" t="s">
        <v>1170</v>
      </c>
      <c r="E1231" t="s">
        <v>4617</v>
      </c>
      <c r="F1231" s="47"/>
      <c r="G1231"/>
      <c r="H1231" s="16" t="s">
        <v>5847</v>
      </c>
      <c r="I1231" s="16"/>
      <c r="M1231" s="16"/>
      <c r="N1231" s="16"/>
      <c r="O1231" s="16">
        <f>SUM(COUNTIF(I1231:N1231,"yes"))</f>
        <v>0</v>
      </c>
      <c r="P1231" s="20"/>
      <c r="Q1231" s="16" t="s">
        <v>5826</v>
      </c>
      <c r="R1231" s="16"/>
      <c r="S1231" s="16"/>
      <c r="T1231" s="16"/>
      <c r="U1231" s="16"/>
      <c r="V1231" s="16"/>
      <c r="W1231" s="16"/>
      <c r="X1231" s="16"/>
      <c r="AD1231" s="16"/>
      <c r="AN1231" s="16"/>
      <c r="BA1231" s="30"/>
      <c r="BE1231" s="26"/>
      <c r="BJ1231" s="16"/>
      <c r="BK1231" s="16"/>
      <c r="BL1231" s="41"/>
      <c r="BQ1231" s="16" t="s">
        <v>4618</v>
      </c>
      <c r="BR1231" s="44" t="s">
        <v>4619</v>
      </c>
      <c r="BS1231" s="44" t="s">
        <v>4620</v>
      </c>
      <c r="BU1231" s="16"/>
      <c r="CD1231" s="16"/>
      <c r="CE1231" s="16"/>
      <c r="CH1231" s="16" t="s">
        <v>119</v>
      </c>
      <c r="CI1231" s="16" t="s">
        <v>3176</v>
      </c>
      <c r="CJ1231" s="16" t="s">
        <v>119</v>
      </c>
      <c r="CL1231" s="16" t="s">
        <v>4618</v>
      </c>
      <c r="CM1231" s="16" t="s">
        <v>4619</v>
      </c>
      <c r="CO1231" s="16" t="s">
        <v>6118</v>
      </c>
      <c r="CP1231" s="16" t="s">
        <v>4621</v>
      </c>
      <c r="CQ1231" s="16" t="s">
        <v>4617</v>
      </c>
      <c r="CR1231" s="16" t="s">
        <v>3593</v>
      </c>
      <c r="CS1231" s="16" t="s">
        <v>3188</v>
      </c>
      <c r="CT1231" s="16" t="s">
        <v>3504</v>
      </c>
      <c r="CY1231" s="19"/>
      <c r="DD1231" s="16"/>
      <c r="DG1231" s="16"/>
      <c r="DH1231" s="16"/>
      <c r="DI1231" s="16"/>
      <c r="DK1231" s="16"/>
      <c r="DP1231" s="16"/>
    </row>
    <row r="1232" spans="1:120" x14ac:dyDescent="0.35">
      <c r="A1232" s="16" t="s">
        <v>1170</v>
      </c>
      <c r="E1232" t="s">
        <v>4622</v>
      </c>
      <c r="F1232" s="47"/>
      <c r="G1232"/>
      <c r="H1232" s="16" t="s">
        <v>5847</v>
      </c>
      <c r="I1232" s="16"/>
      <c r="M1232" s="16"/>
      <c r="N1232" s="16"/>
      <c r="O1232" s="16">
        <f>SUM(COUNTIF(I1232:N1232,"yes"))</f>
        <v>0</v>
      </c>
      <c r="P1232" s="20"/>
      <c r="Q1232" s="16" t="s">
        <v>5826</v>
      </c>
      <c r="R1232" s="16"/>
      <c r="S1232" s="16"/>
      <c r="T1232" s="16"/>
      <c r="U1232" s="16"/>
      <c r="V1232" s="16"/>
      <c r="W1232" s="16"/>
      <c r="X1232" s="16"/>
      <c r="AD1232" s="16"/>
      <c r="AN1232" s="16"/>
      <c r="BA1232" s="30"/>
      <c r="BE1232" s="26"/>
      <c r="BJ1232" s="16"/>
      <c r="BK1232" s="16"/>
      <c r="BL1232" s="41"/>
      <c r="BQ1232" s="16" t="s">
        <v>4623</v>
      </c>
      <c r="BR1232" s="44" t="s">
        <v>4624</v>
      </c>
      <c r="BS1232" s="44" t="s">
        <v>4625</v>
      </c>
      <c r="BU1232" s="16"/>
      <c r="CD1232" s="16"/>
      <c r="CE1232" s="16"/>
      <c r="CH1232" s="16" t="s">
        <v>119</v>
      </c>
      <c r="CI1232" s="16" t="s">
        <v>3176</v>
      </c>
      <c r="CJ1232" s="16" t="s">
        <v>119</v>
      </c>
      <c r="CL1232" s="16" t="s">
        <v>4623</v>
      </c>
      <c r="CM1232" s="16" t="s">
        <v>4624</v>
      </c>
      <c r="CO1232" s="16" t="s">
        <v>4626</v>
      </c>
      <c r="CP1232" s="16" t="s">
        <v>4627</v>
      </c>
      <c r="CQ1232" s="16" t="s">
        <v>4622</v>
      </c>
      <c r="CR1232" s="16" t="s">
        <v>3343</v>
      </c>
      <c r="CS1232" s="16" t="s">
        <v>3205</v>
      </c>
      <c r="CT1232" s="16" t="s">
        <v>3509</v>
      </c>
      <c r="CY1232" s="19"/>
      <c r="DD1232" s="16"/>
      <c r="DG1232" s="16"/>
      <c r="DH1232" s="16"/>
      <c r="DI1232" s="16"/>
      <c r="DK1232" s="16"/>
      <c r="DP1232" s="16"/>
    </row>
    <row r="1233" spans="1:120" x14ac:dyDescent="0.35">
      <c r="A1233" s="16" t="s">
        <v>1170</v>
      </c>
      <c r="E1233" t="s">
        <v>4628</v>
      </c>
      <c r="F1233" s="47"/>
      <c r="G1233"/>
      <c r="H1233" s="16" t="s">
        <v>5847</v>
      </c>
      <c r="I1233" s="16"/>
      <c r="M1233" s="16"/>
      <c r="N1233" s="16"/>
      <c r="O1233" s="16">
        <f>SUM(COUNTIF(I1233:N1233,"yes"))</f>
        <v>0</v>
      </c>
      <c r="P1233" s="20"/>
      <c r="Q1233" s="16" t="s">
        <v>5826</v>
      </c>
      <c r="R1233" s="16"/>
      <c r="S1233" s="16"/>
      <c r="T1233" s="16"/>
      <c r="U1233" s="16"/>
      <c r="V1233" s="16"/>
      <c r="W1233" s="16"/>
      <c r="X1233" s="16"/>
      <c r="AD1233" s="16"/>
      <c r="AN1233" s="16"/>
      <c r="BA1233" s="30"/>
      <c r="BE1233" s="26"/>
      <c r="BJ1233" s="16"/>
      <c r="BK1233" s="16"/>
      <c r="BL1233" s="41"/>
      <c r="BQ1233" s="16" t="s">
        <v>4629</v>
      </c>
      <c r="BR1233" s="44" t="s">
        <v>4630</v>
      </c>
      <c r="BS1233" s="44" t="s">
        <v>4631</v>
      </c>
      <c r="BU1233" s="16"/>
      <c r="CD1233" s="16"/>
      <c r="CE1233" s="16"/>
      <c r="CH1233" s="16" t="s">
        <v>119</v>
      </c>
      <c r="CI1233" s="16" t="s">
        <v>3176</v>
      </c>
      <c r="CJ1233" s="16" t="s">
        <v>119</v>
      </c>
      <c r="CL1233" s="16" t="s">
        <v>4629</v>
      </c>
      <c r="CM1233" s="16" t="s">
        <v>4630</v>
      </c>
      <c r="CO1233" s="16" t="s">
        <v>4632</v>
      </c>
      <c r="CP1233" s="16" t="s">
        <v>4633</v>
      </c>
      <c r="CQ1233" s="16" t="s">
        <v>4628</v>
      </c>
      <c r="CR1233" s="16" t="s">
        <v>3593</v>
      </c>
      <c r="CS1233" s="16" t="s">
        <v>4083</v>
      </c>
      <c r="CT1233" s="16" t="s">
        <v>3206</v>
      </c>
      <c r="CY1233" s="19"/>
      <c r="DD1233" s="16"/>
      <c r="DG1233" s="16"/>
      <c r="DH1233" s="16"/>
      <c r="DI1233" s="16"/>
      <c r="DK1233" s="16"/>
      <c r="DP1233" s="16"/>
    </row>
    <row r="1234" spans="1:120" x14ac:dyDescent="0.35">
      <c r="A1234" s="16" t="s">
        <v>1170</v>
      </c>
      <c r="E1234" t="s">
        <v>5930</v>
      </c>
      <c r="F1234" s="47"/>
      <c r="G1234"/>
      <c r="H1234" s="16" t="s">
        <v>5847</v>
      </c>
      <c r="I1234" s="16"/>
      <c r="M1234" s="16"/>
      <c r="N1234" s="16"/>
      <c r="O1234" s="16">
        <f>SUM(COUNTIF(I1234:N1234,"yes"))</f>
        <v>0</v>
      </c>
      <c r="P1234" s="20"/>
      <c r="Q1234" s="16" t="s">
        <v>651</v>
      </c>
      <c r="R1234" s="16"/>
      <c r="S1234" s="16"/>
      <c r="T1234" s="16"/>
      <c r="U1234" s="16"/>
      <c r="V1234" s="16" t="s">
        <v>1582</v>
      </c>
      <c r="W1234" s="16" t="s">
        <v>1583</v>
      </c>
      <c r="X1234" s="16"/>
      <c r="Y1234" s="16" t="s">
        <v>1584</v>
      </c>
      <c r="Z1234" s="16" t="s">
        <v>1585</v>
      </c>
      <c r="AD1234" s="16"/>
      <c r="AJ1234" s="16" t="s">
        <v>749</v>
      </c>
      <c r="AK1234" s="16" t="s">
        <v>729</v>
      </c>
      <c r="AL1234" s="16" t="s">
        <v>1587</v>
      </c>
      <c r="AN1234" s="16"/>
      <c r="AQ1234" s="16">
        <v>-8</v>
      </c>
      <c r="AR1234" s="16">
        <v>111</v>
      </c>
      <c r="AS1234" s="16" t="s">
        <v>709</v>
      </c>
      <c r="AT1234" s="21" t="s">
        <v>1586</v>
      </c>
      <c r="AU1234" s="16" t="s">
        <v>1587</v>
      </c>
      <c r="AV1234" s="16" t="s">
        <v>1588</v>
      </c>
      <c r="AW1234" s="16">
        <f>LEN(AV1234)-LEN(SUBSTITUTE(AV1234,",",""))+1</f>
        <v>2</v>
      </c>
      <c r="AX1234" s="16" t="s">
        <v>1589</v>
      </c>
      <c r="AY1234" s="16">
        <f>LEN(AX1234)-LEN(SUBSTITUTE(AX1234,",",""))+1</f>
        <v>5</v>
      </c>
      <c r="AZ1234" s="16">
        <f>Table1[[#This Row], [no. of native regions]]+Table1[[#This Row], [no. of introduced regions]]</f>
        <v>7</v>
      </c>
      <c r="BA1234" s="30">
        <f>Table1[[#This Row], [no. of introduced regions]]/Table1[[#This Row], [no. of native regions]]</f>
        <v>2.5</v>
      </c>
      <c r="BE1234" s="26"/>
      <c r="BJ1234" s="16"/>
      <c r="BK1234" s="16"/>
      <c r="BL1234" s="41"/>
      <c r="BQ1234" s="16" t="s">
        <v>762</v>
      </c>
      <c r="BR1234" s="44" t="s">
        <v>476</v>
      </c>
      <c r="BS1234" s="44" t="s">
        <v>5357</v>
      </c>
      <c r="BU1234" s="16"/>
      <c r="CD1234" s="16"/>
      <c r="CE1234" s="16"/>
      <c r="CH1234" s="16" t="s">
        <v>119</v>
      </c>
      <c r="CI1234" s="16" t="s">
        <v>3176</v>
      </c>
      <c r="CJ1234" s="16" t="s">
        <v>119</v>
      </c>
      <c r="CL1234" s="16" t="s">
        <v>762</v>
      </c>
      <c r="CM1234" s="16" t="s">
        <v>476</v>
      </c>
      <c r="CO1234" s="16" t="s">
        <v>5358</v>
      </c>
      <c r="CP1234" s="16" t="s">
        <v>5850</v>
      </c>
      <c r="CQ1234" s="16" t="s">
        <v>5356</v>
      </c>
      <c r="CR1234" s="16" t="s">
        <v>3313</v>
      </c>
      <c r="CS1234" s="16" t="s">
        <v>3383</v>
      </c>
      <c r="CT1234" s="16" t="s">
        <v>3836</v>
      </c>
      <c r="CW1234" s="16" t="s">
        <v>119</v>
      </c>
      <c r="CX1234" s="16" t="s">
        <v>1207</v>
      </c>
      <c r="CY1234" s="19" t="s">
        <v>14</v>
      </c>
      <c r="DD1234" s="16"/>
      <c r="DG1234" s="16"/>
      <c r="DH1234" s="16"/>
      <c r="DI1234" s="16"/>
      <c r="DK1234" s="16"/>
      <c r="DP1234" s="16"/>
    </row>
    <row r="1235" spans="1:120" x14ac:dyDescent="0.35">
      <c r="A1235" s="16" t="s">
        <v>1170</v>
      </c>
      <c r="E1235" t="s">
        <v>4640</v>
      </c>
      <c r="F1235" s="47"/>
      <c r="G1235"/>
      <c r="H1235" s="16" t="s">
        <v>5847</v>
      </c>
      <c r="I1235" s="16"/>
      <c r="M1235" s="16"/>
      <c r="N1235" s="16"/>
      <c r="O1235" s="16">
        <f>SUM(COUNTIF(I1235:N1235,"yes"))</f>
        <v>0</v>
      </c>
      <c r="P1235" s="20"/>
      <c r="Q1235" s="16" t="s">
        <v>5826</v>
      </c>
      <c r="R1235" s="16"/>
      <c r="S1235" s="16"/>
      <c r="T1235" s="16"/>
      <c r="U1235" s="16"/>
      <c r="V1235" s="16"/>
      <c r="W1235" s="16"/>
      <c r="X1235" s="16"/>
      <c r="AD1235" s="16"/>
      <c r="AN1235" s="16"/>
      <c r="BA1235" s="30"/>
      <c r="BE1235" s="26"/>
      <c r="BJ1235" s="16"/>
      <c r="BK1235" s="16"/>
      <c r="BL1235" s="41"/>
      <c r="BQ1235" s="16" t="s">
        <v>4641</v>
      </c>
      <c r="BR1235" s="44" t="s">
        <v>4642</v>
      </c>
      <c r="BS1235" s="44" t="s">
        <v>4643</v>
      </c>
      <c r="BU1235" s="16"/>
      <c r="CD1235" s="16"/>
      <c r="CE1235" s="16"/>
      <c r="CH1235" s="16" t="s">
        <v>119</v>
      </c>
      <c r="CI1235" s="16" t="s">
        <v>3176</v>
      </c>
      <c r="CJ1235" s="16" t="s">
        <v>119</v>
      </c>
      <c r="CL1235" s="16" t="s">
        <v>4641</v>
      </c>
      <c r="CM1235" s="16" t="s">
        <v>4642</v>
      </c>
      <c r="CO1235" s="16" t="s">
        <v>4644</v>
      </c>
      <c r="CP1235" s="16" t="s">
        <v>4645</v>
      </c>
      <c r="CQ1235" s="16" t="s">
        <v>4640</v>
      </c>
      <c r="CR1235" s="16" t="s">
        <v>3230</v>
      </c>
      <c r="CS1235" s="16" t="s">
        <v>4646</v>
      </c>
      <c r="CT1235" s="16" t="s">
        <v>3504</v>
      </c>
      <c r="CY1235" s="19"/>
      <c r="DD1235" s="16"/>
      <c r="DG1235" s="16"/>
      <c r="DH1235" s="16"/>
      <c r="DI1235" s="16"/>
      <c r="DK1235" s="16"/>
      <c r="DP1235" s="16"/>
    </row>
    <row r="1236" spans="1:120" x14ac:dyDescent="0.35">
      <c r="A1236" s="16" t="s">
        <v>1170</v>
      </c>
      <c r="E1236" t="s">
        <v>4647</v>
      </c>
      <c r="F1236" s="47"/>
      <c r="G1236"/>
      <c r="H1236" s="16" t="s">
        <v>5847</v>
      </c>
      <c r="I1236" s="16"/>
      <c r="M1236" s="16"/>
      <c r="N1236" s="16"/>
      <c r="O1236" s="16">
        <f>SUM(COUNTIF(I1236:N1236,"yes"))</f>
        <v>0</v>
      </c>
      <c r="P1236" s="20"/>
      <c r="Q1236" s="16" t="s">
        <v>5826</v>
      </c>
      <c r="R1236" s="16"/>
      <c r="S1236" s="16"/>
      <c r="T1236" s="16"/>
      <c r="U1236" s="16"/>
      <c r="V1236" s="16"/>
      <c r="W1236" s="16"/>
      <c r="X1236" s="16"/>
      <c r="AD1236" s="16"/>
      <c r="AN1236" s="16"/>
      <c r="BA1236" s="30"/>
      <c r="BE1236" s="26"/>
      <c r="BJ1236" s="16"/>
      <c r="BK1236" s="16"/>
      <c r="BL1236" s="41"/>
      <c r="BQ1236" s="16" t="s">
        <v>4648</v>
      </c>
      <c r="BR1236" s="44" t="s">
        <v>4649</v>
      </c>
      <c r="BS1236" s="44" t="s">
        <v>4650</v>
      </c>
      <c r="BU1236" s="16"/>
      <c r="CD1236" s="16"/>
      <c r="CE1236" s="16"/>
      <c r="CH1236" s="16" t="s">
        <v>119</v>
      </c>
      <c r="CI1236" s="16" t="s">
        <v>3176</v>
      </c>
      <c r="CJ1236" s="16" t="s">
        <v>119</v>
      </c>
      <c r="CL1236" s="16" t="s">
        <v>4648</v>
      </c>
      <c r="CM1236" s="16" t="s">
        <v>4649</v>
      </c>
      <c r="CO1236" s="16" t="s">
        <v>4651</v>
      </c>
      <c r="CP1236" s="16" t="s">
        <v>4652</v>
      </c>
      <c r="CQ1236" s="16" t="s">
        <v>4647</v>
      </c>
      <c r="CR1236" s="16" t="s">
        <v>3358</v>
      </c>
      <c r="CS1236" s="16" t="s">
        <v>3637</v>
      </c>
      <c r="CT1236" s="16" t="s">
        <v>3180</v>
      </c>
      <c r="CY1236" s="19"/>
      <c r="DD1236" s="16"/>
      <c r="DG1236" s="16"/>
      <c r="DH1236" s="16"/>
      <c r="DI1236" s="16"/>
      <c r="DK1236" s="16"/>
      <c r="DP1236" s="16"/>
    </row>
    <row r="1237" spans="1:120" x14ac:dyDescent="0.35">
      <c r="A1237" s="16" t="s">
        <v>1170</v>
      </c>
      <c r="E1237" t="s">
        <v>4653</v>
      </c>
      <c r="F1237" s="47"/>
      <c r="G1237"/>
      <c r="H1237" s="16" t="s">
        <v>5847</v>
      </c>
      <c r="I1237" s="16"/>
      <c r="M1237" s="16"/>
      <c r="N1237" s="16"/>
      <c r="O1237" s="16">
        <f>SUM(COUNTIF(I1237:N1237,"yes"))</f>
        <v>0</v>
      </c>
      <c r="P1237" s="20"/>
      <c r="Q1237" s="16" t="s">
        <v>5826</v>
      </c>
      <c r="R1237" s="16"/>
      <c r="S1237" s="16"/>
      <c r="T1237" s="16"/>
      <c r="U1237" s="16"/>
      <c r="V1237" s="16"/>
      <c r="W1237" s="16"/>
      <c r="X1237" s="16"/>
      <c r="AD1237" s="16"/>
      <c r="AN1237" s="16"/>
      <c r="AW1237" s="16">
        <f>LEN(AV1237)-LEN(SUBSTITUTE(AV1237,",",""))+1</f>
        <v>1</v>
      </c>
      <c r="AY1237" s="16">
        <f>LEN(AX1237)-LEN(SUBSTITUTE(AX1237,",",""))+1</f>
        <v>1</v>
      </c>
      <c r="AZ1237" s="16">
        <f>Table1[[#This Row], [no. of native regions]]+Table1[[#This Row], [no. of introduced regions]]</f>
        <v>2</v>
      </c>
      <c r="BA1237" s="30">
        <f>Table1[[#This Row], [no. of introduced regions]]/Table1[[#This Row], [no. of native regions]]</f>
        <v>1</v>
      </c>
      <c r="BE1237" s="26"/>
      <c r="BJ1237" s="16"/>
      <c r="BK1237" s="16"/>
      <c r="BL1237" s="41"/>
      <c r="BQ1237" s="16" t="s">
        <v>1580</v>
      </c>
      <c r="BR1237" s="44" t="s">
        <v>1581</v>
      </c>
      <c r="BS1237" s="44" t="s">
        <v>4654</v>
      </c>
      <c r="BU1237" s="16"/>
      <c r="CD1237" s="16"/>
      <c r="CE1237" s="16"/>
      <c r="CH1237" s="16" t="s">
        <v>119</v>
      </c>
      <c r="CI1237" s="16" t="s">
        <v>3176</v>
      </c>
      <c r="CJ1237" s="16" t="s">
        <v>119</v>
      </c>
      <c r="CL1237" s="16" t="s">
        <v>1580</v>
      </c>
      <c r="CM1237" s="16" t="s">
        <v>1581</v>
      </c>
      <c r="CO1237" s="16" t="s">
        <v>4655</v>
      </c>
      <c r="CP1237" s="16" t="s">
        <v>4656</v>
      </c>
      <c r="CR1237" s="16" t="s">
        <v>3313</v>
      </c>
      <c r="CS1237" s="16" t="s">
        <v>3383</v>
      </c>
      <c r="CT1237" s="16" t="s">
        <v>3465</v>
      </c>
      <c r="CY1237" s="19"/>
      <c r="DD1237" s="16"/>
      <c r="DG1237" s="16"/>
      <c r="DH1237" s="16"/>
      <c r="DI1237" s="16"/>
      <c r="DK1237" s="16"/>
      <c r="DP1237" s="16"/>
    </row>
    <row r="1238" spans="1:120" x14ac:dyDescent="0.35">
      <c r="A1238" s="16" t="s">
        <v>1170</v>
      </c>
      <c r="E1238" t="s">
        <v>4657</v>
      </c>
      <c r="F1238" s="47"/>
      <c r="G1238"/>
      <c r="H1238" s="16" t="s">
        <v>5847</v>
      </c>
      <c r="I1238" s="16"/>
      <c r="M1238" s="16"/>
      <c r="N1238" s="16"/>
      <c r="O1238" s="16">
        <f>SUM(COUNTIF(I1238:N1238,"yes"))</f>
        <v>0</v>
      </c>
      <c r="P1238" s="20"/>
      <c r="Q1238" s="16" t="s">
        <v>5826</v>
      </c>
      <c r="R1238" s="16"/>
      <c r="S1238" s="16"/>
      <c r="T1238" s="16"/>
      <c r="U1238" s="16"/>
      <c r="V1238" s="16"/>
      <c r="W1238" s="16"/>
      <c r="X1238" s="16"/>
      <c r="AD1238" s="16"/>
      <c r="AN1238" s="16"/>
      <c r="BA1238" s="30"/>
      <c r="BE1238" s="26"/>
      <c r="BJ1238" s="16"/>
      <c r="BK1238" s="16"/>
      <c r="BL1238" s="41"/>
      <c r="BQ1238" s="16" t="s">
        <v>4658</v>
      </c>
      <c r="BR1238" s="44" t="s">
        <v>4659</v>
      </c>
      <c r="BS1238" s="44" t="s">
        <v>4660</v>
      </c>
      <c r="BU1238" s="16"/>
      <c r="CD1238" s="16"/>
      <c r="CE1238" s="16"/>
      <c r="CH1238" s="16" t="s">
        <v>119</v>
      </c>
      <c r="CI1238" s="16" t="s">
        <v>3176</v>
      </c>
      <c r="CJ1238" s="16" t="s">
        <v>119</v>
      </c>
      <c r="CL1238" s="16" t="s">
        <v>4658</v>
      </c>
      <c r="CM1238" s="16" t="s">
        <v>4659</v>
      </c>
      <c r="CO1238" s="16" t="s">
        <v>4661</v>
      </c>
      <c r="CP1238" s="16" t="s">
        <v>4662</v>
      </c>
      <c r="CQ1238" s="16" t="s">
        <v>4657</v>
      </c>
      <c r="CR1238" s="16" t="s">
        <v>3239</v>
      </c>
      <c r="CS1238" s="16" t="s">
        <v>3179</v>
      </c>
      <c r="CT1238" s="16" t="s">
        <v>3425</v>
      </c>
      <c r="CY1238" s="19"/>
      <c r="DD1238" s="16"/>
      <c r="DG1238" s="16"/>
      <c r="DH1238" s="16"/>
      <c r="DI1238" s="16"/>
      <c r="DK1238" s="16"/>
      <c r="DP1238" s="16"/>
    </row>
    <row r="1239" spans="1:120" x14ac:dyDescent="0.35">
      <c r="A1239" s="16" t="s">
        <v>1170</v>
      </c>
      <c r="E1239" t="s">
        <v>4663</v>
      </c>
      <c r="F1239" s="47"/>
      <c r="G1239"/>
      <c r="H1239" s="16" t="s">
        <v>5847</v>
      </c>
      <c r="I1239" s="16"/>
      <c r="M1239" s="16"/>
      <c r="N1239" s="16"/>
      <c r="O1239" s="16">
        <f>SUM(COUNTIF(I1239:N1239,"yes"))</f>
        <v>0</v>
      </c>
      <c r="P1239" s="20"/>
      <c r="Q1239" s="16" t="s">
        <v>5826</v>
      </c>
      <c r="R1239" s="16"/>
      <c r="S1239" s="16"/>
      <c r="T1239" s="16"/>
      <c r="U1239" s="16"/>
      <c r="V1239" s="16"/>
      <c r="W1239" s="16"/>
      <c r="X1239" s="16"/>
      <c r="AD1239" s="16"/>
      <c r="AN1239" s="16"/>
      <c r="BA1239" s="30"/>
      <c r="BE1239" s="26"/>
      <c r="BJ1239" s="16"/>
      <c r="BK1239" s="16"/>
      <c r="BL1239" s="41"/>
      <c r="BQ1239" s="16" t="s">
        <v>4664</v>
      </c>
      <c r="BR1239" s="44" t="s">
        <v>4665</v>
      </c>
      <c r="BS1239" s="44" t="s">
        <v>4666</v>
      </c>
      <c r="BU1239" s="16"/>
      <c r="CD1239" s="16"/>
      <c r="CE1239" s="16"/>
      <c r="CH1239" s="16" t="s">
        <v>119</v>
      </c>
      <c r="CI1239" s="16" t="s">
        <v>3176</v>
      </c>
      <c r="CJ1239" s="16" t="s">
        <v>119</v>
      </c>
      <c r="CL1239" s="16" t="s">
        <v>4664</v>
      </c>
      <c r="CM1239" s="16" t="s">
        <v>4665</v>
      </c>
      <c r="CO1239" s="16" t="s">
        <v>4667</v>
      </c>
      <c r="CP1239" s="16" t="s">
        <v>4668</v>
      </c>
      <c r="CQ1239" s="16" t="s">
        <v>4663</v>
      </c>
      <c r="CR1239" s="16" t="s">
        <v>3988</v>
      </c>
      <c r="CS1239" s="16" t="s">
        <v>4646</v>
      </c>
      <c r="CT1239" s="16" t="s">
        <v>4669</v>
      </c>
      <c r="CY1239" s="19"/>
      <c r="DD1239" s="16"/>
      <c r="DG1239" s="16"/>
      <c r="DH1239" s="16"/>
      <c r="DI1239" s="16"/>
      <c r="DK1239" s="16"/>
      <c r="DP1239" s="16"/>
    </row>
    <row r="1240" spans="1:120" x14ac:dyDescent="0.35">
      <c r="A1240" s="16" t="s">
        <v>1170</v>
      </c>
      <c r="E1240" t="s">
        <v>4670</v>
      </c>
      <c r="F1240" s="47"/>
      <c r="G1240"/>
      <c r="H1240" s="16" t="s">
        <v>5847</v>
      </c>
      <c r="I1240" s="16"/>
      <c r="M1240" s="16"/>
      <c r="N1240" s="16"/>
      <c r="O1240" s="16">
        <f>SUM(COUNTIF(I1240:N1240,"yes"))</f>
        <v>0</v>
      </c>
      <c r="P1240" s="20"/>
      <c r="Q1240" s="16" t="s">
        <v>5826</v>
      </c>
      <c r="R1240" s="16"/>
      <c r="S1240" s="16"/>
      <c r="T1240" s="16"/>
      <c r="U1240" s="16"/>
      <c r="V1240" s="16"/>
      <c r="W1240" s="16"/>
      <c r="X1240" s="16"/>
      <c r="AD1240" s="16"/>
      <c r="AN1240" s="16"/>
      <c r="BA1240" s="30"/>
      <c r="BE1240" s="26"/>
      <c r="BJ1240" s="16"/>
      <c r="BK1240" s="16"/>
      <c r="BL1240" s="41"/>
      <c r="BQ1240" s="16" t="s">
        <v>4671</v>
      </c>
      <c r="BR1240" s="44" t="s">
        <v>4672</v>
      </c>
      <c r="BS1240" s="44" t="s">
        <v>4673</v>
      </c>
      <c r="BU1240" s="16"/>
      <c r="CD1240" s="16"/>
      <c r="CE1240" s="16"/>
      <c r="CH1240" s="16" t="s">
        <v>119</v>
      </c>
      <c r="CI1240" s="16" t="s">
        <v>3176</v>
      </c>
      <c r="CJ1240" s="16" t="s">
        <v>119</v>
      </c>
      <c r="CL1240" s="16" t="s">
        <v>4671</v>
      </c>
      <c r="CM1240" s="16" t="s">
        <v>4672</v>
      </c>
      <c r="CO1240" s="16" t="s">
        <v>4674</v>
      </c>
      <c r="CP1240" s="16" t="s">
        <v>4675</v>
      </c>
      <c r="CQ1240" s="16" t="s">
        <v>4670</v>
      </c>
      <c r="CR1240" s="16" t="s">
        <v>3593</v>
      </c>
      <c r="CS1240" s="16" t="s">
        <v>3441</v>
      </c>
      <c r="CT1240" s="16" t="s">
        <v>4676</v>
      </c>
      <c r="CY1240" s="19"/>
      <c r="DD1240" s="16"/>
      <c r="DG1240" s="16"/>
      <c r="DH1240" s="16"/>
      <c r="DI1240" s="16"/>
      <c r="DK1240" s="16"/>
      <c r="DP1240" s="16"/>
    </row>
    <row r="1241" spans="1:120" x14ac:dyDescent="0.35">
      <c r="A1241" s="16" t="s">
        <v>1170</v>
      </c>
      <c r="E1241" t="s">
        <v>4677</v>
      </c>
      <c r="F1241" s="47"/>
      <c r="G1241"/>
      <c r="H1241" s="16" t="s">
        <v>5847</v>
      </c>
      <c r="I1241" s="16"/>
      <c r="M1241" s="16"/>
      <c r="N1241" s="16"/>
      <c r="O1241" s="16">
        <f>SUM(COUNTIF(I1241:N1241,"yes"))</f>
        <v>0</v>
      </c>
      <c r="P1241" s="20"/>
      <c r="Q1241" s="16" t="s">
        <v>5826</v>
      </c>
      <c r="R1241" s="16"/>
      <c r="S1241" s="16"/>
      <c r="T1241" s="16"/>
      <c r="U1241" s="16"/>
      <c r="V1241" s="16"/>
      <c r="W1241" s="16"/>
      <c r="X1241" s="16"/>
      <c r="AD1241" s="16"/>
      <c r="AN1241" s="16"/>
      <c r="BA1241" s="30"/>
      <c r="BE1241" s="26"/>
      <c r="BJ1241" s="16"/>
      <c r="BK1241" s="16"/>
      <c r="BL1241" s="41"/>
      <c r="BQ1241" s="16" t="s">
        <v>4678</v>
      </c>
      <c r="BR1241" s="44" t="s">
        <v>4679</v>
      </c>
      <c r="BS1241" s="44" t="s">
        <v>4637</v>
      </c>
      <c r="BU1241" s="16"/>
      <c r="CD1241" s="16"/>
      <c r="CE1241" s="16"/>
      <c r="CH1241" s="16" t="s">
        <v>119</v>
      </c>
      <c r="CI1241" s="16" t="s">
        <v>3176</v>
      </c>
      <c r="CJ1241" s="16" t="s">
        <v>119</v>
      </c>
      <c r="CL1241" s="16" t="s">
        <v>4678</v>
      </c>
      <c r="CM1241" s="16" t="s">
        <v>4679</v>
      </c>
      <c r="CO1241" s="16" t="s">
        <v>4680</v>
      </c>
      <c r="CP1241" s="16" t="s">
        <v>4681</v>
      </c>
      <c r="CQ1241" s="16" t="s">
        <v>4677</v>
      </c>
      <c r="CR1241" s="16" t="s">
        <v>3214</v>
      </c>
      <c r="CS1241" s="16" t="s">
        <v>3788</v>
      </c>
      <c r="CT1241" s="16" t="s">
        <v>3465</v>
      </c>
      <c r="CY1241" s="19"/>
      <c r="DD1241" s="16"/>
      <c r="DG1241" s="16"/>
      <c r="DH1241" s="16"/>
      <c r="DI1241" s="16"/>
      <c r="DK1241" s="16"/>
      <c r="DP1241" s="16"/>
    </row>
    <row r="1242" spans="1:120" x14ac:dyDescent="0.35">
      <c r="A1242" s="16" t="s">
        <v>1170</v>
      </c>
      <c r="E1242" t="s">
        <v>4682</v>
      </c>
      <c r="F1242" s="47"/>
      <c r="G1242"/>
      <c r="H1242" s="16" t="s">
        <v>5847</v>
      </c>
      <c r="I1242" s="16"/>
      <c r="M1242" s="16"/>
      <c r="N1242" s="16"/>
      <c r="O1242" s="16">
        <f>SUM(COUNTIF(I1242:N1242,"yes"))</f>
        <v>0</v>
      </c>
      <c r="P1242" s="20"/>
      <c r="Q1242" s="16" t="s">
        <v>5826</v>
      </c>
      <c r="R1242" s="16"/>
      <c r="S1242" s="16"/>
      <c r="T1242" s="16"/>
      <c r="U1242" s="16"/>
      <c r="V1242" s="16"/>
      <c r="W1242" s="16"/>
      <c r="X1242" s="16"/>
      <c r="AD1242" s="16"/>
      <c r="AN1242" s="16"/>
      <c r="BA1242" s="30"/>
      <c r="BE1242" s="26"/>
      <c r="BJ1242" s="16"/>
      <c r="BK1242" s="16"/>
      <c r="BL1242" s="41"/>
      <c r="BQ1242" s="16" t="s">
        <v>4683</v>
      </c>
      <c r="BR1242" s="44" t="s">
        <v>4684</v>
      </c>
      <c r="BS1242" s="44" t="s">
        <v>4685</v>
      </c>
      <c r="BU1242" s="16"/>
      <c r="CD1242" s="16"/>
      <c r="CE1242" s="16"/>
      <c r="CH1242" s="16" t="s">
        <v>119</v>
      </c>
      <c r="CI1242" s="16" t="s">
        <v>3176</v>
      </c>
      <c r="CJ1242" s="16" t="s">
        <v>119</v>
      </c>
      <c r="CL1242" s="16" t="s">
        <v>4683</v>
      </c>
      <c r="CM1242" s="16" t="s">
        <v>4684</v>
      </c>
      <c r="CO1242" s="16" t="s">
        <v>4686</v>
      </c>
      <c r="CP1242" s="16" t="s">
        <v>4687</v>
      </c>
      <c r="CQ1242" s="16" t="s">
        <v>4682</v>
      </c>
      <c r="CR1242" s="16" t="s">
        <v>3571</v>
      </c>
      <c r="CS1242" s="16" t="s">
        <v>3880</v>
      </c>
      <c r="CT1242" s="16" t="s">
        <v>4688</v>
      </c>
      <c r="CY1242" s="19"/>
      <c r="DD1242" s="16"/>
      <c r="DG1242" s="16"/>
      <c r="DH1242" s="16"/>
      <c r="DI1242" s="16"/>
      <c r="DK1242" s="16"/>
      <c r="DP1242" s="16"/>
    </row>
    <row r="1243" spans="1:120" x14ac:dyDescent="0.35">
      <c r="A1243" s="16" t="s">
        <v>1170</v>
      </c>
      <c r="E1243" t="s">
        <v>4689</v>
      </c>
      <c r="F1243" s="47"/>
      <c r="G1243"/>
      <c r="H1243" s="16" t="s">
        <v>5847</v>
      </c>
      <c r="I1243" s="16"/>
      <c r="M1243" s="16"/>
      <c r="N1243" s="16"/>
      <c r="O1243" s="16">
        <f>SUM(COUNTIF(I1243:N1243,"yes"))</f>
        <v>0</v>
      </c>
      <c r="P1243" s="20"/>
      <c r="Q1243" s="16" t="s">
        <v>5826</v>
      </c>
      <c r="R1243" s="16"/>
      <c r="S1243" s="16"/>
      <c r="T1243" s="16"/>
      <c r="U1243" s="16"/>
      <c r="V1243" s="16"/>
      <c r="W1243" s="16"/>
      <c r="X1243" s="16"/>
      <c r="AD1243" s="16"/>
      <c r="AN1243" s="16"/>
      <c r="BA1243" s="30"/>
      <c r="BE1243" s="26"/>
      <c r="BJ1243" s="16"/>
      <c r="BK1243" s="16"/>
      <c r="BL1243" s="41"/>
      <c r="BQ1243" s="16" t="s">
        <v>4690</v>
      </c>
      <c r="BR1243" s="44" t="s">
        <v>4691</v>
      </c>
      <c r="BS1243" s="44" t="s">
        <v>4692</v>
      </c>
      <c r="BU1243" s="16"/>
      <c r="CD1243" s="16"/>
      <c r="CE1243" s="16"/>
      <c r="CH1243" s="16" t="s">
        <v>119</v>
      </c>
      <c r="CI1243" s="16" t="s">
        <v>3176</v>
      </c>
      <c r="CJ1243" s="16" t="s">
        <v>119</v>
      </c>
      <c r="CL1243" s="16" t="s">
        <v>4690</v>
      </c>
      <c r="CM1243" s="16" t="s">
        <v>4691</v>
      </c>
      <c r="CO1243" s="16" t="s">
        <v>4693</v>
      </c>
      <c r="CP1243" s="16" t="s">
        <v>4694</v>
      </c>
      <c r="CQ1243" s="16" t="s">
        <v>4689</v>
      </c>
      <c r="CR1243" s="16" t="s">
        <v>3732</v>
      </c>
      <c r="CS1243" s="16" t="s">
        <v>4695</v>
      </c>
      <c r="CT1243" s="16" t="s">
        <v>4575</v>
      </c>
      <c r="CY1243" s="19"/>
      <c r="DD1243" s="16"/>
      <c r="DG1243" s="16"/>
      <c r="DH1243" s="16"/>
      <c r="DI1243" s="16"/>
      <c r="DK1243" s="16"/>
      <c r="DP1243" s="16"/>
    </row>
    <row r="1244" spans="1:120" x14ac:dyDescent="0.35">
      <c r="A1244" s="16" t="s">
        <v>1170</v>
      </c>
      <c r="E1244" t="s">
        <v>4696</v>
      </c>
      <c r="F1244" s="47"/>
      <c r="G1244"/>
      <c r="H1244" s="16" t="s">
        <v>5847</v>
      </c>
      <c r="I1244" s="16"/>
      <c r="M1244" s="16"/>
      <c r="N1244" s="16"/>
      <c r="O1244" s="16">
        <f>SUM(COUNTIF(I1244:N1244,"yes"))</f>
        <v>0</v>
      </c>
      <c r="P1244" s="20"/>
      <c r="Q1244" s="16" t="s">
        <v>5826</v>
      </c>
      <c r="R1244" s="16"/>
      <c r="S1244" s="16"/>
      <c r="T1244" s="16"/>
      <c r="U1244" s="16"/>
      <c r="V1244" s="16"/>
      <c r="W1244" s="16"/>
      <c r="X1244" s="16"/>
      <c r="AD1244" s="16"/>
      <c r="AN1244" s="16"/>
      <c r="BA1244" s="30"/>
      <c r="BE1244" s="26"/>
      <c r="BJ1244" s="16"/>
      <c r="BK1244" s="16"/>
      <c r="BL1244" s="41"/>
      <c r="BQ1244" s="16" t="s">
        <v>4697</v>
      </c>
      <c r="BR1244" s="44" t="s">
        <v>4698</v>
      </c>
      <c r="BS1244" s="44" t="s">
        <v>4699</v>
      </c>
      <c r="BU1244" s="16"/>
      <c r="CD1244" s="16"/>
      <c r="CE1244" s="16"/>
      <c r="CH1244" s="16" t="s">
        <v>119</v>
      </c>
      <c r="CI1244" s="16" t="s">
        <v>3176</v>
      </c>
      <c r="CJ1244" s="16" t="s">
        <v>119</v>
      </c>
      <c r="CL1244" s="16" t="s">
        <v>4697</v>
      </c>
      <c r="CM1244" s="16" t="s">
        <v>4698</v>
      </c>
      <c r="CO1244" s="16" t="s">
        <v>4700</v>
      </c>
      <c r="CP1244" s="16" t="s">
        <v>4701</v>
      </c>
      <c r="CQ1244" s="16" t="s">
        <v>4696</v>
      </c>
      <c r="CR1244" s="16" t="s">
        <v>3879</v>
      </c>
      <c r="CS1244" s="16" t="s">
        <v>4702</v>
      </c>
      <c r="CT1244" s="16" t="s">
        <v>3180</v>
      </c>
      <c r="CY1244" s="19"/>
      <c r="DD1244" s="16"/>
      <c r="DG1244" s="16"/>
      <c r="DH1244" s="16"/>
      <c r="DI1244" s="16"/>
      <c r="DK1244" s="16"/>
      <c r="DP1244" s="16"/>
    </row>
    <row r="1245" spans="1:120" x14ac:dyDescent="0.35">
      <c r="A1245" s="16" t="s">
        <v>1170</v>
      </c>
      <c r="E1245" t="s">
        <v>4703</v>
      </c>
      <c r="F1245" s="47"/>
      <c r="G1245"/>
      <c r="H1245" s="16" t="s">
        <v>5847</v>
      </c>
      <c r="I1245" s="16"/>
      <c r="M1245" s="16"/>
      <c r="N1245" s="16"/>
      <c r="O1245" s="16">
        <f>SUM(COUNTIF(I1245:N1245,"yes"))</f>
        <v>0</v>
      </c>
      <c r="P1245" s="20"/>
      <c r="Q1245" s="16" t="s">
        <v>5826</v>
      </c>
      <c r="R1245" s="16"/>
      <c r="S1245" s="16"/>
      <c r="T1245" s="16"/>
      <c r="U1245" s="16"/>
      <c r="V1245" s="16"/>
      <c r="W1245" s="16"/>
      <c r="X1245" s="16"/>
      <c r="AD1245" s="16"/>
      <c r="AN1245" s="16"/>
      <c r="BA1245" s="30"/>
      <c r="BE1245" s="26"/>
      <c r="BJ1245" s="16"/>
      <c r="BK1245" s="16"/>
      <c r="BL1245" s="41"/>
      <c r="BQ1245" s="16" t="s">
        <v>4704</v>
      </c>
      <c r="BR1245" s="44" t="s">
        <v>4705</v>
      </c>
      <c r="BS1245" s="44" t="s">
        <v>4706</v>
      </c>
      <c r="BU1245" s="16"/>
      <c r="CD1245" s="16"/>
      <c r="CE1245" s="16"/>
      <c r="CH1245" s="16" t="s">
        <v>119</v>
      </c>
      <c r="CI1245" s="16" t="s">
        <v>3176</v>
      </c>
      <c r="CJ1245" s="16" t="s">
        <v>119</v>
      </c>
      <c r="CL1245" s="16" t="s">
        <v>4704</v>
      </c>
      <c r="CM1245" s="16" t="s">
        <v>4705</v>
      </c>
      <c r="CO1245" s="16" t="s">
        <v>4707</v>
      </c>
      <c r="CP1245" s="16" t="s">
        <v>4708</v>
      </c>
      <c r="CQ1245" s="16" t="s">
        <v>4703</v>
      </c>
      <c r="CR1245" s="16" t="s">
        <v>3495</v>
      </c>
      <c r="CS1245" s="16" t="s">
        <v>4709</v>
      </c>
      <c r="CT1245" s="16" t="s">
        <v>3465</v>
      </c>
      <c r="CY1245" s="19"/>
      <c r="DD1245" s="16"/>
      <c r="DG1245" s="16"/>
      <c r="DH1245" s="16"/>
      <c r="DI1245" s="16"/>
      <c r="DK1245" s="16"/>
      <c r="DP1245" s="16"/>
    </row>
    <row r="1246" spans="1:120" x14ac:dyDescent="0.35">
      <c r="A1246" s="16" t="s">
        <v>1170</v>
      </c>
      <c r="E1246" t="s">
        <v>4710</v>
      </c>
      <c r="F1246" s="47"/>
      <c r="G1246"/>
      <c r="H1246" s="16" t="s">
        <v>5847</v>
      </c>
      <c r="I1246" s="16"/>
      <c r="M1246" s="16"/>
      <c r="N1246" s="16"/>
      <c r="O1246" s="16">
        <f>SUM(COUNTIF(I1246:N1246,"yes"))</f>
        <v>0</v>
      </c>
      <c r="P1246" s="20"/>
      <c r="Q1246" s="16" t="s">
        <v>5826</v>
      </c>
      <c r="R1246" s="16"/>
      <c r="S1246" s="16"/>
      <c r="T1246" s="16"/>
      <c r="U1246" s="16"/>
      <c r="V1246" s="16"/>
      <c r="W1246" s="16"/>
      <c r="X1246" s="16"/>
      <c r="AD1246" s="16"/>
      <c r="AN1246" s="16"/>
      <c r="BA1246" s="30"/>
      <c r="BE1246" s="26"/>
      <c r="BJ1246" s="16"/>
      <c r="BK1246" s="16"/>
      <c r="BL1246" s="41"/>
      <c r="BQ1246" s="16" t="s">
        <v>4711</v>
      </c>
      <c r="BR1246" s="44" t="s">
        <v>4712</v>
      </c>
      <c r="BS1246" s="44" t="s">
        <v>4713</v>
      </c>
      <c r="BU1246" s="16"/>
      <c r="CD1246" s="16"/>
      <c r="CE1246" s="16"/>
      <c r="CH1246" s="16" t="s">
        <v>119</v>
      </c>
      <c r="CI1246" s="16" t="s">
        <v>3176</v>
      </c>
      <c r="CJ1246" s="16" t="s">
        <v>119</v>
      </c>
      <c r="CL1246" s="16" t="s">
        <v>4711</v>
      </c>
      <c r="CM1246" s="16" t="s">
        <v>4712</v>
      </c>
      <c r="CO1246" s="16" t="s">
        <v>6119</v>
      </c>
      <c r="CP1246" s="16" t="s">
        <v>4714</v>
      </c>
      <c r="CQ1246" s="16" t="s">
        <v>4710</v>
      </c>
      <c r="CR1246" s="16" t="s">
        <v>3288</v>
      </c>
      <c r="CS1246" s="16" t="s">
        <v>3188</v>
      </c>
      <c r="CT1246" s="16" t="s">
        <v>4715</v>
      </c>
      <c r="CY1246" s="19"/>
      <c r="DD1246" s="16"/>
      <c r="DG1246" s="16"/>
      <c r="DH1246" s="16"/>
      <c r="DI1246" s="16"/>
      <c r="DK1246" s="16"/>
      <c r="DP1246" s="16"/>
    </row>
    <row r="1247" spans="1:120" x14ac:dyDescent="0.35">
      <c r="A1247" s="16" t="s">
        <v>1170</v>
      </c>
      <c r="E1247" t="s">
        <v>4716</v>
      </c>
      <c r="F1247" s="47"/>
      <c r="G1247"/>
      <c r="H1247" s="16" t="s">
        <v>5847</v>
      </c>
      <c r="I1247" s="16"/>
      <c r="M1247" s="16"/>
      <c r="N1247" s="16"/>
      <c r="O1247" s="16">
        <f>SUM(COUNTIF(I1247:N1247,"yes"))</f>
        <v>0</v>
      </c>
      <c r="P1247" s="20"/>
      <c r="Q1247" s="16" t="s">
        <v>5826</v>
      </c>
      <c r="R1247" s="16"/>
      <c r="S1247" s="16"/>
      <c r="T1247" s="16"/>
      <c r="U1247" s="16"/>
      <c r="V1247" s="16"/>
      <c r="W1247" s="16"/>
      <c r="X1247" s="16"/>
      <c r="AD1247" s="16"/>
      <c r="AN1247" s="16"/>
      <c r="BA1247" s="30"/>
      <c r="BE1247" s="26"/>
      <c r="BJ1247" s="16"/>
      <c r="BK1247" s="16"/>
      <c r="BL1247" s="41"/>
      <c r="BQ1247" s="16" t="s">
        <v>4717</v>
      </c>
      <c r="BR1247" s="44" t="s">
        <v>4718</v>
      </c>
      <c r="BS1247" s="44" t="s">
        <v>4719</v>
      </c>
      <c r="BU1247" s="16"/>
      <c r="CD1247" s="16"/>
      <c r="CE1247" s="16"/>
      <c r="CH1247" s="16" t="s">
        <v>119</v>
      </c>
      <c r="CI1247" s="16" t="s">
        <v>3176</v>
      </c>
      <c r="CJ1247" s="16" t="s">
        <v>119</v>
      </c>
      <c r="CL1247" s="16" t="s">
        <v>4717</v>
      </c>
      <c r="CM1247" s="16" t="s">
        <v>4718</v>
      </c>
      <c r="CO1247" s="16" t="s">
        <v>4720</v>
      </c>
      <c r="CP1247" s="16" t="s">
        <v>4721</v>
      </c>
      <c r="CQ1247" s="16" t="s">
        <v>4716</v>
      </c>
      <c r="CR1247" s="16" t="s">
        <v>3988</v>
      </c>
      <c r="CS1247" s="16" t="s">
        <v>4595</v>
      </c>
      <c r="CT1247" s="16" t="s">
        <v>4669</v>
      </c>
      <c r="CY1247" s="19"/>
      <c r="DD1247" s="16"/>
      <c r="DG1247" s="16"/>
      <c r="DH1247" s="16"/>
      <c r="DI1247" s="16"/>
      <c r="DK1247" s="16"/>
      <c r="DP1247" s="16"/>
    </row>
    <row r="1248" spans="1:120" x14ac:dyDescent="0.35">
      <c r="A1248" s="16" t="s">
        <v>1170</v>
      </c>
      <c r="E1248" t="s">
        <v>4722</v>
      </c>
      <c r="F1248" s="47"/>
      <c r="G1248"/>
      <c r="H1248" s="16" t="s">
        <v>5847</v>
      </c>
      <c r="I1248" s="16"/>
      <c r="M1248" s="16"/>
      <c r="N1248" s="16"/>
      <c r="O1248" s="16">
        <f>SUM(COUNTIF(I1248:N1248,"yes"))</f>
        <v>0</v>
      </c>
      <c r="P1248" s="20"/>
      <c r="Q1248" s="16" t="s">
        <v>5826</v>
      </c>
      <c r="R1248" s="16"/>
      <c r="S1248" s="16"/>
      <c r="T1248" s="16"/>
      <c r="U1248" s="16"/>
      <c r="V1248" s="16"/>
      <c r="W1248" s="16"/>
      <c r="X1248" s="16"/>
      <c r="AD1248" s="16"/>
      <c r="AN1248" s="16"/>
      <c r="BA1248" s="30"/>
      <c r="BE1248" s="26"/>
      <c r="BJ1248" s="16"/>
      <c r="BK1248" s="16"/>
      <c r="BL1248" s="41"/>
      <c r="BQ1248" s="16" t="s">
        <v>4723</v>
      </c>
      <c r="BR1248" s="44" t="s">
        <v>4724</v>
      </c>
      <c r="BS1248" s="44" t="s">
        <v>4725</v>
      </c>
      <c r="BU1248" s="16"/>
      <c r="CD1248" s="16"/>
      <c r="CE1248" s="16"/>
      <c r="CH1248" s="16" t="s">
        <v>119</v>
      </c>
      <c r="CI1248" s="16" t="s">
        <v>3176</v>
      </c>
      <c r="CJ1248" s="16" t="s">
        <v>119</v>
      </c>
      <c r="CL1248" s="16" t="s">
        <v>4723</v>
      </c>
      <c r="CM1248" s="16" t="s">
        <v>4724</v>
      </c>
      <c r="CO1248" s="16" t="s">
        <v>4726</v>
      </c>
      <c r="CP1248" s="16" t="s">
        <v>4727</v>
      </c>
      <c r="CQ1248" s="16" t="s">
        <v>4722</v>
      </c>
      <c r="CR1248" s="16" t="s">
        <v>3196</v>
      </c>
      <c r="CS1248" s="16" t="s">
        <v>3188</v>
      </c>
      <c r="CT1248" s="16" t="s">
        <v>4728</v>
      </c>
      <c r="CY1248" s="19"/>
      <c r="DD1248" s="16"/>
      <c r="DG1248" s="16"/>
      <c r="DH1248" s="16"/>
      <c r="DI1248" s="16"/>
      <c r="DK1248" s="16"/>
      <c r="DP1248" s="16"/>
    </row>
    <row r="1249" spans="1:120" x14ac:dyDescent="0.35">
      <c r="A1249" s="16" t="s">
        <v>1170</v>
      </c>
      <c r="E1249" t="s">
        <v>4729</v>
      </c>
      <c r="F1249" s="47"/>
      <c r="G1249"/>
      <c r="H1249" s="16" t="s">
        <v>5847</v>
      </c>
      <c r="I1249" s="16"/>
      <c r="M1249" s="16"/>
      <c r="N1249" s="16"/>
      <c r="O1249" s="16">
        <f>SUM(COUNTIF(I1249:N1249,"yes"))</f>
        <v>0</v>
      </c>
      <c r="P1249" s="20"/>
      <c r="Q1249" s="16" t="s">
        <v>5826</v>
      </c>
      <c r="R1249" s="16"/>
      <c r="S1249" s="16"/>
      <c r="T1249" s="16"/>
      <c r="U1249" s="16"/>
      <c r="V1249" s="16"/>
      <c r="W1249" s="16"/>
      <c r="X1249" s="16"/>
      <c r="AD1249" s="16"/>
      <c r="AN1249" s="16"/>
      <c r="BA1249" s="30"/>
      <c r="BE1249" s="26"/>
      <c r="BJ1249" s="16"/>
      <c r="BK1249" s="16"/>
      <c r="BL1249" s="41"/>
      <c r="BQ1249" s="16" t="s">
        <v>4730</v>
      </c>
      <c r="BR1249" s="44" t="s">
        <v>4731</v>
      </c>
      <c r="BS1249" s="44" t="s">
        <v>4732</v>
      </c>
      <c r="BU1249" s="16"/>
      <c r="CD1249" s="16"/>
      <c r="CE1249" s="16"/>
      <c r="CH1249" s="16" t="s">
        <v>119</v>
      </c>
      <c r="CI1249" s="16" t="s">
        <v>3176</v>
      </c>
      <c r="CJ1249" s="16" t="s">
        <v>119</v>
      </c>
      <c r="CL1249" s="16" t="s">
        <v>4730</v>
      </c>
      <c r="CM1249" s="16" t="s">
        <v>4731</v>
      </c>
      <c r="CO1249" s="16" t="s">
        <v>4733</v>
      </c>
      <c r="CP1249" s="16" t="s">
        <v>4734</v>
      </c>
      <c r="CQ1249" s="16" t="s">
        <v>4729</v>
      </c>
      <c r="CR1249" s="16" t="s">
        <v>3343</v>
      </c>
      <c r="CS1249" s="16" t="s">
        <v>3441</v>
      </c>
      <c r="CT1249" s="16" t="s">
        <v>4149</v>
      </c>
      <c r="CY1249" s="19"/>
      <c r="DD1249" s="16"/>
      <c r="DG1249" s="16"/>
      <c r="DH1249" s="16"/>
      <c r="DI1249" s="16"/>
      <c r="DK1249" s="16"/>
      <c r="DP1249" s="16"/>
    </row>
    <row r="1250" spans="1:120" x14ac:dyDescent="0.35">
      <c r="A1250" s="16" t="s">
        <v>1170</v>
      </c>
      <c r="E1250" t="s">
        <v>4735</v>
      </c>
      <c r="F1250" s="47"/>
      <c r="G1250"/>
      <c r="H1250" s="16" t="s">
        <v>5847</v>
      </c>
      <c r="I1250" s="16"/>
      <c r="M1250" s="16"/>
      <c r="N1250" s="16"/>
      <c r="O1250" s="16">
        <f>SUM(COUNTIF(I1250:N1250,"yes"))</f>
        <v>0</v>
      </c>
      <c r="P1250" s="20"/>
      <c r="Q1250" s="16" t="s">
        <v>5826</v>
      </c>
      <c r="R1250" s="16"/>
      <c r="S1250" s="16"/>
      <c r="T1250" s="16"/>
      <c r="U1250" s="16"/>
      <c r="V1250" s="16"/>
      <c r="W1250" s="16"/>
      <c r="X1250" s="16"/>
      <c r="AD1250" s="16"/>
      <c r="AN1250" s="16"/>
      <c r="BA1250" s="30"/>
      <c r="BE1250" s="26"/>
      <c r="BJ1250" s="16"/>
      <c r="BK1250" s="16"/>
      <c r="BL1250" s="41"/>
      <c r="BQ1250" s="16" t="s">
        <v>4736</v>
      </c>
      <c r="BR1250" s="44" t="s">
        <v>4737</v>
      </c>
      <c r="BS1250" s="44" t="s">
        <v>4738</v>
      </c>
      <c r="BU1250" s="16"/>
      <c r="CD1250" s="16"/>
      <c r="CE1250" s="16"/>
      <c r="CH1250" s="16" t="s">
        <v>119</v>
      </c>
      <c r="CI1250" s="16" t="s">
        <v>3176</v>
      </c>
      <c r="CJ1250" s="16" t="s">
        <v>119</v>
      </c>
      <c r="CL1250" s="16" t="s">
        <v>4736</v>
      </c>
      <c r="CM1250" s="16" t="s">
        <v>4737</v>
      </c>
      <c r="CO1250" s="16" t="s">
        <v>4739</v>
      </c>
      <c r="CP1250" s="16" t="s">
        <v>4740</v>
      </c>
      <c r="CQ1250" s="16" t="s">
        <v>4735</v>
      </c>
      <c r="CR1250" s="16" t="s">
        <v>3297</v>
      </c>
      <c r="CS1250" s="16" t="s">
        <v>4741</v>
      </c>
      <c r="CT1250" s="16" t="s">
        <v>3256</v>
      </c>
      <c r="CY1250" s="19"/>
      <c r="DD1250" s="16"/>
      <c r="DG1250" s="16"/>
      <c r="DH1250" s="16"/>
      <c r="DI1250" s="16"/>
      <c r="DK1250" s="16"/>
      <c r="DP1250" s="16"/>
    </row>
    <row r="1251" spans="1:120" x14ac:dyDescent="0.35">
      <c r="A1251" s="16" t="s">
        <v>1170</v>
      </c>
      <c r="E1251" t="s">
        <v>4742</v>
      </c>
      <c r="F1251" s="47"/>
      <c r="G1251"/>
      <c r="H1251" s="16" t="s">
        <v>5847</v>
      </c>
      <c r="I1251" s="16"/>
      <c r="M1251" s="16"/>
      <c r="N1251" s="16"/>
      <c r="O1251" s="16">
        <f>SUM(COUNTIF(I1251:N1251,"yes"))</f>
        <v>0</v>
      </c>
      <c r="P1251" s="20"/>
      <c r="Q1251" s="16" t="s">
        <v>5826</v>
      </c>
      <c r="R1251" s="16"/>
      <c r="S1251" s="16"/>
      <c r="T1251" s="16"/>
      <c r="U1251" s="16"/>
      <c r="V1251" s="16"/>
      <c r="W1251" s="16"/>
      <c r="X1251" s="16"/>
      <c r="AD1251" s="16"/>
      <c r="AN1251" s="16"/>
      <c r="BA1251" s="30"/>
      <c r="BE1251" s="26"/>
      <c r="BJ1251" s="16"/>
      <c r="BK1251" s="16"/>
      <c r="BL1251" s="41"/>
      <c r="BQ1251" s="16" t="s">
        <v>4743</v>
      </c>
      <c r="BR1251" s="44" t="s">
        <v>4744</v>
      </c>
      <c r="BS1251" s="44" t="s">
        <v>4745</v>
      </c>
      <c r="BU1251" s="16"/>
      <c r="CD1251" s="16"/>
      <c r="CE1251" s="16"/>
      <c r="CH1251" s="16" t="s">
        <v>119</v>
      </c>
      <c r="CI1251" s="16" t="s">
        <v>3176</v>
      </c>
      <c r="CJ1251" s="16" t="s">
        <v>119</v>
      </c>
      <c r="CL1251" s="16" t="s">
        <v>4743</v>
      </c>
      <c r="CM1251" s="16" t="s">
        <v>4744</v>
      </c>
      <c r="CO1251" s="16" t="s">
        <v>4746</v>
      </c>
      <c r="CP1251" s="16" t="s">
        <v>4747</v>
      </c>
      <c r="CQ1251" s="16" t="s">
        <v>4742</v>
      </c>
      <c r="CR1251" s="16" t="s">
        <v>3628</v>
      </c>
      <c r="CS1251" s="16" t="s">
        <v>3205</v>
      </c>
      <c r="CT1251" s="16" t="s">
        <v>4748</v>
      </c>
      <c r="CY1251" s="19"/>
      <c r="DD1251" s="16"/>
      <c r="DG1251" s="16"/>
      <c r="DH1251" s="16"/>
      <c r="DI1251" s="16"/>
      <c r="DK1251" s="16"/>
      <c r="DP1251" s="16"/>
    </row>
    <row r="1252" spans="1:120" x14ac:dyDescent="0.35">
      <c r="A1252" s="16" t="s">
        <v>1170</v>
      </c>
      <c r="E1252" t="s">
        <v>390</v>
      </c>
      <c r="F1252" s="47"/>
      <c r="G1252"/>
      <c r="H1252" s="16" t="s">
        <v>5847</v>
      </c>
      <c r="I1252" s="16"/>
      <c r="M1252" s="16"/>
      <c r="N1252" s="16"/>
      <c r="O1252" s="16">
        <f>SUM(COUNTIF(I1252:N1252,"yes"))</f>
        <v>0</v>
      </c>
      <c r="P1252" s="20"/>
      <c r="Q1252" s="16" t="s">
        <v>5826</v>
      </c>
      <c r="R1252" s="16"/>
      <c r="S1252" s="16"/>
      <c r="T1252" s="16"/>
      <c r="U1252" s="16"/>
      <c r="V1252" s="16"/>
      <c r="W1252" s="16"/>
      <c r="X1252" s="16"/>
      <c r="AD1252" s="16"/>
      <c r="AN1252" s="16"/>
      <c r="AT1252" s="16" t="s">
        <v>4749</v>
      </c>
      <c r="BA1252" s="30"/>
      <c r="BE1252" s="26"/>
      <c r="BJ1252" s="16"/>
      <c r="BK1252" s="16"/>
      <c r="BL1252" s="41"/>
      <c r="BQ1252" s="16" t="s">
        <v>377</v>
      </c>
      <c r="BR1252" s="44" t="s">
        <v>4750</v>
      </c>
      <c r="BS1252" s="44" t="s">
        <v>4751</v>
      </c>
      <c r="BU1252" s="16"/>
      <c r="CD1252" s="16"/>
      <c r="CE1252" s="16"/>
      <c r="CH1252" s="16" t="s">
        <v>119</v>
      </c>
      <c r="CI1252" s="16" t="s">
        <v>3176</v>
      </c>
      <c r="CJ1252" s="16" t="s">
        <v>119</v>
      </c>
      <c r="CL1252" s="16" t="s">
        <v>377</v>
      </c>
      <c r="CM1252" s="16" t="s">
        <v>4750</v>
      </c>
      <c r="CO1252" s="16" t="s">
        <v>6120</v>
      </c>
      <c r="CP1252" s="16" t="s">
        <v>403</v>
      </c>
      <c r="CQ1252" s="16" t="s">
        <v>390</v>
      </c>
      <c r="CR1252" s="16" t="s">
        <v>3214</v>
      </c>
      <c r="CS1252" s="16" t="s">
        <v>3205</v>
      </c>
      <c r="CT1252" s="16" t="s">
        <v>4752</v>
      </c>
      <c r="CY1252" s="19"/>
      <c r="DD1252" s="16"/>
      <c r="DG1252" s="16"/>
      <c r="DH1252" s="16"/>
      <c r="DI1252" s="16"/>
      <c r="DK1252" s="16"/>
      <c r="DP1252" s="16"/>
    </row>
    <row r="1253" spans="1:120" x14ac:dyDescent="0.35">
      <c r="A1253" s="16" t="s">
        <v>1170</v>
      </c>
      <c r="E1253" t="s">
        <v>4762</v>
      </c>
      <c r="F1253" s="47"/>
      <c r="G1253"/>
      <c r="H1253" s="16" t="s">
        <v>5847</v>
      </c>
      <c r="I1253" s="16"/>
      <c r="M1253" s="16"/>
      <c r="N1253" s="16"/>
      <c r="O1253" s="16">
        <f>SUM(COUNTIF(I1253:N1253,"yes"))</f>
        <v>0</v>
      </c>
      <c r="P1253" s="20"/>
      <c r="Q1253" s="16" t="s">
        <v>5826</v>
      </c>
      <c r="R1253" s="16"/>
      <c r="S1253" s="16"/>
      <c r="T1253" s="16"/>
      <c r="U1253" s="16"/>
      <c r="V1253" s="16"/>
      <c r="W1253" s="16"/>
      <c r="X1253" s="16"/>
      <c r="AD1253" s="16"/>
      <c r="AN1253" s="16"/>
      <c r="BA1253" s="30"/>
      <c r="BE1253" s="26"/>
      <c r="BJ1253" s="16"/>
      <c r="BK1253" s="16"/>
      <c r="BL1253" s="41"/>
      <c r="BQ1253" s="16" t="s">
        <v>4763</v>
      </c>
      <c r="BR1253" s="44" t="s">
        <v>4764</v>
      </c>
      <c r="BS1253" s="44" t="s">
        <v>4765</v>
      </c>
      <c r="BU1253" s="16"/>
      <c r="CD1253" s="16"/>
      <c r="CE1253" s="16"/>
      <c r="CH1253" s="16" t="s">
        <v>119</v>
      </c>
      <c r="CI1253" s="16" t="s">
        <v>3176</v>
      </c>
      <c r="CJ1253" s="16" t="s">
        <v>119</v>
      </c>
      <c r="CL1253" s="16" t="s">
        <v>4763</v>
      </c>
      <c r="CM1253" s="16" t="s">
        <v>4764</v>
      </c>
      <c r="CO1253" s="16" t="s">
        <v>4766</v>
      </c>
      <c r="CP1253" s="16" t="s">
        <v>4767</v>
      </c>
      <c r="CQ1253" s="16" t="s">
        <v>4762</v>
      </c>
      <c r="CR1253" s="16" t="s">
        <v>3578</v>
      </c>
      <c r="CS1253" s="16" t="s">
        <v>3621</v>
      </c>
      <c r="CT1253" s="16" t="s">
        <v>4768</v>
      </c>
      <c r="CY1253" s="19"/>
      <c r="DD1253" s="16"/>
      <c r="DG1253" s="16"/>
      <c r="DH1253" s="16"/>
      <c r="DI1253" s="16"/>
      <c r="DK1253" s="16"/>
      <c r="DP1253" s="16"/>
    </row>
    <row r="1254" spans="1:120" x14ac:dyDescent="0.35">
      <c r="A1254" s="16" t="s">
        <v>1170</v>
      </c>
      <c r="E1254" t="s">
        <v>4753</v>
      </c>
      <c r="F1254" s="47"/>
      <c r="G1254"/>
      <c r="H1254" s="16" t="s">
        <v>5847</v>
      </c>
      <c r="I1254" s="16"/>
      <c r="M1254" s="16"/>
      <c r="N1254" s="16"/>
      <c r="O1254" s="16">
        <f>SUM(COUNTIF(I1254:N1254,"yes"))</f>
        <v>0</v>
      </c>
      <c r="P1254" s="20"/>
      <c r="Q1254" s="16" t="s">
        <v>5826</v>
      </c>
      <c r="R1254" s="16"/>
      <c r="S1254" s="16"/>
      <c r="T1254" s="16"/>
      <c r="U1254" s="16"/>
      <c r="V1254" s="16"/>
      <c r="W1254" s="16"/>
      <c r="X1254" s="16"/>
      <c r="AD1254" s="16"/>
      <c r="AN1254" s="16"/>
      <c r="BA1254" s="30"/>
      <c r="BE1254" s="26"/>
      <c r="BJ1254" s="16"/>
      <c r="BK1254" s="16"/>
      <c r="BL1254" s="41"/>
      <c r="BQ1254" s="16" t="s">
        <v>4754</v>
      </c>
      <c r="BR1254" s="44" t="s">
        <v>4755</v>
      </c>
      <c r="BS1254" s="44" t="s">
        <v>4756</v>
      </c>
      <c r="BU1254" s="16"/>
      <c r="CD1254" s="16"/>
      <c r="CE1254" s="16"/>
      <c r="CH1254" s="16" t="s">
        <v>119</v>
      </c>
      <c r="CI1254" s="16" t="s">
        <v>3176</v>
      </c>
      <c r="CJ1254" s="16" t="s">
        <v>119</v>
      </c>
      <c r="CL1254" s="16" t="s">
        <v>4754</v>
      </c>
      <c r="CM1254" s="16" t="s">
        <v>4755</v>
      </c>
      <c r="CO1254" s="16" t="s">
        <v>4757</v>
      </c>
      <c r="CP1254" s="16" t="s">
        <v>4758</v>
      </c>
      <c r="CQ1254" s="16" t="s">
        <v>4753</v>
      </c>
      <c r="CR1254" s="16" t="s">
        <v>3358</v>
      </c>
      <c r="CS1254" s="16" t="s">
        <v>4759</v>
      </c>
      <c r="CT1254" s="16" t="s">
        <v>3180</v>
      </c>
      <c r="CY1254" s="19"/>
      <c r="DD1254" s="16"/>
      <c r="DG1254" s="16"/>
      <c r="DH1254" s="16"/>
      <c r="DI1254" s="16"/>
      <c r="DK1254" s="16"/>
      <c r="DP1254" s="16"/>
    </row>
    <row r="1255" spans="1:120" x14ac:dyDescent="0.35">
      <c r="A1255" s="16" t="s">
        <v>1170</v>
      </c>
      <c r="E1255" t="s">
        <v>4769</v>
      </c>
      <c r="F1255" s="47"/>
      <c r="G1255"/>
      <c r="H1255" s="16" t="s">
        <v>5847</v>
      </c>
      <c r="I1255" s="16"/>
      <c r="M1255" s="16"/>
      <c r="N1255" s="16"/>
      <c r="O1255" s="16">
        <f>SUM(COUNTIF(I1255:N1255,"yes"))</f>
        <v>0</v>
      </c>
      <c r="P1255" s="20"/>
      <c r="Q1255" s="16" t="s">
        <v>5826</v>
      </c>
      <c r="R1255" s="16"/>
      <c r="S1255" s="16"/>
      <c r="T1255" s="16"/>
      <c r="U1255" s="16"/>
      <c r="V1255" s="16"/>
      <c r="W1255" s="16"/>
      <c r="X1255" s="16"/>
      <c r="AD1255" s="16"/>
      <c r="AN1255" s="16"/>
      <c r="BA1255" s="30"/>
      <c r="BE1255" s="26"/>
      <c r="BJ1255" s="16"/>
      <c r="BK1255" s="16"/>
      <c r="BL1255" s="41"/>
      <c r="BQ1255" s="16" t="s">
        <v>4770</v>
      </c>
      <c r="BR1255" s="44" t="s">
        <v>4771</v>
      </c>
      <c r="BS1255" s="44" t="s">
        <v>4772</v>
      </c>
      <c r="BU1255" s="16"/>
      <c r="CD1255" s="16"/>
      <c r="CE1255" s="16"/>
      <c r="CH1255" s="16" t="s">
        <v>119</v>
      </c>
      <c r="CI1255" s="16" t="s">
        <v>3176</v>
      </c>
      <c r="CJ1255" s="16" t="s">
        <v>119</v>
      </c>
      <c r="CL1255" s="16" t="s">
        <v>4770</v>
      </c>
      <c r="CM1255" s="16" t="s">
        <v>4771</v>
      </c>
      <c r="CO1255" s="16" t="s">
        <v>4773</v>
      </c>
      <c r="CP1255" s="16" t="s">
        <v>4774</v>
      </c>
      <c r="CQ1255" s="16" t="s">
        <v>4769</v>
      </c>
      <c r="CR1255" s="16" t="s">
        <v>3187</v>
      </c>
      <c r="CS1255" s="16" t="s">
        <v>3255</v>
      </c>
      <c r="CT1255" s="16" t="s">
        <v>4002</v>
      </c>
      <c r="CY1255" s="19"/>
      <c r="DD1255" s="16"/>
      <c r="DG1255" s="16"/>
      <c r="DH1255" s="16"/>
      <c r="DI1255" s="16"/>
      <c r="DK1255" s="16"/>
      <c r="DP1255" s="16"/>
    </row>
    <row r="1256" spans="1:120" x14ac:dyDescent="0.35">
      <c r="A1256" s="16" t="s">
        <v>1170</v>
      </c>
      <c r="E1256" t="s">
        <v>4775</v>
      </c>
      <c r="F1256" s="47"/>
      <c r="G1256"/>
      <c r="H1256" s="16" t="s">
        <v>5847</v>
      </c>
      <c r="I1256" s="16"/>
      <c r="M1256" s="16"/>
      <c r="N1256" s="16"/>
      <c r="O1256" s="16">
        <f>SUM(COUNTIF(I1256:N1256,"yes"))</f>
        <v>0</v>
      </c>
      <c r="P1256" s="20"/>
      <c r="Q1256" s="16" t="s">
        <v>5826</v>
      </c>
      <c r="R1256" s="16"/>
      <c r="S1256" s="16"/>
      <c r="T1256" s="16"/>
      <c r="U1256" s="16"/>
      <c r="V1256" s="16"/>
      <c r="W1256" s="16"/>
      <c r="X1256" s="16"/>
      <c r="AD1256" s="16"/>
      <c r="AN1256" s="16"/>
      <c r="BA1256" s="30"/>
      <c r="BE1256" s="26"/>
      <c r="BJ1256" s="16"/>
      <c r="BK1256" s="16"/>
      <c r="BL1256" s="41"/>
      <c r="BQ1256" s="16" t="s">
        <v>4776</v>
      </c>
      <c r="BR1256" s="44" t="s">
        <v>4777</v>
      </c>
      <c r="BS1256" s="44" t="s">
        <v>4778</v>
      </c>
      <c r="BU1256" s="16"/>
      <c r="CD1256" s="16"/>
      <c r="CE1256" s="16"/>
      <c r="CH1256" s="16" t="s">
        <v>119</v>
      </c>
      <c r="CI1256" s="16" t="s">
        <v>3176</v>
      </c>
      <c r="CJ1256" s="16" t="s">
        <v>119</v>
      </c>
      <c r="CL1256" s="16" t="s">
        <v>4776</v>
      </c>
      <c r="CM1256" s="16" t="s">
        <v>4777</v>
      </c>
      <c r="CO1256" s="16" t="s">
        <v>4779</v>
      </c>
      <c r="CP1256" s="16" t="s">
        <v>4780</v>
      </c>
      <c r="CQ1256" s="16" t="s">
        <v>4775</v>
      </c>
      <c r="CR1256" s="16" t="s">
        <v>3196</v>
      </c>
      <c r="CS1256" s="16" t="s">
        <v>4781</v>
      </c>
      <c r="CT1256" s="16" t="s">
        <v>4782</v>
      </c>
      <c r="CY1256" s="19"/>
      <c r="DD1256" s="16"/>
      <c r="DG1256" s="16"/>
      <c r="DH1256" s="16"/>
      <c r="DI1256" s="16"/>
      <c r="DK1256" s="16"/>
      <c r="DP1256" s="16"/>
    </row>
    <row r="1257" spans="1:120" x14ac:dyDescent="0.35">
      <c r="A1257" s="16" t="s">
        <v>1170</v>
      </c>
      <c r="E1257" t="s">
        <v>4783</v>
      </c>
      <c r="F1257" s="47"/>
      <c r="G1257"/>
      <c r="H1257" s="16" t="s">
        <v>5847</v>
      </c>
      <c r="I1257" s="16"/>
      <c r="M1257" s="16"/>
      <c r="N1257" s="16"/>
      <c r="O1257" s="16">
        <f>SUM(COUNTIF(I1257:N1257,"yes"))</f>
        <v>0</v>
      </c>
      <c r="P1257" s="20"/>
      <c r="Q1257" s="16" t="s">
        <v>5826</v>
      </c>
      <c r="R1257" s="16"/>
      <c r="S1257" s="16"/>
      <c r="T1257" s="16"/>
      <c r="U1257" s="16"/>
      <c r="V1257" s="16"/>
      <c r="W1257" s="16"/>
      <c r="X1257" s="16"/>
      <c r="AD1257" s="16"/>
      <c r="AN1257" s="16"/>
      <c r="BA1257" s="30"/>
      <c r="BE1257" s="26"/>
      <c r="BJ1257" s="16"/>
      <c r="BK1257" s="16"/>
      <c r="BL1257" s="41"/>
      <c r="BQ1257" s="16" t="s">
        <v>4784</v>
      </c>
      <c r="BR1257" s="44" t="s">
        <v>4785</v>
      </c>
      <c r="BS1257" s="44" t="s">
        <v>4786</v>
      </c>
      <c r="BU1257" s="16"/>
      <c r="CD1257" s="16"/>
      <c r="CE1257" s="16"/>
      <c r="CH1257" s="16" t="s">
        <v>119</v>
      </c>
      <c r="CI1257" s="16" t="s">
        <v>3176</v>
      </c>
      <c r="CJ1257" s="16" t="s">
        <v>119</v>
      </c>
      <c r="CL1257" s="16" t="s">
        <v>4784</v>
      </c>
      <c r="CM1257" s="16" t="s">
        <v>4785</v>
      </c>
      <c r="CO1257" s="16" t="s">
        <v>4787</v>
      </c>
      <c r="CP1257" s="16" t="s">
        <v>4788</v>
      </c>
      <c r="CQ1257" s="16" t="s">
        <v>4783</v>
      </c>
      <c r="CR1257" s="16" t="s">
        <v>3472</v>
      </c>
      <c r="CS1257" s="16" t="s">
        <v>3914</v>
      </c>
      <c r="CT1257" s="16" t="s">
        <v>4789</v>
      </c>
      <c r="CY1257" s="19"/>
      <c r="DD1257" s="16"/>
      <c r="DG1257" s="16"/>
      <c r="DH1257" s="16"/>
      <c r="DI1257" s="16"/>
      <c r="DK1257" s="16"/>
      <c r="DP1257" s="16"/>
    </row>
    <row r="1258" spans="1:120" x14ac:dyDescent="0.35">
      <c r="A1258" s="16" t="s">
        <v>1170</v>
      </c>
      <c r="E1258" t="s">
        <v>4790</v>
      </c>
      <c r="F1258" s="47"/>
      <c r="G1258"/>
      <c r="H1258" s="16" t="s">
        <v>5847</v>
      </c>
      <c r="I1258" s="16"/>
      <c r="M1258" s="16"/>
      <c r="N1258" s="16"/>
      <c r="O1258" s="16">
        <f>SUM(COUNTIF(I1258:N1258,"yes"))</f>
        <v>0</v>
      </c>
      <c r="P1258" s="20"/>
      <c r="Q1258" s="16" t="s">
        <v>5826</v>
      </c>
      <c r="R1258" s="16"/>
      <c r="S1258" s="16"/>
      <c r="T1258" s="16"/>
      <c r="U1258" s="16"/>
      <c r="V1258" s="16"/>
      <c r="W1258" s="16"/>
      <c r="X1258" s="16"/>
      <c r="AD1258" s="16"/>
      <c r="AN1258" s="16"/>
      <c r="BA1258" s="30"/>
      <c r="BE1258" s="26"/>
      <c r="BJ1258" s="16"/>
      <c r="BK1258" s="16"/>
      <c r="BL1258" s="41"/>
      <c r="BQ1258" s="16" t="s">
        <v>4791</v>
      </c>
      <c r="BR1258" s="44" t="s">
        <v>4792</v>
      </c>
      <c r="BS1258" s="44" t="s">
        <v>4793</v>
      </c>
      <c r="BU1258" s="16"/>
      <c r="CD1258" s="16"/>
      <c r="CE1258" s="16"/>
      <c r="CH1258" s="16" t="s">
        <v>119</v>
      </c>
      <c r="CI1258" s="16" t="s">
        <v>3176</v>
      </c>
      <c r="CJ1258" s="16" t="s">
        <v>119</v>
      </c>
      <c r="CL1258" s="16" t="s">
        <v>4791</v>
      </c>
      <c r="CM1258" s="16" t="s">
        <v>4792</v>
      </c>
      <c r="CO1258" s="16" t="s">
        <v>4794</v>
      </c>
      <c r="CP1258" s="16" t="s">
        <v>4795</v>
      </c>
      <c r="CQ1258" s="16" t="s">
        <v>4790</v>
      </c>
      <c r="CR1258" s="16" t="s">
        <v>3398</v>
      </c>
      <c r="CS1258" s="16" t="s">
        <v>3197</v>
      </c>
      <c r="CT1258" s="16" t="s">
        <v>3329</v>
      </c>
      <c r="CY1258" s="19"/>
      <c r="DD1258" s="16"/>
      <c r="DG1258" s="16"/>
      <c r="DH1258" s="16"/>
      <c r="DI1258" s="16"/>
      <c r="DK1258" s="16"/>
      <c r="DP1258" s="16"/>
    </row>
    <row r="1259" spans="1:120" x14ac:dyDescent="0.35">
      <c r="A1259" s="16" t="s">
        <v>1170</v>
      </c>
      <c r="E1259" t="s">
        <v>393</v>
      </c>
      <c r="F1259" s="47"/>
      <c r="G1259"/>
      <c r="H1259" s="16" t="s">
        <v>5847</v>
      </c>
      <c r="I1259" s="16"/>
      <c r="M1259" s="16"/>
      <c r="N1259" s="16"/>
      <c r="O1259" s="16">
        <f>SUM(COUNTIF(I1259:N1259,"yes"))</f>
        <v>0</v>
      </c>
      <c r="P1259" s="20"/>
      <c r="Q1259" s="16" t="s">
        <v>5826</v>
      </c>
      <c r="R1259" s="16"/>
      <c r="S1259" s="16"/>
      <c r="T1259" s="16"/>
      <c r="U1259" s="16"/>
      <c r="V1259" s="16"/>
      <c r="W1259" s="16"/>
      <c r="X1259" s="16"/>
      <c r="AD1259" s="16"/>
      <c r="AN1259" s="16"/>
      <c r="BA1259" s="30"/>
      <c r="BE1259" s="26"/>
      <c r="BJ1259" s="16"/>
      <c r="BK1259" s="16"/>
      <c r="BL1259" s="41"/>
      <c r="BQ1259" s="16" t="s">
        <v>380</v>
      </c>
      <c r="BR1259" s="44" t="s">
        <v>4796</v>
      </c>
      <c r="BS1259" s="44" t="s">
        <v>4797</v>
      </c>
      <c r="BU1259" s="16"/>
      <c r="CD1259" s="16"/>
      <c r="CE1259" s="16"/>
      <c r="CH1259" s="16" t="s">
        <v>119</v>
      </c>
      <c r="CI1259" s="16" t="s">
        <v>3176</v>
      </c>
      <c r="CJ1259" s="16" t="s">
        <v>119</v>
      </c>
      <c r="CL1259" s="16" t="s">
        <v>380</v>
      </c>
      <c r="CM1259" s="16" t="s">
        <v>4796</v>
      </c>
      <c r="CO1259" s="16" t="s">
        <v>4798</v>
      </c>
      <c r="CP1259" s="16" t="s">
        <v>406</v>
      </c>
      <c r="CQ1259" s="16" t="s">
        <v>393</v>
      </c>
      <c r="CR1259" s="16" t="s">
        <v>3280</v>
      </c>
      <c r="CS1259" s="16" t="s">
        <v>3359</v>
      </c>
      <c r="CT1259" s="16" t="s">
        <v>3314</v>
      </c>
      <c r="CY1259" s="19"/>
      <c r="DD1259" s="16"/>
      <c r="DG1259" s="16"/>
      <c r="DH1259" s="16"/>
      <c r="DI1259" s="16"/>
      <c r="DK1259" s="16"/>
      <c r="DP1259" s="16"/>
    </row>
    <row r="1260" spans="1:120" x14ac:dyDescent="0.35">
      <c r="A1260" s="16" t="s">
        <v>1170</v>
      </c>
      <c r="E1260" t="s">
        <v>4799</v>
      </c>
      <c r="F1260" s="47"/>
      <c r="G1260"/>
      <c r="H1260" s="16" t="s">
        <v>5847</v>
      </c>
      <c r="I1260" s="16"/>
      <c r="M1260" s="16"/>
      <c r="N1260" s="16"/>
      <c r="O1260" s="16">
        <f>SUM(COUNTIF(I1260:N1260,"yes"))</f>
        <v>0</v>
      </c>
      <c r="P1260" s="20"/>
      <c r="Q1260" s="16" t="s">
        <v>5826</v>
      </c>
      <c r="R1260" s="16"/>
      <c r="S1260" s="16"/>
      <c r="T1260" s="16"/>
      <c r="U1260" s="16"/>
      <c r="V1260" s="16"/>
      <c r="W1260" s="16"/>
      <c r="X1260" s="16"/>
      <c r="AD1260" s="16"/>
      <c r="AN1260" s="16"/>
      <c r="BA1260" s="30"/>
      <c r="BE1260" s="26"/>
      <c r="BJ1260" s="16"/>
      <c r="BK1260" s="16"/>
      <c r="BL1260" s="41"/>
      <c r="BQ1260" s="16" t="s">
        <v>4800</v>
      </c>
      <c r="BR1260" s="44" t="s">
        <v>4801</v>
      </c>
      <c r="BS1260" s="44" t="s">
        <v>4802</v>
      </c>
      <c r="BU1260" s="16"/>
      <c r="CD1260" s="16"/>
      <c r="CE1260" s="16"/>
      <c r="CH1260" s="16" t="s">
        <v>119</v>
      </c>
      <c r="CI1260" s="16" t="s">
        <v>3176</v>
      </c>
      <c r="CJ1260" s="16" t="s">
        <v>119</v>
      </c>
      <c r="CL1260" s="16" t="s">
        <v>4800</v>
      </c>
      <c r="CM1260" s="16" t="s">
        <v>4801</v>
      </c>
      <c r="CO1260" s="16" t="s">
        <v>4803</v>
      </c>
      <c r="CP1260" s="16" t="s">
        <v>4804</v>
      </c>
      <c r="CQ1260" s="16" t="s">
        <v>4799</v>
      </c>
      <c r="CR1260" s="16" t="s">
        <v>3280</v>
      </c>
      <c r="CS1260" s="16" t="s">
        <v>3188</v>
      </c>
      <c r="CT1260" s="16" t="s">
        <v>4805</v>
      </c>
      <c r="CY1260" s="19"/>
      <c r="DD1260" s="16"/>
      <c r="DG1260" s="16"/>
      <c r="DH1260" s="16"/>
      <c r="DI1260" s="16"/>
      <c r="DK1260" s="16"/>
      <c r="DP1260" s="16"/>
    </row>
    <row r="1261" spans="1:120" x14ac:dyDescent="0.35">
      <c r="A1261" s="16" t="s">
        <v>1170</v>
      </c>
      <c r="E1261" t="s">
        <v>4806</v>
      </c>
      <c r="F1261" s="47"/>
      <c r="G1261"/>
      <c r="H1261" s="16" t="s">
        <v>5847</v>
      </c>
      <c r="I1261" s="16"/>
      <c r="M1261" s="16"/>
      <c r="N1261" s="16"/>
      <c r="O1261" s="16">
        <f>SUM(COUNTIF(I1261:N1261,"yes"))</f>
        <v>0</v>
      </c>
      <c r="P1261" s="20"/>
      <c r="Q1261" s="16" t="s">
        <v>5826</v>
      </c>
      <c r="R1261" s="16"/>
      <c r="S1261" s="16"/>
      <c r="T1261" s="16"/>
      <c r="U1261" s="16"/>
      <c r="V1261" s="16"/>
      <c r="W1261" s="16"/>
      <c r="X1261" s="16"/>
      <c r="AD1261" s="16"/>
      <c r="AN1261" s="16"/>
      <c r="BA1261" s="30"/>
      <c r="BE1261" s="26"/>
      <c r="BJ1261" s="16"/>
      <c r="BK1261" s="16"/>
      <c r="BL1261" s="41"/>
      <c r="BQ1261" s="16" t="s">
        <v>4807</v>
      </c>
      <c r="BR1261" s="44" t="s">
        <v>4808</v>
      </c>
      <c r="BS1261" s="44" t="s">
        <v>4809</v>
      </c>
      <c r="BU1261" s="16"/>
      <c r="CD1261" s="16"/>
      <c r="CE1261" s="16"/>
      <c r="CH1261" s="16" t="s">
        <v>119</v>
      </c>
      <c r="CI1261" s="16" t="s">
        <v>3176</v>
      </c>
      <c r="CJ1261" s="16" t="s">
        <v>119</v>
      </c>
      <c r="CL1261" s="16" t="s">
        <v>4807</v>
      </c>
      <c r="CM1261" s="16" t="s">
        <v>4808</v>
      </c>
      <c r="CO1261" s="16" t="s">
        <v>4810</v>
      </c>
      <c r="CP1261" s="16" t="s">
        <v>4811</v>
      </c>
      <c r="CQ1261" s="16" t="s">
        <v>4806</v>
      </c>
      <c r="CR1261" s="16" t="s">
        <v>3532</v>
      </c>
      <c r="CS1261" s="16" t="s">
        <v>4812</v>
      </c>
      <c r="CT1261" s="16" t="s">
        <v>3180</v>
      </c>
      <c r="CY1261" s="19"/>
      <c r="DD1261" s="16"/>
      <c r="DG1261" s="16"/>
      <c r="DH1261" s="16"/>
      <c r="DI1261" s="16"/>
      <c r="DK1261" s="16"/>
      <c r="DP1261" s="16"/>
    </row>
    <row r="1262" spans="1:120" x14ac:dyDescent="0.35">
      <c r="A1262" s="16" t="s">
        <v>1170</v>
      </c>
      <c r="E1262" t="s">
        <v>4813</v>
      </c>
      <c r="F1262" s="47"/>
      <c r="G1262"/>
      <c r="H1262" s="16" t="s">
        <v>5847</v>
      </c>
      <c r="I1262" s="16"/>
      <c r="M1262" s="16"/>
      <c r="N1262" s="16"/>
      <c r="O1262" s="16">
        <f>SUM(COUNTIF(I1262:N1262,"yes"))</f>
        <v>0</v>
      </c>
      <c r="P1262" s="20"/>
      <c r="Q1262" s="16" t="s">
        <v>5826</v>
      </c>
      <c r="R1262" s="16"/>
      <c r="S1262" s="16"/>
      <c r="T1262" s="16"/>
      <c r="U1262" s="16"/>
      <c r="V1262" s="16"/>
      <c r="W1262" s="16"/>
      <c r="X1262" s="16"/>
      <c r="AD1262" s="16"/>
      <c r="AN1262" s="16"/>
      <c r="BA1262" s="30"/>
      <c r="BE1262" s="26"/>
      <c r="BJ1262" s="16"/>
      <c r="BK1262" s="16"/>
      <c r="BL1262" s="41"/>
      <c r="BQ1262" s="16" t="s">
        <v>4814</v>
      </c>
      <c r="BR1262" s="44" t="s">
        <v>4815</v>
      </c>
      <c r="BS1262" s="44" t="s">
        <v>4816</v>
      </c>
      <c r="BU1262" s="16"/>
      <c r="CD1262" s="16"/>
      <c r="CE1262" s="16"/>
      <c r="CH1262" s="16" t="s">
        <v>119</v>
      </c>
      <c r="CI1262" s="16" t="s">
        <v>3176</v>
      </c>
      <c r="CJ1262" s="16" t="s">
        <v>119</v>
      </c>
      <c r="CL1262" s="16" t="s">
        <v>4814</v>
      </c>
      <c r="CM1262" s="16" t="s">
        <v>4815</v>
      </c>
      <c r="CO1262" s="16" t="s">
        <v>4817</v>
      </c>
      <c r="CP1262" s="16" t="s">
        <v>4818</v>
      </c>
      <c r="CQ1262" s="16" t="s">
        <v>4813</v>
      </c>
      <c r="CR1262" s="16" t="s">
        <v>3480</v>
      </c>
      <c r="CS1262" s="16" t="s">
        <v>4408</v>
      </c>
      <c r="CT1262" s="16" t="s">
        <v>3872</v>
      </c>
      <c r="CY1262" s="19"/>
      <c r="DD1262" s="16"/>
      <c r="DG1262" s="16"/>
      <c r="DH1262" s="16"/>
      <c r="DI1262" s="16"/>
      <c r="DK1262" s="16"/>
      <c r="DP1262" s="16"/>
    </row>
    <row r="1263" spans="1:120" x14ac:dyDescent="0.35">
      <c r="A1263" s="16" t="s">
        <v>1170</v>
      </c>
      <c r="E1263" t="s">
        <v>4819</v>
      </c>
      <c r="F1263" s="47"/>
      <c r="G1263"/>
      <c r="H1263" s="16" t="s">
        <v>5847</v>
      </c>
      <c r="I1263" s="16"/>
      <c r="M1263" s="16"/>
      <c r="N1263" s="16"/>
      <c r="O1263" s="16">
        <f>SUM(COUNTIF(I1263:N1263,"yes"))</f>
        <v>0</v>
      </c>
      <c r="P1263" s="20"/>
      <c r="Q1263" s="16" t="s">
        <v>5826</v>
      </c>
      <c r="R1263" s="16"/>
      <c r="S1263" s="16"/>
      <c r="T1263" s="16"/>
      <c r="U1263" s="16"/>
      <c r="V1263" s="16"/>
      <c r="W1263" s="16"/>
      <c r="X1263" s="16"/>
      <c r="AD1263" s="16"/>
      <c r="AN1263" s="16"/>
      <c r="BA1263" s="30"/>
      <c r="BE1263" s="26"/>
      <c r="BJ1263" s="16"/>
      <c r="BK1263" s="16"/>
      <c r="BL1263" s="41"/>
      <c r="BQ1263" s="16" t="s">
        <v>4820</v>
      </c>
      <c r="BR1263" s="44" t="s">
        <v>4821</v>
      </c>
      <c r="BS1263" s="44" t="s">
        <v>4822</v>
      </c>
      <c r="BU1263" s="16"/>
      <c r="CD1263" s="16"/>
      <c r="CE1263" s="16"/>
      <c r="CH1263" s="16" t="s">
        <v>119</v>
      </c>
      <c r="CI1263" s="16" t="s">
        <v>3176</v>
      </c>
      <c r="CJ1263" s="16" t="s">
        <v>119</v>
      </c>
      <c r="CL1263" s="16" t="s">
        <v>4820</v>
      </c>
      <c r="CM1263" s="16" t="s">
        <v>4821</v>
      </c>
      <c r="CO1263" s="16" t="s">
        <v>4823</v>
      </c>
      <c r="CP1263" s="16" t="s">
        <v>4824</v>
      </c>
      <c r="CQ1263" s="16" t="s">
        <v>4819</v>
      </c>
      <c r="CR1263" s="16" t="s">
        <v>3297</v>
      </c>
      <c r="CS1263" s="16" t="s">
        <v>4408</v>
      </c>
      <c r="CT1263" s="16" t="s">
        <v>4825</v>
      </c>
      <c r="CY1263" s="19"/>
      <c r="DD1263" s="16"/>
      <c r="DG1263" s="16"/>
      <c r="DH1263" s="16"/>
      <c r="DI1263" s="16"/>
      <c r="DK1263" s="16"/>
      <c r="DP1263" s="16"/>
    </row>
    <row r="1264" spans="1:120" x14ac:dyDescent="0.35">
      <c r="A1264" s="16" t="s">
        <v>1170</v>
      </c>
      <c r="E1264" t="s">
        <v>4826</v>
      </c>
      <c r="F1264" s="47"/>
      <c r="G1264"/>
      <c r="H1264" s="16" t="s">
        <v>5847</v>
      </c>
      <c r="I1264" s="16"/>
      <c r="M1264" s="16"/>
      <c r="N1264" s="16"/>
      <c r="O1264" s="16">
        <f>SUM(COUNTIF(I1264:N1264,"yes"))</f>
        <v>0</v>
      </c>
      <c r="P1264" s="20"/>
      <c r="Q1264" s="16" t="s">
        <v>5826</v>
      </c>
      <c r="R1264" s="16"/>
      <c r="S1264" s="16"/>
      <c r="T1264" s="16"/>
      <c r="U1264" s="16"/>
      <c r="V1264" s="16"/>
      <c r="W1264" s="16"/>
      <c r="X1264" s="16"/>
      <c r="AD1264" s="16"/>
      <c r="AN1264" s="16"/>
      <c r="BA1264" s="30"/>
      <c r="BE1264" s="26"/>
      <c r="BJ1264" s="16"/>
      <c r="BK1264" s="16"/>
      <c r="BL1264" s="41"/>
      <c r="BQ1264" s="16" t="s">
        <v>4827</v>
      </c>
      <c r="BR1264" s="44" t="s">
        <v>4828</v>
      </c>
      <c r="BS1264" s="44" t="s">
        <v>4829</v>
      </c>
      <c r="BU1264" s="16"/>
      <c r="CD1264" s="16"/>
      <c r="CE1264" s="16"/>
      <c r="CH1264" s="16" t="s">
        <v>119</v>
      </c>
      <c r="CI1264" s="16" t="s">
        <v>3176</v>
      </c>
      <c r="CJ1264" s="16" t="s">
        <v>119</v>
      </c>
      <c r="CL1264" s="16" t="s">
        <v>4827</v>
      </c>
      <c r="CM1264" s="16" t="s">
        <v>4828</v>
      </c>
      <c r="CO1264" s="16" t="s">
        <v>4830</v>
      </c>
      <c r="CP1264" s="16" t="s">
        <v>4831</v>
      </c>
      <c r="CQ1264" s="16" t="s">
        <v>4826</v>
      </c>
      <c r="CR1264" s="16" t="s">
        <v>3297</v>
      </c>
      <c r="CS1264" s="16" t="s">
        <v>4408</v>
      </c>
      <c r="CT1264" s="16" t="s">
        <v>4805</v>
      </c>
      <c r="CY1264" s="19"/>
      <c r="DD1264" s="16"/>
      <c r="DG1264" s="16"/>
      <c r="DH1264" s="16"/>
      <c r="DI1264" s="16"/>
      <c r="DK1264" s="16"/>
      <c r="DP1264" s="16"/>
    </row>
    <row r="1265" spans="1:120" x14ac:dyDescent="0.35">
      <c r="A1265" s="16" t="s">
        <v>1170</v>
      </c>
      <c r="E1265" t="s">
        <v>4832</v>
      </c>
      <c r="F1265" s="47"/>
      <c r="G1265"/>
      <c r="H1265" s="16" t="s">
        <v>5847</v>
      </c>
      <c r="I1265" s="16"/>
      <c r="M1265" s="16"/>
      <c r="N1265" s="16"/>
      <c r="O1265" s="16">
        <f>SUM(COUNTIF(I1265:N1265,"yes"))</f>
        <v>0</v>
      </c>
      <c r="P1265" s="20"/>
      <c r="Q1265" s="16" t="s">
        <v>5826</v>
      </c>
      <c r="R1265" s="16"/>
      <c r="S1265" s="16"/>
      <c r="T1265" s="16"/>
      <c r="U1265" s="16"/>
      <c r="V1265" s="16"/>
      <c r="W1265" s="16"/>
      <c r="X1265" s="16"/>
      <c r="AD1265" s="16"/>
      <c r="AN1265" s="16"/>
      <c r="BA1265" s="30"/>
      <c r="BE1265" s="26"/>
      <c r="BJ1265" s="16"/>
      <c r="BK1265" s="16"/>
      <c r="BL1265" s="41"/>
      <c r="BQ1265" s="16" t="s">
        <v>4833</v>
      </c>
      <c r="BR1265" s="44" t="s">
        <v>4834</v>
      </c>
      <c r="BS1265" s="44" t="s">
        <v>4835</v>
      </c>
      <c r="BU1265" s="16"/>
      <c r="CD1265" s="16"/>
      <c r="CE1265" s="16"/>
      <c r="CH1265" s="16" t="s">
        <v>119</v>
      </c>
      <c r="CI1265" s="16" t="s">
        <v>3176</v>
      </c>
      <c r="CJ1265" s="16" t="s">
        <v>119</v>
      </c>
      <c r="CL1265" s="16" t="s">
        <v>4833</v>
      </c>
      <c r="CM1265" s="16" t="s">
        <v>4834</v>
      </c>
      <c r="CO1265" s="16" t="s">
        <v>4836</v>
      </c>
      <c r="CP1265" s="16" t="s">
        <v>4837</v>
      </c>
      <c r="CQ1265" s="16" t="s">
        <v>4832</v>
      </c>
      <c r="CR1265" s="16" t="s">
        <v>3358</v>
      </c>
      <c r="CS1265" s="16" t="s">
        <v>3205</v>
      </c>
      <c r="CT1265" s="16" t="s">
        <v>3241</v>
      </c>
      <c r="CY1265" s="19"/>
      <c r="DD1265" s="16"/>
      <c r="DG1265" s="16"/>
      <c r="DH1265" s="16"/>
      <c r="DI1265" s="16"/>
      <c r="DK1265" s="16"/>
      <c r="DP1265" s="16"/>
    </row>
    <row r="1266" spans="1:120" x14ac:dyDescent="0.35">
      <c r="A1266" s="16" t="s">
        <v>1170</v>
      </c>
      <c r="E1266" t="s">
        <v>4838</v>
      </c>
      <c r="F1266" s="47"/>
      <c r="G1266"/>
      <c r="H1266" s="16" t="s">
        <v>5847</v>
      </c>
      <c r="I1266" s="16"/>
      <c r="M1266" s="16"/>
      <c r="N1266" s="16"/>
      <c r="O1266" s="16">
        <f>SUM(COUNTIF(I1266:N1266,"yes"))</f>
        <v>0</v>
      </c>
      <c r="P1266" s="20"/>
      <c r="Q1266" s="16" t="s">
        <v>5826</v>
      </c>
      <c r="R1266" s="16"/>
      <c r="S1266" s="16"/>
      <c r="T1266" s="16"/>
      <c r="U1266" s="16"/>
      <c r="V1266" s="16"/>
      <c r="W1266" s="16"/>
      <c r="X1266" s="16"/>
      <c r="AD1266" s="16"/>
      <c r="AN1266" s="16"/>
      <c r="BA1266" s="30"/>
      <c r="BE1266" s="26"/>
      <c r="BJ1266" s="16"/>
      <c r="BK1266" s="16"/>
      <c r="BL1266" s="41"/>
      <c r="BQ1266" s="16" t="s">
        <v>4839</v>
      </c>
      <c r="BR1266" s="44" t="s">
        <v>4840</v>
      </c>
      <c r="BS1266" s="44" t="s">
        <v>4841</v>
      </c>
      <c r="BU1266" s="16"/>
      <c r="CD1266" s="16"/>
      <c r="CE1266" s="16"/>
      <c r="CH1266" s="16" t="s">
        <v>119</v>
      </c>
      <c r="CI1266" s="16" t="s">
        <v>3176</v>
      </c>
      <c r="CJ1266" s="16" t="s">
        <v>119</v>
      </c>
      <c r="CL1266" s="16" t="s">
        <v>4839</v>
      </c>
      <c r="CM1266" s="16" t="s">
        <v>4840</v>
      </c>
      <c r="CO1266" s="16" t="s">
        <v>4842</v>
      </c>
      <c r="CP1266" s="16" t="s">
        <v>4843</v>
      </c>
      <c r="CQ1266" s="16" t="s">
        <v>4838</v>
      </c>
      <c r="CR1266" s="16" t="s">
        <v>3187</v>
      </c>
      <c r="CS1266" s="16" t="s">
        <v>4844</v>
      </c>
      <c r="CT1266" s="16" t="s">
        <v>3299</v>
      </c>
      <c r="CY1266" s="19"/>
      <c r="DD1266" s="16"/>
      <c r="DG1266" s="16"/>
      <c r="DH1266" s="16"/>
      <c r="DI1266" s="16"/>
      <c r="DK1266" s="16"/>
      <c r="DP1266" s="16"/>
    </row>
    <row r="1267" spans="1:120" x14ac:dyDescent="0.35">
      <c r="A1267" s="16" t="s">
        <v>1170</v>
      </c>
      <c r="E1267" t="s">
        <v>4845</v>
      </c>
      <c r="F1267" s="47"/>
      <c r="G1267"/>
      <c r="H1267" s="16" t="s">
        <v>5847</v>
      </c>
      <c r="I1267" s="16"/>
      <c r="M1267" s="16"/>
      <c r="N1267" s="16"/>
      <c r="O1267" s="16">
        <f>SUM(COUNTIF(I1267:N1267,"yes"))</f>
        <v>0</v>
      </c>
      <c r="P1267" s="20"/>
      <c r="Q1267" s="16" t="s">
        <v>5826</v>
      </c>
      <c r="R1267" s="16"/>
      <c r="S1267" s="16"/>
      <c r="T1267" s="16"/>
      <c r="U1267" s="16"/>
      <c r="V1267" s="16"/>
      <c r="W1267" s="16"/>
      <c r="X1267" s="16"/>
      <c r="AD1267" s="16"/>
      <c r="AN1267" s="16"/>
      <c r="BA1267" s="30"/>
      <c r="BE1267" s="26"/>
      <c r="BJ1267" s="16"/>
      <c r="BK1267" s="16"/>
      <c r="BL1267" s="41"/>
      <c r="BQ1267" s="16" t="s">
        <v>4846</v>
      </c>
      <c r="BR1267" s="44" t="s">
        <v>4847</v>
      </c>
      <c r="BS1267" s="44" t="s">
        <v>4848</v>
      </c>
      <c r="BU1267" s="16"/>
      <c r="CD1267" s="16"/>
      <c r="CE1267" s="16"/>
      <c r="CH1267" s="16" t="s">
        <v>119</v>
      </c>
      <c r="CI1267" s="16" t="s">
        <v>3176</v>
      </c>
      <c r="CJ1267" s="16" t="s">
        <v>119</v>
      </c>
      <c r="CL1267" s="16" t="s">
        <v>4846</v>
      </c>
      <c r="CM1267" s="16" t="s">
        <v>4847</v>
      </c>
      <c r="CO1267" s="16" t="s">
        <v>4849</v>
      </c>
      <c r="CP1267" s="16" t="s">
        <v>4850</v>
      </c>
      <c r="CQ1267" s="16" t="s">
        <v>4845</v>
      </c>
      <c r="CR1267" s="16" t="s">
        <v>4236</v>
      </c>
      <c r="CS1267" s="16" t="s">
        <v>3179</v>
      </c>
      <c r="CT1267" s="16" t="s">
        <v>4851</v>
      </c>
      <c r="CY1267" s="19"/>
      <c r="DD1267" s="16"/>
      <c r="DG1267" s="16"/>
      <c r="DH1267" s="16"/>
      <c r="DI1267" s="16"/>
      <c r="DK1267" s="16"/>
      <c r="DP1267" s="16"/>
    </row>
    <row r="1268" spans="1:120" x14ac:dyDescent="0.35">
      <c r="A1268" s="16" t="s">
        <v>1170</v>
      </c>
      <c r="E1268" t="s">
        <v>4852</v>
      </c>
      <c r="F1268" s="47"/>
      <c r="G1268"/>
      <c r="H1268" s="16" t="s">
        <v>5847</v>
      </c>
      <c r="I1268" s="16"/>
      <c r="M1268" s="16"/>
      <c r="N1268" s="16"/>
      <c r="O1268" s="16">
        <f>SUM(COUNTIF(I1268:N1268,"yes"))</f>
        <v>0</v>
      </c>
      <c r="P1268" s="20"/>
      <c r="Q1268" s="16" t="s">
        <v>5826</v>
      </c>
      <c r="R1268" s="16"/>
      <c r="S1268" s="16"/>
      <c r="T1268" s="16"/>
      <c r="U1268" s="16"/>
      <c r="V1268" s="16"/>
      <c r="W1268" s="16"/>
      <c r="X1268" s="16"/>
      <c r="AD1268" s="16"/>
      <c r="AN1268" s="16"/>
      <c r="BA1268" s="30"/>
      <c r="BE1268" s="26"/>
      <c r="BJ1268" s="16"/>
      <c r="BK1268" s="16"/>
      <c r="BL1268" s="41"/>
      <c r="BQ1268" s="16" t="s">
        <v>4853</v>
      </c>
      <c r="BR1268" s="44" t="s">
        <v>4854</v>
      </c>
      <c r="BS1268" s="44" t="s">
        <v>4855</v>
      </c>
      <c r="BU1268" s="16"/>
      <c r="CD1268" s="16"/>
      <c r="CE1268" s="16"/>
      <c r="CH1268" s="16" t="s">
        <v>119</v>
      </c>
      <c r="CI1268" s="16" t="s">
        <v>3176</v>
      </c>
      <c r="CJ1268" s="16" t="s">
        <v>119</v>
      </c>
      <c r="CL1268" s="16" t="s">
        <v>4853</v>
      </c>
      <c r="CM1268" s="16" t="s">
        <v>4854</v>
      </c>
      <c r="CO1268" s="16" t="s">
        <v>6121</v>
      </c>
      <c r="CP1268" s="16" t="s">
        <v>4856</v>
      </c>
      <c r="CQ1268" s="16" t="s">
        <v>4852</v>
      </c>
      <c r="CR1268" s="16" t="s">
        <v>3906</v>
      </c>
      <c r="CS1268" s="16" t="s">
        <v>3255</v>
      </c>
      <c r="CT1268" s="16" t="s">
        <v>3996</v>
      </c>
      <c r="CY1268" s="19"/>
      <c r="DD1268" s="16"/>
      <c r="DG1268" s="16"/>
      <c r="DH1268" s="16"/>
      <c r="DI1268" s="16"/>
      <c r="DK1268" s="16"/>
      <c r="DP1268" s="16"/>
    </row>
    <row r="1269" spans="1:120" x14ac:dyDescent="0.35">
      <c r="A1269" s="16" t="s">
        <v>1170</v>
      </c>
      <c r="E1269" t="s">
        <v>4857</v>
      </c>
      <c r="F1269" s="47"/>
      <c r="G1269"/>
      <c r="H1269" s="16" t="s">
        <v>5847</v>
      </c>
      <c r="I1269" s="16"/>
      <c r="M1269" s="16"/>
      <c r="N1269" s="16"/>
      <c r="O1269" s="16">
        <f>SUM(COUNTIF(I1269:N1269,"yes"))</f>
        <v>0</v>
      </c>
      <c r="P1269" s="20"/>
      <c r="Q1269" s="16" t="s">
        <v>5826</v>
      </c>
      <c r="R1269" s="16"/>
      <c r="S1269" s="16"/>
      <c r="T1269" s="16"/>
      <c r="U1269" s="16"/>
      <c r="V1269" s="16"/>
      <c r="W1269" s="16"/>
      <c r="X1269" s="16"/>
      <c r="AD1269" s="16"/>
      <c r="AN1269" s="16"/>
      <c r="BA1269" s="30"/>
      <c r="BE1269" s="26"/>
      <c r="BJ1269" s="16"/>
      <c r="BK1269" s="16"/>
      <c r="BL1269" s="41"/>
      <c r="BQ1269" s="16" t="s">
        <v>4858</v>
      </c>
      <c r="BR1269" s="44" t="s">
        <v>4859</v>
      </c>
      <c r="BS1269" s="44" t="s">
        <v>4860</v>
      </c>
      <c r="BU1269" s="16"/>
      <c r="CD1269" s="16"/>
      <c r="CE1269" s="16"/>
      <c r="CH1269" s="16" t="s">
        <v>119</v>
      </c>
      <c r="CI1269" s="16" t="s">
        <v>3176</v>
      </c>
      <c r="CJ1269" s="16" t="s">
        <v>119</v>
      </c>
      <c r="CL1269" s="16" t="s">
        <v>4858</v>
      </c>
      <c r="CM1269" s="16" t="s">
        <v>4859</v>
      </c>
      <c r="CO1269" s="16" t="s">
        <v>4861</v>
      </c>
      <c r="CP1269" s="16" t="s">
        <v>4862</v>
      </c>
      <c r="CQ1269" s="16" t="s">
        <v>4857</v>
      </c>
      <c r="CR1269" s="16" t="s">
        <v>3382</v>
      </c>
      <c r="CS1269" s="16" t="s">
        <v>3383</v>
      </c>
      <c r="CT1269" s="16" t="s">
        <v>3216</v>
      </c>
      <c r="CY1269" s="19"/>
      <c r="DD1269" s="16"/>
      <c r="DG1269" s="16"/>
      <c r="DH1269" s="16"/>
      <c r="DI1269" s="16"/>
      <c r="DK1269" s="16"/>
      <c r="DP1269" s="16"/>
    </row>
    <row r="1270" spans="1:120" x14ac:dyDescent="0.35">
      <c r="A1270" s="16" t="s">
        <v>1170</v>
      </c>
      <c r="E1270" t="s">
        <v>4863</v>
      </c>
      <c r="F1270" s="47"/>
      <c r="G1270"/>
      <c r="H1270" s="16" t="s">
        <v>5847</v>
      </c>
      <c r="I1270" s="16"/>
      <c r="M1270" s="16"/>
      <c r="N1270" s="16"/>
      <c r="O1270" s="16">
        <f>SUM(COUNTIF(I1270:N1270,"yes"))</f>
        <v>0</v>
      </c>
      <c r="P1270" s="20"/>
      <c r="Q1270" s="16" t="s">
        <v>5826</v>
      </c>
      <c r="R1270" s="16"/>
      <c r="S1270" s="16"/>
      <c r="T1270" s="16"/>
      <c r="U1270" s="16"/>
      <c r="V1270" s="16"/>
      <c r="W1270" s="16"/>
      <c r="X1270" s="16"/>
      <c r="AD1270" s="16"/>
      <c r="AN1270" s="16"/>
      <c r="BA1270" s="30"/>
      <c r="BE1270" s="26"/>
      <c r="BJ1270" s="16"/>
      <c r="BK1270" s="16"/>
      <c r="BL1270" s="41"/>
      <c r="BQ1270" s="16" t="s">
        <v>4864</v>
      </c>
      <c r="BR1270" s="44" t="s">
        <v>4865</v>
      </c>
      <c r="BS1270" s="44" t="s">
        <v>4866</v>
      </c>
      <c r="BU1270" s="16"/>
      <c r="CD1270" s="16"/>
      <c r="CE1270" s="16"/>
      <c r="CH1270" s="16" t="s">
        <v>119</v>
      </c>
      <c r="CI1270" s="16" t="s">
        <v>3176</v>
      </c>
      <c r="CJ1270" s="16" t="s">
        <v>119</v>
      </c>
      <c r="CL1270" s="16" t="s">
        <v>4864</v>
      </c>
      <c r="CM1270" s="16" t="s">
        <v>4865</v>
      </c>
      <c r="CO1270" s="16" t="s">
        <v>4867</v>
      </c>
      <c r="CP1270" s="16" t="s">
        <v>4868</v>
      </c>
      <c r="CQ1270" s="16" t="s">
        <v>4863</v>
      </c>
      <c r="CR1270" s="16" t="s">
        <v>3297</v>
      </c>
      <c r="CS1270" s="16" t="s">
        <v>3759</v>
      </c>
      <c r="CT1270" s="16" t="s">
        <v>3299</v>
      </c>
      <c r="CY1270" s="19"/>
      <c r="DD1270" s="16"/>
      <c r="DG1270" s="16"/>
      <c r="DH1270" s="16"/>
      <c r="DI1270" s="16"/>
      <c r="DK1270" s="16"/>
      <c r="DP1270" s="16"/>
    </row>
    <row r="1271" spans="1:120" x14ac:dyDescent="0.35">
      <c r="A1271" s="16" t="s">
        <v>1170</v>
      </c>
      <c r="E1271" t="s">
        <v>4869</v>
      </c>
      <c r="F1271" s="47"/>
      <c r="G1271"/>
      <c r="H1271" s="16" t="s">
        <v>5847</v>
      </c>
      <c r="I1271" s="16"/>
      <c r="M1271" s="16"/>
      <c r="N1271" s="16"/>
      <c r="O1271" s="16">
        <f>SUM(COUNTIF(I1271:N1271,"yes"))</f>
        <v>0</v>
      </c>
      <c r="P1271" s="20"/>
      <c r="Q1271" s="16" t="s">
        <v>5826</v>
      </c>
      <c r="R1271" s="16"/>
      <c r="S1271" s="16"/>
      <c r="T1271" s="16"/>
      <c r="U1271" s="16"/>
      <c r="V1271" s="16"/>
      <c r="W1271" s="16"/>
      <c r="X1271" s="16"/>
      <c r="AD1271" s="16"/>
      <c r="AN1271" s="16"/>
      <c r="BA1271" s="30"/>
      <c r="BE1271" s="26"/>
      <c r="BJ1271" s="16"/>
      <c r="BK1271" s="16"/>
      <c r="BL1271" s="41"/>
      <c r="BQ1271" s="16" t="s">
        <v>4870</v>
      </c>
      <c r="BR1271" s="44" t="s">
        <v>4871</v>
      </c>
      <c r="BS1271" s="44" t="s">
        <v>4872</v>
      </c>
      <c r="BU1271" s="16"/>
      <c r="CD1271" s="16"/>
      <c r="CE1271" s="16"/>
      <c r="CH1271" s="16" t="s">
        <v>119</v>
      </c>
      <c r="CI1271" s="16" t="s">
        <v>3176</v>
      </c>
      <c r="CJ1271" s="16" t="s">
        <v>119</v>
      </c>
      <c r="CL1271" s="16" t="s">
        <v>4870</v>
      </c>
      <c r="CM1271" s="16" t="s">
        <v>4871</v>
      </c>
      <c r="CO1271" s="16" t="s">
        <v>4873</v>
      </c>
      <c r="CP1271" s="16" t="s">
        <v>4874</v>
      </c>
      <c r="CQ1271" s="16" t="s">
        <v>4869</v>
      </c>
      <c r="CR1271" s="16" t="s">
        <v>3214</v>
      </c>
      <c r="CS1271" s="16" t="s">
        <v>3899</v>
      </c>
      <c r="CT1271" s="16" t="s">
        <v>4875</v>
      </c>
      <c r="CY1271" s="19"/>
      <c r="DD1271" s="16"/>
      <c r="DG1271" s="16"/>
      <c r="DH1271" s="16"/>
      <c r="DI1271" s="16"/>
      <c r="DK1271" s="16"/>
      <c r="DP1271" s="16"/>
    </row>
    <row r="1272" spans="1:120" x14ac:dyDescent="0.35">
      <c r="A1272" s="16" t="s">
        <v>1170</v>
      </c>
      <c r="E1272" t="s">
        <v>4876</v>
      </c>
      <c r="F1272" s="47"/>
      <c r="G1272"/>
      <c r="H1272" s="16" t="s">
        <v>5847</v>
      </c>
      <c r="I1272" s="16"/>
      <c r="M1272" s="16"/>
      <c r="N1272" s="16"/>
      <c r="O1272" s="16">
        <f>SUM(COUNTIF(I1272:N1272,"yes"))</f>
        <v>0</v>
      </c>
      <c r="P1272" s="20"/>
      <c r="Q1272" s="16" t="s">
        <v>5826</v>
      </c>
      <c r="R1272" s="16"/>
      <c r="S1272" s="16"/>
      <c r="T1272" s="16"/>
      <c r="U1272" s="16"/>
      <c r="V1272" s="16"/>
      <c r="W1272" s="16"/>
      <c r="X1272" s="16"/>
      <c r="AD1272" s="16"/>
      <c r="AN1272" s="16"/>
      <c r="BA1272" s="30"/>
      <c r="BE1272" s="26"/>
      <c r="BJ1272" s="16"/>
      <c r="BK1272" s="16"/>
      <c r="BL1272" s="41"/>
      <c r="BQ1272" s="16" t="s">
        <v>4877</v>
      </c>
      <c r="BR1272" s="44" t="s">
        <v>4878</v>
      </c>
      <c r="BS1272" s="44" t="s">
        <v>4879</v>
      </c>
      <c r="BU1272" s="16"/>
      <c r="CD1272" s="16"/>
      <c r="CE1272" s="16"/>
      <c r="CH1272" s="16" t="s">
        <v>119</v>
      </c>
      <c r="CI1272" s="16" t="s">
        <v>3176</v>
      </c>
      <c r="CJ1272" s="16" t="s">
        <v>119</v>
      </c>
      <c r="CL1272" s="16" t="s">
        <v>4877</v>
      </c>
      <c r="CM1272" s="16" t="s">
        <v>4878</v>
      </c>
      <c r="CO1272" s="16" t="s">
        <v>6145</v>
      </c>
      <c r="CP1272" s="16" t="s">
        <v>4880</v>
      </c>
      <c r="CQ1272" s="16" t="s">
        <v>4876</v>
      </c>
      <c r="CR1272" s="16" t="s">
        <v>3239</v>
      </c>
      <c r="CS1272" s="16" t="s">
        <v>3808</v>
      </c>
      <c r="CT1272" s="16" t="s">
        <v>4881</v>
      </c>
      <c r="CY1272" s="19"/>
      <c r="DD1272" s="16"/>
      <c r="DG1272" s="16"/>
      <c r="DH1272" s="16"/>
      <c r="DI1272" s="16"/>
      <c r="DK1272" s="16"/>
      <c r="DP1272" s="16"/>
    </row>
    <row r="1273" spans="1:120" x14ac:dyDescent="0.35">
      <c r="A1273" s="16" t="s">
        <v>1170</v>
      </c>
      <c r="E1273" t="s">
        <v>4882</v>
      </c>
      <c r="F1273" s="47"/>
      <c r="G1273"/>
      <c r="H1273" s="16" t="s">
        <v>5847</v>
      </c>
      <c r="I1273" s="16"/>
      <c r="M1273" s="16"/>
      <c r="N1273" s="16"/>
      <c r="O1273" s="16">
        <f>SUM(COUNTIF(I1273:N1273,"yes"))</f>
        <v>0</v>
      </c>
      <c r="P1273" s="20"/>
      <c r="Q1273" s="16" t="s">
        <v>5826</v>
      </c>
      <c r="R1273" s="16"/>
      <c r="S1273" s="16"/>
      <c r="T1273" s="16"/>
      <c r="U1273" s="16"/>
      <c r="V1273" s="16"/>
      <c r="W1273" s="16"/>
      <c r="X1273" s="16"/>
      <c r="AD1273" s="16"/>
      <c r="AN1273" s="16"/>
      <c r="BA1273" s="30"/>
      <c r="BE1273" s="26"/>
      <c r="BJ1273" s="16"/>
      <c r="BK1273" s="16"/>
      <c r="BL1273" s="41"/>
      <c r="BQ1273" s="16" t="s">
        <v>4883</v>
      </c>
      <c r="BR1273" s="44" t="s">
        <v>4884</v>
      </c>
      <c r="BS1273" s="44" t="s">
        <v>4885</v>
      </c>
      <c r="BU1273" s="16"/>
      <c r="CD1273" s="16"/>
      <c r="CE1273" s="16"/>
      <c r="CH1273" s="16" t="s">
        <v>119</v>
      </c>
      <c r="CI1273" s="16" t="s">
        <v>3176</v>
      </c>
      <c r="CJ1273" s="16" t="s">
        <v>119</v>
      </c>
      <c r="CL1273" s="16" t="s">
        <v>4883</v>
      </c>
      <c r="CM1273" s="16" t="s">
        <v>4884</v>
      </c>
      <c r="CO1273" s="16" t="s">
        <v>4886</v>
      </c>
      <c r="CP1273" s="16" t="s">
        <v>4887</v>
      </c>
      <c r="CQ1273" s="16" t="s">
        <v>4882</v>
      </c>
      <c r="CR1273" s="16" t="s">
        <v>3495</v>
      </c>
      <c r="CS1273" s="16" t="s">
        <v>4888</v>
      </c>
      <c r="CT1273" s="16" t="s">
        <v>4182</v>
      </c>
      <c r="CY1273" s="19"/>
      <c r="DD1273" s="16"/>
      <c r="DG1273" s="16"/>
      <c r="DH1273" s="16"/>
      <c r="DI1273" s="16"/>
      <c r="DK1273" s="16"/>
      <c r="DP1273" s="16"/>
    </row>
    <row r="1274" spans="1:120" x14ac:dyDescent="0.35">
      <c r="A1274" s="16" t="s">
        <v>1170</v>
      </c>
      <c r="E1274" t="s">
        <v>4889</v>
      </c>
      <c r="F1274" s="47"/>
      <c r="G1274"/>
      <c r="H1274" s="16" t="s">
        <v>5847</v>
      </c>
      <c r="I1274" s="16"/>
      <c r="M1274" s="16"/>
      <c r="N1274" s="16"/>
      <c r="O1274" s="16">
        <f>SUM(COUNTIF(I1274:N1274,"yes"))</f>
        <v>0</v>
      </c>
      <c r="P1274" s="20"/>
      <c r="Q1274" s="16" t="s">
        <v>5826</v>
      </c>
      <c r="R1274" s="16"/>
      <c r="S1274" s="16"/>
      <c r="T1274" s="16"/>
      <c r="U1274" s="16"/>
      <c r="V1274" s="16"/>
      <c r="W1274" s="16"/>
      <c r="X1274" s="16"/>
      <c r="AD1274" s="16"/>
      <c r="AN1274" s="16"/>
      <c r="BA1274" s="30"/>
      <c r="BE1274" s="26"/>
      <c r="BJ1274" s="16"/>
      <c r="BK1274" s="16"/>
      <c r="BL1274" s="41"/>
      <c r="BQ1274" s="16" t="s">
        <v>4890</v>
      </c>
      <c r="BR1274" s="44" t="s">
        <v>4891</v>
      </c>
      <c r="BS1274" s="44" t="s">
        <v>4892</v>
      </c>
      <c r="BU1274" s="16"/>
      <c r="CD1274" s="16"/>
      <c r="CE1274" s="16"/>
      <c r="CH1274" s="16" t="s">
        <v>119</v>
      </c>
      <c r="CI1274" s="16" t="s">
        <v>3176</v>
      </c>
      <c r="CJ1274" s="16" t="s">
        <v>119</v>
      </c>
      <c r="CL1274" s="16" t="s">
        <v>4890</v>
      </c>
      <c r="CM1274" s="16" t="s">
        <v>4891</v>
      </c>
      <c r="CO1274" s="16" t="s">
        <v>4893</v>
      </c>
      <c r="CP1274" s="16" t="s">
        <v>4894</v>
      </c>
      <c r="CQ1274" s="16" t="s">
        <v>4889</v>
      </c>
      <c r="CR1274" s="16" t="s">
        <v>3297</v>
      </c>
      <c r="CS1274" s="16" t="s">
        <v>4895</v>
      </c>
      <c r="CT1274" s="16" t="s">
        <v>3400</v>
      </c>
      <c r="CY1274" s="19"/>
      <c r="DD1274" s="16"/>
      <c r="DG1274" s="16"/>
      <c r="DH1274" s="16"/>
      <c r="DI1274" s="16"/>
      <c r="DK1274" s="16"/>
      <c r="DP1274" s="16"/>
    </row>
    <row r="1275" spans="1:120" x14ac:dyDescent="0.35">
      <c r="A1275" s="16" t="s">
        <v>1170</v>
      </c>
      <c r="E1275" t="s">
        <v>4896</v>
      </c>
      <c r="F1275" s="47"/>
      <c r="G1275"/>
      <c r="H1275" s="16" t="s">
        <v>5847</v>
      </c>
      <c r="I1275" s="16"/>
      <c r="M1275" s="16"/>
      <c r="N1275" s="16"/>
      <c r="O1275" s="16">
        <f>SUM(COUNTIF(I1275:N1275,"yes"))</f>
        <v>0</v>
      </c>
      <c r="P1275" s="20"/>
      <c r="Q1275" s="16" t="s">
        <v>5826</v>
      </c>
      <c r="R1275" s="16"/>
      <c r="S1275" s="16"/>
      <c r="T1275" s="16"/>
      <c r="U1275" s="16"/>
      <c r="V1275" s="16"/>
      <c r="W1275" s="16"/>
      <c r="X1275" s="16"/>
      <c r="AD1275" s="16"/>
      <c r="AN1275" s="16"/>
      <c r="BA1275" s="30"/>
      <c r="BE1275" s="26"/>
      <c r="BJ1275" s="16"/>
      <c r="BK1275" s="16"/>
      <c r="BL1275" s="41"/>
      <c r="BQ1275" s="16" t="s">
        <v>4897</v>
      </c>
      <c r="BR1275" s="44" t="s">
        <v>4898</v>
      </c>
      <c r="BS1275" s="44" t="s">
        <v>3318</v>
      </c>
      <c r="BU1275" s="16"/>
      <c r="CD1275" s="16"/>
      <c r="CE1275" s="16"/>
      <c r="CH1275" s="16" t="s">
        <v>119</v>
      </c>
      <c r="CI1275" s="16" t="s">
        <v>3176</v>
      </c>
      <c r="CJ1275" s="16" t="s">
        <v>119</v>
      </c>
      <c r="CL1275" s="16" t="s">
        <v>4897</v>
      </c>
      <c r="CM1275" s="16" t="s">
        <v>4898</v>
      </c>
      <c r="CO1275" s="16" t="s">
        <v>6122</v>
      </c>
      <c r="CP1275" s="16" t="s">
        <v>4899</v>
      </c>
      <c r="CQ1275" s="16" t="s">
        <v>4896</v>
      </c>
      <c r="CR1275" s="16" t="s">
        <v>3214</v>
      </c>
      <c r="CS1275" s="16" t="s">
        <v>3621</v>
      </c>
      <c r="CT1275" s="16" t="s">
        <v>4110</v>
      </c>
      <c r="CY1275" s="19"/>
      <c r="DD1275" s="16"/>
      <c r="DG1275" s="16"/>
      <c r="DH1275" s="16"/>
      <c r="DI1275" s="16"/>
      <c r="DK1275" s="16"/>
      <c r="DP1275" s="16"/>
    </row>
    <row r="1276" spans="1:120" x14ac:dyDescent="0.35">
      <c r="A1276" s="16" t="s">
        <v>1170</v>
      </c>
      <c r="E1276" t="s">
        <v>4900</v>
      </c>
      <c r="F1276" s="47"/>
      <c r="G1276"/>
      <c r="H1276" s="16" t="s">
        <v>5847</v>
      </c>
      <c r="I1276" s="16"/>
      <c r="M1276" s="16"/>
      <c r="N1276" s="16"/>
      <c r="O1276" s="16">
        <f>SUM(COUNTIF(I1276:N1276,"yes"))</f>
        <v>0</v>
      </c>
      <c r="P1276" s="20"/>
      <c r="Q1276" s="16" t="s">
        <v>5826</v>
      </c>
      <c r="R1276" s="16"/>
      <c r="S1276" s="16"/>
      <c r="T1276" s="16"/>
      <c r="U1276" s="16"/>
      <c r="V1276" s="16"/>
      <c r="W1276" s="16"/>
      <c r="X1276" s="16"/>
      <c r="AD1276" s="16"/>
      <c r="AN1276" s="16"/>
      <c r="BA1276" s="30"/>
      <c r="BE1276" s="26"/>
      <c r="BJ1276" s="16"/>
      <c r="BK1276" s="16"/>
      <c r="BL1276" s="41"/>
      <c r="BQ1276" s="16" t="s">
        <v>4901</v>
      </c>
      <c r="BR1276" s="44" t="s">
        <v>4902</v>
      </c>
      <c r="BS1276" s="44" t="s">
        <v>4903</v>
      </c>
      <c r="BU1276" s="16"/>
      <c r="CD1276" s="16"/>
      <c r="CE1276" s="16"/>
      <c r="CH1276" s="16" t="s">
        <v>119</v>
      </c>
      <c r="CI1276" s="16" t="s">
        <v>3176</v>
      </c>
      <c r="CJ1276" s="16" t="s">
        <v>119</v>
      </c>
      <c r="CL1276" s="16" t="s">
        <v>4901</v>
      </c>
      <c r="CM1276" s="16" t="s">
        <v>4902</v>
      </c>
      <c r="CO1276" s="16" t="s">
        <v>4904</v>
      </c>
      <c r="CP1276" s="16" t="s">
        <v>4905</v>
      </c>
      <c r="CQ1276" s="16" t="s">
        <v>4900</v>
      </c>
      <c r="CR1276" s="16" t="s">
        <v>3563</v>
      </c>
      <c r="CS1276" s="16" t="s">
        <v>3621</v>
      </c>
      <c r="CT1276" s="16" t="s">
        <v>3465</v>
      </c>
      <c r="CY1276" s="19"/>
      <c r="DD1276" s="16"/>
      <c r="DG1276" s="16"/>
      <c r="DH1276" s="16"/>
      <c r="DI1276" s="16"/>
      <c r="DK1276" s="16"/>
      <c r="DP1276" s="16"/>
    </row>
    <row r="1277" spans="1:120" x14ac:dyDescent="0.35">
      <c r="A1277" s="16" t="s">
        <v>1170</v>
      </c>
      <c r="E1277" t="s">
        <v>4906</v>
      </c>
      <c r="F1277" s="47"/>
      <c r="G1277"/>
      <c r="H1277" s="16" t="s">
        <v>5847</v>
      </c>
      <c r="I1277" s="16"/>
      <c r="M1277" s="16"/>
      <c r="N1277" s="16"/>
      <c r="O1277" s="16">
        <f>SUM(COUNTIF(I1277:N1277,"yes"))</f>
        <v>0</v>
      </c>
      <c r="P1277" s="20"/>
      <c r="Q1277" s="16" t="s">
        <v>5826</v>
      </c>
      <c r="R1277" s="16"/>
      <c r="S1277" s="16"/>
      <c r="T1277" s="16"/>
      <c r="U1277" s="16"/>
      <c r="V1277" s="16"/>
      <c r="W1277" s="16"/>
      <c r="X1277" s="16"/>
      <c r="AD1277" s="16"/>
      <c r="AN1277" s="16"/>
      <c r="BA1277" s="30"/>
      <c r="BE1277" s="26"/>
      <c r="BJ1277" s="16"/>
      <c r="BK1277" s="16"/>
      <c r="BL1277" s="41"/>
      <c r="BQ1277" s="16" t="s">
        <v>4907</v>
      </c>
      <c r="BR1277" s="44" t="s">
        <v>4908</v>
      </c>
      <c r="BS1277" s="44" t="s">
        <v>4909</v>
      </c>
      <c r="BU1277" s="16"/>
      <c r="CD1277" s="16"/>
      <c r="CE1277" s="16"/>
      <c r="CH1277" s="16" t="s">
        <v>119</v>
      </c>
      <c r="CI1277" s="16" t="s">
        <v>3176</v>
      </c>
      <c r="CJ1277" s="16" t="s">
        <v>119</v>
      </c>
      <c r="CL1277" s="16" t="s">
        <v>4907</v>
      </c>
      <c r="CM1277" s="16" t="s">
        <v>4908</v>
      </c>
      <c r="CO1277" s="16" t="s">
        <v>4910</v>
      </c>
      <c r="CP1277" s="16" t="s">
        <v>4911</v>
      </c>
      <c r="CQ1277" s="16" t="s">
        <v>4906</v>
      </c>
      <c r="CR1277" s="16" t="s">
        <v>3906</v>
      </c>
      <c r="CS1277" s="16" t="s">
        <v>4912</v>
      </c>
      <c r="CT1277" s="16" t="s">
        <v>4036</v>
      </c>
      <c r="CY1277" s="19"/>
      <c r="DD1277" s="16"/>
      <c r="DG1277" s="16"/>
      <c r="DH1277" s="16"/>
      <c r="DI1277" s="16"/>
      <c r="DK1277" s="16"/>
      <c r="DP1277" s="16"/>
    </row>
    <row r="1278" spans="1:120" x14ac:dyDescent="0.35">
      <c r="A1278" s="16" t="s">
        <v>1170</v>
      </c>
      <c r="E1278" t="s">
        <v>4913</v>
      </c>
      <c r="F1278" s="47"/>
      <c r="G1278"/>
      <c r="H1278" s="16" t="s">
        <v>5847</v>
      </c>
      <c r="I1278" s="16"/>
      <c r="M1278" s="16"/>
      <c r="N1278" s="16"/>
      <c r="O1278" s="16">
        <f>SUM(COUNTIF(I1278:N1278,"yes"))</f>
        <v>0</v>
      </c>
      <c r="P1278" s="20"/>
      <c r="Q1278" s="16" t="s">
        <v>5826</v>
      </c>
      <c r="R1278" s="16"/>
      <c r="S1278" s="16"/>
      <c r="T1278" s="16"/>
      <c r="U1278" s="16"/>
      <c r="V1278" s="16"/>
      <c r="W1278" s="16"/>
      <c r="X1278" s="16"/>
      <c r="AD1278" s="16"/>
      <c r="AN1278" s="16"/>
      <c r="BA1278" s="30"/>
      <c r="BE1278" s="26"/>
      <c r="BJ1278" s="16"/>
      <c r="BK1278" s="16"/>
      <c r="BL1278" s="41"/>
      <c r="BQ1278" s="16" t="s">
        <v>4914</v>
      </c>
      <c r="BR1278" s="44" t="s">
        <v>4915</v>
      </c>
      <c r="BS1278" s="44" t="s">
        <v>4916</v>
      </c>
      <c r="BU1278" s="16"/>
      <c r="CD1278" s="16"/>
      <c r="CE1278" s="16"/>
      <c r="CH1278" s="16" t="s">
        <v>119</v>
      </c>
      <c r="CI1278" s="16" t="s">
        <v>3176</v>
      </c>
      <c r="CJ1278" s="16" t="s">
        <v>119</v>
      </c>
      <c r="CL1278" s="16" t="s">
        <v>4914</v>
      </c>
      <c r="CM1278" s="16" t="s">
        <v>4915</v>
      </c>
      <c r="CO1278" s="16" t="s">
        <v>4917</v>
      </c>
      <c r="CP1278" s="16" t="s">
        <v>4918</v>
      </c>
      <c r="CQ1278" s="16" t="s">
        <v>4913</v>
      </c>
      <c r="CR1278" s="16" t="s">
        <v>3700</v>
      </c>
      <c r="CS1278" s="16" t="s">
        <v>4503</v>
      </c>
      <c r="CT1278" s="16" t="s">
        <v>4919</v>
      </c>
      <c r="CY1278" s="19"/>
      <c r="DD1278" s="16"/>
      <c r="DG1278" s="16"/>
      <c r="DH1278" s="16"/>
      <c r="DI1278" s="16"/>
      <c r="DK1278" s="16"/>
      <c r="DP1278" s="16"/>
    </row>
    <row r="1279" spans="1:120" x14ac:dyDescent="0.35">
      <c r="A1279" s="16" t="s">
        <v>1170</v>
      </c>
      <c r="E1279" t="s">
        <v>4920</v>
      </c>
      <c r="F1279" s="47"/>
      <c r="G1279"/>
      <c r="H1279" s="16" t="s">
        <v>5847</v>
      </c>
      <c r="I1279" s="16"/>
      <c r="M1279" s="16"/>
      <c r="N1279" s="16"/>
      <c r="O1279" s="16">
        <f>SUM(COUNTIF(I1279:N1279,"yes"))</f>
        <v>0</v>
      </c>
      <c r="P1279" s="20"/>
      <c r="Q1279" s="16" t="s">
        <v>5826</v>
      </c>
      <c r="R1279" s="16"/>
      <c r="S1279" s="16"/>
      <c r="T1279" s="16"/>
      <c r="U1279" s="16"/>
      <c r="V1279" s="16"/>
      <c r="W1279" s="16"/>
      <c r="X1279" s="16"/>
      <c r="AD1279" s="16"/>
      <c r="AN1279" s="16"/>
      <c r="BA1279" s="30"/>
      <c r="BE1279" s="26"/>
      <c r="BJ1279" s="16"/>
      <c r="BK1279" s="16"/>
      <c r="BL1279" s="41"/>
      <c r="BQ1279" s="16" t="s">
        <v>4921</v>
      </c>
      <c r="BR1279" s="44" t="s">
        <v>4922</v>
      </c>
      <c r="BS1279" s="44" t="s">
        <v>4923</v>
      </c>
      <c r="BU1279" s="16"/>
      <c r="CD1279" s="16"/>
      <c r="CE1279" s="16"/>
      <c r="CH1279" s="16" t="s">
        <v>119</v>
      </c>
      <c r="CI1279" s="16" t="s">
        <v>3176</v>
      </c>
      <c r="CJ1279" s="16" t="s">
        <v>119</v>
      </c>
      <c r="CL1279" s="16" t="s">
        <v>4921</v>
      </c>
      <c r="CM1279" s="16" t="s">
        <v>4922</v>
      </c>
      <c r="CO1279" s="16" t="s">
        <v>4924</v>
      </c>
      <c r="CP1279" s="16" t="s">
        <v>4925</v>
      </c>
      <c r="CQ1279" s="16" t="s">
        <v>4920</v>
      </c>
      <c r="CR1279" s="16" t="s">
        <v>3700</v>
      </c>
      <c r="CS1279" s="16" t="s">
        <v>4503</v>
      </c>
      <c r="CT1279" s="16" t="s">
        <v>3223</v>
      </c>
      <c r="CY1279" s="19"/>
      <c r="DD1279" s="16"/>
      <c r="DG1279" s="16"/>
      <c r="DH1279" s="16"/>
      <c r="DI1279" s="16"/>
      <c r="DK1279" s="16"/>
      <c r="DP1279" s="16"/>
    </row>
    <row r="1280" spans="1:120" x14ac:dyDescent="0.35">
      <c r="A1280" s="16" t="s">
        <v>1170</v>
      </c>
      <c r="E1280" t="s">
        <v>4926</v>
      </c>
      <c r="F1280" s="47"/>
      <c r="G1280"/>
      <c r="H1280" s="16" t="s">
        <v>5847</v>
      </c>
      <c r="I1280" s="16"/>
      <c r="M1280" s="16"/>
      <c r="N1280" s="16"/>
      <c r="O1280" s="16">
        <f>SUM(COUNTIF(I1280:N1280,"yes"))</f>
        <v>0</v>
      </c>
      <c r="P1280" s="20"/>
      <c r="Q1280" s="16" t="s">
        <v>5826</v>
      </c>
      <c r="R1280" s="16"/>
      <c r="S1280" s="16"/>
      <c r="T1280" s="16"/>
      <c r="U1280" s="16"/>
      <c r="V1280" s="16"/>
      <c r="W1280" s="16"/>
      <c r="X1280" s="16"/>
      <c r="AD1280" s="16"/>
      <c r="AN1280" s="16"/>
      <c r="BA1280" s="30"/>
      <c r="BE1280" s="26"/>
      <c r="BJ1280" s="16"/>
      <c r="BK1280" s="16"/>
      <c r="BL1280" s="41"/>
      <c r="BQ1280" s="16" t="s">
        <v>4927</v>
      </c>
      <c r="BR1280" s="44" t="s">
        <v>4928</v>
      </c>
      <c r="BS1280" s="44" t="s">
        <v>4929</v>
      </c>
      <c r="BU1280" s="16"/>
      <c r="CD1280" s="16"/>
      <c r="CE1280" s="16"/>
      <c r="CH1280" s="16" t="s">
        <v>119</v>
      </c>
      <c r="CI1280" s="16" t="s">
        <v>3176</v>
      </c>
      <c r="CJ1280" s="16" t="s">
        <v>119</v>
      </c>
      <c r="CL1280" s="16" t="s">
        <v>4927</v>
      </c>
      <c r="CM1280" s="16" t="s">
        <v>4928</v>
      </c>
      <c r="CO1280" s="16" t="s">
        <v>4930</v>
      </c>
      <c r="CP1280" s="16" t="s">
        <v>4931</v>
      </c>
      <c r="CQ1280" s="16" t="s">
        <v>4926</v>
      </c>
      <c r="CR1280" s="16" t="s">
        <v>3495</v>
      </c>
      <c r="CS1280" s="16" t="s">
        <v>3383</v>
      </c>
      <c r="CT1280" s="16" t="s">
        <v>4932</v>
      </c>
      <c r="CY1280" s="19"/>
      <c r="DD1280" s="16"/>
      <c r="DG1280" s="16"/>
      <c r="DH1280" s="16"/>
      <c r="DI1280" s="16"/>
      <c r="DK1280" s="16"/>
      <c r="DP1280" s="16"/>
    </row>
    <row r="1281" spans="1:120" x14ac:dyDescent="0.35">
      <c r="A1281" s="16" t="s">
        <v>1170</v>
      </c>
      <c r="E1281" t="s">
        <v>4933</v>
      </c>
      <c r="F1281" s="47"/>
      <c r="G1281"/>
      <c r="H1281" s="16" t="s">
        <v>5847</v>
      </c>
      <c r="I1281" s="16"/>
      <c r="M1281" s="16"/>
      <c r="N1281" s="16"/>
      <c r="O1281" s="16">
        <f>SUM(COUNTIF(I1281:N1281,"yes"))</f>
        <v>0</v>
      </c>
      <c r="P1281" s="20"/>
      <c r="Q1281" s="16" t="s">
        <v>5826</v>
      </c>
      <c r="R1281" s="16"/>
      <c r="S1281" s="16"/>
      <c r="T1281" s="16"/>
      <c r="U1281" s="16"/>
      <c r="V1281" s="16"/>
      <c r="W1281" s="16"/>
      <c r="X1281" s="16"/>
      <c r="AD1281" s="16"/>
      <c r="AN1281" s="16"/>
      <c r="BA1281" s="30"/>
      <c r="BE1281" s="26"/>
      <c r="BJ1281" s="16"/>
      <c r="BK1281" s="16"/>
      <c r="BL1281" s="41"/>
      <c r="BQ1281" s="16" t="s">
        <v>4934</v>
      </c>
      <c r="BR1281" s="44" t="s">
        <v>4935</v>
      </c>
      <c r="BS1281" s="44" t="s">
        <v>4936</v>
      </c>
      <c r="BU1281" s="16"/>
      <c r="CD1281" s="16"/>
      <c r="CE1281" s="16"/>
      <c r="CH1281" s="16" t="s">
        <v>119</v>
      </c>
      <c r="CI1281" s="16" t="s">
        <v>3176</v>
      </c>
      <c r="CJ1281" s="16" t="s">
        <v>119</v>
      </c>
      <c r="CL1281" s="16" t="s">
        <v>4934</v>
      </c>
      <c r="CM1281" s="16" t="s">
        <v>4935</v>
      </c>
      <c r="CO1281" s="16" t="s">
        <v>4937</v>
      </c>
      <c r="CP1281" s="16" t="s">
        <v>4938</v>
      </c>
      <c r="CQ1281" s="16" t="s">
        <v>4933</v>
      </c>
      <c r="CR1281" s="16" t="s">
        <v>3343</v>
      </c>
      <c r="CS1281" s="16" t="s">
        <v>4939</v>
      </c>
      <c r="CT1281" s="16" t="s">
        <v>4851</v>
      </c>
      <c r="CY1281" s="19"/>
      <c r="DD1281" s="16"/>
      <c r="DG1281" s="16"/>
      <c r="DH1281" s="16"/>
      <c r="DI1281" s="16"/>
      <c r="DK1281" s="16"/>
      <c r="DP1281" s="16"/>
    </row>
    <row r="1282" spans="1:120" x14ac:dyDescent="0.35">
      <c r="A1282" s="16" t="s">
        <v>1170</v>
      </c>
      <c r="E1282" t="s">
        <v>4940</v>
      </c>
      <c r="F1282" s="47"/>
      <c r="G1282"/>
      <c r="H1282" s="16" t="s">
        <v>5847</v>
      </c>
      <c r="I1282" s="16"/>
      <c r="M1282" s="16"/>
      <c r="N1282" s="16"/>
      <c r="O1282" s="16">
        <f>SUM(COUNTIF(I1282:N1282,"yes"))</f>
        <v>0</v>
      </c>
      <c r="P1282" s="20"/>
      <c r="Q1282" s="16" t="s">
        <v>5826</v>
      </c>
      <c r="R1282" s="16"/>
      <c r="S1282" s="16"/>
      <c r="T1282" s="16"/>
      <c r="U1282" s="16"/>
      <c r="V1282" s="16"/>
      <c r="W1282" s="16"/>
      <c r="X1282" s="16"/>
      <c r="AD1282" s="16"/>
      <c r="AN1282" s="16"/>
      <c r="BA1282" s="30"/>
      <c r="BE1282" s="26"/>
      <c r="BJ1282" s="16"/>
      <c r="BK1282" s="16"/>
      <c r="BL1282" s="41"/>
      <c r="BQ1282" s="16" t="s">
        <v>4941</v>
      </c>
      <c r="BR1282" s="44" t="s">
        <v>4942</v>
      </c>
      <c r="BS1282" s="44" t="s">
        <v>4943</v>
      </c>
      <c r="BU1282" s="16"/>
      <c r="CD1282" s="16"/>
      <c r="CE1282" s="16"/>
      <c r="CH1282" s="16" t="s">
        <v>119</v>
      </c>
      <c r="CI1282" s="16" t="s">
        <v>3176</v>
      </c>
      <c r="CJ1282" s="16" t="s">
        <v>119</v>
      </c>
      <c r="CL1282" s="16" t="s">
        <v>4941</v>
      </c>
      <c r="CM1282" s="16" t="s">
        <v>4942</v>
      </c>
      <c r="CO1282" s="16" t="s">
        <v>4944</v>
      </c>
      <c r="CP1282" s="16" t="s">
        <v>4945</v>
      </c>
      <c r="CQ1282" s="16" t="s">
        <v>4940</v>
      </c>
      <c r="CR1282" s="16" t="s">
        <v>3732</v>
      </c>
      <c r="CS1282" s="16" t="s">
        <v>3350</v>
      </c>
      <c r="CT1282" s="16" t="s">
        <v>3525</v>
      </c>
      <c r="CY1282" s="19"/>
      <c r="DD1282" s="16"/>
      <c r="DG1282" s="16"/>
      <c r="DH1282" s="16"/>
      <c r="DI1282" s="16"/>
      <c r="DK1282" s="16"/>
      <c r="DP1282" s="16"/>
    </row>
    <row r="1283" spans="1:120" x14ac:dyDescent="0.35">
      <c r="A1283" s="16" t="s">
        <v>1170</v>
      </c>
      <c r="E1283" t="s">
        <v>4946</v>
      </c>
      <c r="F1283" s="47"/>
      <c r="G1283"/>
      <c r="H1283" s="16" t="s">
        <v>5847</v>
      </c>
      <c r="I1283" s="16"/>
      <c r="M1283" s="16"/>
      <c r="N1283" s="16"/>
      <c r="O1283" s="16">
        <f>SUM(COUNTIF(I1283:N1283,"yes"))</f>
        <v>0</v>
      </c>
      <c r="P1283" s="20"/>
      <c r="Q1283" s="16" t="s">
        <v>5826</v>
      </c>
      <c r="R1283" s="16"/>
      <c r="S1283" s="16"/>
      <c r="T1283" s="16"/>
      <c r="U1283" s="16"/>
      <c r="V1283" s="16"/>
      <c r="W1283" s="16"/>
      <c r="X1283" s="16"/>
      <c r="AD1283" s="16"/>
      <c r="AN1283" s="16"/>
      <c r="BA1283" s="30"/>
      <c r="BE1283" s="26"/>
      <c r="BJ1283" s="16"/>
      <c r="BK1283" s="16"/>
      <c r="BL1283" s="41"/>
      <c r="BQ1283" s="16" t="s">
        <v>4947</v>
      </c>
      <c r="BR1283" s="44" t="s">
        <v>4948</v>
      </c>
      <c r="BS1283" s="44" t="s">
        <v>4949</v>
      </c>
      <c r="BU1283" s="16"/>
      <c r="CD1283" s="16"/>
      <c r="CE1283" s="16"/>
      <c r="CH1283" s="16" t="s">
        <v>119</v>
      </c>
      <c r="CI1283" s="16" t="s">
        <v>3176</v>
      </c>
      <c r="CJ1283" s="16" t="s">
        <v>119</v>
      </c>
      <c r="CL1283" s="16" t="s">
        <v>4947</v>
      </c>
      <c r="CM1283" s="16" t="s">
        <v>4948</v>
      </c>
      <c r="CO1283" s="16" t="s">
        <v>4950</v>
      </c>
      <c r="CP1283" s="16" t="s">
        <v>4951</v>
      </c>
      <c r="CQ1283" s="16" t="s">
        <v>4946</v>
      </c>
      <c r="CR1283" s="16" t="s">
        <v>3571</v>
      </c>
      <c r="CS1283" s="16" t="s">
        <v>4952</v>
      </c>
      <c r="CT1283" s="16" t="s">
        <v>3180</v>
      </c>
      <c r="CY1283" s="19"/>
      <c r="DD1283" s="16"/>
      <c r="DG1283" s="16"/>
      <c r="DH1283" s="16"/>
      <c r="DI1283" s="16"/>
      <c r="DK1283" s="16"/>
      <c r="DP1283" s="16"/>
    </row>
    <row r="1284" spans="1:120" x14ac:dyDescent="0.35">
      <c r="A1284" s="16" t="s">
        <v>1170</v>
      </c>
      <c r="E1284" t="s">
        <v>4953</v>
      </c>
      <c r="F1284" s="47"/>
      <c r="G1284"/>
      <c r="H1284" s="16" t="s">
        <v>5847</v>
      </c>
      <c r="I1284" s="16"/>
      <c r="M1284" s="16"/>
      <c r="N1284" s="16"/>
      <c r="O1284" s="16">
        <f>SUM(COUNTIF(I1284:N1284,"yes"))</f>
        <v>0</v>
      </c>
      <c r="P1284" s="20"/>
      <c r="Q1284" s="16" t="s">
        <v>5826</v>
      </c>
      <c r="R1284" s="16"/>
      <c r="S1284" s="16"/>
      <c r="T1284" s="16"/>
      <c r="U1284" s="16"/>
      <c r="V1284" s="16"/>
      <c r="W1284" s="16"/>
      <c r="X1284" s="16"/>
      <c r="AD1284" s="16"/>
      <c r="AN1284" s="16"/>
      <c r="BA1284" s="30"/>
      <c r="BE1284" s="26"/>
      <c r="BJ1284" s="16"/>
      <c r="BK1284" s="16"/>
      <c r="BL1284" s="41"/>
      <c r="BQ1284" s="16" t="s">
        <v>4954</v>
      </c>
      <c r="BR1284" s="44" t="s">
        <v>4955</v>
      </c>
      <c r="BS1284" s="44" t="s">
        <v>4956</v>
      </c>
      <c r="BU1284" s="16"/>
      <c r="CD1284" s="16"/>
      <c r="CE1284" s="16"/>
      <c r="CH1284" s="16" t="s">
        <v>119</v>
      </c>
      <c r="CI1284" s="16" t="s">
        <v>3176</v>
      </c>
      <c r="CJ1284" s="16" t="s">
        <v>119</v>
      </c>
      <c r="CL1284" s="16" t="s">
        <v>4954</v>
      </c>
      <c r="CM1284" s="16" t="s">
        <v>4955</v>
      </c>
      <c r="CO1284" s="16" t="s">
        <v>4957</v>
      </c>
      <c r="CP1284" s="16" t="s">
        <v>4958</v>
      </c>
      <c r="CQ1284" s="16" t="s">
        <v>4953</v>
      </c>
      <c r="CR1284" s="16" t="s">
        <v>3187</v>
      </c>
      <c r="CS1284" s="16" t="s">
        <v>4959</v>
      </c>
      <c r="CT1284" s="16" t="s">
        <v>4960</v>
      </c>
      <c r="CY1284" s="19"/>
      <c r="DD1284" s="16"/>
      <c r="DG1284" s="16"/>
      <c r="DH1284" s="16"/>
      <c r="DI1284" s="16"/>
      <c r="DK1284" s="16"/>
      <c r="DP1284" s="16"/>
    </row>
    <row r="1285" spans="1:120" x14ac:dyDescent="0.35">
      <c r="A1285" s="16" t="s">
        <v>1170</v>
      </c>
      <c r="E1285" t="s">
        <v>4961</v>
      </c>
      <c r="F1285" s="47"/>
      <c r="G1285"/>
      <c r="H1285" s="16" t="s">
        <v>5847</v>
      </c>
      <c r="I1285" s="16"/>
      <c r="M1285" s="16"/>
      <c r="N1285" s="16"/>
      <c r="O1285" s="16">
        <f>SUM(COUNTIF(I1285:N1285,"yes"))</f>
        <v>0</v>
      </c>
      <c r="P1285" s="20"/>
      <c r="Q1285" s="16" t="s">
        <v>5826</v>
      </c>
      <c r="R1285" s="16"/>
      <c r="S1285" s="16"/>
      <c r="T1285" s="16"/>
      <c r="U1285" s="16"/>
      <c r="V1285" s="16"/>
      <c r="W1285" s="16"/>
      <c r="X1285" s="16"/>
      <c r="AD1285" s="16"/>
      <c r="AN1285" s="16"/>
      <c r="BA1285" s="30"/>
      <c r="BE1285" s="26"/>
      <c r="BJ1285" s="16"/>
      <c r="BK1285" s="16"/>
      <c r="BL1285" s="41"/>
      <c r="BQ1285" s="16" t="s">
        <v>4962</v>
      </c>
      <c r="BR1285" s="44" t="s">
        <v>4963</v>
      </c>
      <c r="BS1285" s="44" t="s">
        <v>4964</v>
      </c>
      <c r="BU1285" s="16"/>
      <c r="CD1285" s="16"/>
      <c r="CE1285" s="16"/>
      <c r="CH1285" s="16" t="s">
        <v>119</v>
      </c>
      <c r="CI1285" s="16" t="s">
        <v>3176</v>
      </c>
      <c r="CJ1285" s="16" t="s">
        <v>119</v>
      </c>
      <c r="CL1285" s="16" t="s">
        <v>4962</v>
      </c>
      <c r="CM1285" s="16" t="s">
        <v>4963</v>
      </c>
      <c r="CO1285" s="16" t="s">
        <v>4965</v>
      </c>
      <c r="CP1285" s="16" t="s">
        <v>4966</v>
      </c>
      <c r="CQ1285" s="16" t="s">
        <v>4961</v>
      </c>
      <c r="CR1285" s="16" t="s">
        <v>3230</v>
      </c>
      <c r="CS1285" s="16" t="s">
        <v>3350</v>
      </c>
      <c r="CT1285" s="16" t="s">
        <v>3299</v>
      </c>
      <c r="CY1285" s="19"/>
      <c r="DD1285" s="16"/>
      <c r="DG1285" s="16"/>
      <c r="DH1285" s="16"/>
      <c r="DI1285" s="16"/>
      <c r="DK1285" s="16"/>
      <c r="DP1285" s="16"/>
    </row>
    <row r="1286" spans="1:120" x14ac:dyDescent="0.35">
      <c r="A1286" s="16" t="s">
        <v>1170</v>
      </c>
      <c r="E1286" t="s">
        <v>4968</v>
      </c>
      <c r="F1286" s="47"/>
      <c r="G1286"/>
      <c r="H1286" s="16" t="s">
        <v>5847</v>
      </c>
      <c r="I1286" s="16"/>
      <c r="M1286" s="16"/>
      <c r="N1286" s="16"/>
      <c r="O1286" s="16">
        <f>SUM(COUNTIF(I1286:N1286,"yes"))</f>
        <v>0</v>
      </c>
      <c r="P1286" s="20"/>
      <c r="Q1286" s="16" t="s">
        <v>5826</v>
      </c>
      <c r="R1286" s="16"/>
      <c r="S1286" s="16"/>
      <c r="T1286" s="16"/>
      <c r="U1286" s="16"/>
      <c r="V1286" s="16"/>
      <c r="W1286" s="16"/>
      <c r="X1286" s="16"/>
      <c r="AD1286" s="16"/>
      <c r="AN1286" s="16"/>
      <c r="BA1286" s="30"/>
      <c r="BE1286" s="26"/>
      <c r="BJ1286" s="16"/>
      <c r="BK1286" s="16"/>
      <c r="BL1286" s="41"/>
      <c r="BQ1286" s="16" t="s">
        <v>4969</v>
      </c>
      <c r="BR1286" s="44" t="s">
        <v>4970</v>
      </c>
      <c r="BS1286" s="44" t="s">
        <v>4971</v>
      </c>
      <c r="BU1286" s="16"/>
      <c r="CD1286" s="16"/>
      <c r="CE1286" s="16"/>
      <c r="CH1286" s="16" t="s">
        <v>119</v>
      </c>
      <c r="CI1286" s="16" t="s">
        <v>3176</v>
      </c>
      <c r="CJ1286" s="16" t="s">
        <v>119</v>
      </c>
      <c r="CL1286" s="16" t="s">
        <v>4969</v>
      </c>
      <c r="CM1286" s="16" t="s">
        <v>4970</v>
      </c>
      <c r="CO1286" s="16" t="s">
        <v>4972</v>
      </c>
      <c r="CP1286" s="16" t="s">
        <v>4973</v>
      </c>
      <c r="CQ1286" s="16" t="s">
        <v>4968</v>
      </c>
      <c r="CR1286" s="16" t="s">
        <v>3178</v>
      </c>
      <c r="CS1286" s="16" t="s">
        <v>3179</v>
      </c>
      <c r="CT1286" s="16" t="s">
        <v>3223</v>
      </c>
      <c r="CY1286" s="19"/>
      <c r="DD1286" s="16"/>
      <c r="DG1286" s="16"/>
      <c r="DH1286" s="16"/>
      <c r="DI1286" s="16"/>
      <c r="DK1286" s="16"/>
      <c r="DP1286" s="16"/>
    </row>
    <row r="1287" spans="1:120" x14ac:dyDescent="0.35">
      <c r="A1287" s="16" t="s">
        <v>1170</v>
      </c>
      <c r="E1287" t="s">
        <v>4974</v>
      </c>
      <c r="F1287" s="47"/>
      <c r="G1287"/>
      <c r="H1287" s="16" t="s">
        <v>5847</v>
      </c>
      <c r="I1287" s="16"/>
      <c r="M1287" s="16"/>
      <c r="N1287" s="16"/>
      <c r="O1287" s="16">
        <f>SUM(COUNTIF(I1287:N1287,"yes"))</f>
        <v>0</v>
      </c>
      <c r="P1287" s="20"/>
      <c r="Q1287" s="16" t="s">
        <v>5826</v>
      </c>
      <c r="R1287" s="16"/>
      <c r="S1287" s="16"/>
      <c r="T1287" s="16"/>
      <c r="U1287" s="16"/>
      <c r="V1287" s="16"/>
      <c r="W1287" s="16"/>
      <c r="X1287" s="16"/>
      <c r="AD1287" s="16"/>
      <c r="AN1287" s="16"/>
      <c r="BA1287" s="30"/>
      <c r="BE1287" s="26"/>
      <c r="BJ1287" s="16"/>
      <c r="BK1287" s="16"/>
      <c r="BL1287" s="41"/>
      <c r="BQ1287" s="16" t="s">
        <v>4975</v>
      </c>
      <c r="BR1287" s="44" t="s">
        <v>4976</v>
      </c>
      <c r="BS1287" s="44" t="s">
        <v>4977</v>
      </c>
      <c r="BU1287" s="16"/>
      <c r="CD1287" s="16"/>
      <c r="CE1287" s="16"/>
      <c r="CH1287" s="16" t="s">
        <v>119</v>
      </c>
      <c r="CI1287" s="16" t="s">
        <v>3176</v>
      </c>
      <c r="CJ1287" s="16" t="s">
        <v>119</v>
      </c>
      <c r="CL1287" s="16" t="s">
        <v>4975</v>
      </c>
      <c r="CM1287" s="16" t="s">
        <v>4976</v>
      </c>
      <c r="CO1287" s="16" t="s">
        <v>4978</v>
      </c>
      <c r="CP1287" s="16" t="s">
        <v>4979</v>
      </c>
      <c r="CQ1287" s="16" t="s">
        <v>4974</v>
      </c>
      <c r="CR1287" s="16" t="s">
        <v>3187</v>
      </c>
      <c r="CS1287" s="16" t="s">
        <v>3508</v>
      </c>
      <c r="CT1287" s="16" t="s">
        <v>3465</v>
      </c>
      <c r="CY1287" s="19"/>
      <c r="DD1287" s="16"/>
      <c r="DG1287" s="16"/>
      <c r="DH1287" s="16"/>
      <c r="DI1287" s="16"/>
      <c r="DK1287" s="16"/>
      <c r="DP1287" s="16"/>
    </row>
    <row r="1288" spans="1:120" x14ac:dyDescent="0.35">
      <c r="A1288" s="16" t="s">
        <v>1170</v>
      </c>
      <c r="E1288" t="s">
        <v>392</v>
      </c>
      <c r="F1288" s="47"/>
      <c r="G1288"/>
      <c r="H1288" s="16" t="s">
        <v>5847</v>
      </c>
      <c r="I1288" s="16"/>
      <c r="M1288" s="16"/>
      <c r="N1288" s="16"/>
      <c r="O1288" s="16">
        <f>SUM(COUNTIF(I1288:N1288,"yes"))</f>
        <v>0</v>
      </c>
      <c r="P1288" s="20"/>
      <c r="Q1288" s="16" t="s">
        <v>5826</v>
      </c>
      <c r="R1288" s="16"/>
      <c r="S1288" s="16"/>
      <c r="T1288" s="16"/>
      <c r="U1288" s="16"/>
      <c r="V1288" s="16"/>
      <c r="W1288" s="16"/>
      <c r="X1288" s="16"/>
      <c r="AD1288" s="16"/>
      <c r="AN1288" s="16"/>
      <c r="BA1288" s="30"/>
      <c r="BE1288" s="26"/>
      <c r="BJ1288" s="16"/>
      <c r="BK1288" s="16"/>
      <c r="BL1288" s="41"/>
      <c r="BQ1288" s="16" t="s">
        <v>379</v>
      </c>
      <c r="BR1288" s="44" t="s">
        <v>4980</v>
      </c>
      <c r="BS1288" s="44" t="s">
        <v>4981</v>
      </c>
      <c r="BU1288" s="16"/>
      <c r="CD1288" s="16"/>
      <c r="CE1288" s="16"/>
      <c r="CH1288" s="16" t="s">
        <v>119</v>
      </c>
      <c r="CI1288" s="16" t="s">
        <v>3176</v>
      </c>
      <c r="CJ1288" s="16" t="s">
        <v>119</v>
      </c>
      <c r="CL1288" s="16" t="s">
        <v>379</v>
      </c>
      <c r="CM1288" s="16" t="s">
        <v>4980</v>
      </c>
      <c r="CO1288" s="16" t="s">
        <v>4982</v>
      </c>
      <c r="CP1288" s="16" t="s">
        <v>405</v>
      </c>
      <c r="CQ1288" s="16" t="s">
        <v>392</v>
      </c>
      <c r="CR1288" s="16" t="s">
        <v>3230</v>
      </c>
      <c r="CS1288" s="16" t="s">
        <v>3179</v>
      </c>
      <c r="CT1288" s="16" t="s">
        <v>3180</v>
      </c>
      <c r="CY1288" s="19"/>
      <c r="DD1288" s="16"/>
      <c r="DG1288" s="16"/>
      <c r="DH1288" s="16"/>
      <c r="DI1288" s="16"/>
      <c r="DK1288" s="16"/>
      <c r="DP1288" s="16"/>
    </row>
    <row r="1289" spans="1:120" x14ac:dyDescent="0.35">
      <c r="A1289" s="16" t="s">
        <v>1170</v>
      </c>
      <c r="E1289" t="s">
        <v>4983</v>
      </c>
      <c r="F1289" s="47"/>
      <c r="G1289"/>
      <c r="H1289" s="16" t="s">
        <v>5847</v>
      </c>
      <c r="I1289" s="16"/>
      <c r="M1289" s="16"/>
      <c r="N1289" s="16"/>
      <c r="O1289" s="16">
        <f>SUM(COUNTIF(I1289:N1289,"yes"))</f>
        <v>0</v>
      </c>
      <c r="P1289" s="20"/>
      <c r="Q1289" s="16" t="s">
        <v>5826</v>
      </c>
      <c r="R1289" s="16"/>
      <c r="S1289" s="16"/>
      <c r="T1289" s="16"/>
      <c r="U1289" s="16"/>
      <c r="V1289" s="16"/>
      <c r="W1289" s="16"/>
      <c r="X1289" s="16"/>
      <c r="AD1289" s="16"/>
      <c r="AN1289" s="16"/>
      <c r="BA1289" s="30"/>
      <c r="BE1289" s="26"/>
      <c r="BJ1289" s="16"/>
      <c r="BK1289" s="16"/>
      <c r="BL1289" s="41"/>
      <c r="BQ1289" s="16" t="s">
        <v>4984</v>
      </c>
      <c r="BR1289" s="44" t="s">
        <v>4985</v>
      </c>
      <c r="BS1289" s="44" t="s">
        <v>4986</v>
      </c>
      <c r="BU1289" s="16"/>
      <c r="CD1289" s="16"/>
      <c r="CE1289" s="16"/>
      <c r="CH1289" s="16" t="s">
        <v>119</v>
      </c>
      <c r="CI1289" s="16" t="s">
        <v>3176</v>
      </c>
      <c r="CJ1289" s="16" t="s">
        <v>119</v>
      </c>
      <c r="CL1289" s="16" t="s">
        <v>4984</v>
      </c>
      <c r="CM1289" s="16" t="s">
        <v>4985</v>
      </c>
      <c r="CO1289" s="16" t="s">
        <v>4987</v>
      </c>
      <c r="CP1289" s="16" t="s">
        <v>4988</v>
      </c>
      <c r="CQ1289" s="16" t="s">
        <v>4983</v>
      </c>
      <c r="CR1289" s="16" t="s">
        <v>3187</v>
      </c>
      <c r="CS1289" s="16" t="s">
        <v>4989</v>
      </c>
      <c r="CT1289" s="16" t="s">
        <v>4990</v>
      </c>
      <c r="CY1289" s="19"/>
      <c r="DD1289" s="16"/>
      <c r="DG1289" s="16"/>
      <c r="DH1289" s="16"/>
      <c r="DI1289" s="16"/>
      <c r="DK1289" s="16"/>
      <c r="DP1289" s="16"/>
    </row>
    <row r="1290" spans="1:120" x14ac:dyDescent="0.35">
      <c r="A1290" s="16" t="s">
        <v>1170</v>
      </c>
      <c r="E1290" t="s">
        <v>4993</v>
      </c>
      <c r="F1290" s="47"/>
      <c r="G1290"/>
      <c r="H1290" s="16" t="s">
        <v>5847</v>
      </c>
      <c r="I1290" s="16"/>
      <c r="M1290" s="16"/>
      <c r="N1290" s="16"/>
      <c r="O1290" s="16">
        <f>SUM(COUNTIF(I1290:N1290,"yes"))</f>
        <v>0</v>
      </c>
      <c r="P1290" s="20"/>
      <c r="Q1290" s="16" t="s">
        <v>5826</v>
      </c>
      <c r="R1290" s="16"/>
      <c r="S1290" s="16"/>
      <c r="T1290" s="16"/>
      <c r="U1290" s="16"/>
      <c r="V1290" s="16"/>
      <c r="W1290" s="16"/>
      <c r="X1290" s="16"/>
      <c r="AD1290" s="16"/>
      <c r="AN1290" s="16"/>
      <c r="AT1290" s="16" t="s">
        <v>4992</v>
      </c>
      <c r="AW1290" s="16">
        <f>LEN(AV1290)-LEN(SUBSTITUTE(AV1290,",",""))+1</f>
        <v>1</v>
      </c>
      <c r="AY1290" s="16">
        <f>LEN(AX1290)-LEN(SUBSTITUTE(AX1290,",",""))+1</f>
        <v>1</v>
      </c>
      <c r="AZ1290" s="16">
        <f>Table1[[#This Row], [no. of native regions]]+Table1[[#This Row], [no. of introduced regions]]</f>
        <v>2</v>
      </c>
      <c r="BA1290" s="30">
        <f>Table1[[#This Row], [no. of introduced regions]]/Table1[[#This Row], [no. of native regions]]</f>
        <v>1</v>
      </c>
      <c r="BE1290" s="26"/>
      <c r="BJ1290" s="16"/>
      <c r="BK1290" s="16"/>
      <c r="BL1290" s="41"/>
      <c r="BQ1290" s="16" t="s">
        <v>4994</v>
      </c>
      <c r="BR1290" s="44" t="s">
        <v>4995</v>
      </c>
      <c r="BS1290" s="44" t="s">
        <v>4996</v>
      </c>
      <c r="BU1290" s="16"/>
      <c r="CD1290" s="16"/>
      <c r="CE1290" s="16"/>
      <c r="CH1290" s="16" t="s">
        <v>119</v>
      </c>
      <c r="CI1290" s="16" t="s">
        <v>3176</v>
      </c>
      <c r="CJ1290" s="16" t="s">
        <v>119</v>
      </c>
      <c r="CL1290" s="16" t="s">
        <v>4994</v>
      </c>
      <c r="CM1290" s="16" t="s">
        <v>4995</v>
      </c>
      <c r="CO1290" s="16" t="s">
        <v>4997</v>
      </c>
      <c r="CP1290" s="16" t="s">
        <v>4998</v>
      </c>
      <c r="CR1290" s="16" t="s">
        <v>4103</v>
      </c>
      <c r="CS1290" s="16" t="s">
        <v>4999</v>
      </c>
      <c r="CT1290" s="16" t="s">
        <v>3232</v>
      </c>
      <c r="CY1290" s="19"/>
      <c r="DD1290" s="16"/>
      <c r="DG1290" s="16"/>
      <c r="DH1290" s="16"/>
      <c r="DI1290" s="16"/>
      <c r="DK1290" s="16"/>
      <c r="DP1290" s="16"/>
    </row>
    <row r="1291" spans="1:120" x14ac:dyDescent="0.35">
      <c r="A1291" s="16" t="s">
        <v>1170</v>
      </c>
      <c r="E1291" t="s">
        <v>5000</v>
      </c>
      <c r="F1291" s="47"/>
      <c r="G1291"/>
      <c r="H1291" s="16" t="s">
        <v>5847</v>
      </c>
      <c r="I1291" s="16"/>
      <c r="M1291" s="16"/>
      <c r="N1291" s="16"/>
      <c r="O1291" s="16">
        <f>SUM(COUNTIF(I1291:N1291,"yes"))</f>
        <v>0</v>
      </c>
      <c r="P1291" s="20"/>
      <c r="Q1291" s="16" t="s">
        <v>5826</v>
      </c>
      <c r="R1291" s="16"/>
      <c r="S1291" s="16"/>
      <c r="T1291" s="16"/>
      <c r="U1291" s="16"/>
      <c r="V1291" s="16"/>
      <c r="W1291" s="16"/>
      <c r="X1291" s="16"/>
      <c r="AD1291" s="16"/>
      <c r="AN1291" s="16"/>
      <c r="BA1291" s="30"/>
      <c r="BE1291" s="26"/>
      <c r="BJ1291" s="16"/>
      <c r="BK1291" s="16"/>
      <c r="BL1291" s="41"/>
      <c r="BQ1291" s="16" t="s">
        <v>5001</v>
      </c>
      <c r="BR1291" s="44" t="s">
        <v>5002</v>
      </c>
      <c r="BS1291" s="44" t="s">
        <v>5003</v>
      </c>
      <c r="BU1291" s="16"/>
      <c r="CD1291" s="16"/>
      <c r="CE1291" s="16"/>
      <c r="CH1291" s="16" t="s">
        <v>119</v>
      </c>
      <c r="CI1291" s="16" t="s">
        <v>3176</v>
      </c>
      <c r="CJ1291" s="16" t="s">
        <v>119</v>
      </c>
      <c r="CL1291" s="16" t="s">
        <v>5001</v>
      </c>
      <c r="CM1291" s="16" t="s">
        <v>5002</v>
      </c>
      <c r="CO1291" s="16" t="s">
        <v>5004</v>
      </c>
      <c r="CP1291" s="16" t="s">
        <v>5005</v>
      </c>
      <c r="CQ1291" s="16" t="s">
        <v>5000</v>
      </c>
      <c r="CR1291" s="16" t="s">
        <v>3725</v>
      </c>
      <c r="CS1291" s="16" t="s">
        <v>5006</v>
      </c>
      <c r="CT1291" s="16" t="s">
        <v>3299</v>
      </c>
      <c r="CY1291" s="19"/>
      <c r="DD1291" s="16"/>
      <c r="DG1291" s="16"/>
      <c r="DH1291" s="16"/>
      <c r="DI1291" s="16"/>
      <c r="DK1291" s="16"/>
      <c r="DP1291" s="16"/>
    </row>
    <row r="1292" spans="1:120" x14ac:dyDescent="0.35">
      <c r="A1292" s="16" t="s">
        <v>1170</v>
      </c>
      <c r="E1292" t="s">
        <v>5007</v>
      </c>
      <c r="F1292" s="47"/>
      <c r="G1292"/>
      <c r="H1292" s="16" t="s">
        <v>5847</v>
      </c>
      <c r="I1292" s="16"/>
      <c r="M1292" s="16"/>
      <c r="N1292" s="16"/>
      <c r="O1292" s="16">
        <f>SUM(COUNTIF(I1292:N1292,"yes"))</f>
        <v>0</v>
      </c>
      <c r="P1292" s="20"/>
      <c r="Q1292" s="16" t="s">
        <v>5826</v>
      </c>
      <c r="R1292" s="16"/>
      <c r="S1292" s="16"/>
      <c r="T1292" s="16"/>
      <c r="U1292" s="16"/>
      <c r="V1292" s="16"/>
      <c r="W1292" s="16"/>
      <c r="X1292" s="16"/>
      <c r="AD1292" s="16"/>
      <c r="AN1292" s="16"/>
      <c r="BA1292" s="30"/>
      <c r="BE1292" s="26"/>
      <c r="BJ1292" s="16"/>
      <c r="BK1292" s="16"/>
      <c r="BL1292" s="41"/>
      <c r="BQ1292" s="16" t="s">
        <v>5008</v>
      </c>
      <c r="BR1292" s="44" t="s">
        <v>5009</v>
      </c>
      <c r="BS1292" s="44" t="s">
        <v>5010</v>
      </c>
      <c r="BU1292" s="16"/>
      <c r="CD1292" s="16"/>
      <c r="CE1292" s="16"/>
      <c r="CH1292" s="16" t="s">
        <v>119</v>
      </c>
      <c r="CI1292" s="16" t="s">
        <v>3176</v>
      </c>
      <c r="CJ1292" s="16" t="s">
        <v>119</v>
      </c>
      <c r="CL1292" s="16" t="s">
        <v>5008</v>
      </c>
      <c r="CM1292" s="16" t="s">
        <v>5009</v>
      </c>
      <c r="CO1292" s="16" t="s">
        <v>5011</v>
      </c>
      <c r="CP1292" s="16" t="s">
        <v>5012</v>
      </c>
      <c r="CQ1292" s="16" t="s">
        <v>5007</v>
      </c>
      <c r="CR1292" s="16" t="s">
        <v>3313</v>
      </c>
      <c r="CS1292" s="16" t="s">
        <v>5006</v>
      </c>
      <c r="CT1292" s="16" t="s">
        <v>3454</v>
      </c>
      <c r="CY1292" s="19"/>
      <c r="DD1292" s="16"/>
      <c r="DG1292" s="16"/>
      <c r="DH1292" s="16"/>
      <c r="DI1292" s="16"/>
      <c r="DK1292" s="16"/>
      <c r="DP1292" s="16"/>
    </row>
    <row r="1293" spans="1:120" x14ac:dyDescent="0.35">
      <c r="A1293" s="16" t="s">
        <v>1170</v>
      </c>
      <c r="E1293" t="s">
        <v>5013</v>
      </c>
      <c r="F1293" s="47"/>
      <c r="G1293"/>
      <c r="H1293" s="16" t="s">
        <v>5847</v>
      </c>
      <c r="I1293" s="16"/>
      <c r="M1293" s="16"/>
      <c r="N1293" s="16"/>
      <c r="O1293" s="16">
        <f>SUM(COUNTIF(I1293:N1293,"yes"))</f>
        <v>0</v>
      </c>
      <c r="P1293" s="20"/>
      <c r="Q1293" s="16" t="s">
        <v>5826</v>
      </c>
      <c r="R1293" s="16"/>
      <c r="S1293" s="16"/>
      <c r="T1293" s="16"/>
      <c r="U1293" s="16"/>
      <c r="V1293" s="16"/>
      <c r="W1293" s="16"/>
      <c r="X1293" s="16"/>
      <c r="AD1293" s="16"/>
      <c r="AN1293" s="16"/>
      <c r="BA1293" s="30"/>
      <c r="BE1293" s="26"/>
      <c r="BJ1293" s="16"/>
      <c r="BK1293" s="16"/>
      <c r="BL1293" s="41"/>
      <c r="BQ1293" s="16" t="s">
        <v>5014</v>
      </c>
      <c r="BR1293" s="44" t="s">
        <v>5015</v>
      </c>
      <c r="BS1293" s="44" t="s">
        <v>5016</v>
      </c>
      <c r="BU1293" s="16"/>
      <c r="CD1293" s="16"/>
      <c r="CE1293" s="16"/>
      <c r="CH1293" s="16" t="s">
        <v>119</v>
      </c>
      <c r="CI1293" s="16" t="s">
        <v>3176</v>
      </c>
      <c r="CJ1293" s="16" t="s">
        <v>119</v>
      </c>
      <c r="CL1293" s="16" t="s">
        <v>5014</v>
      </c>
      <c r="CM1293" s="16" t="s">
        <v>5015</v>
      </c>
      <c r="CO1293" s="16" t="s">
        <v>5017</v>
      </c>
      <c r="CP1293" s="16" t="s">
        <v>5018</v>
      </c>
      <c r="CQ1293" s="16" t="s">
        <v>5013</v>
      </c>
      <c r="CR1293" s="16" t="s">
        <v>3187</v>
      </c>
      <c r="CS1293" s="16" t="s">
        <v>5019</v>
      </c>
      <c r="CT1293" s="16" t="s">
        <v>3465</v>
      </c>
      <c r="CY1293" s="19"/>
      <c r="DD1293" s="16"/>
      <c r="DG1293" s="16"/>
      <c r="DH1293" s="16"/>
      <c r="DI1293" s="16"/>
      <c r="DK1293" s="16"/>
      <c r="DP1293" s="16"/>
    </row>
    <row r="1294" spans="1:120" x14ac:dyDescent="0.35">
      <c r="A1294" s="16" t="s">
        <v>1170</v>
      </c>
      <c r="E1294" t="s">
        <v>5020</v>
      </c>
      <c r="F1294" s="47"/>
      <c r="G1294"/>
      <c r="H1294" s="16" t="s">
        <v>5847</v>
      </c>
      <c r="I1294" s="16"/>
      <c r="M1294" s="16"/>
      <c r="N1294" s="16"/>
      <c r="O1294" s="16">
        <f>SUM(COUNTIF(I1294:N1294,"yes"))</f>
        <v>0</v>
      </c>
      <c r="P1294" s="20"/>
      <c r="Q1294" s="16" t="s">
        <v>5826</v>
      </c>
      <c r="R1294" s="16"/>
      <c r="S1294" s="16"/>
      <c r="T1294" s="16"/>
      <c r="U1294" s="16"/>
      <c r="V1294" s="16"/>
      <c r="W1294" s="16"/>
      <c r="X1294" s="16"/>
      <c r="AD1294" s="16"/>
      <c r="AN1294" s="16"/>
      <c r="BA1294" s="30"/>
      <c r="BE1294" s="26"/>
      <c r="BJ1294" s="16"/>
      <c r="BK1294" s="16"/>
      <c r="BL1294" s="41"/>
      <c r="BQ1294" s="16" t="s">
        <v>5021</v>
      </c>
      <c r="BR1294" s="44" t="s">
        <v>5022</v>
      </c>
      <c r="BS1294" s="44" t="s">
        <v>5023</v>
      </c>
      <c r="BU1294" s="16"/>
      <c r="CD1294" s="16"/>
      <c r="CE1294" s="16"/>
      <c r="CH1294" s="16" t="s">
        <v>119</v>
      </c>
      <c r="CI1294" s="16" t="s">
        <v>3176</v>
      </c>
      <c r="CJ1294" s="16" t="s">
        <v>119</v>
      </c>
      <c r="CL1294" s="16" t="s">
        <v>5021</v>
      </c>
      <c r="CM1294" s="16" t="s">
        <v>5022</v>
      </c>
      <c r="CO1294" s="16" t="s">
        <v>5024</v>
      </c>
      <c r="CP1294" s="16" t="s">
        <v>5025</v>
      </c>
      <c r="CQ1294" s="16" t="s">
        <v>5020</v>
      </c>
      <c r="CR1294" s="16" t="s">
        <v>3532</v>
      </c>
      <c r="CS1294" s="16" t="s">
        <v>5026</v>
      </c>
      <c r="CT1294" s="16" t="s">
        <v>3180</v>
      </c>
      <c r="CY1294" s="19"/>
      <c r="DD1294" s="16"/>
      <c r="DG1294" s="16"/>
      <c r="DH1294" s="16"/>
      <c r="DI1294" s="16"/>
      <c r="DK1294" s="16"/>
      <c r="DP1294" s="16"/>
    </row>
    <row r="1295" spans="1:120" x14ac:dyDescent="0.35">
      <c r="A1295" s="16" t="s">
        <v>1170</v>
      </c>
      <c r="E1295" t="s">
        <v>5027</v>
      </c>
      <c r="F1295" s="47"/>
      <c r="G1295"/>
      <c r="H1295" s="16" t="s">
        <v>5847</v>
      </c>
      <c r="I1295" s="16"/>
      <c r="M1295" s="16"/>
      <c r="N1295" s="16"/>
      <c r="O1295" s="16">
        <f>SUM(COUNTIF(I1295:N1295,"yes"))</f>
        <v>0</v>
      </c>
      <c r="P1295" s="20"/>
      <c r="Q1295" s="16" t="s">
        <v>5826</v>
      </c>
      <c r="R1295" s="16"/>
      <c r="S1295" s="16"/>
      <c r="T1295" s="16"/>
      <c r="U1295" s="16"/>
      <c r="V1295" s="16"/>
      <c r="W1295" s="16"/>
      <c r="X1295" s="16"/>
      <c r="AD1295" s="16"/>
      <c r="AN1295" s="16"/>
      <c r="BA1295" s="30"/>
      <c r="BE1295" s="26"/>
      <c r="BJ1295" s="16"/>
      <c r="BK1295" s="16"/>
      <c r="BL1295" s="41"/>
      <c r="BQ1295" s="16" t="s">
        <v>5028</v>
      </c>
      <c r="BR1295" s="44" t="s">
        <v>5029</v>
      </c>
      <c r="BS1295" s="44" t="s">
        <v>5030</v>
      </c>
      <c r="BU1295" s="16"/>
      <c r="CD1295" s="16"/>
      <c r="CE1295" s="16"/>
      <c r="CH1295" s="16" t="s">
        <v>119</v>
      </c>
      <c r="CI1295" s="16" t="s">
        <v>3176</v>
      </c>
      <c r="CJ1295" s="16" t="s">
        <v>119</v>
      </c>
      <c r="CL1295" s="16" t="s">
        <v>5028</v>
      </c>
      <c r="CM1295" s="16" t="s">
        <v>5029</v>
      </c>
      <c r="CO1295" s="16" t="s">
        <v>5031</v>
      </c>
      <c r="CP1295" s="16" t="s">
        <v>5032</v>
      </c>
      <c r="CQ1295" s="16" t="s">
        <v>5027</v>
      </c>
      <c r="CR1295" s="16" t="s">
        <v>3187</v>
      </c>
      <c r="CS1295" s="16" t="s">
        <v>5033</v>
      </c>
      <c r="CT1295" s="16" t="s">
        <v>3465</v>
      </c>
      <c r="CY1295" s="19"/>
      <c r="DD1295" s="16"/>
      <c r="DG1295" s="16"/>
      <c r="DH1295" s="16"/>
      <c r="DI1295" s="16"/>
      <c r="DK1295" s="16"/>
      <c r="DP1295" s="16"/>
    </row>
    <row r="1296" spans="1:120" x14ac:dyDescent="0.35">
      <c r="A1296" s="16" t="s">
        <v>1170</v>
      </c>
      <c r="E1296" t="s">
        <v>5034</v>
      </c>
      <c r="F1296" s="47"/>
      <c r="G1296"/>
      <c r="H1296" s="16" t="s">
        <v>5847</v>
      </c>
      <c r="I1296" s="16"/>
      <c r="M1296" s="16"/>
      <c r="N1296" s="16"/>
      <c r="O1296" s="16">
        <f>SUM(COUNTIF(I1296:N1296,"yes"))</f>
        <v>0</v>
      </c>
      <c r="P1296" s="20"/>
      <c r="Q1296" s="16" t="s">
        <v>5826</v>
      </c>
      <c r="R1296" s="16"/>
      <c r="S1296" s="16"/>
      <c r="T1296" s="16"/>
      <c r="U1296" s="16"/>
      <c r="V1296" s="16"/>
      <c r="W1296" s="16"/>
      <c r="X1296" s="16"/>
      <c r="AD1296" s="16"/>
      <c r="AN1296" s="16"/>
      <c r="BA1296" s="30"/>
      <c r="BE1296" s="26"/>
      <c r="BJ1296" s="16"/>
      <c r="BK1296" s="16"/>
      <c r="BL1296" s="41"/>
      <c r="BQ1296" s="16" t="s">
        <v>5035</v>
      </c>
      <c r="BR1296" s="44" t="s">
        <v>5036</v>
      </c>
      <c r="BS1296" s="44" t="s">
        <v>5037</v>
      </c>
      <c r="BU1296" s="16"/>
      <c r="CD1296" s="16"/>
      <c r="CE1296" s="16"/>
      <c r="CH1296" s="16" t="s">
        <v>119</v>
      </c>
      <c r="CI1296" s="16" t="s">
        <v>3176</v>
      </c>
      <c r="CJ1296" s="16" t="s">
        <v>119</v>
      </c>
      <c r="CL1296" s="16" t="s">
        <v>5035</v>
      </c>
      <c r="CM1296" s="16" t="s">
        <v>5036</v>
      </c>
      <c r="CO1296" s="16" t="s">
        <v>5038</v>
      </c>
      <c r="CP1296" s="16" t="s">
        <v>5039</v>
      </c>
      <c r="CQ1296" s="16" t="s">
        <v>5034</v>
      </c>
      <c r="CR1296" s="16" t="s">
        <v>3739</v>
      </c>
      <c r="CS1296" s="16" t="s">
        <v>3441</v>
      </c>
      <c r="CT1296" s="16" t="s">
        <v>3614</v>
      </c>
      <c r="CY1296" s="19"/>
      <c r="DD1296" s="16"/>
      <c r="DG1296" s="16"/>
      <c r="DH1296" s="16"/>
      <c r="DI1296" s="16"/>
      <c r="DK1296" s="16"/>
      <c r="DP1296" s="16"/>
    </row>
    <row r="1297" spans="1:120" x14ac:dyDescent="0.35">
      <c r="A1297" s="16" t="s">
        <v>1170</v>
      </c>
      <c r="E1297" t="s">
        <v>5040</v>
      </c>
      <c r="F1297" s="47"/>
      <c r="G1297"/>
      <c r="H1297" s="16" t="s">
        <v>5847</v>
      </c>
      <c r="I1297" s="16"/>
      <c r="M1297" s="16"/>
      <c r="N1297" s="16"/>
      <c r="O1297" s="16">
        <f>SUM(COUNTIF(I1297:N1297,"yes"))</f>
        <v>0</v>
      </c>
      <c r="P1297" s="20"/>
      <c r="Q1297" s="16" t="s">
        <v>5826</v>
      </c>
      <c r="R1297" s="16"/>
      <c r="S1297" s="16"/>
      <c r="T1297" s="16"/>
      <c r="U1297" s="16"/>
      <c r="V1297" s="16"/>
      <c r="W1297" s="16"/>
      <c r="X1297" s="16"/>
      <c r="AD1297" s="16"/>
      <c r="AN1297" s="16"/>
      <c r="BA1297" s="30"/>
      <c r="BE1297" s="26"/>
      <c r="BJ1297" s="16"/>
      <c r="BK1297" s="16"/>
      <c r="BL1297" s="41"/>
      <c r="BQ1297" s="16" t="s">
        <v>5041</v>
      </c>
      <c r="BR1297" s="44" t="s">
        <v>5042</v>
      </c>
      <c r="BS1297" s="44" t="s">
        <v>5043</v>
      </c>
      <c r="BU1297" s="16"/>
      <c r="CD1297" s="16"/>
      <c r="CE1297" s="16"/>
      <c r="CH1297" s="16" t="s">
        <v>119</v>
      </c>
      <c r="CI1297" s="16" t="s">
        <v>3176</v>
      </c>
      <c r="CJ1297" s="16" t="s">
        <v>119</v>
      </c>
      <c r="CL1297" s="16" t="s">
        <v>5041</v>
      </c>
      <c r="CM1297" s="16" t="s">
        <v>5042</v>
      </c>
      <c r="CO1297" s="16" t="s">
        <v>5044</v>
      </c>
      <c r="CP1297" s="16" t="s">
        <v>5045</v>
      </c>
      <c r="CQ1297" s="16" t="s">
        <v>5040</v>
      </c>
      <c r="CR1297" s="16" t="s">
        <v>3178</v>
      </c>
      <c r="CS1297" s="16" t="s">
        <v>5046</v>
      </c>
      <c r="CT1297" s="16" t="s">
        <v>5047</v>
      </c>
      <c r="CY1297" s="19"/>
      <c r="DD1297" s="16"/>
      <c r="DG1297" s="16"/>
      <c r="DH1297" s="16"/>
      <c r="DI1297" s="16"/>
      <c r="DK1297" s="16"/>
      <c r="DP1297" s="16"/>
    </row>
    <row r="1298" spans="1:120" x14ac:dyDescent="0.35">
      <c r="A1298" s="16" t="s">
        <v>1170</v>
      </c>
      <c r="E1298" t="s">
        <v>5048</v>
      </c>
      <c r="F1298" s="47"/>
      <c r="G1298"/>
      <c r="H1298" s="16" t="s">
        <v>5847</v>
      </c>
      <c r="I1298" s="16"/>
      <c r="M1298" s="16"/>
      <c r="N1298" s="16"/>
      <c r="O1298" s="16">
        <f>SUM(COUNTIF(I1298:N1298,"yes"))</f>
        <v>0</v>
      </c>
      <c r="P1298" s="20"/>
      <c r="Q1298" s="16" t="s">
        <v>5826</v>
      </c>
      <c r="R1298" s="16"/>
      <c r="S1298" s="16"/>
      <c r="T1298" s="16"/>
      <c r="U1298" s="16"/>
      <c r="V1298" s="16"/>
      <c r="W1298" s="16"/>
      <c r="X1298" s="16"/>
      <c r="AD1298" s="16"/>
      <c r="AN1298" s="16"/>
      <c r="BA1298" s="30"/>
      <c r="BE1298" s="26"/>
      <c r="BJ1298" s="16"/>
      <c r="BK1298" s="16"/>
      <c r="BL1298" s="41"/>
      <c r="BQ1298" s="16" t="s">
        <v>5049</v>
      </c>
      <c r="BR1298" s="44" t="s">
        <v>5050</v>
      </c>
      <c r="BS1298" s="44" t="s">
        <v>5051</v>
      </c>
      <c r="BU1298" s="16"/>
      <c r="CD1298" s="16"/>
      <c r="CE1298" s="16"/>
      <c r="CH1298" s="16" t="s">
        <v>119</v>
      </c>
      <c r="CI1298" s="16" t="s">
        <v>3176</v>
      </c>
      <c r="CJ1298" s="16" t="s">
        <v>119</v>
      </c>
      <c r="CL1298" s="16" t="s">
        <v>5049</v>
      </c>
      <c r="CM1298" s="16" t="s">
        <v>5050</v>
      </c>
      <c r="CO1298" s="16" t="s">
        <v>6123</v>
      </c>
      <c r="CP1298" s="16" t="s">
        <v>5052</v>
      </c>
      <c r="CQ1298" s="16" t="s">
        <v>5048</v>
      </c>
      <c r="CR1298" s="16" t="s">
        <v>3593</v>
      </c>
      <c r="CS1298" s="16" t="s">
        <v>3197</v>
      </c>
      <c r="CT1298" s="16" t="s">
        <v>3504</v>
      </c>
      <c r="CY1298" s="19"/>
      <c r="DD1298" s="16"/>
      <c r="DG1298" s="16"/>
      <c r="DH1298" s="16"/>
      <c r="DI1298" s="16"/>
      <c r="DK1298" s="16"/>
      <c r="DP1298" s="16"/>
    </row>
    <row r="1299" spans="1:120" x14ac:dyDescent="0.35">
      <c r="A1299" s="16" t="s">
        <v>1170</v>
      </c>
      <c r="E1299" t="s">
        <v>5053</v>
      </c>
      <c r="F1299" s="47"/>
      <c r="G1299"/>
      <c r="H1299" s="16" t="s">
        <v>5847</v>
      </c>
      <c r="I1299" s="16"/>
      <c r="M1299" s="16"/>
      <c r="N1299" s="16"/>
      <c r="O1299" s="16">
        <f>SUM(COUNTIF(I1299:N1299,"yes"))</f>
        <v>0</v>
      </c>
      <c r="P1299" s="20"/>
      <c r="Q1299" s="16" t="s">
        <v>5826</v>
      </c>
      <c r="R1299" s="16"/>
      <c r="S1299" s="16"/>
      <c r="T1299" s="16"/>
      <c r="U1299" s="16"/>
      <c r="V1299" s="16"/>
      <c r="W1299" s="16"/>
      <c r="X1299" s="16"/>
      <c r="AD1299" s="16"/>
      <c r="AN1299" s="16"/>
      <c r="BA1299" s="30"/>
      <c r="BE1299" s="26"/>
      <c r="BJ1299" s="16"/>
      <c r="BK1299" s="16"/>
      <c r="BL1299" s="41"/>
      <c r="BQ1299" s="16" t="s">
        <v>5054</v>
      </c>
      <c r="BR1299" s="44" t="s">
        <v>5055</v>
      </c>
      <c r="BS1299" s="44" t="s">
        <v>5056</v>
      </c>
      <c r="BU1299" s="16"/>
      <c r="CD1299" s="16"/>
      <c r="CE1299" s="16"/>
      <c r="CH1299" s="16" t="s">
        <v>119</v>
      </c>
      <c r="CI1299" s="16" t="s">
        <v>3176</v>
      </c>
      <c r="CJ1299" s="16" t="s">
        <v>119</v>
      </c>
      <c r="CL1299" s="16" t="s">
        <v>5054</v>
      </c>
      <c r="CM1299" s="16" t="s">
        <v>5055</v>
      </c>
      <c r="CO1299" s="16" t="s">
        <v>5057</v>
      </c>
      <c r="CP1299" s="16" t="s">
        <v>5058</v>
      </c>
      <c r="CQ1299" s="16" t="s">
        <v>5053</v>
      </c>
      <c r="CR1299" s="16" t="s">
        <v>3472</v>
      </c>
      <c r="CS1299" s="16" t="s">
        <v>3328</v>
      </c>
      <c r="CT1299" s="16" t="s">
        <v>3180</v>
      </c>
      <c r="CY1299" s="19"/>
      <c r="DD1299" s="16"/>
      <c r="DG1299" s="16"/>
      <c r="DH1299" s="16"/>
      <c r="DI1299" s="16"/>
      <c r="DK1299" s="16"/>
      <c r="DP1299" s="16"/>
    </row>
    <row r="1300" spans="1:120" x14ac:dyDescent="0.35">
      <c r="A1300" s="16" t="s">
        <v>1170</v>
      </c>
      <c r="E1300" t="s">
        <v>5059</v>
      </c>
      <c r="F1300" s="47"/>
      <c r="G1300"/>
      <c r="H1300" s="16" t="s">
        <v>5847</v>
      </c>
      <c r="I1300" s="16"/>
      <c r="M1300" s="16"/>
      <c r="N1300" s="16"/>
      <c r="O1300" s="16">
        <f>SUM(COUNTIF(I1300:N1300,"yes"))</f>
        <v>0</v>
      </c>
      <c r="P1300" s="20"/>
      <c r="Q1300" s="16" t="s">
        <v>5826</v>
      </c>
      <c r="R1300" s="16"/>
      <c r="S1300" s="16"/>
      <c r="T1300" s="16"/>
      <c r="U1300" s="16"/>
      <c r="V1300" s="16"/>
      <c r="W1300" s="16"/>
      <c r="X1300" s="16"/>
      <c r="AD1300" s="16"/>
      <c r="AN1300" s="16"/>
      <c r="BA1300" s="30"/>
      <c r="BE1300" s="26"/>
      <c r="BJ1300" s="16"/>
      <c r="BK1300" s="16"/>
      <c r="BL1300" s="41"/>
      <c r="BQ1300" s="16" t="s">
        <v>5060</v>
      </c>
      <c r="BR1300" s="44" t="s">
        <v>5061</v>
      </c>
      <c r="BS1300" s="44" t="s">
        <v>5062</v>
      </c>
      <c r="BU1300" s="16"/>
      <c r="CD1300" s="16"/>
      <c r="CE1300" s="16"/>
      <c r="CH1300" s="16" t="s">
        <v>119</v>
      </c>
      <c r="CI1300" s="16" t="s">
        <v>3176</v>
      </c>
      <c r="CJ1300" s="16" t="s">
        <v>119</v>
      </c>
      <c r="CL1300" s="16" t="s">
        <v>5060</v>
      </c>
      <c r="CM1300" s="16" t="s">
        <v>5061</v>
      </c>
      <c r="CO1300" s="16" t="s">
        <v>5063</v>
      </c>
      <c r="CP1300" s="16" t="s">
        <v>5064</v>
      </c>
      <c r="CQ1300" s="16" t="s">
        <v>5059</v>
      </c>
      <c r="CR1300" s="16" t="s">
        <v>3297</v>
      </c>
      <c r="CS1300" s="16" t="s">
        <v>5065</v>
      </c>
      <c r="CT1300" s="16" t="s">
        <v>3614</v>
      </c>
      <c r="CY1300" s="19"/>
      <c r="DD1300" s="16"/>
      <c r="DG1300" s="16"/>
      <c r="DH1300" s="16"/>
      <c r="DI1300" s="16"/>
      <c r="DK1300" s="16"/>
      <c r="DP1300" s="16"/>
    </row>
    <row r="1301" spans="1:120" x14ac:dyDescent="0.35">
      <c r="A1301" s="16" t="s">
        <v>1170</v>
      </c>
      <c r="E1301" t="s">
        <v>5066</v>
      </c>
      <c r="F1301" s="47"/>
      <c r="G1301"/>
      <c r="H1301" s="16" t="s">
        <v>5847</v>
      </c>
      <c r="I1301" s="16"/>
      <c r="M1301" s="16"/>
      <c r="N1301" s="16"/>
      <c r="O1301" s="16">
        <f>SUM(COUNTIF(I1301:N1301,"yes"))</f>
        <v>0</v>
      </c>
      <c r="P1301" s="20"/>
      <c r="Q1301" s="16" t="s">
        <v>5826</v>
      </c>
      <c r="R1301" s="16"/>
      <c r="S1301" s="16"/>
      <c r="T1301" s="16"/>
      <c r="U1301" s="16"/>
      <c r="V1301" s="16"/>
      <c r="W1301" s="16"/>
      <c r="X1301" s="16"/>
      <c r="AD1301" s="16"/>
      <c r="AN1301" s="16"/>
      <c r="BA1301" s="30"/>
      <c r="BE1301" s="26"/>
      <c r="BJ1301" s="16"/>
      <c r="BK1301" s="16"/>
      <c r="BL1301" s="41"/>
      <c r="BQ1301" s="16" t="s">
        <v>5067</v>
      </c>
      <c r="BR1301" s="44" t="s">
        <v>5068</v>
      </c>
      <c r="BS1301" s="44" t="s">
        <v>5069</v>
      </c>
      <c r="BU1301" s="16"/>
      <c r="CD1301" s="16"/>
      <c r="CE1301" s="16"/>
      <c r="CH1301" s="16" t="s">
        <v>119</v>
      </c>
      <c r="CI1301" s="16" t="s">
        <v>3176</v>
      </c>
      <c r="CJ1301" s="16" t="s">
        <v>119</v>
      </c>
      <c r="CL1301" s="16" t="s">
        <v>5067</v>
      </c>
      <c r="CM1301" s="16" t="s">
        <v>5068</v>
      </c>
      <c r="CO1301" s="16" t="s">
        <v>5070</v>
      </c>
      <c r="CP1301" s="16" t="s">
        <v>5071</v>
      </c>
      <c r="CQ1301" s="16" t="s">
        <v>5066</v>
      </c>
      <c r="CR1301" s="16" t="s">
        <v>3230</v>
      </c>
      <c r="CS1301" s="16" t="s">
        <v>3197</v>
      </c>
      <c r="CT1301" s="16" t="s">
        <v>5072</v>
      </c>
      <c r="CY1301" s="19"/>
      <c r="DD1301" s="16"/>
      <c r="DG1301" s="16"/>
      <c r="DH1301" s="16"/>
      <c r="DI1301" s="16"/>
      <c r="DK1301" s="16"/>
      <c r="DP1301" s="16"/>
    </row>
    <row r="1302" spans="1:120" x14ac:dyDescent="0.35">
      <c r="A1302" s="16" t="s">
        <v>1170</v>
      </c>
      <c r="E1302" t="s">
        <v>5073</v>
      </c>
      <c r="F1302" s="47"/>
      <c r="G1302"/>
      <c r="H1302" s="16" t="s">
        <v>5847</v>
      </c>
      <c r="I1302" s="16"/>
      <c r="M1302" s="16"/>
      <c r="N1302" s="16"/>
      <c r="O1302" s="16">
        <f>SUM(COUNTIF(I1302:N1302,"yes"))</f>
        <v>0</v>
      </c>
      <c r="P1302" s="20"/>
      <c r="Q1302" s="16" t="s">
        <v>5826</v>
      </c>
      <c r="R1302" s="16"/>
      <c r="S1302" s="16"/>
      <c r="T1302" s="16"/>
      <c r="U1302" s="16"/>
      <c r="V1302" s="16"/>
      <c r="W1302" s="16"/>
      <c r="X1302" s="16"/>
      <c r="AD1302" s="16"/>
      <c r="AN1302" s="16"/>
      <c r="BA1302" s="30"/>
      <c r="BE1302" s="26"/>
      <c r="BJ1302" s="16"/>
      <c r="BK1302" s="16"/>
      <c r="BL1302" s="41"/>
      <c r="BQ1302" s="16" t="s">
        <v>5074</v>
      </c>
      <c r="BR1302" s="44" t="s">
        <v>5075</v>
      </c>
      <c r="BS1302" s="44" t="s">
        <v>5076</v>
      </c>
      <c r="BU1302" s="16"/>
      <c r="CD1302" s="16"/>
      <c r="CE1302" s="16"/>
      <c r="CH1302" s="16" t="s">
        <v>119</v>
      </c>
      <c r="CI1302" s="16" t="s">
        <v>3176</v>
      </c>
      <c r="CJ1302" s="16" t="s">
        <v>119</v>
      </c>
      <c r="CL1302" s="16" t="s">
        <v>5074</v>
      </c>
      <c r="CM1302" s="16" t="s">
        <v>5075</v>
      </c>
      <c r="CO1302" s="16" t="s">
        <v>5077</v>
      </c>
      <c r="CP1302" s="16" t="s">
        <v>5078</v>
      </c>
      <c r="CQ1302" s="16" t="s">
        <v>5073</v>
      </c>
      <c r="CR1302" s="16" t="s">
        <v>3358</v>
      </c>
      <c r="CS1302" s="16" t="s">
        <v>3383</v>
      </c>
      <c r="CT1302" s="16" t="s">
        <v>3461</v>
      </c>
      <c r="CY1302" s="19"/>
      <c r="DD1302" s="16"/>
      <c r="DG1302" s="16"/>
      <c r="DH1302" s="16"/>
      <c r="DI1302" s="16"/>
      <c r="DK1302" s="16"/>
      <c r="DP1302" s="16"/>
    </row>
    <row r="1303" spans="1:120" x14ac:dyDescent="0.35">
      <c r="A1303" s="16" t="s">
        <v>1170</v>
      </c>
      <c r="E1303" t="s">
        <v>5079</v>
      </c>
      <c r="F1303" s="47"/>
      <c r="G1303"/>
      <c r="H1303" s="16" t="s">
        <v>5847</v>
      </c>
      <c r="I1303" s="16"/>
      <c r="M1303" s="16"/>
      <c r="N1303" s="16"/>
      <c r="O1303" s="16">
        <f>SUM(COUNTIF(I1303:N1303,"yes"))</f>
        <v>0</v>
      </c>
      <c r="P1303" s="20"/>
      <c r="Q1303" s="16" t="s">
        <v>5826</v>
      </c>
      <c r="R1303" s="16"/>
      <c r="S1303" s="16"/>
      <c r="T1303" s="16"/>
      <c r="U1303" s="16"/>
      <c r="V1303" s="16"/>
      <c r="W1303" s="16"/>
      <c r="X1303" s="16"/>
      <c r="AD1303" s="16"/>
      <c r="AN1303" s="16"/>
      <c r="BA1303" s="30"/>
      <c r="BE1303" s="26"/>
      <c r="BJ1303" s="16"/>
      <c r="BK1303" s="16"/>
      <c r="BL1303" s="41"/>
      <c r="BQ1303" s="16" t="s">
        <v>5080</v>
      </c>
      <c r="BR1303" s="44" t="s">
        <v>5081</v>
      </c>
      <c r="BS1303" s="44" t="s">
        <v>5082</v>
      </c>
      <c r="BU1303" s="16"/>
      <c r="CD1303" s="16"/>
      <c r="CE1303" s="16"/>
      <c r="CH1303" s="16" t="s">
        <v>119</v>
      </c>
      <c r="CI1303" s="16" t="s">
        <v>3176</v>
      </c>
      <c r="CJ1303" s="16" t="s">
        <v>119</v>
      </c>
      <c r="CL1303" s="16" t="s">
        <v>5080</v>
      </c>
      <c r="CM1303" s="16" t="s">
        <v>5081</v>
      </c>
      <c r="CO1303" s="16" t="s">
        <v>5083</v>
      </c>
      <c r="CP1303" s="16" t="s">
        <v>5084</v>
      </c>
      <c r="CQ1303" s="16" t="s">
        <v>5079</v>
      </c>
      <c r="CR1303" s="16" t="s">
        <v>3472</v>
      </c>
      <c r="CS1303" s="16" t="s">
        <v>3441</v>
      </c>
      <c r="CT1303" s="16" t="s">
        <v>3299</v>
      </c>
      <c r="CY1303" s="19"/>
      <c r="DD1303" s="16"/>
      <c r="DG1303" s="16"/>
      <c r="DH1303" s="16"/>
      <c r="DI1303" s="16"/>
      <c r="DK1303" s="16"/>
      <c r="DP1303" s="16"/>
    </row>
    <row r="1304" spans="1:120" x14ac:dyDescent="0.35">
      <c r="A1304" s="16" t="s">
        <v>1170</v>
      </c>
      <c r="E1304" t="s">
        <v>5085</v>
      </c>
      <c r="F1304" s="47"/>
      <c r="G1304"/>
      <c r="H1304" s="16" t="s">
        <v>5847</v>
      </c>
      <c r="I1304" s="16"/>
      <c r="M1304" s="16"/>
      <c r="N1304" s="16"/>
      <c r="O1304" s="16">
        <f>SUM(COUNTIF(I1304:N1304,"yes"))</f>
        <v>0</v>
      </c>
      <c r="P1304" s="20"/>
      <c r="Q1304" s="16" t="s">
        <v>5826</v>
      </c>
      <c r="R1304" s="16"/>
      <c r="S1304" s="16"/>
      <c r="T1304" s="16"/>
      <c r="U1304" s="16"/>
      <c r="V1304" s="16"/>
      <c r="W1304" s="16"/>
      <c r="X1304" s="16"/>
      <c r="AD1304" s="16"/>
      <c r="AN1304" s="16"/>
      <c r="BA1304" s="30"/>
      <c r="BE1304" s="26"/>
      <c r="BJ1304" s="16"/>
      <c r="BK1304" s="16"/>
      <c r="BL1304" s="41"/>
      <c r="BQ1304" s="16" t="s">
        <v>5086</v>
      </c>
      <c r="BR1304" s="44" t="s">
        <v>5087</v>
      </c>
      <c r="BS1304" s="44" t="s">
        <v>5088</v>
      </c>
      <c r="BU1304" s="16"/>
      <c r="CD1304" s="16"/>
      <c r="CE1304" s="16"/>
      <c r="CH1304" s="16" t="s">
        <v>119</v>
      </c>
      <c r="CI1304" s="16" t="s">
        <v>3176</v>
      </c>
      <c r="CJ1304" s="16" t="s">
        <v>119</v>
      </c>
      <c r="CL1304" s="16" t="s">
        <v>5086</v>
      </c>
      <c r="CM1304" s="16" t="s">
        <v>5087</v>
      </c>
      <c r="CO1304" s="16" t="s">
        <v>5089</v>
      </c>
      <c r="CP1304" s="16" t="s">
        <v>5090</v>
      </c>
      <c r="CQ1304" s="16" t="s">
        <v>5085</v>
      </c>
      <c r="CR1304" s="16" t="s">
        <v>3230</v>
      </c>
      <c r="CS1304" s="16" t="s">
        <v>5091</v>
      </c>
      <c r="CT1304" s="16" t="s">
        <v>3180</v>
      </c>
      <c r="CY1304" s="19"/>
      <c r="DD1304" s="16"/>
      <c r="DG1304" s="16"/>
      <c r="DH1304" s="16"/>
      <c r="DI1304" s="16"/>
      <c r="DK1304" s="16"/>
      <c r="DP1304" s="16"/>
    </row>
    <row r="1305" spans="1:120" x14ac:dyDescent="0.35">
      <c r="A1305" s="16" t="s">
        <v>1170</v>
      </c>
      <c r="E1305" t="s">
        <v>5092</v>
      </c>
      <c r="F1305" s="47"/>
      <c r="G1305"/>
      <c r="H1305" s="16" t="s">
        <v>5847</v>
      </c>
      <c r="I1305" s="16"/>
      <c r="M1305" s="16"/>
      <c r="N1305" s="16"/>
      <c r="O1305" s="16">
        <f>SUM(COUNTIF(I1305:N1305,"yes"))</f>
        <v>0</v>
      </c>
      <c r="P1305" s="20"/>
      <c r="Q1305" s="16" t="s">
        <v>5826</v>
      </c>
      <c r="R1305" s="16"/>
      <c r="S1305" s="16"/>
      <c r="T1305" s="16"/>
      <c r="U1305" s="16"/>
      <c r="V1305" s="16"/>
      <c r="W1305" s="16"/>
      <c r="X1305" s="16"/>
      <c r="AD1305" s="16"/>
      <c r="AN1305" s="16"/>
      <c r="AW1305" s="16">
        <f>LEN(AV1305)-LEN(SUBSTITUTE(AV1305,",",""))+1</f>
        <v>1</v>
      </c>
      <c r="AY1305" s="16">
        <f>LEN(AX1305)-LEN(SUBSTITUTE(AX1305,",",""))+1</f>
        <v>1</v>
      </c>
      <c r="AZ1305" s="16">
        <f>Table1[[#This Row], [no. of native regions]]+Table1[[#This Row], [no. of introduced regions]]</f>
        <v>2</v>
      </c>
      <c r="BA1305" s="30">
        <f>Table1[[#This Row], [no. of introduced regions]]/Table1[[#This Row], [no. of native regions]]</f>
        <v>1</v>
      </c>
      <c r="BE1305" s="26"/>
      <c r="BJ1305" s="16"/>
      <c r="BK1305" s="16"/>
      <c r="BL1305" s="41"/>
      <c r="BQ1305" s="16" t="s">
        <v>5093</v>
      </c>
      <c r="BR1305" s="44" t="s">
        <v>5094</v>
      </c>
      <c r="BS1305" s="44" t="s">
        <v>5095</v>
      </c>
      <c r="BU1305" s="16"/>
      <c r="CD1305" s="16"/>
      <c r="CE1305" s="16"/>
      <c r="CH1305" s="16" t="s">
        <v>119</v>
      </c>
      <c r="CI1305" s="16" t="s">
        <v>3176</v>
      </c>
      <c r="CJ1305" s="16" t="s">
        <v>119</v>
      </c>
      <c r="CL1305" s="16" t="s">
        <v>5093</v>
      </c>
      <c r="CM1305" s="16" t="s">
        <v>5094</v>
      </c>
      <c r="CO1305" s="16" t="s">
        <v>5096</v>
      </c>
      <c r="CP1305" s="16" t="s">
        <v>5097</v>
      </c>
      <c r="CR1305" s="16" t="s">
        <v>3700</v>
      </c>
      <c r="CS1305" s="16" t="s">
        <v>3726</v>
      </c>
      <c r="CT1305" s="16" t="s">
        <v>5098</v>
      </c>
      <c r="CY1305" s="19"/>
      <c r="DD1305" s="16"/>
      <c r="DG1305" s="16"/>
      <c r="DH1305" s="16"/>
      <c r="DI1305" s="16"/>
      <c r="DK1305" s="16"/>
      <c r="DP1305" s="16"/>
    </row>
    <row r="1306" spans="1:120" x14ac:dyDescent="0.35">
      <c r="A1306" s="16" t="s">
        <v>1170</v>
      </c>
      <c r="E1306" t="s">
        <v>5105</v>
      </c>
      <c r="F1306" s="47"/>
      <c r="G1306"/>
      <c r="H1306" s="16" t="s">
        <v>5847</v>
      </c>
      <c r="I1306" s="16"/>
      <c r="M1306" s="16"/>
      <c r="N1306" s="16"/>
      <c r="O1306" s="16">
        <f>SUM(COUNTIF(I1306:N1306,"yes"))</f>
        <v>0</v>
      </c>
      <c r="P1306" s="20"/>
      <c r="Q1306" s="16" t="s">
        <v>5826</v>
      </c>
      <c r="R1306" s="16"/>
      <c r="S1306" s="16"/>
      <c r="T1306" s="16"/>
      <c r="U1306" s="16"/>
      <c r="V1306" s="16"/>
      <c r="W1306" s="16"/>
      <c r="X1306" s="16"/>
      <c r="AD1306" s="16"/>
      <c r="AN1306" s="16"/>
      <c r="BA1306" s="30"/>
      <c r="BE1306" s="26"/>
      <c r="BJ1306" s="16"/>
      <c r="BK1306" s="16"/>
      <c r="BL1306" s="41"/>
      <c r="BQ1306" s="16" t="s">
        <v>5106</v>
      </c>
      <c r="BR1306" s="44" t="s">
        <v>5107</v>
      </c>
      <c r="BS1306" s="44" t="s">
        <v>4625</v>
      </c>
      <c r="BU1306" s="16"/>
      <c r="CD1306" s="16"/>
      <c r="CE1306" s="16"/>
      <c r="CH1306" s="16" t="s">
        <v>119</v>
      </c>
      <c r="CI1306" s="16" t="s">
        <v>3176</v>
      </c>
      <c r="CJ1306" s="16" t="s">
        <v>119</v>
      </c>
      <c r="CL1306" s="16" t="s">
        <v>5106</v>
      </c>
      <c r="CM1306" s="16" t="s">
        <v>5107</v>
      </c>
      <c r="CO1306" s="16" t="s">
        <v>5108</v>
      </c>
      <c r="CP1306" s="16" t="s">
        <v>5109</v>
      </c>
      <c r="CQ1306" s="16" t="s">
        <v>5105</v>
      </c>
      <c r="CR1306" s="16" t="s">
        <v>3398</v>
      </c>
      <c r="CS1306" s="16" t="s">
        <v>5110</v>
      </c>
      <c r="CT1306" s="16" t="s">
        <v>4156</v>
      </c>
      <c r="CY1306" s="19"/>
      <c r="DD1306" s="16"/>
      <c r="DG1306" s="16"/>
      <c r="DH1306" s="16"/>
      <c r="DI1306" s="16"/>
      <c r="DK1306" s="16"/>
      <c r="DP1306" s="16"/>
    </row>
    <row r="1307" spans="1:120" x14ac:dyDescent="0.35">
      <c r="A1307" s="16" t="s">
        <v>1170</v>
      </c>
      <c r="E1307" t="s">
        <v>5111</v>
      </c>
      <c r="F1307" s="47"/>
      <c r="G1307"/>
      <c r="H1307" s="16" t="s">
        <v>5847</v>
      </c>
      <c r="I1307" s="16"/>
      <c r="M1307" s="16"/>
      <c r="N1307" s="16"/>
      <c r="O1307" s="16">
        <f>SUM(COUNTIF(I1307:N1307,"yes"))</f>
        <v>0</v>
      </c>
      <c r="P1307" s="20"/>
      <c r="Q1307" s="16" t="s">
        <v>5826</v>
      </c>
      <c r="R1307" s="16"/>
      <c r="S1307" s="16"/>
      <c r="T1307" s="16"/>
      <c r="U1307" s="16"/>
      <c r="V1307" s="16"/>
      <c r="W1307" s="16"/>
      <c r="X1307" s="16"/>
      <c r="AD1307" s="16"/>
      <c r="AN1307" s="16"/>
      <c r="BA1307" s="30"/>
      <c r="BE1307" s="26"/>
      <c r="BJ1307" s="16"/>
      <c r="BK1307" s="16"/>
      <c r="BL1307" s="41"/>
      <c r="BQ1307" s="16" t="s">
        <v>5112</v>
      </c>
      <c r="BR1307" s="44" t="s">
        <v>5113</v>
      </c>
      <c r="BS1307" s="44" t="s">
        <v>5114</v>
      </c>
      <c r="BU1307" s="16"/>
      <c r="CD1307" s="16"/>
      <c r="CE1307" s="16"/>
      <c r="CH1307" s="16" t="s">
        <v>119</v>
      </c>
      <c r="CI1307" s="16" t="s">
        <v>3176</v>
      </c>
      <c r="CJ1307" s="16" t="s">
        <v>119</v>
      </c>
      <c r="CL1307" s="16" t="s">
        <v>5112</v>
      </c>
      <c r="CM1307" s="16" t="s">
        <v>5113</v>
      </c>
      <c r="CO1307" s="16" t="s">
        <v>5115</v>
      </c>
      <c r="CP1307" s="16" t="s">
        <v>5116</v>
      </c>
      <c r="CQ1307" s="16" t="s">
        <v>5111</v>
      </c>
      <c r="CR1307" s="16" t="s">
        <v>3398</v>
      </c>
      <c r="CS1307" s="16" t="s">
        <v>3383</v>
      </c>
      <c r="CT1307" s="16" t="s">
        <v>3416</v>
      </c>
      <c r="CY1307" s="19"/>
      <c r="DD1307" s="16"/>
      <c r="DG1307" s="16"/>
      <c r="DH1307" s="16"/>
      <c r="DI1307" s="16"/>
      <c r="DK1307" s="16"/>
      <c r="DP1307" s="16"/>
    </row>
    <row r="1308" spans="1:120" x14ac:dyDescent="0.35">
      <c r="A1308" s="16" t="s">
        <v>1170</v>
      </c>
      <c r="E1308" t="s">
        <v>5117</v>
      </c>
      <c r="F1308" s="47"/>
      <c r="G1308"/>
      <c r="H1308" s="16" t="s">
        <v>5847</v>
      </c>
      <c r="I1308" s="16"/>
      <c r="M1308" s="16"/>
      <c r="N1308" s="16"/>
      <c r="O1308" s="16">
        <f>SUM(COUNTIF(I1308:N1308,"yes"))</f>
        <v>0</v>
      </c>
      <c r="P1308" s="20"/>
      <c r="Q1308" s="16" t="s">
        <v>5826</v>
      </c>
      <c r="R1308" s="16"/>
      <c r="S1308" s="16"/>
      <c r="T1308" s="16"/>
      <c r="U1308" s="16"/>
      <c r="V1308" s="16"/>
      <c r="W1308" s="16"/>
      <c r="X1308" s="16"/>
      <c r="AD1308" s="16"/>
      <c r="AN1308" s="16"/>
      <c r="BA1308" s="30"/>
      <c r="BE1308" s="26"/>
      <c r="BJ1308" s="16"/>
      <c r="BK1308" s="16"/>
      <c r="BL1308" s="41"/>
      <c r="BQ1308" s="16" t="s">
        <v>5118</v>
      </c>
      <c r="BR1308" s="44" t="s">
        <v>5119</v>
      </c>
      <c r="BS1308" s="44" t="s">
        <v>5120</v>
      </c>
      <c r="BU1308" s="16"/>
      <c r="CD1308" s="16"/>
      <c r="CE1308" s="16"/>
      <c r="CH1308" s="16" t="s">
        <v>119</v>
      </c>
      <c r="CI1308" s="16" t="s">
        <v>3176</v>
      </c>
      <c r="CJ1308" s="16" t="s">
        <v>119</v>
      </c>
      <c r="CL1308" s="16" t="s">
        <v>5118</v>
      </c>
      <c r="CM1308" s="16" t="s">
        <v>5119</v>
      </c>
      <c r="CO1308" s="16" t="s">
        <v>5121</v>
      </c>
      <c r="CP1308" s="16" t="s">
        <v>5122</v>
      </c>
      <c r="CQ1308" s="16" t="s">
        <v>5117</v>
      </c>
      <c r="CR1308" s="16" t="s">
        <v>3382</v>
      </c>
      <c r="CS1308" s="16" t="s">
        <v>3383</v>
      </c>
      <c r="CT1308" s="16" t="s">
        <v>4110</v>
      </c>
      <c r="CY1308" s="19"/>
      <c r="DD1308" s="16"/>
      <c r="DG1308" s="16"/>
      <c r="DH1308" s="16"/>
      <c r="DI1308" s="16"/>
      <c r="DK1308" s="16"/>
      <c r="DP1308" s="16"/>
    </row>
    <row r="1309" spans="1:120" x14ac:dyDescent="0.35">
      <c r="A1309" s="16" t="s">
        <v>1170</v>
      </c>
      <c r="E1309" t="s">
        <v>5123</v>
      </c>
      <c r="F1309" s="47"/>
      <c r="G1309"/>
      <c r="H1309" s="16" t="s">
        <v>5847</v>
      </c>
      <c r="I1309" s="16"/>
      <c r="M1309" s="16"/>
      <c r="N1309" s="16"/>
      <c r="O1309" s="16">
        <f>SUM(COUNTIF(I1309:N1309,"yes"))</f>
        <v>0</v>
      </c>
      <c r="P1309" s="20"/>
      <c r="Q1309" s="16" t="s">
        <v>5826</v>
      </c>
      <c r="R1309" s="16"/>
      <c r="S1309" s="16"/>
      <c r="T1309" s="16"/>
      <c r="U1309" s="16"/>
      <c r="V1309" s="16"/>
      <c r="W1309" s="16"/>
      <c r="X1309" s="16"/>
      <c r="AD1309" s="16"/>
      <c r="AN1309" s="16"/>
      <c r="BA1309" s="30"/>
      <c r="BE1309" s="26"/>
      <c r="BJ1309" s="16"/>
      <c r="BK1309" s="16"/>
      <c r="BL1309" s="41"/>
      <c r="BQ1309" s="16" t="s">
        <v>5124</v>
      </c>
      <c r="BR1309" s="44" t="s">
        <v>5125</v>
      </c>
      <c r="BS1309" s="44" t="s">
        <v>5126</v>
      </c>
      <c r="BU1309" s="16"/>
      <c r="CD1309" s="16"/>
      <c r="CE1309" s="16"/>
      <c r="CH1309" s="16" t="s">
        <v>119</v>
      </c>
      <c r="CI1309" s="16" t="s">
        <v>3176</v>
      </c>
      <c r="CJ1309" s="16" t="s">
        <v>119</v>
      </c>
      <c r="CL1309" s="16" t="s">
        <v>5124</v>
      </c>
      <c r="CM1309" s="16" t="s">
        <v>5125</v>
      </c>
      <c r="CO1309" s="16" t="s">
        <v>5127</v>
      </c>
      <c r="CP1309" s="16" t="s">
        <v>5128</v>
      </c>
      <c r="CQ1309" s="16" t="s">
        <v>5123</v>
      </c>
      <c r="CR1309" s="16" t="s">
        <v>3187</v>
      </c>
      <c r="CS1309" s="16" t="s">
        <v>3383</v>
      </c>
      <c r="CT1309" s="16" t="s">
        <v>5072</v>
      </c>
      <c r="CY1309" s="19"/>
      <c r="DD1309" s="16"/>
      <c r="DG1309" s="16"/>
      <c r="DH1309" s="16"/>
      <c r="DI1309" s="16"/>
      <c r="DK1309" s="16"/>
      <c r="DP1309" s="16"/>
    </row>
    <row r="1310" spans="1:120" x14ac:dyDescent="0.35">
      <c r="A1310" s="16" t="s">
        <v>1170</v>
      </c>
      <c r="E1310" t="s">
        <v>5129</v>
      </c>
      <c r="F1310" s="47"/>
      <c r="G1310"/>
      <c r="H1310" s="16" t="s">
        <v>5847</v>
      </c>
      <c r="I1310" s="16"/>
      <c r="M1310" s="16"/>
      <c r="N1310" s="16"/>
      <c r="O1310" s="16">
        <f>SUM(COUNTIF(I1310:N1310,"yes"))</f>
        <v>0</v>
      </c>
      <c r="P1310" s="20"/>
      <c r="Q1310" s="16" t="s">
        <v>5826</v>
      </c>
      <c r="R1310" s="16"/>
      <c r="S1310" s="16"/>
      <c r="T1310" s="16"/>
      <c r="U1310" s="16"/>
      <c r="V1310" s="16"/>
      <c r="W1310" s="16"/>
      <c r="X1310" s="16"/>
      <c r="AD1310" s="16"/>
      <c r="AN1310" s="16"/>
      <c r="BA1310" s="30"/>
      <c r="BE1310" s="26"/>
      <c r="BJ1310" s="16"/>
      <c r="BK1310" s="16"/>
      <c r="BL1310" s="41"/>
      <c r="BQ1310" s="16" t="s">
        <v>5130</v>
      </c>
      <c r="BR1310" s="44" t="s">
        <v>5131</v>
      </c>
      <c r="BS1310" s="44" t="s">
        <v>5132</v>
      </c>
      <c r="BU1310" s="16"/>
      <c r="CD1310" s="16"/>
      <c r="CE1310" s="16"/>
      <c r="CH1310" s="16" t="s">
        <v>119</v>
      </c>
      <c r="CI1310" s="16" t="s">
        <v>3176</v>
      </c>
      <c r="CJ1310" s="16" t="s">
        <v>119</v>
      </c>
      <c r="CL1310" s="16" t="s">
        <v>5130</v>
      </c>
      <c r="CM1310" s="16" t="s">
        <v>5131</v>
      </c>
      <c r="CO1310" s="16" t="s">
        <v>5133</v>
      </c>
      <c r="CP1310" s="16" t="s">
        <v>5134</v>
      </c>
      <c r="CQ1310" s="16" t="s">
        <v>5129</v>
      </c>
      <c r="CR1310" s="16" t="s">
        <v>3187</v>
      </c>
      <c r="CS1310" s="16" t="s">
        <v>4256</v>
      </c>
      <c r="CT1310" s="16" t="s">
        <v>4516</v>
      </c>
      <c r="CY1310" s="19"/>
      <c r="DD1310" s="16"/>
      <c r="DG1310" s="16"/>
      <c r="DH1310" s="16"/>
      <c r="DI1310" s="16"/>
      <c r="DK1310" s="16"/>
      <c r="DP1310" s="16"/>
    </row>
    <row r="1311" spans="1:120" x14ac:dyDescent="0.35">
      <c r="A1311" s="16" t="s">
        <v>1170</v>
      </c>
      <c r="E1311" t="s">
        <v>5135</v>
      </c>
      <c r="F1311" s="47"/>
      <c r="G1311"/>
      <c r="H1311" s="16" t="s">
        <v>5847</v>
      </c>
      <c r="I1311" s="16"/>
      <c r="M1311" s="16"/>
      <c r="N1311" s="16"/>
      <c r="O1311" s="16">
        <f>SUM(COUNTIF(I1311:N1311,"yes"))</f>
        <v>0</v>
      </c>
      <c r="P1311" s="20"/>
      <c r="Q1311" s="16" t="s">
        <v>5826</v>
      </c>
      <c r="R1311" s="16"/>
      <c r="S1311" s="16"/>
      <c r="T1311" s="16"/>
      <c r="U1311" s="16"/>
      <c r="V1311" s="16"/>
      <c r="W1311" s="16"/>
      <c r="X1311" s="16"/>
      <c r="AD1311" s="16"/>
      <c r="AN1311" s="16"/>
      <c r="BA1311" s="30"/>
      <c r="BE1311" s="26"/>
      <c r="BJ1311" s="16"/>
      <c r="BK1311" s="16"/>
      <c r="BL1311" s="41"/>
      <c r="BQ1311" s="16" t="s">
        <v>5136</v>
      </c>
      <c r="BR1311" s="44" t="s">
        <v>5137</v>
      </c>
      <c r="BS1311" s="44" t="s">
        <v>5138</v>
      </c>
      <c r="BU1311" s="16"/>
      <c r="CD1311" s="16"/>
      <c r="CE1311" s="16"/>
      <c r="CH1311" s="16" t="s">
        <v>119</v>
      </c>
      <c r="CI1311" s="16" t="s">
        <v>3176</v>
      </c>
      <c r="CJ1311" s="16" t="s">
        <v>119</v>
      </c>
      <c r="CL1311" s="16" t="s">
        <v>5136</v>
      </c>
      <c r="CM1311" s="16" t="s">
        <v>5137</v>
      </c>
      <c r="CO1311" s="16" t="s">
        <v>5139</v>
      </c>
      <c r="CP1311" s="16" t="s">
        <v>5140</v>
      </c>
      <c r="CQ1311" s="16" t="s">
        <v>5135</v>
      </c>
      <c r="CR1311" s="16" t="s">
        <v>3988</v>
      </c>
      <c r="CS1311" s="16" t="s">
        <v>5141</v>
      </c>
      <c r="CT1311" s="16" t="s">
        <v>3646</v>
      </c>
      <c r="CY1311" s="19"/>
      <c r="DD1311" s="16"/>
      <c r="DG1311" s="16"/>
      <c r="DH1311" s="16"/>
      <c r="DI1311" s="16"/>
      <c r="DK1311" s="16"/>
      <c r="DP1311" s="16"/>
    </row>
    <row r="1312" spans="1:120" x14ac:dyDescent="0.35">
      <c r="A1312" s="16" t="s">
        <v>1170</v>
      </c>
      <c r="E1312" t="s">
        <v>5142</v>
      </c>
      <c r="F1312" s="47"/>
      <c r="G1312"/>
      <c r="H1312" s="16" t="s">
        <v>5847</v>
      </c>
      <c r="I1312" s="16"/>
      <c r="M1312" s="16"/>
      <c r="N1312" s="16"/>
      <c r="O1312" s="16">
        <f>SUM(COUNTIF(I1312:N1312,"yes"))</f>
        <v>0</v>
      </c>
      <c r="P1312" s="20"/>
      <c r="Q1312" s="16" t="s">
        <v>5826</v>
      </c>
      <c r="R1312" s="16"/>
      <c r="S1312" s="16"/>
      <c r="T1312" s="16"/>
      <c r="U1312" s="16"/>
      <c r="V1312" s="16"/>
      <c r="W1312" s="16"/>
      <c r="X1312" s="16"/>
      <c r="AD1312" s="16"/>
      <c r="AN1312" s="16"/>
      <c r="BA1312" s="30"/>
      <c r="BE1312" s="26"/>
      <c r="BJ1312" s="16"/>
      <c r="BK1312" s="16"/>
      <c r="BL1312" s="41"/>
      <c r="BQ1312" s="16" t="s">
        <v>5143</v>
      </c>
      <c r="BR1312" s="44" t="s">
        <v>5144</v>
      </c>
      <c r="BS1312" s="44" t="s">
        <v>5145</v>
      </c>
      <c r="BU1312" s="16"/>
      <c r="CD1312" s="16"/>
      <c r="CE1312" s="16"/>
      <c r="CH1312" s="16" t="s">
        <v>119</v>
      </c>
      <c r="CI1312" s="16" t="s">
        <v>3176</v>
      </c>
      <c r="CJ1312" s="16" t="s">
        <v>119</v>
      </c>
      <c r="CL1312" s="16" t="s">
        <v>5143</v>
      </c>
      <c r="CM1312" s="16" t="s">
        <v>5144</v>
      </c>
      <c r="CO1312" s="16" t="s">
        <v>5146</v>
      </c>
      <c r="CP1312" s="16" t="s">
        <v>5147</v>
      </c>
      <c r="CQ1312" s="16" t="s">
        <v>5142</v>
      </c>
      <c r="CR1312" s="16" t="s">
        <v>3906</v>
      </c>
      <c r="CS1312" s="16" t="s">
        <v>4035</v>
      </c>
      <c r="CT1312" s="16" t="s">
        <v>3299</v>
      </c>
      <c r="CY1312" s="19"/>
      <c r="DD1312" s="16"/>
      <c r="DG1312" s="16"/>
      <c r="DH1312" s="16"/>
      <c r="DI1312" s="16"/>
      <c r="DK1312" s="16"/>
      <c r="DP1312" s="16"/>
    </row>
    <row r="1313" spans="1:120" x14ac:dyDescent="0.35">
      <c r="A1313" s="16" t="s">
        <v>1170</v>
      </c>
      <c r="E1313" t="s">
        <v>5148</v>
      </c>
      <c r="F1313" s="47"/>
      <c r="G1313"/>
      <c r="H1313" s="16" t="s">
        <v>5847</v>
      </c>
      <c r="I1313" s="16"/>
      <c r="M1313" s="16"/>
      <c r="N1313" s="16"/>
      <c r="O1313" s="16">
        <f>SUM(COUNTIF(I1313:N1313,"yes"))</f>
        <v>0</v>
      </c>
      <c r="P1313" s="20"/>
      <c r="Q1313" s="16" t="s">
        <v>5826</v>
      </c>
      <c r="R1313" s="16"/>
      <c r="S1313" s="16"/>
      <c r="T1313" s="16"/>
      <c r="U1313" s="16"/>
      <c r="V1313" s="16"/>
      <c r="W1313" s="16"/>
      <c r="X1313" s="16"/>
      <c r="AD1313" s="16"/>
      <c r="AN1313" s="16"/>
      <c r="BA1313" s="30"/>
      <c r="BE1313" s="26"/>
      <c r="BJ1313" s="16"/>
      <c r="BK1313" s="16"/>
      <c r="BL1313" s="41"/>
      <c r="BQ1313" s="16" t="s">
        <v>5149</v>
      </c>
      <c r="BR1313" s="44" t="s">
        <v>5150</v>
      </c>
      <c r="BS1313" s="44" t="s">
        <v>5151</v>
      </c>
      <c r="BU1313" s="16"/>
      <c r="CD1313" s="16"/>
      <c r="CE1313" s="16"/>
      <c r="CH1313" s="16" t="s">
        <v>119</v>
      </c>
      <c r="CI1313" s="16" t="s">
        <v>3176</v>
      </c>
      <c r="CJ1313" s="16" t="s">
        <v>119</v>
      </c>
      <c r="CL1313" s="16" t="s">
        <v>5149</v>
      </c>
      <c r="CM1313" s="16" t="s">
        <v>5150</v>
      </c>
      <c r="CO1313" s="16" t="s">
        <v>5152</v>
      </c>
      <c r="CP1313" s="16" t="s">
        <v>5153</v>
      </c>
      <c r="CQ1313" s="16" t="s">
        <v>5148</v>
      </c>
      <c r="CR1313" s="16" t="s">
        <v>3239</v>
      </c>
      <c r="CS1313" s="16" t="s">
        <v>3540</v>
      </c>
      <c r="CT1313" s="16" t="s">
        <v>3836</v>
      </c>
      <c r="CY1313" s="19"/>
      <c r="DD1313" s="16"/>
      <c r="DG1313" s="16"/>
      <c r="DH1313" s="16"/>
      <c r="DI1313" s="16"/>
      <c r="DK1313" s="16"/>
      <c r="DP1313" s="16"/>
    </row>
    <row r="1314" spans="1:120" x14ac:dyDescent="0.35">
      <c r="A1314" s="16" t="s">
        <v>1170</v>
      </c>
      <c r="E1314" t="s">
        <v>5154</v>
      </c>
      <c r="F1314" s="47"/>
      <c r="G1314"/>
      <c r="H1314" s="16" t="s">
        <v>5847</v>
      </c>
      <c r="I1314" s="16"/>
      <c r="M1314" s="16"/>
      <c r="N1314" s="16"/>
      <c r="O1314" s="16">
        <f>SUM(COUNTIF(I1314:N1314,"yes"))</f>
        <v>0</v>
      </c>
      <c r="P1314" s="20"/>
      <c r="Q1314" s="16" t="s">
        <v>5826</v>
      </c>
      <c r="R1314" s="16"/>
      <c r="S1314" s="16"/>
      <c r="T1314" s="16"/>
      <c r="U1314" s="16"/>
      <c r="V1314" s="16"/>
      <c r="W1314" s="16"/>
      <c r="X1314" s="16"/>
      <c r="AD1314" s="16"/>
      <c r="AN1314" s="16"/>
      <c r="BA1314" s="30"/>
      <c r="BE1314" s="26"/>
      <c r="BJ1314" s="16"/>
      <c r="BK1314" s="16"/>
      <c r="BL1314" s="41"/>
      <c r="BQ1314" s="16" t="s">
        <v>5155</v>
      </c>
      <c r="BR1314" s="44" t="s">
        <v>5156</v>
      </c>
      <c r="BS1314" s="44" t="s">
        <v>5157</v>
      </c>
      <c r="BU1314" s="16"/>
      <c r="CD1314" s="16"/>
      <c r="CE1314" s="16"/>
      <c r="CH1314" s="16" t="s">
        <v>119</v>
      </c>
      <c r="CI1314" s="16" t="s">
        <v>3176</v>
      </c>
      <c r="CJ1314" s="16" t="s">
        <v>119</v>
      </c>
      <c r="CL1314" s="16" t="s">
        <v>5155</v>
      </c>
      <c r="CM1314" s="16" t="s">
        <v>5156</v>
      </c>
      <c r="CO1314" s="16" t="s">
        <v>5158</v>
      </c>
      <c r="CP1314" s="16" t="s">
        <v>5159</v>
      </c>
      <c r="CQ1314" s="16" t="s">
        <v>5154</v>
      </c>
      <c r="CR1314" s="16" t="s">
        <v>3472</v>
      </c>
      <c r="CS1314" s="16" t="s">
        <v>5160</v>
      </c>
      <c r="CT1314" s="16" t="s">
        <v>3525</v>
      </c>
      <c r="CY1314" s="19"/>
      <c r="DD1314" s="16"/>
      <c r="DG1314" s="16"/>
      <c r="DH1314" s="16"/>
      <c r="DI1314" s="16"/>
      <c r="DK1314" s="16"/>
      <c r="DP1314" s="16"/>
    </row>
    <row r="1315" spans="1:120" x14ac:dyDescent="0.35">
      <c r="A1315" s="16" t="s">
        <v>1170</v>
      </c>
      <c r="E1315" t="s">
        <v>5161</v>
      </c>
      <c r="F1315" s="47"/>
      <c r="G1315"/>
      <c r="H1315" s="16" t="s">
        <v>5847</v>
      </c>
      <c r="I1315" s="16"/>
      <c r="M1315" s="16"/>
      <c r="N1315" s="16"/>
      <c r="O1315" s="16">
        <f>SUM(COUNTIF(I1315:N1315,"yes"))</f>
        <v>0</v>
      </c>
      <c r="P1315" s="20"/>
      <c r="Q1315" s="16" t="s">
        <v>5826</v>
      </c>
      <c r="R1315" s="16"/>
      <c r="S1315" s="16"/>
      <c r="T1315" s="16"/>
      <c r="U1315" s="16"/>
      <c r="V1315" s="16"/>
      <c r="W1315" s="16"/>
      <c r="X1315" s="16"/>
      <c r="AD1315" s="16"/>
      <c r="AN1315" s="16"/>
      <c r="BA1315" s="30"/>
      <c r="BE1315" s="26"/>
      <c r="BJ1315" s="16"/>
      <c r="BK1315" s="16"/>
      <c r="BL1315" s="41"/>
      <c r="BQ1315" s="16" t="s">
        <v>5162</v>
      </c>
      <c r="BR1315" s="44" t="s">
        <v>5163</v>
      </c>
      <c r="BS1315" s="44" t="s">
        <v>5164</v>
      </c>
      <c r="BU1315" s="16"/>
      <c r="CD1315" s="16"/>
      <c r="CE1315" s="16"/>
      <c r="CH1315" s="16" t="s">
        <v>119</v>
      </c>
      <c r="CI1315" s="16" t="s">
        <v>3176</v>
      </c>
      <c r="CJ1315" s="16" t="s">
        <v>119</v>
      </c>
      <c r="CL1315" s="16" t="s">
        <v>5162</v>
      </c>
      <c r="CM1315" s="16" t="s">
        <v>5163</v>
      </c>
      <c r="CO1315" s="16" t="s">
        <v>5165</v>
      </c>
      <c r="CP1315" s="16" t="s">
        <v>5166</v>
      </c>
      <c r="CQ1315" s="16" t="s">
        <v>5161</v>
      </c>
      <c r="CR1315" s="16" t="s">
        <v>3196</v>
      </c>
      <c r="CS1315" s="16" t="s">
        <v>3328</v>
      </c>
      <c r="CT1315" s="16" t="s">
        <v>5167</v>
      </c>
      <c r="CY1315" s="19"/>
      <c r="DD1315" s="16"/>
      <c r="DG1315" s="16"/>
      <c r="DH1315" s="16"/>
      <c r="DI1315" s="16"/>
      <c r="DK1315" s="16"/>
      <c r="DP1315" s="16"/>
    </row>
    <row r="1316" spans="1:120" x14ac:dyDescent="0.35">
      <c r="A1316" s="16" t="s">
        <v>1170</v>
      </c>
      <c r="E1316" t="s">
        <v>5168</v>
      </c>
      <c r="F1316" s="47"/>
      <c r="G1316"/>
      <c r="H1316" s="16" t="s">
        <v>5847</v>
      </c>
      <c r="I1316" s="16"/>
      <c r="M1316" s="16"/>
      <c r="N1316" s="16"/>
      <c r="O1316" s="16">
        <f>SUM(COUNTIF(I1316:N1316,"yes"))</f>
        <v>0</v>
      </c>
      <c r="P1316" s="20"/>
      <c r="Q1316" s="16" t="s">
        <v>5826</v>
      </c>
      <c r="R1316" s="16"/>
      <c r="S1316" s="16"/>
      <c r="T1316" s="16"/>
      <c r="U1316" s="16"/>
      <c r="V1316" s="16"/>
      <c r="W1316" s="16"/>
      <c r="X1316" s="16"/>
      <c r="AD1316" s="16"/>
      <c r="AN1316" s="16"/>
      <c r="BA1316" s="30"/>
      <c r="BE1316" s="26"/>
      <c r="BJ1316" s="16"/>
      <c r="BK1316" s="16"/>
      <c r="BL1316" s="41"/>
      <c r="BQ1316" s="16" t="s">
        <v>5169</v>
      </c>
      <c r="BR1316" s="44" t="s">
        <v>5170</v>
      </c>
      <c r="BS1316" s="44" t="s">
        <v>5171</v>
      </c>
      <c r="BU1316" s="16"/>
      <c r="CD1316" s="16"/>
      <c r="CE1316" s="16"/>
      <c r="CH1316" s="16" t="s">
        <v>119</v>
      </c>
      <c r="CI1316" s="16" t="s">
        <v>3176</v>
      </c>
      <c r="CJ1316" s="16" t="s">
        <v>119</v>
      </c>
      <c r="CL1316" s="16" t="s">
        <v>5169</v>
      </c>
      <c r="CM1316" s="16" t="s">
        <v>5170</v>
      </c>
      <c r="CO1316" s="16" t="s">
        <v>5172</v>
      </c>
      <c r="CP1316" s="16" t="s">
        <v>5173</v>
      </c>
      <c r="CQ1316" s="16" t="s">
        <v>5168</v>
      </c>
      <c r="CR1316" s="16" t="s">
        <v>3239</v>
      </c>
      <c r="CS1316" s="16" t="s">
        <v>3880</v>
      </c>
      <c r="CT1316" s="16" t="s">
        <v>3416</v>
      </c>
      <c r="CY1316" s="19"/>
      <c r="DD1316" s="16"/>
      <c r="DG1316" s="16"/>
      <c r="DH1316" s="16"/>
      <c r="DI1316" s="16"/>
      <c r="DK1316" s="16"/>
      <c r="DP1316" s="16"/>
    </row>
    <row r="1317" spans="1:120" x14ac:dyDescent="0.35">
      <c r="A1317" s="16" t="s">
        <v>1170</v>
      </c>
      <c r="E1317" t="s">
        <v>5174</v>
      </c>
      <c r="F1317" s="47"/>
      <c r="G1317"/>
      <c r="H1317" s="16" t="s">
        <v>5847</v>
      </c>
      <c r="I1317" s="16"/>
      <c r="M1317" s="16"/>
      <c r="N1317" s="16"/>
      <c r="O1317" s="16">
        <f>SUM(COUNTIF(I1317:N1317,"yes"))</f>
        <v>0</v>
      </c>
      <c r="P1317" s="20"/>
      <c r="Q1317" s="16" t="s">
        <v>5826</v>
      </c>
      <c r="R1317" s="16"/>
      <c r="S1317" s="16"/>
      <c r="T1317" s="16"/>
      <c r="U1317" s="16"/>
      <c r="V1317" s="16"/>
      <c r="W1317" s="16"/>
      <c r="X1317" s="16"/>
      <c r="AD1317" s="16"/>
      <c r="AN1317" s="16"/>
      <c r="BA1317" s="30"/>
      <c r="BE1317" s="26"/>
      <c r="BJ1317" s="16"/>
      <c r="BK1317" s="16"/>
      <c r="BL1317" s="41"/>
      <c r="BQ1317" s="16" t="s">
        <v>5175</v>
      </c>
      <c r="BR1317" s="44" t="s">
        <v>5176</v>
      </c>
      <c r="BS1317" s="44" t="s">
        <v>5177</v>
      </c>
      <c r="BU1317" s="16"/>
      <c r="CD1317" s="16"/>
      <c r="CE1317" s="16"/>
      <c r="CH1317" s="16" t="s">
        <v>119</v>
      </c>
      <c r="CI1317" s="16" t="s">
        <v>3176</v>
      </c>
      <c r="CJ1317" s="16" t="s">
        <v>119</v>
      </c>
      <c r="CL1317" s="16" t="s">
        <v>5175</v>
      </c>
      <c r="CM1317" s="16" t="s">
        <v>5176</v>
      </c>
      <c r="CO1317" s="16" t="s">
        <v>5178</v>
      </c>
      <c r="CP1317" s="16" t="s">
        <v>5179</v>
      </c>
      <c r="CQ1317" s="16" t="s">
        <v>5174</v>
      </c>
      <c r="CR1317" s="16" t="s">
        <v>3187</v>
      </c>
      <c r="CS1317" s="16" t="s">
        <v>5180</v>
      </c>
      <c r="CT1317" s="16" t="s">
        <v>5181</v>
      </c>
      <c r="CY1317" s="19"/>
      <c r="DD1317" s="16"/>
      <c r="DG1317" s="16"/>
      <c r="DH1317" s="16"/>
      <c r="DI1317" s="16"/>
      <c r="DK1317" s="16"/>
      <c r="DP1317" s="16"/>
    </row>
    <row r="1318" spans="1:120" x14ac:dyDescent="0.35">
      <c r="A1318" s="16" t="s">
        <v>1170</v>
      </c>
      <c r="E1318" t="s">
        <v>5182</v>
      </c>
      <c r="F1318" s="47"/>
      <c r="G1318"/>
      <c r="H1318" s="16" t="s">
        <v>5847</v>
      </c>
      <c r="I1318" s="16"/>
      <c r="M1318" s="16"/>
      <c r="N1318" s="16"/>
      <c r="O1318" s="16">
        <f>SUM(COUNTIF(I1318:N1318,"yes"))</f>
        <v>0</v>
      </c>
      <c r="P1318" s="20"/>
      <c r="Q1318" s="16" t="s">
        <v>5826</v>
      </c>
      <c r="R1318" s="16"/>
      <c r="S1318" s="16"/>
      <c r="T1318" s="16"/>
      <c r="U1318" s="16"/>
      <c r="V1318" s="16"/>
      <c r="W1318" s="16"/>
      <c r="X1318" s="16"/>
      <c r="AD1318" s="16"/>
      <c r="AN1318" s="16"/>
      <c r="BA1318" s="30"/>
      <c r="BE1318" s="26"/>
      <c r="BJ1318" s="16"/>
      <c r="BK1318" s="16"/>
      <c r="BL1318" s="41"/>
      <c r="BQ1318" s="16" t="s">
        <v>5183</v>
      </c>
      <c r="BR1318" s="44" t="s">
        <v>5184</v>
      </c>
      <c r="BS1318" s="44" t="s">
        <v>5185</v>
      </c>
      <c r="BU1318" s="16"/>
      <c r="CD1318" s="16"/>
      <c r="CE1318" s="16"/>
      <c r="CH1318" s="16" t="s">
        <v>119</v>
      </c>
      <c r="CI1318" s="16" t="s">
        <v>3176</v>
      </c>
      <c r="CJ1318" s="16" t="s">
        <v>119</v>
      </c>
      <c r="CL1318" s="16" t="s">
        <v>5183</v>
      </c>
      <c r="CM1318" s="16" t="s">
        <v>5184</v>
      </c>
      <c r="CO1318" s="16" t="s">
        <v>5186</v>
      </c>
      <c r="CP1318" s="16" t="s">
        <v>5187</v>
      </c>
      <c r="CQ1318" s="16" t="s">
        <v>5182</v>
      </c>
      <c r="CR1318" s="16" t="s">
        <v>3988</v>
      </c>
      <c r="CS1318" s="16" t="s">
        <v>5141</v>
      </c>
      <c r="CT1318" s="16" t="s">
        <v>5188</v>
      </c>
      <c r="CY1318" s="19"/>
      <c r="DD1318" s="16"/>
      <c r="DG1318" s="16"/>
      <c r="DH1318" s="16"/>
      <c r="DI1318" s="16"/>
      <c r="DK1318" s="16"/>
      <c r="DP1318" s="16"/>
    </row>
    <row r="1319" spans="1:120" x14ac:dyDescent="0.35">
      <c r="A1319" s="16" t="s">
        <v>1170</v>
      </c>
      <c r="E1319" t="s">
        <v>5189</v>
      </c>
      <c r="F1319" s="47"/>
      <c r="G1319"/>
      <c r="H1319" s="16" t="s">
        <v>5847</v>
      </c>
      <c r="I1319" s="16"/>
      <c r="M1319" s="16"/>
      <c r="N1319" s="16"/>
      <c r="O1319" s="16">
        <f>SUM(COUNTIF(I1319:N1319,"yes"))</f>
        <v>0</v>
      </c>
      <c r="P1319" s="20"/>
      <c r="Q1319" s="16" t="s">
        <v>5826</v>
      </c>
      <c r="R1319" s="16"/>
      <c r="S1319" s="16"/>
      <c r="T1319" s="16"/>
      <c r="U1319" s="16"/>
      <c r="V1319" s="16"/>
      <c r="W1319" s="16"/>
      <c r="X1319" s="16"/>
      <c r="AD1319" s="16"/>
      <c r="AN1319" s="16"/>
      <c r="AW1319" s="16">
        <f>LEN(AV1319)-LEN(SUBSTITUTE(AV1319,",",""))+1</f>
        <v>1</v>
      </c>
      <c r="AY1319" s="16">
        <f>LEN(AX1319)-LEN(SUBSTITUTE(AX1319,",",""))+1</f>
        <v>1</v>
      </c>
      <c r="AZ1319" s="16">
        <f>Table1[[#This Row], [no. of native regions]]+Table1[[#This Row], [no. of introduced regions]]</f>
        <v>2</v>
      </c>
      <c r="BA1319" s="30">
        <f>Table1[[#This Row], [no. of introduced regions]]/Table1[[#This Row], [no. of native regions]]</f>
        <v>1</v>
      </c>
      <c r="BE1319" s="26"/>
      <c r="BJ1319" s="16"/>
      <c r="BK1319" s="16"/>
      <c r="BL1319" s="41"/>
      <c r="BQ1319" s="16" t="s">
        <v>5190</v>
      </c>
      <c r="BR1319" s="44" t="s">
        <v>5191</v>
      </c>
      <c r="BS1319" s="44" t="s">
        <v>5192</v>
      </c>
      <c r="BU1319" s="16"/>
      <c r="CD1319" s="16"/>
      <c r="CE1319" s="16"/>
      <c r="CH1319" s="16" t="s">
        <v>119</v>
      </c>
      <c r="CI1319" s="16" t="s">
        <v>3176</v>
      </c>
      <c r="CJ1319" s="16" t="s">
        <v>119</v>
      </c>
      <c r="CL1319" s="16" t="s">
        <v>5190</v>
      </c>
      <c r="CM1319" s="16" t="s">
        <v>5191</v>
      </c>
      <c r="CO1319" s="16" t="s">
        <v>5193</v>
      </c>
      <c r="CP1319" s="16" t="s">
        <v>5194</v>
      </c>
      <c r="CR1319" s="16" t="s">
        <v>3297</v>
      </c>
      <c r="CS1319" s="16" t="s">
        <v>5195</v>
      </c>
      <c r="CT1319" s="16" t="s">
        <v>5196</v>
      </c>
      <c r="CY1319" s="19"/>
      <c r="DD1319" s="16"/>
      <c r="DG1319" s="16"/>
      <c r="DH1319" s="16"/>
      <c r="DI1319" s="16"/>
      <c r="DK1319" s="16"/>
      <c r="DP1319" s="16"/>
    </row>
    <row r="1320" spans="1:120" x14ac:dyDescent="0.35">
      <c r="A1320" s="16" t="s">
        <v>1170</v>
      </c>
      <c r="E1320" t="s">
        <v>5197</v>
      </c>
      <c r="F1320" s="47"/>
      <c r="G1320"/>
      <c r="H1320" s="16" t="s">
        <v>5847</v>
      </c>
      <c r="I1320" s="16"/>
      <c r="M1320" s="16"/>
      <c r="N1320" s="16"/>
      <c r="O1320" s="16">
        <f>SUM(COUNTIF(I1320:N1320,"yes"))</f>
        <v>0</v>
      </c>
      <c r="P1320" s="20"/>
      <c r="Q1320" s="16" t="s">
        <v>5826</v>
      </c>
      <c r="R1320" s="16"/>
      <c r="S1320" s="16"/>
      <c r="T1320" s="16"/>
      <c r="U1320" s="16"/>
      <c r="V1320" s="16"/>
      <c r="W1320" s="16"/>
      <c r="X1320" s="16"/>
      <c r="AD1320" s="16"/>
      <c r="AN1320" s="16"/>
      <c r="BA1320" s="30"/>
      <c r="BE1320" s="26"/>
      <c r="BJ1320" s="16"/>
      <c r="BK1320" s="16"/>
      <c r="BL1320" s="41"/>
      <c r="BQ1320" s="16" t="s">
        <v>5198</v>
      </c>
      <c r="BR1320" s="44" t="s">
        <v>5199</v>
      </c>
      <c r="BS1320" s="44" t="s">
        <v>5200</v>
      </c>
      <c r="BU1320" s="16"/>
      <c r="CD1320" s="16"/>
      <c r="CE1320" s="16"/>
      <c r="CH1320" s="16" t="s">
        <v>119</v>
      </c>
      <c r="CI1320" s="16" t="s">
        <v>3176</v>
      </c>
      <c r="CJ1320" s="16" t="s">
        <v>119</v>
      </c>
      <c r="CL1320" s="16" t="s">
        <v>5198</v>
      </c>
      <c r="CM1320" s="16" t="s">
        <v>5199</v>
      </c>
      <c r="CO1320" s="16" t="s">
        <v>5201</v>
      </c>
      <c r="CP1320" s="16" t="s">
        <v>5202</v>
      </c>
      <c r="CQ1320" s="16" t="s">
        <v>5197</v>
      </c>
      <c r="CR1320" s="16" t="s">
        <v>3495</v>
      </c>
      <c r="CS1320" s="16" t="s">
        <v>5203</v>
      </c>
      <c r="CT1320" s="16" t="s">
        <v>5204</v>
      </c>
      <c r="CY1320" s="19"/>
      <c r="DD1320" s="16"/>
      <c r="DG1320" s="16"/>
      <c r="DH1320" s="16"/>
      <c r="DI1320" s="16"/>
      <c r="DK1320" s="16"/>
      <c r="DP1320" s="16"/>
    </row>
    <row r="1321" spans="1:120" x14ac:dyDescent="0.35">
      <c r="A1321" s="16" t="s">
        <v>1170</v>
      </c>
      <c r="E1321" t="s">
        <v>5205</v>
      </c>
      <c r="F1321" s="47"/>
      <c r="G1321"/>
      <c r="H1321" s="16" t="s">
        <v>5847</v>
      </c>
      <c r="I1321" s="16"/>
      <c r="M1321" s="16"/>
      <c r="N1321" s="16"/>
      <c r="O1321" s="16">
        <f>SUM(COUNTIF(I1321:N1321,"yes"))</f>
        <v>0</v>
      </c>
      <c r="P1321" s="20"/>
      <c r="Q1321" s="16" t="s">
        <v>5826</v>
      </c>
      <c r="R1321" s="16"/>
      <c r="S1321" s="16"/>
      <c r="T1321" s="16"/>
      <c r="U1321" s="16"/>
      <c r="V1321" s="16"/>
      <c r="W1321" s="16"/>
      <c r="X1321" s="16"/>
      <c r="AD1321" s="16"/>
      <c r="AN1321" s="16"/>
      <c r="BA1321" s="30"/>
      <c r="BE1321" s="26"/>
      <c r="BJ1321" s="16"/>
      <c r="BK1321" s="16"/>
      <c r="BL1321" s="41"/>
      <c r="BQ1321" s="16" t="s">
        <v>5206</v>
      </c>
      <c r="BR1321" s="44" t="s">
        <v>5207</v>
      </c>
      <c r="BS1321" s="44" t="s">
        <v>5208</v>
      </c>
      <c r="BU1321" s="16"/>
      <c r="CD1321" s="16"/>
      <c r="CE1321" s="16"/>
      <c r="CH1321" s="16" t="s">
        <v>119</v>
      </c>
      <c r="CI1321" s="16" t="s">
        <v>3176</v>
      </c>
      <c r="CJ1321" s="16" t="s">
        <v>119</v>
      </c>
      <c r="CL1321" s="16" t="s">
        <v>5206</v>
      </c>
      <c r="CM1321" s="16" t="s">
        <v>5207</v>
      </c>
      <c r="CO1321" s="16" t="s">
        <v>5209</v>
      </c>
      <c r="CP1321" s="16" t="s">
        <v>5210</v>
      </c>
      <c r="CQ1321" s="16" t="s">
        <v>5205</v>
      </c>
      <c r="CR1321" s="16" t="s">
        <v>3358</v>
      </c>
      <c r="CS1321" s="16" t="s">
        <v>5211</v>
      </c>
      <c r="CT1321" s="16" t="s">
        <v>5212</v>
      </c>
      <c r="CY1321" s="19"/>
      <c r="DD1321" s="16"/>
      <c r="DG1321" s="16"/>
      <c r="DH1321" s="16"/>
      <c r="DI1321" s="16"/>
      <c r="DK1321" s="16"/>
      <c r="DP1321" s="16"/>
    </row>
    <row r="1322" spans="1:120" x14ac:dyDescent="0.35">
      <c r="A1322" s="16" t="s">
        <v>1170</v>
      </c>
      <c r="E1322" t="s">
        <v>5213</v>
      </c>
      <c r="F1322" s="47"/>
      <c r="G1322"/>
      <c r="H1322" s="16" t="s">
        <v>5847</v>
      </c>
      <c r="I1322" s="16"/>
      <c r="M1322" s="16"/>
      <c r="N1322" s="16"/>
      <c r="O1322" s="16">
        <f>SUM(COUNTIF(I1322:N1322,"yes"))</f>
        <v>0</v>
      </c>
      <c r="P1322" s="20"/>
      <c r="Q1322" s="16" t="s">
        <v>5826</v>
      </c>
      <c r="R1322" s="16"/>
      <c r="S1322" s="16"/>
      <c r="T1322" s="16"/>
      <c r="U1322" s="16"/>
      <c r="V1322" s="16"/>
      <c r="W1322" s="16"/>
      <c r="X1322" s="16"/>
      <c r="AD1322" s="16"/>
      <c r="AN1322" s="16"/>
      <c r="BA1322" s="30"/>
      <c r="BE1322" s="26"/>
      <c r="BJ1322" s="16"/>
      <c r="BK1322" s="16"/>
      <c r="BL1322" s="41"/>
      <c r="BQ1322" s="16" t="s">
        <v>5214</v>
      </c>
      <c r="BR1322" s="44" t="s">
        <v>5215</v>
      </c>
      <c r="BS1322" s="44" t="s">
        <v>5216</v>
      </c>
      <c r="BU1322" s="16"/>
      <c r="CD1322" s="16"/>
      <c r="CE1322" s="16"/>
      <c r="CH1322" s="16" t="s">
        <v>119</v>
      </c>
      <c r="CI1322" s="16" t="s">
        <v>3176</v>
      </c>
      <c r="CJ1322" s="16" t="s">
        <v>119</v>
      </c>
      <c r="CL1322" s="16" t="s">
        <v>5214</v>
      </c>
      <c r="CM1322" s="16" t="s">
        <v>5215</v>
      </c>
      <c r="CO1322" s="16" t="s">
        <v>5217</v>
      </c>
      <c r="CP1322" s="16" t="s">
        <v>5218</v>
      </c>
      <c r="CQ1322" s="16" t="s">
        <v>5213</v>
      </c>
      <c r="CR1322" s="16" t="s">
        <v>3263</v>
      </c>
      <c r="CS1322" s="16" t="s">
        <v>4709</v>
      </c>
      <c r="CT1322" s="16" t="s">
        <v>5219</v>
      </c>
      <c r="CY1322" s="19"/>
      <c r="DD1322" s="16"/>
      <c r="DG1322" s="16"/>
      <c r="DH1322" s="16"/>
      <c r="DI1322" s="16"/>
      <c r="DK1322" s="16"/>
      <c r="DP1322" s="16"/>
    </row>
    <row r="1323" spans="1:120" x14ac:dyDescent="0.35">
      <c r="A1323" s="16" t="s">
        <v>1170</v>
      </c>
      <c r="E1323" t="s">
        <v>5220</v>
      </c>
      <c r="F1323" s="47"/>
      <c r="G1323"/>
      <c r="H1323" s="16" t="s">
        <v>5847</v>
      </c>
      <c r="I1323" s="16"/>
      <c r="M1323" s="16"/>
      <c r="N1323" s="16"/>
      <c r="O1323" s="16">
        <f>SUM(COUNTIF(I1323:N1323,"yes"))</f>
        <v>0</v>
      </c>
      <c r="P1323" s="20"/>
      <c r="Q1323" s="16" t="s">
        <v>5826</v>
      </c>
      <c r="R1323" s="16"/>
      <c r="S1323" s="16"/>
      <c r="T1323" s="16"/>
      <c r="U1323" s="16"/>
      <c r="V1323" s="16"/>
      <c r="W1323" s="16"/>
      <c r="X1323" s="16"/>
      <c r="AD1323" s="16"/>
      <c r="AN1323" s="16"/>
      <c r="BA1323" s="30"/>
      <c r="BE1323" s="26"/>
      <c r="BJ1323" s="16"/>
      <c r="BK1323" s="16"/>
      <c r="BL1323" s="41"/>
      <c r="BQ1323" s="16" t="s">
        <v>5221</v>
      </c>
      <c r="BR1323" s="44" t="s">
        <v>5222</v>
      </c>
      <c r="BS1323" s="44" t="s">
        <v>5223</v>
      </c>
      <c r="BU1323" s="16"/>
      <c r="CD1323" s="16"/>
      <c r="CE1323" s="16"/>
      <c r="CH1323" s="16" t="s">
        <v>119</v>
      </c>
      <c r="CI1323" s="16" t="s">
        <v>3176</v>
      </c>
      <c r="CJ1323" s="16" t="s">
        <v>119</v>
      </c>
      <c r="CL1323" s="16" t="s">
        <v>5221</v>
      </c>
      <c r="CM1323" s="16" t="s">
        <v>5222</v>
      </c>
      <c r="CO1323" s="16" t="s">
        <v>5224</v>
      </c>
      <c r="CP1323" s="16" t="s">
        <v>5225</v>
      </c>
      <c r="CQ1323" s="16" t="s">
        <v>5220</v>
      </c>
      <c r="CR1323" s="16" t="s">
        <v>3578</v>
      </c>
      <c r="CS1323" s="16" t="s">
        <v>5226</v>
      </c>
      <c r="CT1323" s="16" t="s">
        <v>4851</v>
      </c>
      <c r="CY1323" s="19"/>
      <c r="DD1323" s="16"/>
      <c r="DG1323" s="16"/>
      <c r="DH1323" s="16"/>
      <c r="DI1323" s="16"/>
      <c r="DK1323" s="16"/>
      <c r="DP1323" s="16"/>
    </row>
    <row r="1324" spans="1:120" x14ac:dyDescent="0.35">
      <c r="A1324" s="16" t="s">
        <v>1170</v>
      </c>
      <c r="E1324" t="s">
        <v>5227</v>
      </c>
      <c r="F1324" s="47"/>
      <c r="G1324"/>
      <c r="H1324" s="16" t="s">
        <v>5847</v>
      </c>
      <c r="I1324" s="16"/>
      <c r="M1324" s="16"/>
      <c r="N1324" s="16"/>
      <c r="O1324" s="16">
        <f>SUM(COUNTIF(I1324:N1324,"yes"))</f>
        <v>0</v>
      </c>
      <c r="P1324" s="20"/>
      <c r="Q1324" s="16" t="s">
        <v>5826</v>
      </c>
      <c r="R1324" s="16"/>
      <c r="S1324" s="16"/>
      <c r="T1324" s="16"/>
      <c r="U1324" s="16"/>
      <c r="V1324" s="16"/>
      <c r="W1324" s="16"/>
      <c r="X1324" s="16"/>
      <c r="AD1324" s="16"/>
      <c r="AN1324" s="16"/>
      <c r="BA1324" s="30"/>
      <c r="BE1324" s="26"/>
      <c r="BJ1324" s="16"/>
      <c r="BK1324" s="16"/>
      <c r="BL1324" s="41"/>
      <c r="BQ1324" s="16" t="s">
        <v>5228</v>
      </c>
      <c r="BR1324" s="44" t="s">
        <v>5229</v>
      </c>
      <c r="BS1324" s="44" t="s">
        <v>5230</v>
      </c>
      <c r="BU1324" s="16"/>
      <c r="CD1324" s="16"/>
      <c r="CE1324" s="16"/>
      <c r="CH1324" s="16" t="s">
        <v>119</v>
      </c>
      <c r="CI1324" s="16" t="s">
        <v>3176</v>
      </c>
      <c r="CJ1324" s="16" t="s">
        <v>119</v>
      </c>
      <c r="CL1324" s="16" t="s">
        <v>5228</v>
      </c>
      <c r="CM1324" s="16" t="s">
        <v>5229</v>
      </c>
      <c r="CO1324" s="16" t="s">
        <v>6124</v>
      </c>
      <c r="CP1324" s="16" t="s">
        <v>5231</v>
      </c>
      <c r="CQ1324" s="16" t="s">
        <v>5227</v>
      </c>
      <c r="CR1324" s="16" t="s">
        <v>3214</v>
      </c>
      <c r="CS1324" s="16" t="s">
        <v>3205</v>
      </c>
      <c r="CT1324" s="16" t="s">
        <v>5232</v>
      </c>
      <c r="CY1324" s="19"/>
      <c r="DD1324" s="16"/>
      <c r="DG1324" s="16"/>
      <c r="DH1324" s="16"/>
      <c r="DI1324" s="16"/>
      <c r="DK1324" s="16"/>
      <c r="DP1324" s="16"/>
    </row>
    <row r="1325" spans="1:120" x14ac:dyDescent="0.35">
      <c r="A1325" s="16" t="s">
        <v>1170</v>
      </c>
      <c r="E1325" t="s">
        <v>5233</v>
      </c>
      <c r="F1325" s="47"/>
      <c r="G1325"/>
      <c r="H1325" s="16" t="s">
        <v>5847</v>
      </c>
      <c r="I1325" s="16"/>
      <c r="M1325" s="16"/>
      <c r="N1325" s="16"/>
      <c r="O1325" s="16">
        <f>SUM(COUNTIF(I1325:N1325,"yes"))</f>
        <v>0</v>
      </c>
      <c r="P1325" s="20"/>
      <c r="Q1325" s="16" t="s">
        <v>5826</v>
      </c>
      <c r="R1325" s="16"/>
      <c r="S1325" s="16"/>
      <c r="T1325" s="16"/>
      <c r="U1325" s="16"/>
      <c r="V1325" s="16"/>
      <c r="W1325" s="16"/>
      <c r="X1325" s="16"/>
      <c r="AD1325" s="16"/>
      <c r="AN1325" s="16"/>
      <c r="BA1325" s="30"/>
      <c r="BE1325" s="26"/>
      <c r="BJ1325" s="16"/>
      <c r="BK1325" s="16"/>
      <c r="BL1325" s="41"/>
      <c r="BQ1325" s="16" t="s">
        <v>5234</v>
      </c>
      <c r="BR1325" s="44" t="s">
        <v>5235</v>
      </c>
      <c r="BS1325" s="44" t="s">
        <v>5236</v>
      </c>
      <c r="BU1325" s="16"/>
      <c r="CD1325" s="16"/>
      <c r="CE1325" s="16"/>
      <c r="CH1325" s="16" t="s">
        <v>119</v>
      </c>
      <c r="CI1325" s="16" t="s">
        <v>3176</v>
      </c>
      <c r="CJ1325" s="16" t="s">
        <v>119</v>
      </c>
      <c r="CL1325" s="16" t="s">
        <v>5234</v>
      </c>
      <c r="CM1325" s="16" t="s">
        <v>5235</v>
      </c>
      <c r="CO1325" s="16" t="s">
        <v>6125</v>
      </c>
      <c r="CP1325" s="16" t="s">
        <v>5237</v>
      </c>
      <c r="CQ1325" s="16" t="s">
        <v>5233</v>
      </c>
      <c r="CR1325" s="16" t="s">
        <v>3214</v>
      </c>
      <c r="CS1325" s="16" t="s">
        <v>3621</v>
      </c>
      <c r="CT1325" s="16" t="s">
        <v>5072</v>
      </c>
      <c r="CY1325" s="19"/>
      <c r="DD1325" s="16"/>
      <c r="DG1325" s="16"/>
      <c r="DH1325" s="16"/>
      <c r="DI1325" s="16"/>
      <c r="DK1325" s="16"/>
      <c r="DP1325" s="16"/>
    </row>
    <row r="1326" spans="1:120" x14ac:dyDescent="0.35">
      <c r="A1326" s="16" t="s">
        <v>1170</v>
      </c>
      <c r="E1326" t="s">
        <v>5238</v>
      </c>
      <c r="F1326" s="47"/>
      <c r="G1326"/>
      <c r="H1326" s="16" t="s">
        <v>5847</v>
      </c>
      <c r="I1326" s="16"/>
      <c r="M1326" s="16"/>
      <c r="N1326" s="16"/>
      <c r="O1326" s="16">
        <f>SUM(COUNTIF(I1326:N1326,"yes"))</f>
        <v>0</v>
      </c>
      <c r="P1326" s="20"/>
      <c r="Q1326" s="16" t="s">
        <v>5826</v>
      </c>
      <c r="R1326" s="16"/>
      <c r="S1326" s="16"/>
      <c r="T1326" s="16"/>
      <c r="U1326" s="16"/>
      <c r="V1326" s="16"/>
      <c r="W1326" s="16"/>
      <c r="X1326" s="16"/>
      <c r="AD1326" s="16"/>
      <c r="AN1326" s="16"/>
      <c r="BA1326" s="30"/>
      <c r="BE1326" s="26"/>
      <c r="BJ1326" s="16"/>
      <c r="BK1326" s="16"/>
      <c r="BL1326" s="41"/>
      <c r="BQ1326" s="16" t="s">
        <v>5239</v>
      </c>
      <c r="BR1326" s="44" t="s">
        <v>5240</v>
      </c>
      <c r="BS1326" s="44" t="s">
        <v>5241</v>
      </c>
      <c r="BU1326" s="16"/>
      <c r="CD1326" s="16"/>
      <c r="CE1326" s="16"/>
      <c r="CH1326" s="16" t="s">
        <v>119</v>
      </c>
      <c r="CI1326" s="16" t="s">
        <v>3176</v>
      </c>
      <c r="CJ1326" s="16" t="s">
        <v>119</v>
      </c>
      <c r="CL1326" s="16" t="s">
        <v>5239</v>
      </c>
      <c r="CM1326" s="16" t="s">
        <v>5240</v>
      </c>
      <c r="CO1326" s="16" t="s">
        <v>5242</v>
      </c>
      <c r="CP1326" s="16" t="s">
        <v>5243</v>
      </c>
      <c r="CQ1326" s="16" t="s">
        <v>5238</v>
      </c>
      <c r="CR1326" s="16" t="s">
        <v>3578</v>
      </c>
      <c r="CS1326" s="16" t="s">
        <v>5244</v>
      </c>
      <c r="CT1326" s="16" t="s">
        <v>3299</v>
      </c>
      <c r="CY1326" s="19"/>
      <c r="DD1326" s="16"/>
      <c r="DG1326" s="16"/>
      <c r="DH1326" s="16"/>
      <c r="DI1326" s="16"/>
      <c r="DK1326" s="16"/>
      <c r="DP1326" s="16"/>
    </row>
    <row r="1327" spans="1:120" x14ac:dyDescent="0.35">
      <c r="A1327" s="16" t="s">
        <v>1170</v>
      </c>
      <c r="E1327" t="s">
        <v>1048</v>
      </c>
      <c r="F1327" s="47"/>
      <c r="G1327"/>
      <c r="H1327" s="16" t="s">
        <v>5847</v>
      </c>
      <c r="I1327" s="16"/>
      <c r="M1327" s="16"/>
      <c r="N1327" s="16"/>
      <c r="O1327" s="16">
        <f>SUM(COUNTIF(I1327:N1327,"yes"))</f>
        <v>0</v>
      </c>
      <c r="P1327" s="20"/>
      <c r="Q1327" s="16" t="s">
        <v>5826</v>
      </c>
      <c r="R1327" s="16"/>
      <c r="S1327" s="16"/>
      <c r="T1327" s="16"/>
      <c r="U1327" s="16"/>
      <c r="V1327" s="16"/>
      <c r="W1327" s="16"/>
      <c r="X1327" s="16"/>
      <c r="AD1327" s="16"/>
      <c r="AN1327" s="16"/>
      <c r="BA1327" s="30"/>
      <c r="BE1327" s="26"/>
      <c r="BJ1327" s="16"/>
      <c r="BK1327" s="16"/>
      <c r="BL1327" s="41"/>
      <c r="BQ1327" s="16" t="s">
        <v>542</v>
      </c>
      <c r="BR1327" s="44" t="s">
        <v>5245</v>
      </c>
      <c r="BS1327" s="44" t="s">
        <v>5246</v>
      </c>
      <c r="BU1327" s="16"/>
      <c r="CD1327" s="16"/>
      <c r="CE1327" s="16"/>
      <c r="CH1327" s="16" t="s">
        <v>119</v>
      </c>
      <c r="CI1327" s="16" t="s">
        <v>3176</v>
      </c>
      <c r="CJ1327" s="16" t="s">
        <v>119</v>
      </c>
      <c r="CL1327" s="16" t="s">
        <v>542</v>
      </c>
      <c r="CM1327" s="16" t="s">
        <v>5245</v>
      </c>
      <c r="CO1327" s="16" t="s">
        <v>5247</v>
      </c>
      <c r="CP1327" s="16" t="s">
        <v>5248</v>
      </c>
      <c r="CQ1327" s="16" t="s">
        <v>1048</v>
      </c>
      <c r="CR1327" s="16" t="s">
        <v>3495</v>
      </c>
      <c r="CS1327" s="16" t="s">
        <v>3383</v>
      </c>
      <c r="CT1327" s="16" t="s">
        <v>3638</v>
      </c>
      <c r="CY1327" s="19"/>
      <c r="DD1327" s="16"/>
      <c r="DG1327" s="16"/>
      <c r="DH1327" s="16"/>
      <c r="DI1327" s="16"/>
      <c r="DK1327" s="16"/>
      <c r="DP1327" s="16"/>
    </row>
    <row r="1328" spans="1:120" x14ac:dyDescent="0.35">
      <c r="A1328" s="16" t="s">
        <v>1170</v>
      </c>
      <c r="E1328" t="s">
        <v>5249</v>
      </c>
      <c r="F1328" s="47"/>
      <c r="G1328"/>
      <c r="H1328" s="16" t="s">
        <v>5847</v>
      </c>
      <c r="I1328" s="16"/>
      <c r="M1328" s="16"/>
      <c r="N1328" s="16"/>
      <c r="O1328" s="16">
        <f>SUM(COUNTIF(I1328:N1328,"yes"))</f>
        <v>0</v>
      </c>
      <c r="P1328" s="20"/>
      <c r="Q1328" s="16" t="s">
        <v>5826</v>
      </c>
      <c r="R1328" s="16"/>
      <c r="S1328" s="16"/>
      <c r="T1328" s="16"/>
      <c r="U1328" s="16"/>
      <c r="V1328" s="16"/>
      <c r="W1328" s="16"/>
      <c r="X1328" s="16"/>
      <c r="AD1328" s="16"/>
      <c r="AN1328" s="16"/>
      <c r="BA1328" s="30"/>
      <c r="BE1328" s="26"/>
      <c r="BJ1328" s="16"/>
      <c r="BK1328" s="16"/>
      <c r="BL1328" s="41"/>
      <c r="BQ1328" s="16" t="s">
        <v>5250</v>
      </c>
      <c r="BR1328" s="44" t="s">
        <v>5251</v>
      </c>
      <c r="BS1328" s="44" t="s">
        <v>5252</v>
      </c>
      <c r="BU1328" s="16"/>
      <c r="CD1328" s="16"/>
      <c r="CE1328" s="16"/>
      <c r="CH1328" s="16" t="s">
        <v>119</v>
      </c>
      <c r="CI1328" s="16" t="s">
        <v>3176</v>
      </c>
      <c r="CJ1328" s="16" t="s">
        <v>119</v>
      </c>
      <c r="CL1328" s="16" t="s">
        <v>5250</v>
      </c>
      <c r="CM1328" s="16" t="s">
        <v>5251</v>
      </c>
      <c r="CO1328" s="16" t="s">
        <v>5253</v>
      </c>
      <c r="CP1328" s="16" t="s">
        <v>5254</v>
      </c>
      <c r="CQ1328" s="16" t="s">
        <v>5249</v>
      </c>
      <c r="CR1328" s="16" t="s">
        <v>3879</v>
      </c>
      <c r="CS1328" s="16" t="s">
        <v>5046</v>
      </c>
      <c r="CT1328" s="16" t="s">
        <v>3461</v>
      </c>
      <c r="CY1328" s="19"/>
      <c r="DD1328" s="16"/>
      <c r="DG1328" s="16"/>
      <c r="DH1328" s="16"/>
      <c r="DI1328" s="16"/>
      <c r="DK1328" s="16"/>
      <c r="DP1328" s="16"/>
    </row>
    <row r="1329" spans="1:120" x14ac:dyDescent="0.35">
      <c r="A1329" s="16" t="s">
        <v>1170</v>
      </c>
      <c r="E1329" t="s">
        <v>5255</v>
      </c>
      <c r="F1329" s="47"/>
      <c r="G1329"/>
      <c r="H1329" s="16" t="s">
        <v>5847</v>
      </c>
      <c r="I1329" s="16"/>
      <c r="M1329" s="16"/>
      <c r="N1329" s="16"/>
      <c r="O1329" s="16">
        <f>SUM(COUNTIF(I1329:N1329,"yes"))</f>
        <v>0</v>
      </c>
      <c r="P1329" s="20"/>
      <c r="Q1329" s="16" t="s">
        <v>5826</v>
      </c>
      <c r="R1329" s="16"/>
      <c r="S1329" s="16"/>
      <c r="T1329" s="16"/>
      <c r="U1329" s="16"/>
      <c r="V1329" s="16"/>
      <c r="W1329" s="16"/>
      <c r="X1329" s="16"/>
      <c r="AD1329" s="16"/>
      <c r="AN1329" s="16"/>
      <c r="BA1329" s="30"/>
      <c r="BE1329" s="26"/>
      <c r="BJ1329" s="16"/>
      <c r="BK1329" s="16"/>
      <c r="BL1329" s="41"/>
      <c r="BQ1329" s="16" t="s">
        <v>5256</v>
      </c>
      <c r="BR1329" s="44" t="s">
        <v>5257</v>
      </c>
      <c r="BS1329" s="44" t="s">
        <v>5258</v>
      </c>
      <c r="BU1329" s="16"/>
      <c r="CD1329" s="16"/>
      <c r="CE1329" s="16"/>
      <c r="CH1329" s="16" t="s">
        <v>119</v>
      </c>
      <c r="CI1329" s="16" t="s">
        <v>3176</v>
      </c>
      <c r="CJ1329" s="16" t="s">
        <v>119</v>
      </c>
      <c r="CL1329" s="16" t="s">
        <v>5256</v>
      </c>
      <c r="CM1329" s="16" t="s">
        <v>5257</v>
      </c>
      <c r="CO1329" s="16" t="s">
        <v>5259</v>
      </c>
      <c r="CP1329" s="16" t="s">
        <v>5260</v>
      </c>
      <c r="CQ1329" s="16" t="s">
        <v>5255</v>
      </c>
      <c r="CR1329" s="16" t="s">
        <v>3230</v>
      </c>
      <c r="CS1329" s="16" t="s">
        <v>3667</v>
      </c>
      <c r="CT1329" s="16" t="s">
        <v>3416</v>
      </c>
      <c r="CY1329" s="19"/>
      <c r="DD1329" s="16"/>
      <c r="DG1329" s="16"/>
      <c r="DH1329" s="16"/>
      <c r="DI1329" s="16"/>
      <c r="DK1329" s="16"/>
      <c r="DP1329" s="16"/>
    </row>
    <row r="1330" spans="1:120" x14ac:dyDescent="0.35">
      <c r="A1330" s="16" t="s">
        <v>1170</v>
      </c>
      <c r="E1330" t="s">
        <v>5261</v>
      </c>
      <c r="F1330" s="47"/>
      <c r="G1330"/>
      <c r="H1330" s="16" t="s">
        <v>5847</v>
      </c>
      <c r="I1330" s="16"/>
      <c r="M1330" s="16"/>
      <c r="N1330" s="16"/>
      <c r="O1330" s="16">
        <f>SUM(COUNTIF(I1330:N1330,"yes"))</f>
        <v>0</v>
      </c>
      <c r="P1330" s="20"/>
      <c r="Q1330" s="16" t="s">
        <v>5826</v>
      </c>
      <c r="R1330" s="16"/>
      <c r="S1330" s="16"/>
      <c r="T1330" s="16"/>
      <c r="U1330" s="16"/>
      <c r="V1330" s="16"/>
      <c r="W1330" s="16"/>
      <c r="X1330" s="16"/>
      <c r="AD1330" s="16"/>
      <c r="AN1330" s="16"/>
      <c r="BA1330" s="30"/>
      <c r="BE1330" s="26"/>
      <c r="BJ1330" s="16"/>
      <c r="BK1330" s="16"/>
      <c r="BL1330" s="41"/>
      <c r="BQ1330" s="16" t="s">
        <v>5262</v>
      </c>
      <c r="BR1330" s="44" t="s">
        <v>5263</v>
      </c>
      <c r="BS1330" s="44" t="s">
        <v>5264</v>
      </c>
      <c r="BU1330" s="16"/>
      <c r="CD1330" s="16"/>
      <c r="CE1330" s="16"/>
      <c r="CH1330" s="16" t="s">
        <v>119</v>
      </c>
      <c r="CI1330" s="16" t="s">
        <v>3176</v>
      </c>
      <c r="CJ1330" s="16" t="s">
        <v>119</v>
      </c>
      <c r="CL1330" s="16" t="s">
        <v>5262</v>
      </c>
      <c r="CM1330" s="16" t="s">
        <v>5263</v>
      </c>
      <c r="CO1330" s="16" t="s">
        <v>5265</v>
      </c>
      <c r="CP1330" s="16" t="s">
        <v>5266</v>
      </c>
      <c r="CQ1330" s="16" t="s">
        <v>5261</v>
      </c>
      <c r="CR1330" s="16" t="s">
        <v>3178</v>
      </c>
      <c r="CS1330" s="16" t="s">
        <v>3637</v>
      </c>
      <c r="CT1330" s="16" t="s">
        <v>3180</v>
      </c>
      <c r="CY1330" s="19"/>
      <c r="DD1330" s="16"/>
      <c r="DG1330" s="16"/>
      <c r="DH1330" s="16"/>
      <c r="DI1330" s="16"/>
      <c r="DK1330" s="16"/>
      <c r="DP1330" s="16"/>
    </row>
    <row r="1331" spans="1:120" x14ac:dyDescent="0.35">
      <c r="A1331" s="16" t="s">
        <v>1170</v>
      </c>
      <c r="E1331" t="s">
        <v>5267</v>
      </c>
      <c r="F1331" s="47"/>
      <c r="G1331"/>
      <c r="H1331" s="16" t="s">
        <v>5847</v>
      </c>
      <c r="I1331" s="16"/>
      <c r="M1331" s="16"/>
      <c r="N1331" s="16"/>
      <c r="O1331" s="16">
        <f>SUM(COUNTIF(I1331:N1331,"yes"))</f>
        <v>0</v>
      </c>
      <c r="P1331" s="20"/>
      <c r="Q1331" s="16" t="s">
        <v>5826</v>
      </c>
      <c r="R1331" s="16"/>
      <c r="S1331" s="16"/>
      <c r="T1331" s="16"/>
      <c r="U1331" s="16"/>
      <c r="V1331" s="16"/>
      <c r="W1331" s="16"/>
      <c r="X1331" s="16"/>
      <c r="AD1331" s="16"/>
      <c r="AN1331" s="16"/>
      <c r="BA1331" s="30"/>
      <c r="BE1331" s="26"/>
      <c r="BJ1331" s="16"/>
      <c r="BK1331" s="16"/>
      <c r="BL1331" s="41"/>
      <c r="BQ1331" s="16" t="s">
        <v>5268</v>
      </c>
      <c r="BR1331" s="44" t="s">
        <v>5269</v>
      </c>
      <c r="BS1331" s="44" t="s">
        <v>5270</v>
      </c>
      <c r="BU1331" s="16"/>
      <c r="CD1331" s="16"/>
      <c r="CE1331" s="16"/>
      <c r="CH1331" s="16" t="s">
        <v>119</v>
      </c>
      <c r="CI1331" s="16" t="s">
        <v>3176</v>
      </c>
      <c r="CJ1331" s="16" t="s">
        <v>119</v>
      </c>
      <c r="CL1331" s="16" t="s">
        <v>5268</v>
      </c>
      <c r="CM1331" s="16" t="s">
        <v>5269</v>
      </c>
      <c r="CO1331" s="16" t="s">
        <v>5271</v>
      </c>
      <c r="CP1331" s="16" t="s">
        <v>5272</v>
      </c>
      <c r="CQ1331" s="16" t="s">
        <v>5267</v>
      </c>
      <c r="CR1331" s="16" t="s">
        <v>3230</v>
      </c>
      <c r="CS1331" s="16" t="s">
        <v>5273</v>
      </c>
      <c r="CT1331" s="16" t="s">
        <v>3504</v>
      </c>
      <c r="CY1331" s="19"/>
      <c r="DD1331" s="16"/>
      <c r="DG1331" s="16"/>
      <c r="DH1331" s="16"/>
      <c r="DI1331" s="16"/>
      <c r="DK1331" s="16"/>
      <c r="DP1331" s="16"/>
    </row>
    <row r="1332" spans="1:120" x14ac:dyDescent="0.35">
      <c r="A1332" s="16" t="s">
        <v>1170</v>
      </c>
      <c r="E1332" t="s">
        <v>5274</v>
      </c>
      <c r="F1332" s="47"/>
      <c r="G1332"/>
      <c r="H1332" s="16" t="s">
        <v>5847</v>
      </c>
      <c r="I1332" s="16"/>
      <c r="M1332" s="16"/>
      <c r="N1332" s="16"/>
      <c r="O1332" s="16">
        <f>SUM(COUNTIF(I1332:N1332,"yes"))</f>
        <v>0</v>
      </c>
      <c r="P1332" s="20"/>
      <c r="Q1332" s="16" t="s">
        <v>5826</v>
      </c>
      <c r="R1332" s="16"/>
      <c r="S1332" s="16"/>
      <c r="T1332" s="16"/>
      <c r="U1332" s="16"/>
      <c r="V1332" s="16"/>
      <c r="W1332" s="16"/>
      <c r="X1332" s="16"/>
      <c r="AD1332" s="16"/>
      <c r="AN1332" s="16"/>
      <c r="BA1332" s="30"/>
      <c r="BE1332" s="26"/>
      <c r="BJ1332" s="16"/>
      <c r="BK1332" s="16"/>
      <c r="BL1332" s="41"/>
      <c r="BQ1332" s="16" t="s">
        <v>5275</v>
      </c>
      <c r="BR1332" s="44" t="s">
        <v>5276</v>
      </c>
      <c r="BS1332" s="44" t="s">
        <v>5277</v>
      </c>
      <c r="BU1332" s="16"/>
      <c r="CD1332" s="16"/>
      <c r="CE1332" s="16"/>
      <c r="CH1332" s="16" t="s">
        <v>119</v>
      </c>
      <c r="CI1332" s="16" t="s">
        <v>3176</v>
      </c>
      <c r="CJ1332" s="16" t="s">
        <v>119</v>
      </c>
      <c r="CL1332" s="16" t="s">
        <v>5275</v>
      </c>
      <c r="CM1332" s="16" t="s">
        <v>5276</v>
      </c>
      <c r="CO1332" s="16" t="s">
        <v>5278</v>
      </c>
      <c r="CP1332" s="16" t="s">
        <v>5279</v>
      </c>
      <c r="CQ1332" s="16" t="s">
        <v>5274</v>
      </c>
      <c r="CR1332" s="16" t="s">
        <v>3725</v>
      </c>
      <c r="CS1332" s="16" t="s">
        <v>3788</v>
      </c>
      <c r="CT1332" s="16" t="s">
        <v>3299</v>
      </c>
      <c r="CY1332" s="19"/>
      <c r="DD1332" s="16"/>
      <c r="DG1332" s="16"/>
      <c r="DH1332" s="16"/>
      <c r="DI1332" s="16"/>
      <c r="DK1332" s="16"/>
      <c r="DP1332" s="16"/>
    </row>
    <row r="1333" spans="1:120" x14ac:dyDescent="0.35">
      <c r="A1333" s="16" t="s">
        <v>1170</v>
      </c>
      <c r="E1333" t="s">
        <v>5280</v>
      </c>
      <c r="F1333" s="47"/>
      <c r="G1333"/>
      <c r="H1333" s="16" t="s">
        <v>5847</v>
      </c>
      <c r="I1333" s="16"/>
      <c r="M1333" s="16"/>
      <c r="N1333" s="16"/>
      <c r="O1333" s="16">
        <f>SUM(COUNTIF(I1333:N1333,"yes"))</f>
        <v>0</v>
      </c>
      <c r="P1333" s="20"/>
      <c r="Q1333" s="16" t="s">
        <v>5826</v>
      </c>
      <c r="R1333" s="16"/>
      <c r="S1333" s="16"/>
      <c r="T1333" s="16"/>
      <c r="U1333" s="16"/>
      <c r="V1333" s="16"/>
      <c r="W1333" s="16"/>
      <c r="X1333" s="16"/>
      <c r="AD1333" s="16"/>
      <c r="AN1333" s="16"/>
      <c r="BA1333" s="30"/>
      <c r="BE1333" s="26"/>
      <c r="BJ1333" s="16"/>
      <c r="BK1333" s="16"/>
      <c r="BL1333" s="41"/>
      <c r="BQ1333" s="16" t="s">
        <v>5281</v>
      </c>
      <c r="BR1333" s="44" t="s">
        <v>5282</v>
      </c>
      <c r="BS1333" s="44" t="s">
        <v>5283</v>
      </c>
      <c r="BU1333" s="16"/>
      <c r="CD1333" s="16"/>
      <c r="CE1333" s="16"/>
      <c r="CH1333" s="16" t="s">
        <v>119</v>
      </c>
      <c r="CI1333" s="16" t="s">
        <v>3176</v>
      </c>
      <c r="CJ1333" s="16" t="s">
        <v>119</v>
      </c>
      <c r="CL1333" s="16" t="s">
        <v>5281</v>
      </c>
      <c r="CM1333" s="16" t="s">
        <v>5282</v>
      </c>
      <c r="CO1333" s="16" t="s">
        <v>5284</v>
      </c>
      <c r="CP1333" s="16" t="s">
        <v>5285</v>
      </c>
      <c r="CQ1333" s="16" t="s">
        <v>5280</v>
      </c>
      <c r="CR1333" s="16" t="s">
        <v>3358</v>
      </c>
      <c r="CS1333" s="16" t="s">
        <v>3540</v>
      </c>
      <c r="CT1333" s="16" t="s">
        <v>5286</v>
      </c>
      <c r="CY1333" s="19"/>
      <c r="DD1333" s="16"/>
      <c r="DG1333" s="16"/>
      <c r="DH1333" s="16"/>
      <c r="DI1333" s="16"/>
      <c r="DK1333" s="16"/>
      <c r="DP1333" s="16"/>
    </row>
    <row r="1334" spans="1:120" x14ac:dyDescent="0.35">
      <c r="A1334" s="16" t="s">
        <v>1170</v>
      </c>
      <c r="E1334" t="s">
        <v>5287</v>
      </c>
      <c r="F1334" s="47"/>
      <c r="G1334"/>
      <c r="H1334" s="16" t="s">
        <v>5847</v>
      </c>
      <c r="I1334" s="16"/>
      <c r="M1334" s="16"/>
      <c r="N1334" s="16"/>
      <c r="O1334" s="16">
        <f>SUM(COUNTIF(I1334:N1334,"yes"))</f>
        <v>0</v>
      </c>
      <c r="P1334" s="20"/>
      <c r="Q1334" s="16" t="s">
        <v>5826</v>
      </c>
      <c r="R1334" s="16"/>
      <c r="S1334" s="16"/>
      <c r="T1334" s="16"/>
      <c r="U1334" s="16"/>
      <c r="V1334" s="16"/>
      <c r="W1334" s="16"/>
      <c r="X1334" s="16"/>
      <c r="AD1334" s="16"/>
      <c r="AN1334" s="16"/>
      <c r="BA1334" s="30"/>
      <c r="BE1334" s="26"/>
      <c r="BJ1334" s="16"/>
      <c r="BK1334" s="16"/>
      <c r="BL1334" s="41"/>
      <c r="BQ1334" s="16" t="s">
        <v>5288</v>
      </c>
      <c r="BR1334" s="44" t="s">
        <v>5289</v>
      </c>
      <c r="BS1334" s="44" t="s">
        <v>5290</v>
      </c>
      <c r="BU1334" s="16"/>
      <c r="CD1334" s="16"/>
      <c r="CE1334" s="16"/>
      <c r="CH1334" s="16" t="s">
        <v>119</v>
      </c>
      <c r="CI1334" s="16" t="s">
        <v>3176</v>
      </c>
      <c r="CJ1334" s="16" t="s">
        <v>119</v>
      </c>
      <c r="CL1334" s="16" t="s">
        <v>5288</v>
      </c>
      <c r="CM1334" s="16" t="s">
        <v>5289</v>
      </c>
      <c r="CO1334" s="16" t="s">
        <v>5291</v>
      </c>
      <c r="CP1334" s="16" t="s">
        <v>5292</v>
      </c>
      <c r="CQ1334" s="16" t="s">
        <v>5287</v>
      </c>
      <c r="CR1334" s="16" t="s">
        <v>3563</v>
      </c>
      <c r="CS1334" s="16" t="s">
        <v>5160</v>
      </c>
      <c r="CT1334" s="16" t="s">
        <v>3836</v>
      </c>
      <c r="CY1334" s="19"/>
      <c r="DD1334" s="16"/>
      <c r="DG1334" s="16"/>
      <c r="DH1334" s="16"/>
      <c r="DI1334" s="16"/>
      <c r="DK1334" s="16"/>
      <c r="DP1334" s="16"/>
    </row>
    <row r="1335" spans="1:120" x14ac:dyDescent="0.35">
      <c r="A1335" s="16" t="s">
        <v>1170</v>
      </c>
      <c r="E1335" t="s">
        <v>5293</v>
      </c>
      <c r="F1335" s="32"/>
      <c r="G1335"/>
      <c r="H1335" s="16" t="s">
        <v>5847</v>
      </c>
      <c r="I1335" s="16"/>
      <c r="M1335" s="16"/>
      <c r="N1335" s="16"/>
      <c r="O1335" s="16">
        <f>SUM(COUNTIF(I1335:N1335,"yes"))</f>
        <v>0</v>
      </c>
      <c r="P1335" s="20"/>
      <c r="Q1335" s="16" t="s">
        <v>5826</v>
      </c>
      <c r="R1335" s="16"/>
      <c r="S1335" s="16"/>
      <c r="T1335" s="16"/>
      <c r="U1335" s="16"/>
      <c r="V1335" s="16"/>
      <c r="W1335" s="16"/>
      <c r="X1335" s="16"/>
      <c r="AD1335" s="16"/>
      <c r="AN1335" s="16"/>
      <c r="BA1335" s="30"/>
      <c r="BE1335" s="26"/>
      <c r="BJ1335" s="16"/>
      <c r="BK1335" s="16"/>
      <c r="BL1335" s="41"/>
      <c r="BQ1335" s="16" t="s">
        <v>5294</v>
      </c>
      <c r="BR1335" s="44" t="s">
        <v>5295</v>
      </c>
      <c r="BS1335" s="44" t="s">
        <v>5296</v>
      </c>
      <c r="BU1335" s="16"/>
      <c r="CD1335" s="16"/>
      <c r="CE1335" s="16"/>
      <c r="CH1335" s="16" t="s">
        <v>119</v>
      </c>
      <c r="CI1335" s="16" t="s">
        <v>3176</v>
      </c>
      <c r="CJ1335" s="16" t="s">
        <v>119</v>
      </c>
      <c r="CL1335" s="16" t="s">
        <v>5294</v>
      </c>
      <c r="CM1335" s="16" t="s">
        <v>5295</v>
      </c>
      <c r="CO1335" s="16" t="s">
        <v>5297</v>
      </c>
      <c r="CP1335" s="16" t="s">
        <v>5298</v>
      </c>
      <c r="CQ1335" s="16" t="s">
        <v>5293</v>
      </c>
      <c r="CR1335" s="16" t="s">
        <v>3254</v>
      </c>
      <c r="CS1335" s="16" t="s">
        <v>3621</v>
      </c>
      <c r="CT1335" s="16" t="s">
        <v>3465</v>
      </c>
      <c r="CY1335" s="19"/>
      <c r="DD1335" s="16"/>
      <c r="DG1335" s="16"/>
      <c r="DH1335" s="16"/>
      <c r="DI1335" s="16"/>
      <c r="DK1335" s="16"/>
      <c r="DP1335" s="16"/>
    </row>
    <row r="1336" spans="1:120" x14ac:dyDescent="0.35">
      <c r="A1336" s="16" t="s">
        <v>1170</v>
      </c>
      <c r="E1336" t="s">
        <v>5299</v>
      </c>
      <c r="F1336" s="32"/>
      <c r="G1336"/>
      <c r="H1336" s="16" t="s">
        <v>5847</v>
      </c>
      <c r="I1336" s="16"/>
      <c r="M1336" s="16"/>
      <c r="N1336" s="16"/>
      <c r="O1336" s="16">
        <f>SUM(COUNTIF(I1336:N1336,"yes"))</f>
        <v>0</v>
      </c>
      <c r="P1336" s="20"/>
      <c r="Q1336" s="16" t="s">
        <v>5826</v>
      </c>
      <c r="R1336" s="16"/>
      <c r="S1336" s="16"/>
      <c r="T1336" s="16"/>
      <c r="U1336" s="16"/>
      <c r="V1336" s="16"/>
      <c r="W1336" s="16"/>
      <c r="X1336" s="16"/>
      <c r="AD1336" s="16"/>
      <c r="AN1336" s="16"/>
      <c r="BA1336" s="30"/>
      <c r="BE1336" s="26"/>
      <c r="BJ1336" s="16"/>
      <c r="BK1336" s="16"/>
      <c r="BL1336" s="41"/>
      <c r="BQ1336" s="16" t="s">
        <v>5300</v>
      </c>
      <c r="BR1336" s="44" t="s">
        <v>5301</v>
      </c>
      <c r="BS1336" s="44" t="s">
        <v>5302</v>
      </c>
      <c r="BU1336" s="16"/>
      <c r="CD1336" s="16"/>
      <c r="CE1336" s="16"/>
      <c r="CH1336" s="16" t="s">
        <v>119</v>
      </c>
      <c r="CI1336" s="16" t="s">
        <v>3176</v>
      </c>
      <c r="CJ1336" s="16" t="s">
        <v>119</v>
      </c>
      <c r="CL1336" s="16" t="s">
        <v>5300</v>
      </c>
      <c r="CM1336" s="16" t="s">
        <v>5301</v>
      </c>
      <c r="CO1336" s="16" t="s">
        <v>5303</v>
      </c>
      <c r="CP1336" s="16" t="s">
        <v>5304</v>
      </c>
      <c r="CQ1336" s="16" t="s">
        <v>5299</v>
      </c>
      <c r="CR1336" s="16" t="s">
        <v>3214</v>
      </c>
      <c r="CS1336" s="16" t="s">
        <v>5305</v>
      </c>
      <c r="CT1336" s="16" t="s">
        <v>3509</v>
      </c>
      <c r="CY1336" s="19"/>
      <c r="DD1336" s="16"/>
      <c r="DG1336" s="16"/>
      <c r="DH1336" s="16"/>
      <c r="DI1336" s="16"/>
      <c r="DK1336" s="16"/>
      <c r="DP1336" s="16"/>
    </row>
    <row r="1337" spans="1:120" x14ac:dyDescent="0.35">
      <c r="A1337" s="16" t="s">
        <v>1170</v>
      </c>
      <c r="E1337" t="s">
        <v>5306</v>
      </c>
      <c r="F1337" s="32"/>
      <c r="G1337"/>
      <c r="H1337" s="16" t="s">
        <v>5847</v>
      </c>
      <c r="I1337" s="16"/>
      <c r="M1337" s="16"/>
      <c r="N1337" s="16"/>
      <c r="O1337" s="16">
        <f>SUM(COUNTIF(I1337:N1337,"yes"))</f>
        <v>0</v>
      </c>
      <c r="P1337" s="20"/>
      <c r="Q1337" s="16" t="s">
        <v>5826</v>
      </c>
      <c r="R1337" s="16"/>
      <c r="S1337" s="16"/>
      <c r="T1337" s="16"/>
      <c r="U1337" s="16"/>
      <c r="V1337" s="16"/>
      <c r="W1337" s="16"/>
      <c r="X1337" s="16"/>
      <c r="AD1337" s="16"/>
      <c r="AN1337" s="16"/>
      <c r="BA1337" s="30"/>
      <c r="BE1337" s="26"/>
      <c r="BJ1337" s="16"/>
      <c r="BK1337" s="16"/>
      <c r="BL1337" s="41"/>
      <c r="BQ1337" s="16" t="s">
        <v>5307</v>
      </c>
      <c r="BR1337" s="44" t="s">
        <v>5308</v>
      </c>
      <c r="BS1337" s="44" t="s">
        <v>5309</v>
      </c>
      <c r="BU1337" s="16"/>
      <c r="CD1337" s="16"/>
      <c r="CE1337" s="16"/>
      <c r="CH1337" s="16" t="s">
        <v>119</v>
      </c>
      <c r="CI1337" s="16" t="s">
        <v>3176</v>
      </c>
      <c r="CJ1337" s="16" t="s">
        <v>119</v>
      </c>
      <c r="CL1337" s="16" t="s">
        <v>5307</v>
      </c>
      <c r="CM1337" s="16" t="s">
        <v>5308</v>
      </c>
      <c r="CO1337" s="16" t="s">
        <v>5310</v>
      </c>
      <c r="CP1337" s="16" t="s">
        <v>5311</v>
      </c>
      <c r="CQ1337" s="16" t="s">
        <v>5306</v>
      </c>
      <c r="CR1337" s="16" t="s">
        <v>3297</v>
      </c>
      <c r="CS1337" s="16" t="s">
        <v>5312</v>
      </c>
      <c r="CT1337" s="16" t="s">
        <v>3256</v>
      </c>
      <c r="CY1337" s="19"/>
      <c r="DD1337" s="16"/>
      <c r="DG1337" s="16"/>
      <c r="DH1337" s="16"/>
      <c r="DI1337" s="16"/>
      <c r="DK1337" s="16"/>
      <c r="DP1337" s="16"/>
    </row>
    <row r="1338" spans="1:120" x14ac:dyDescent="0.35">
      <c r="A1338" s="16" t="s">
        <v>1170</v>
      </c>
      <c r="E1338" t="s">
        <v>5313</v>
      </c>
      <c r="F1338" s="32"/>
      <c r="G1338"/>
      <c r="H1338" s="16" t="s">
        <v>5847</v>
      </c>
      <c r="I1338" s="16"/>
      <c r="M1338" s="16"/>
      <c r="N1338" s="16"/>
      <c r="O1338" s="16">
        <f>SUM(COUNTIF(I1338:N1338,"yes"))</f>
        <v>0</v>
      </c>
      <c r="P1338" s="20"/>
      <c r="Q1338" s="16" t="s">
        <v>5826</v>
      </c>
      <c r="R1338" s="16"/>
      <c r="S1338" s="16"/>
      <c r="T1338" s="16"/>
      <c r="U1338" s="16"/>
      <c r="V1338" s="16"/>
      <c r="W1338" s="16"/>
      <c r="X1338" s="16"/>
      <c r="AD1338" s="16"/>
      <c r="AN1338" s="16"/>
      <c r="BA1338" s="30"/>
      <c r="BE1338" s="26"/>
      <c r="BJ1338" s="16"/>
      <c r="BK1338" s="16"/>
      <c r="BL1338" s="41"/>
      <c r="BQ1338" s="16" t="s">
        <v>5314</v>
      </c>
      <c r="BR1338" s="44" t="s">
        <v>5315</v>
      </c>
      <c r="BS1338" s="44" t="s">
        <v>5316</v>
      </c>
      <c r="BU1338" s="16"/>
      <c r="CD1338" s="16"/>
      <c r="CE1338" s="16"/>
      <c r="CH1338" s="16" t="s">
        <v>119</v>
      </c>
      <c r="CI1338" s="16" t="s">
        <v>3176</v>
      </c>
      <c r="CJ1338" s="16" t="s">
        <v>119</v>
      </c>
      <c r="CL1338" s="16" t="s">
        <v>5314</v>
      </c>
      <c r="CM1338" s="16" t="s">
        <v>5315</v>
      </c>
      <c r="CO1338" s="16" t="s">
        <v>5317</v>
      </c>
      <c r="CP1338" s="16" t="s">
        <v>5318</v>
      </c>
      <c r="CQ1338" s="16" t="s">
        <v>5313</v>
      </c>
      <c r="CR1338" s="16" t="s">
        <v>3280</v>
      </c>
      <c r="CS1338" s="16" t="s">
        <v>3197</v>
      </c>
      <c r="CT1338" s="16" t="s">
        <v>3180</v>
      </c>
      <c r="CY1338" s="19"/>
      <c r="DD1338" s="16"/>
      <c r="DG1338" s="16"/>
      <c r="DH1338" s="16"/>
      <c r="DI1338" s="16"/>
      <c r="DK1338" s="16"/>
      <c r="DP1338" s="16"/>
    </row>
    <row r="1339" spans="1:120" x14ac:dyDescent="0.35">
      <c r="A1339" s="16" t="s">
        <v>1170</v>
      </c>
      <c r="E1339" t="s">
        <v>5319</v>
      </c>
      <c r="F1339" s="32"/>
      <c r="G1339"/>
      <c r="H1339" s="16" t="s">
        <v>5847</v>
      </c>
      <c r="I1339" s="16"/>
      <c r="M1339" s="16"/>
      <c r="N1339" s="16"/>
      <c r="O1339" s="16">
        <f>SUM(COUNTIF(I1339:N1339,"yes"))</f>
        <v>0</v>
      </c>
      <c r="P1339" s="20"/>
      <c r="Q1339" s="16" t="s">
        <v>5826</v>
      </c>
      <c r="R1339" s="16"/>
      <c r="S1339" s="16"/>
      <c r="T1339" s="16"/>
      <c r="U1339" s="16"/>
      <c r="V1339" s="16"/>
      <c r="W1339" s="16"/>
      <c r="X1339" s="16"/>
      <c r="AD1339" s="16"/>
      <c r="AN1339" s="16"/>
      <c r="BA1339" s="30"/>
      <c r="BE1339" s="26"/>
      <c r="BJ1339" s="16"/>
      <c r="BK1339" s="16"/>
      <c r="BL1339" s="41"/>
      <c r="BQ1339" s="16" t="s">
        <v>5320</v>
      </c>
      <c r="BR1339" s="44" t="s">
        <v>5321</v>
      </c>
      <c r="BS1339" s="44" t="s">
        <v>5322</v>
      </c>
      <c r="BU1339" s="16"/>
      <c r="CD1339" s="16"/>
      <c r="CE1339" s="16"/>
      <c r="CH1339" s="16" t="s">
        <v>119</v>
      </c>
      <c r="CI1339" s="16" t="s">
        <v>3176</v>
      </c>
      <c r="CJ1339" s="16" t="s">
        <v>119</v>
      </c>
      <c r="CL1339" s="16" t="s">
        <v>5320</v>
      </c>
      <c r="CM1339" s="16" t="s">
        <v>5321</v>
      </c>
      <c r="CO1339" s="16" t="s">
        <v>5323</v>
      </c>
      <c r="CP1339" s="16" t="s">
        <v>5324</v>
      </c>
      <c r="CQ1339" s="16" t="s">
        <v>5319</v>
      </c>
      <c r="CR1339" s="16" t="s">
        <v>3187</v>
      </c>
      <c r="CS1339" s="16" t="s">
        <v>3255</v>
      </c>
      <c r="CT1339" s="16" t="s">
        <v>5072</v>
      </c>
      <c r="CY1339" s="19"/>
      <c r="DD1339" s="16"/>
      <c r="DG1339" s="16"/>
      <c r="DH1339" s="16"/>
      <c r="DI1339" s="16"/>
      <c r="DK1339" s="16"/>
      <c r="DP1339" s="16"/>
    </row>
    <row r="1340" spans="1:120" x14ac:dyDescent="0.35">
      <c r="A1340" s="16" t="s">
        <v>1170</v>
      </c>
      <c r="E1340" t="s">
        <v>5325</v>
      </c>
      <c r="F1340" s="32"/>
      <c r="G1340"/>
      <c r="H1340" s="16" t="s">
        <v>5847</v>
      </c>
      <c r="I1340" s="16"/>
      <c r="M1340" s="16"/>
      <c r="N1340" s="16"/>
      <c r="O1340" s="16">
        <f>SUM(COUNTIF(I1340:N1340,"yes"))</f>
        <v>0</v>
      </c>
      <c r="P1340" s="20"/>
      <c r="Q1340" s="16" t="s">
        <v>5826</v>
      </c>
      <c r="R1340" s="16"/>
      <c r="S1340" s="16"/>
      <c r="T1340" s="16"/>
      <c r="U1340" s="16"/>
      <c r="V1340" s="16"/>
      <c r="W1340" s="16"/>
      <c r="X1340" s="16"/>
      <c r="AD1340" s="16"/>
      <c r="AN1340" s="16"/>
      <c r="BA1340" s="30"/>
      <c r="BE1340" s="26"/>
      <c r="BJ1340" s="16"/>
      <c r="BK1340" s="16"/>
      <c r="BL1340" s="41"/>
      <c r="BQ1340" s="16" t="s">
        <v>5326</v>
      </c>
      <c r="BR1340" s="44" t="s">
        <v>5327</v>
      </c>
      <c r="BS1340" s="44" t="s">
        <v>5328</v>
      </c>
      <c r="BU1340" s="16"/>
      <c r="CD1340" s="16"/>
      <c r="CE1340" s="16"/>
      <c r="CH1340" s="16" t="s">
        <v>119</v>
      </c>
      <c r="CI1340" s="16" t="s">
        <v>3176</v>
      </c>
      <c r="CJ1340" s="16" t="s">
        <v>119</v>
      </c>
      <c r="CL1340" s="16" t="s">
        <v>5326</v>
      </c>
      <c r="CM1340" s="16" t="s">
        <v>5327</v>
      </c>
      <c r="CO1340" s="16" t="s">
        <v>5329</v>
      </c>
      <c r="CP1340" s="16" t="s">
        <v>5330</v>
      </c>
      <c r="CQ1340" s="16" t="s">
        <v>5325</v>
      </c>
      <c r="CR1340" s="16" t="s">
        <v>3472</v>
      </c>
      <c r="CS1340" s="16" t="s">
        <v>3441</v>
      </c>
      <c r="CT1340" s="16" t="s">
        <v>3329</v>
      </c>
      <c r="CY1340" s="19"/>
      <c r="DD1340" s="16"/>
      <c r="DG1340" s="16"/>
      <c r="DH1340" s="16"/>
      <c r="DI1340" s="16"/>
      <c r="DK1340" s="16"/>
      <c r="DP1340" s="16"/>
    </row>
    <row r="1341" spans="1:120" x14ac:dyDescent="0.35">
      <c r="A1341" s="16" t="s">
        <v>1170</v>
      </c>
      <c r="E1341" t="s">
        <v>5331</v>
      </c>
      <c r="F1341" s="32"/>
      <c r="G1341"/>
      <c r="H1341" s="16" t="s">
        <v>5847</v>
      </c>
      <c r="I1341" s="16"/>
      <c r="M1341" s="16"/>
      <c r="N1341" s="16"/>
      <c r="O1341" s="16">
        <f>SUM(COUNTIF(I1341:N1341,"yes"))</f>
        <v>0</v>
      </c>
      <c r="P1341" s="20"/>
      <c r="Q1341" s="16" t="s">
        <v>5826</v>
      </c>
      <c r="R1341" s="16"/>
      <c r="S1341" s="16"/>
      <c r="T1341" s="16"/>
      <c r="U1341" s="16"/>
      <c r="V1341" s="16"/>
      <c r="W1341" s="16"/>
      <c r="X1341" s="16"/>
      <c r="AD1341" s="16"/>
      <c r="AN1341" s="16"/>
      <c r="BA1341" s="30"/>
      <c r="BE1341" s="26"/>
      <c r="BJ1341" s="16"/>
      <c r="BK1341" s="16"/>
      <c r="BL1341" s="41"/>
      <c r="BQ1341" s="16" t="s">
        <v>5332</v>
      </c>
      <c r="BR1341" s="44" t="s">
        <v>5333</v>
      </c>
      <c r="BS1341" s="44" t="s">
        <v>5334</v>
      </c>
      <c r="BU1341" s="16"/>
      <c r="CD1341" s="16"/>
      <c r="CE1341" s="16"/>
      <c r="CH1341" s="16" t="s">
        <v>119</v>
      </c>
      <c r="CI1341" s="16" t="s">
        <v>3176</v>
      </c>
      <c r="CJ1341" s="16" t="s">
        <v>119</v>
      </c>
      <c r="CL1341" s="16" t="s">
        <v>5332</v>
      </c>
      <c r="CM1341" s="16" t="s">
        <v>5333</v>
      </c>
      <c r="CO1341" s="16" t="s">
        <v>5335</v>
      </c>
      <c r="CP1341" s="16" t="s">
        <v>5336</v>
      </c>
      <c r="CQ1341" s="16" t="s">
        <v>5331</v>
      </c>
      <c r="CR1341" s="16" t="s">
        <v>3280</v>
      </c>
      <c r="CS1341" s="16" t="s">
        <v>3441</v>
      </c>
      <c r="CT1341" s="16" t="s">
        <v>4851</v>
      </c>
      <c r="CY1341" s="19"/>
      <c r="DD1341" s="16"/>
      <c r="DG1341" s="16"/>
      <c r="DH1341" s="16"/>
      <c r="DI1341" s="16"/>
      <c r="DK1341" s="16"/>
      <c r="DP1341" s="16"/>
    </row>
    <row r="1342" spans="1:120" x14ac:dyDescent="0.35">
      <c r="A1342" s="16" t="s">
        <v>1170</v>
      </c>
      <c r="E1342" t="s">
        <v>394</v>
      </c>
      <c r="F1342" s="32"/>
      <c r="G1342"/>
      <c r="H1342" s="16" t="s">
        <v>5847</v>
      </c>
      <c r="I1342" s="16"/>
      <c r="M1342" s="16"/>
      <c r="N1342" s="16"/>
      <c r="O1342" s="16">
        <f>SUM(COUNTIF(I1342:N1342,"yes"))</f>
        <v>0</v>
      </c>
      <c r="P1342" s="20"/>
      <c r="Q1342" s="16" t="s">
        <v>5826</v>
      </c>
      <c r="R1342" s="16"/>
      <c r="S1342" s="16"/>
      <c r="T1342" s="16"/>
      <c r="U1342" s="16"/>
      <c r="V1342" s="16"/>
      <c r="W1342" s="16"/>
      <c r="X1342" s="16"/>
      <c r="AD1342" s="16"/>
      <c r="AN1342" s="16"/>
      <c r="BA1342" s="30"/>
      <c r="BE1342" s="26"/>
      <c r="BJ1342" s="16"/>
      <c r="BK1342" s="16"/>
      <c r="BL1342" s="41"/>
      <c r="BQ1342" s="16" t="s">
        <v>381</v>
      </c>
      <c r="BR1342" s="44" t="s">
        <v>5337</v>
      </c>
      <c r="BS1342" s="44" t="s">
        <v>5338</v>
      </c>
      <c r="BU1342" s="16"/>
      <c r="CD1342" s="16"/>
      <c r="CE1342" s="16"/>
      <c r="CH1342" s="16" t="s">
        <v>119</v>
      </c>
      <c r="CI1342" s="16" t="s">
        <v>3176</v>
      </c>
      <c r="CJ1342" s="16" t="s">
        <v>119</v>
      </c>
      <c r="CL1342" s="16" t="s">
        <v>381</v>
      </c>
      <c r="CM1342" s="16" t="s">
        <v>5337</v>
      </c>
      <c r="CO1342" s="16" t="s">
        <v>5339</v>
      </c>
      <c r="CP1342" s="16" t="s">
        <v>407</v>
      </c>
      <c r="CQ1342" s="16" t="s">
        <v>394</v>
      </c>
      <c r="CR1342" s="16" t="s">
        <v>5340</v>
      </c>
      <c r="CS1342" s="16" t="s">
        <v>3188</v>
      </c>
      <c r="CT1342" s="16" t="s">
        <v>5341</v>
      </c>
      <c r="CY1342" s="19"/>
      <c r="DD1342" s="16"/>
      <c r="DG1342" s="16"/>
      <c r="DH1342" s="16"/>
      <c r="DI1342" s="16"/>
      <c r="DK1342" s="16"/>
      <c r="DP1342" s="16"/>
    </row>
    <row r="1343" spans="1:120" x14ac:dyDescent="0.35">
      <c r="A1343" s="16" t="s">
        <v>1170</v>
      </c>
      <c r="E1343" t="s">
        <v>5342</v>
      </c>
      <c r="F1343" s="32"/>
      <c r="G1343"/>
      <c r="H1343" s="16" t="s">
        <v>5847</v>
      </c>
      <c r="I1343" s="16"/>
      <c r="M1343" s="16"/>
      <c r="N1343" s="16"/>
      <c r="O1343" s="16">
        <f>SUM(COUNTIF(I1343:N1343,"yes"))</f>
        <v>0</v>
      </c>
      <c r="P1343" s="20"/>
      <c r="Q1343" s="16" t="s">
        <v>5826</v>
      </c>
      <c r="R1343" s="16"/>
      <c r="S1343" s="16"/>
      <c r="T1343" s="16"/>
      <c r="U1343" s="16"/>
      <c r="V1343" s="16"/>
      <c r="W1343" s="16"/>
      <c r="X1343" s="16"/>
      <c r="AD1343" s="16"/>
      <c r="AN1343" s="16"/>
      <c r="BA1343" s="30"/>
      <c r="BE1343" s="26"/>
      <c r="BJ1343" s="16"/>
      <c r="BK1343" s="16"/>
      <c r="BL1343" s="41"/>
      <c r="BQ1343" s="16" t="s">
        <v>5343</v>
      </c>
      <c r="BR1343" s="44" t="s">
        <v>5344</v>
      </c>
      <c r="BS1343" s="44" t="s">
        <v>5345</v>
      </c>
      <c r="BU1343" s="16"/>
      <c r="CD1343" s="16"/>
      <c r="CE1343" s="16"/>
      <c r="CH1343" s="16" t="s">
        <v>119</v>
      </c>
      <c r="CI1343" s="16" t="s">
        <v>3176</v>
      </c>
      <c r="CJ1343" s="16" t="s">
        <v>119</v>
      </c>
      <c r="CL1343" s="16" t="s">
        <v>5343</v>
      </c>
      <c r="CM1343" s="16" t="s">
        <v>5344</v>
      </c>
      <c r="CO1343" s="16" t="s">
        <v>5346</v>
      </c>
      <c r="CP1343" s="16" t="s">
        <v>5347</v>
      </c>
      <c r="CQ1343" s="16" t="s">
        <v>5342</v>
      </c>
      <c r="CR1343" s="16" t="s">
        <v>3196</v>
      </c>
      <c r="CS1343" s="16" t="s">
        <v>3949</v>
      </c>
      <c r="CT1343" s="16" t="s">
        <v>3329</v>
      </c>
      <c r="CY1343" s="19"/>
      <c r="DD1343" s="16"/>
      <c r="DG1343" s="16"/>
      <c r="DH1343" s="16"/>
      <c r="DI1343" s="16"/>
      <c r="DK1343" s="16"/>
      <c r="DO1343" s="19"/>
      <c r="DP1343" s="16"/>
    </row>
    <row r="1344" spans="1:120" x14ac:dyDescent="0.35">
      <c r="A1344" s="16" t="s">
        <v>1170</v>
      </c>
      <c r="E1344" t="s">
        <v>384</v>
      </c>
      <c r="F1344" s="32"/>
      <c r="G1344"/>
      <c r="H1344" s="16" t="s">
        <v>5847</v>
      </c>
      <c r="I1344" s="16"/>
      <c r="M1344" s="16"/>
      <c r="N1344" s="16"/>
      <c r="O1344" s="16">
        <f>SUM(COUNTIF(I1344:N1344,"yes"))</f>
        <v>0</v>
      </c>
      <c r="P1344" s="20"/>
      <c r="Q1344" s="16" t="s">
        <v>5826</v>
      </c>
      <c r="R1344" s="16"/>
      <c r="S1344" s="16"/>
      <c r="T1344" s="16"/>
      <c r="U1344" s="16"/>
      <c r="V1344" s="16"/>
      <c r="W1344" s="16"/>
      <c r="X1344" s="16"/>
      <c r="AD1344" s="16"/>
      <c r="AN1344" s="16"/>
      <c r="BA1344" s="30"/>
      <c r="BE1344" s="26"/>
      <c r="BJ1344" s="16"/>
      <c r="BK1344" s="16"/>
      <c r="BL1344" s="41"/>
      <c r="BQ1344" s="16" t="s">
        <v>371</v>
      </c>
      <c r="BR1344" s="44" t="s">
        <v>5348</v>
      </c>
      <c r="BS1344" s="44" t="s">
        <v>5349</v>
      </c>
      <c r="BU1344" s="16"/>
      <c r="CD1344" s="16"/>
      <c r="CE1344" s="16"/>
      <c r="CH1344" s="16" t="s">
        <v>119</v>
      </c>
      <c r="CI1344" s="16" t="s">
        <v>3176</v>
      </c>
      <c r="CJ1344" s="16" t="s">
        <v>119</v>
      </c>
      <c r="CL1344" s="16" t="s">
        <v>371</v>
      </c>
      <c r="CM1344" s="16" t="s">
        <v>5348</v>
      </c>
      <c r="CO1344" s="16" t="s">
        <v>5350</v>
      </c>
      <c r="CP1344" s="16" t="s">
        <v>397</v>
      </c>
      <c r="CQ1344" s="16" t="s">
        <v>384</v>
      </c>
      <c r="CR1344" s="16" t="s">
        <v>3187</v>
      </c>
      <c r="CS1344" s="16" t="s">
        <v>4844</v>
      </c>
      <c r="CT1344" s="16" t="s">
        <v>3232</v>
      </c>
      <c r="CY1344" s="19"/>
      <c r="DD1344" s="16"/>
      <c r="DG1344" s="16"/>
      <c r="DH1344" s="16"/>
      <c r="DI1344" s="16"/>
      <c r="DK1344" s="16"/>
      <c r="DO1344" s="19"/>
      <c r="DP1344" s="16"/>
    </row>
    <row r="1345" spans="1:120" x14ac:dyDescent="0.35">
      <c r="A1345" s="16" t="s">
        <v>1170</v>
      </c>
      <c r="E1345" t="s">
        <v>5363</v>
      </c>
      <c r="F1345" s="32"/>
      <c r="G1345"/>
      <c r="H1345" s="16" t="s">
        <v>5847</v>
      </c>
      <c r="I1345" s="16"/>
      <c r="M1345" s="16"/>
      <c r="N1345" s="16"/>
      <c r="O1345" s="16">
        <f>SUM(COUNTIF(I1345:N1345,"yes"))</f>
        <v>0</v>
      </c>
      <c r="P1345" s="20"/>
      <c r="Q1345" s="16" t="s">
        <v>5826</v>
      </c>
      <c r="R1345" s="16"/>
      <c r="S1345" s="16"/>
      <c r="T1345" s="16"/>
      <c r="U1345" s="16"/>
      <c r="V1345" s="16"/>
      <c r="W1345" s="16"/>
      <c r="X1345" s="16"/>
      <c r="AD1345" s="16"/>
      <c r="AN1345" s="16"/>
      <c r="BA1345" s="30"/>
      <c r="BE1345" s="26"/>
      <c r="BJ1345" s="16"/>
      <c r="BK1345" s="16"/>
      <c r="BL1345" s="41"/>
      <c r="BQ1345" s="16" t="s">
        <v>5364</v>
      </c>
      <c r="BR1345" s="44" t="s">
        <v>5365</v>
      </c>
      <c r="BS1345" s="44" t="s">
        <v>5366</v>
      </c>
      <c r="BU1345" s="16"/>
      <c r="CD1345" s="16"/>
      <c r="CE1345" s="16"/>
      <c r="CH1345" s="16" t="s">
        <v>119</v>
      </c>
      <c r="CI1345" s="16" t="s">
        <v>3176</v>
      </c>
      <c r="CJ1345" s="16" t="s">
        <v>119</v>
      </c>
      <c r="CL1345" s="16" t="s">
        <v>5364</v>
      </c>
      <c r="CM1345" s="16" t="s">
        <v>5365</v>
      </c>
      <c r="CO1345" s="16" t="s">
        <v>5367</v>
      </c>
      <c r="CP1345" s="16" t="s">
        <v>5368</v>
      </c>
      <c r="CQ1345" s="16" t="s">
        <v>5363</v>
      </c>
      <c r="CR1345" s="16" t="s">
        <v>3532</v>
      </c>
      <c r="CS1345" s="16" t="s">
        <v>5305</v>
      </c>
      <c r="CT1345" s="16" t="s">
        <v>3461</v>
      </c>
      <c r="CY1345" s="19"/>
      <c r="DD1345" s="16"/>
      <c r="DG1345" s="16"/>
      <c r="DH1345" s="16"/>
      <c r="DI1345" s="16"/>
      <c r="DK1345" s="16"/>
      <c r="DO1345" s="19"/>
      <c r="DP1345" s="16"/>
    </row>
    <row r="1346" spans="1:120" x14ac:dyDescent="0.35">
      <c r="A1346" s="16" t="s">
        <v>1170</v>
      </c>
      <c r="E1346" t="s">
        <v>5372</v>
      </c>
      <c r="F1346" s="32"/>
      <c r="G1346"/>
      <c r="H1346" s="16" t="s">
        <v>5847</v>
      </c>
      <c r="I1346" s="16"/>
      <c r="M1346" s="16"/>
      <c r="N1346" s="16"/>
      <c r="O1346" s="16">
        <f>SUM(COUNTIF(I1346:N1346,"yes"))</f>
        <v>0</v>
      </c>
      <c r="P1346" s="20"/>
      <c r="Q1346" s="16" t="s">
        <v>5826</v>
      </c>
      <c r="R1346" s="16"/>
      <c r="S1346" s="16"/>
      <c r="T1346" s="16"/>
      <c r="U1346" s="16"/>
      <c r="V1346" s="16"/>
      <c r="W1346" s="16"/>
      <c r="X1346" s="16"/>
      <c r="AD1346" s="16"/>
      <c r="AN1346" s="16"/>
      <c r="BA1346" s="30"/>
      <c r="BE1346" s="26"/>
      <c r="BJ1346" s="16"/>
      <c r="BK1346" s="16"/>
      <c r="BL1346" s="41"/>
      <c r="BQ1346" s="16" t="s">
        <v>5373</v>
      </c>
      <c r="BR1346" s="44" t="s">
        <v>5374</v>
      </c>
      <c r="BS1346" s="44" t="s">
        <v>5375</v>
      </c>
      <c r="BU1346" s="16"/>
      <c r="CD1346" s="16"/>
      <c r="CE1346" s="16"/>
      <c r="CH1346" s="16" t="s">
        <v>119</v>
      </c>
      <c r="CI1346" s="16" t="s">
        <v>3176</v>
      </c>
      <c r="CJ1346" s="16" t="s">
        <v>119</v>
      </c>
      <c r="CL1346" s="16" t="s">
        <v>5373</v>
      </c>
      <c r="CM1346" s="16" t="s">
        <v>5374</v>
      </c>
      <c r="CO1346" s="16" t="s">
        <v>5376</v>
      </c>
      <c r="CP1346" s="16" t="s">
        <v>5377</v>
      </c>
      <c r="CQ1346" s="16" t="s">
        <v>5372</v>
      </c>
      <c r="CR1346" s="16" t="s">
        <v>3230</v>
      </c>
      <c r="CS1346" s="16" t="s">
        <v>3359</v>
      </c>
      <c r="CT1346" s="16" t="s">
        <v>5378</v>
      </c>
      <c r="CY1346" s="19"/>
      <c r="DD1346" s="16"/>
      <c r="DG1346" s="16"/>
      <c r="DH1346" s="16"/>
      <c r="DI1346" s="16"/>
      <c r="DK1346" s="16"/>
      <c r="DO1346" s="19"/>
      <c r="DP1346" s="16"/>
    </row>
    <row r="1347" spans="1:120" x14ac:dyDescent="0.35">
      <c r="A1347" s="16" t="s">
        <v>1170</v>
      </c>
      <c r="E1347" t="s">
        <v>5379</v>
      </c>
      <c r="F1347" s="32"/>
      <c r="G1347"/>
      <c r="H1347" s="16" t="s">
        <v>5847</v>
      </c>
      <c r="I1347" s="16"/>
      <c r="M1347" s="16"/>
      <c r="N1347" s="16"/>
      <c r="O1347" s="16">
        <f>SUM(COUNTIF(I1347:N1347,"yes"))</f>
        <v>0</v>
      </c>
      <c r="P1347" s="20"/>
      <c r="Q1347" s="16" t="s">
        <v>5826</v>
      </c>
      <c r="R1347" s="16"/>
      <c r="S1347" s="16"/>
      <c r="T1347" s="16"/>
      <c r="U1347" s="16"/>
      <c r="V1347" s="16"/>
      <c r="W1347" s="16"/>
      <c r="X1347" s="16"/>
      <c r="AD1347" s="16"/>
      <c r="AN1347" s="16"/>
      <c r="BA1347" s="30"/>
      <c r="BE1347" s="26"/>
      <c r="BJ1347" s="16"/>
      <c r="BK1347" s="16"/>
      <c r="BL1347" s="41"/>
      <c r="BQ1347" s="16" t="s">
        <v>5380</v>
      </c>
      <c r="BR1347" s="44" t="s">
        <v>5381</v>
      </c>
      <c r="BS1347" s="44" t="s">
        <v>5382</v>
      </c>
      <c r="BU1347" s="16"/>
      <c r="CD1347" s="16"/>
      <c r="CE1347" s="16"/>
      <c r="CH1347" s="16" t="s">
        <v>119</v>
      </c>
      <c r="CI1347" s="16" t="s">
        <v>3176</v>
      </c>
      <c r="CJ1347" s="16" t="s">
        <v>119</v>
      </c>
      <c r="CL1347" s="16" t="s">
        <v>5380</v>
      </c>
      <c r="CM1347" s="16" t="s">
        <v>5381</v>
      </c>
      <c r="CO1347" s="16" t="s">
        <v>5383</v>
      </c>
      <c r="CP1347" s="16" t="s">
        <v>5384</v>
      </c>
      <c r="CQ1347" s="16" t="s">
        <v>5379</v>
      </c>
      <c r="CR1347" s="16" t="s">
        <v>3178</v>
      </c>
      <c r="CS1347" s="16" t="s">
        <v>5385</v>
      </c>
      <c r="CT1347" s="16" t="s">
        <v>3180</v>
      </c>
      <c r="CY1347" s="19"/>
      <c r="DD1347" s="16"/>
      <c r="DG1347" s="16"/>
      <c r="DH1347" s="16"/>
      <c r="DI1347" s="16"/>
      <c r="DK1347" s="16"/>
      <c r="DO1347" s="19"/>
      <c r="DP1347" s="16"/>
    </row>
    <row r="1348" spans="1:120" x14ac:dyDescent="0.35">
      <c r="A1348" s="16" t="s">
        <v>1170</v>
      </c>
      <c r="E1348" t="s">
        <v>5386</v>
      </c>
      <c r="F1348" s="32"/>
      <c r="G1348"/>
      <c r="H1348" s="16" t="s">
        <v>5847</v>
      </c>
      <c r="I1348" s="16"/>
      <c r="M1348" s="16"/>
      <c r="N1348" s="16"/>
      <c r="O1348" s="16">
        <f>SUM(COUNTIF(I1348:N1348,"yes"))</f>
        <v>0</v>
      </c>
      <c r="P1348" s="20"/>
      <c r="Q1348" s="16" t="s">
        <v>5826</v>
      </c>
      <c r="R1348" s="16"/>
      <c r="S1348" s="16"/>
      <c r="T1348" s="16"/>
      <c r="U1348" s="16"/>
      <c r="V1348" s="16"/>
      <c r="W1348" s="16"/>
      <c r="X1348" s="16"/>
      <c r="AD1348" s="16"/>
      <c r="AN1348" s="16"/>
      <c r="BA1348" s="30"/>
      <c r="BE1348" s="26"/>
      <c r="BJ1348" s="16"/>
      <c r="BK1348" s="16"/>
      <c r="BL1348" s="41"/>
      <c r="BQ1348" s="16" t="s">
        <v>5387</v>
      </c>
      <c r="BR1348" s="44" t="s">
        <v>5388</v>
      </c>
      <c r="BS1348" s="44" t="s">
        <v>5389</v>
      </c>
      <c r="BU1348" s="16"/>
      <c r="CD1348" s="16"/>
      <c r="CE1348" s="16"/>
      <c r="CH1348" s="16" t="s">
        <v>119</v>
      </c>
      <c r="CI1348" s="16" t="s">
        <v>3176</v>
      </c>
      <c r="CJ1348" s="16" t="s">
        <v>119</v>
      </c>
      <c r="CL1348" s="16" t="s">
        <v>5387</v>
      </c>
      <c r="CM1348" s="16" t="s">
        <v>5388</v>
      </c>
      <c r="CO1348" s="16" t="s">
        <v>5390</v>
      </c>
      <c r="CP1348" s="16" t="s">
        <v>5391</v>
      </c>
      <c r="CQ1348" s="16" t="s">
        <v>5386</v>
      </c>
      <c r="CR1348" s="16" t="s">
        <v>3239</v>
      </c>
      <c r="CS1348" s="16" t="s">
        <v>3424</v>
      </c>
      <c r="CT1348" s="16" t="s">
        <v>3425</v>
      </c>
      <c r="CY1348" s="19"/>
      <c r="DD1348" s="16"/>
      <c r="DG1348" s="16"/>
      <c r="DH1348" s="16"/>
      <c r="DI1348" s="16"/>
      <c r="DK1348" s="16"/>
      <c r="DO1348" s="19"/>
      <c r="DP1348" s="16"/>
    </row>
    <row r="1349" spans="1:120" x14ac:dyDescent="0.35">
      <c r="A1349" s="16" t="s">
        <v>1170</v>
      </c>
      <c r="E1349" t="s">
        <v>5397</v>
      </c>
      <c r="F1349" s="32"/>
      <c r="G1349"/>
      <c r="H1349" s="16" t="s">
        <v>5847</v>
      </c>
      <c r="I1349" s="16"/>
      <c r="M1349" s="16"/>
      <c r="N1349" s="16"/>
      <c r="O1349" s="16">
        <f>SUM(COUNTIF(I1349:N1349,"yes"))</f>
        <v>0</v>
      </c>
      <c r="P1349" s="20"/>
      <c r="Q1349" s="16" t="s">
        <v>5826</v>
      </c>
      <c r="R1349" s="16"/>
      <c r="S1349" s="16"/>
      <c r="T1349" s="16"/>
      <c r="U1349" s="16"/>
      <c r="V1349" s="16"/>
      <c r="W1349" s="16"/>
      <c r="X1349" s="16"/>
      <c r="AD1349" s="16"/>
      <c r="AN1349" s="16"/>
      <c r="BA1349" s="30"/>
      <c r="BE1349" s="26"/>
      <c r="BJ1349" s="16"/>
      <c r="BK1349" s="16"/>
      <c r="BL1349" s="41"/>
      <c r="BQ1349" s="16" t="s">
        <v>5398</v>
      </c>
      <c r="BR1349" s="44" t="s">
        <v>5399</v>
      </c>
      <c r="BS1349" s="44" t="s">
        <v>5400</v>
      </c>
      <c r="BU1349" s="16"/>
      <c r="CD1349" s="16"/>
      <c r="CE1349" s="16"/>
      <c r="CH1349" s="16" t="s">
        <v>119</v>
      </c>
      <c r="CI1349" s="16" t="s">
        <v>3176</v>
      </c>
      <c r="CJ1349" s="16" t="s">
        <v>119</v>
      </c>
      <c r="CL1349" s="16" t="s">
        <v>5398</v>
      </c>
      <c r="CM1349" s="16" t="s">
        <v>5399</v>
      </c>
      <c r="CO1349" s="16" t="s">
        <v>5401</v>
      </c>
      <c r="CP1349" s="16" t="s">
        <v>5402</v>
      </c>
      <c r="CQ1349" s="16" t="s">
        <v>5397</v>
      </c>
      <c r="CR1349" s="16" t="s">
        <v>3196</v>
      </c>
      <c r="CS1349" s="16" t="s">
        <v>3359</v>
      </c>
      <c r="CT1349" s="16" t="s">
        <v>4050</v>
      </c>
      <c r="CY1349" s="19"/>
      <c r="DD1349" s="16"/>
      <c r="DG1349" s="16"/>
      <c r="DH1349" s="16"/>
      <c r="DI1349" s="16"/>
      <c r="DK1349" s="16"/>
      <c r="DO1349" s="19"/>
      <c r="DP1349" s="16"/>
    </row>
    <row r="1350" spans="1:120" x14ac:dyDescent="0.35">
      <c r="A1350" s="16" t="s">
        <v>1170</v>
      </c>
      <c r="E1350" t="s">
        <v>5403</v>
      </c>
      <c r="F1350" s="32"/>
      <c r="G1350"/>
      <c r="H1350" s="16" t="s">
        <v>5847</v>
      </c>
      <c r="I1350" s="16"/>
      <c r="M1350" s="16"/>
      <c r="N1350" s="16"/>
      <c r="O1350" s="16">
        <f>SUM(COUNTIF(I1350:N1350,"yes"))</f>
        <v>0</v>
      </c>
      <c r="P1350" s="20"/>
      <c r="Q1350" s="16" t="s">
        <v>5826</v>
      </c>
      <c r="R1350" s="16"/>
      <c r="S1350" s="16"/>
      <c r="T1350" s="16"/>
      <c r="U1350" s="16"/>
      <c r="V1350" s="16"/>
      <c r="W1350" s="16"/>
      <c r="X1350" s="16"/>
      <c r="AD1350" s="16"/>
      <c r="AN1350" s="16"/>
      <c r="BA1350" s="30"/>
      <c r="BE1350" s="26"/>
      <c r="BJ1350" s="16"/>
      <c r="BK1350" s="16"/>
      <c r="BL1350" s="41"/>
      <c r="BQ1350" s="16" t="s">
        <v>5404</v>
      </c>
      <c r="BR1350" s="44" t="s">
        <v>5405</v>
      </c>
      <c r="BS1350" s="44" t="s">
        <v>5406</v>
      </c>
      <c r="BU1350" s="16"/>
      <c r="CD1350" s="16"/>
      <c r="CE1350" s="16"/>
      <c r="CH1350" s="16" t="s">
        <v>119</v>
      </c>
      <c r="CI1350" s="16" t="s">
        <v>3176</v>
      </c>
      <c r="CJ1350" s="16" t="s">
        <v>119</v>
      </c>
      <c r="CL1350" s="16" t="s">
        <v>5404</v>
      </c>
      <c r="CM1350" s="16" t="s">
        <v>5405</v>
      </c>
      <c r="CO1350" s="16" t="s">
        <v>5407</v>
      </c>
      <c r="CP1350" s="16" t="s">
        <v>5408</v>
      </c>
      <c r="CQ1350" s="16" t="s">
        <v>5403</v>
      </c>
      <c r="CR1350" s="16" t="s">
        <v>3906</v>
      </c>
      <c r="CS1350" s="16" t="s">
        <v>3383</v>
      </c>
      <c r="CT1350" s="16" t="s">
        <v>3996</v>
      </c>
      <c r="CY1350" s="19"/>
      <c r="DD1350" s="16"/>
      <c r="DG1350" s="16"/>
      <c r="DH1350" s="16"/>
      <c r="DI1350" s="16"/>
      <c r="DK1350" s="16"/>
      <c r="DO1350" s="19"/>
      <c r="DP1350" s="16"/>
    </row>
    <row r="1351" spans="1:120" x14ac:dyDescent="0.35">
      <c r="A1351" s="16" t="s">
        <v>1170</v>
      </c>
      <c r="E1351" t="s">
        <v>5409</v>
      </c>
      <c r="F1351" s="32"/>
      <c r="G1351"/>
      <c r="H1351" s="16" t="s">
        <v>5847</v>
      </c>
      <c r="I1351" s="16"/>
      <c r="M1351" s="16"/>
      <c r="N1351" s="16"/>
      <c r="O1351" s="16">
        <f>SUM(COUNTIF(I1351:N1351,"yes"))</f>
        <v>0</v>
      </c>
      <c r="P1351" s="20"/>
      <c r="Q1351" s="16" t="s">
        <v>5826</v>
      </c>
      <c r="R1351" s="16"/>
      <c r="S1351" s="16"/>
      <c r="T1351" s="16"/>
      <c r="U1351" s="16"/>
      <c r="V1351" s="16"/>
      <c r="W1351" s="16"/>
      <c r="X1351" s="16"/>
      <c r="AD1351" s="16"/>
      <c r="AN1351" s="16"/>
      <c r="BA1351" s="30"/>
      <c r="BE1351" s="26"/>
      <c r="BJ1351" s="16"/>
      <c r="BK1351" s="16"/>
      <c r="BL1351" s="41"/>
      <c r="BQ1351" s="16" t="s">
        <v>5410</v>
      </c>
      <c r="BR1351" s="44" t="s">
        <v>5411</v>
      </c>
      <c r="BS1351" s="44" t="s">
        <v>5412</v>
      </c>
      <c r="BU1351" s="16"/>
      <c r="CD1351" s="16"/>
      <c r="CE1351" s="16"/>
      <c r="CH1351" s="16" t="s">
        <v>119</v>
      </c>
      <c r="CI1351" s="16" t="s">
        <v>3176</v>
      </c>
      <c r="CJ1351" s="16" t="s">
        <v>119</v>
      </c>
      <c r="CL1351" s="16" t="s">
        <v>5410</v>
      </c>
      <c r="CM1351" s="16" t="s">
        <v>5411</v>
      </c>
      <c r="CO1351" s="16" t="s">
        <v>5413</v>
      </c>
      <c r="CP1351" s="16" t="s">
        <v>5414</v>
      </c>
      <c r="CQ1351" s="16" t="s">
        <v>5409</v>
      </c>
      <c r="CR1351" s="16" t="s">
        <v>3196</v>
      </c>
      <c r="CS1351" s="16" t="s">
        <v>3503</v>
      </c>
      <c r="CT1351" s="16" t="s">
        <v>4156</v>
      </c>
      <c r="CY1351" s="19"/>
      <c r="DD1351" s="16"/>
      <c r="DG1351" s="16"/>
      <c r="DH1351" s="16"/>
      <c r="DI1351" s="16"/>
      <c r="DK1351" s="16"/>
      <c r="DO1351" s="19"/>
      <c r="DP1351" s="16"/>
    </row>
    <row r="1352" spans="1:120" x14ac:dyDescent="0.35">
      <c r="A1352" s="16" t="s">
        <v>1170</v>
      </c>
      <c r="E1352" t="s">
        <v>5415</v>
      </c>
      <c r="F1352" s="32"/>
      <c r="G1352"/>
      <c r="H1352" s="16" t="s">
        <v>5847</v>
      </c>
      <c r="I1352" s="16"/>
      <c r="M1352" s="16"/>
      <c r="N1352" s="16"/>
      <c r="O1352" s="16">
        <f>SUM(COUNTIF(I1352:N1352,"yes"))</f>
        <v>0</v>
      </c>
      <c r="P1352" s="20"/>
      <c r="Q1352" s="16" t="s">
        <v>5826</v>
      </c>
      <c r="R1352" s="16"/>
      <c r="S1352" s="16"/>
      <c r="T1352" s="16"/>
      <c r="U1352" s="16"/>
      <c r="V1352" s="16"/>
      <c r="W1352" s="16"/>
      <c r="X1352" s="16"/>
      <c r="AD1352" s="16"/>
      <c r="AN1352" s="16"/>
      <c r="BA1352" s="30"/>
      <c r="BE1352" s="26"/>
      <c r="BJ1352" s="16"/>
      <c r="BK1352" s="16"/>
      <c r="BL1352" s="41"/>
      <c r="BQ1352" s="16" t="s">
        <v>5416</v>
      </c>
      <c r="BR1352" s="44" t="s">
        <v>5417</v>
      </c>
      <c r="BS1352" s="44" t="s">
        <v>5418</v>
      </c>
      <c r="BU1352" s="16"/>
      <c r="CD1352" s="16"/>
      <c r="CE1352" s="16"/>
      <c r="CH1352" s="16" t="s">
        <v>119</v>
      </c>
      <c r="CI1352" s="16" t="s">
        <v>3176</v>
      </c>
      <c r="CJ1352" s="16" t="s">
        <v>119</v>
      </c>
      <c r="CL1352" s="16" t="s">
        <v>5416</v>
      </c>
      <c r="CM1352" s="16" t="s">
        <v>5417</v>
      </c>
      <c r="CO1352" s="16" t="s">
        <v>5419</v>
      </c>
      <c r="CP1352" s="16" t="s">
        <v>5420</v>
      </c>
      <c r="CQ1352" s="16" t="s">
        <v>5415</v>
      </c>
      <c r="CR1352" s="16" t="s">
        <v>4027</v>
      </c>
      <c r="CS1352" s="16" t="s">
        <v>5421</v>
      </c>
      <c r="CT1352" s="16" t="s">
        <v>3461</v>
      </c>
      <c r="CY1352" s="19"/>
      <c r="DD1352" s="16"/>
      <c r="DG1352" s="16"/>
      <c r="DH1352" s="16"/>
      <c r="DI1352" s="16"/>
      <c r="DK1352" s="16"/>
      <c r="DO1352" s="19"/>
      <c r="DP1352" s="16"/>
    </row>
    <row r="1353" spans="1:120" x14ac:dyDescent="0.35">
      <c r="A1353" s="16" t="s">
        <v>1170</v>
      </c>
      <c r="E1353" t="s">
        <v>5422</v>
      </c>
      <c r="F1353" s="32"/>
      <c r="G1353"/>
      <c r="H1353" s="16" t="s">
        <v>5847</v>
      </c>
      <c r="I1353" s="16"/>
      <c r="M1353" s="16"/>
      <c r="N1353" s="16"/>
      <c r="O1353" s="16">
        <f>SUM(COUNTIF(I1353:N1353,"yes"))</f>
        <v>0</v>
      </c>
      <c r="P1353" s="20"/>
      <c r="Q1353" s="16" t="s">
        <v>5826</v>
      </c>
      <c r="R1353" s="16"/>
      <c r="S1353" s="16"/>
      <c r="T1353" s="16"/>
      <c r="U1353" s="16"/>
      <c r="V1353" s="16"/>
      <c r="W1353" s="16"/>
      <c r="X1353" s="16"/>
      <c r="AD1353" s="16"/>
      <c r="AN1353" s="16"/>
      <c r="BA1353" s="30"/>
      <c r="BE1353" s="26"/>
      <c r="BJ1353" s="16"/>
      <c r="BK1353" s="16"/>
      <c r="BL1353" s="41"/>
      <c r="BQ1353" s="16" t="s">
        <v>5423</v>
      </c>
      <c r="BR1353" s="44" t="s">
        <v>5424</v>
      </c>
      <c r="BS1353" s="44" t="s">
        <v>5425</v>
      </c>
      <c r="BU1353" s="16"/>
      <c r="CD1353" s="16"/>
      <c r="CE1353" s="16"/>
      <c r="CH1353" s="16" t="s">
        <v>119</v>
      </c>
      <c r="CI1353" s="16" t="s">
        <v>3176</v>
      </c>
      <c r="CJ1353" s="16" t="s">
        <v>119</v>
      </c>
      <c r="CL1353" s="16" t="s">
        <v>5423</v>
      </c>
      <c r="CM1353" s="16" t="s">
        <v>5424</v>
      </c>
      <c r="CO1353" s="16" t="s">
        <v>5426</v>
      </c>
      <c r="CP1353" s="16" t="s">
        <v>5427</v>
      </c>
      <c r="CQ1353" s="16" t="s">
        <v>5422</v>
      </c>
      <c r="CR1353" s="16" t="s">
        <v>3732</v>
      </c>
      <c r="CS1353" s="16" t="s">
        <v>4503</v>
      </c>
      <c r="CT1353" s="16" t="s">
        <v>5428</v>
      </c>
      <c r="CY1353" s="19"/>
      <c r="DD1353" s="16"/>
      <c r="DG1353" s="16"/>
      <c r="DH1353" s="16"/>
      <c r="DI1353" s="16"/>
      <c r="DK1353" s="16"/>
      <c r="DO1353" s="19"/>
      <c r="DP1353" s="16"/>
    </row>
    <row r="1354" spans="1:120" x14ac:dyDescent="0.35">
      <c r="A1354" s="16" t="s">
        <v>1170</v>
      </c>
      <c r="E1354" t="s">
        <v>5429</v>
      </c>
      <c r="F1354" s="32"/>
      <c r="G1354"/>
      <c r="H1354" s="16" t="s">
        <v>5847</v>
      </c>
      <c r="I1354" s="16"/>
      <c r="M1354" s="16"/>
      <c r="N1354" s="16"/>
      <c r="O1354" s="16">
        <f>SUM(COUNTIF(I1354:N1354,"yes"))</f>
        <v>0</v>
      </c>
      <c r="P1354" s="20"/>
      <c r="Q1354" s="16" t="s">
        <v>5826</v>
      </c>
      <c r="R1354" s="16"/>
      <c r="S1354" s="16"/>
      <c r="T1354" s="16"/>
      <c r="U1354" s="16"/>
      <c r="V1354" s="16"/>
      <c r="W1354" s="16"/>
      <c r="X1354" s="16"/>
      <c r="AD1354" s="16"/>
      <c r="AN1354" s="16"/>
      <c r="BA1354" s="30"/>
      <c r="BE1354" s="26"/>
      <c r="BJ1354" s="16"/>
      <c r="BK1354" s="16"/>
      <c r="BL1354" s="41"/>
      <c r="BQ1354" s="16" t="s">
        <v>5430</v>
      </c>
      <c r="BR1354" s="44" t="s">
        <v>5431</v>
      </c>
      <c r="BS1354" s="44" t="s">
        <v>5432</v>
      </c>
      <c r="BU1354" s="16"/>
      <c r="CD1354" s="16"/>
      <c r="CE1354" s="16"/>
      <c r="CH1354" s="16" t="s">
        <v>119</v>
      </c>
      <c r="CI1354" s="16" t="s">
        <v>3176</v>
      </c>
      <c r="CJ1354" s="16" t="s">
        <v>119</v>
      </c>
      <c r="CL1354" s="16" t="s">
        <v>5430</v>
      </c>
      <c r="CM1354" s="16" t="s">
        <v>5431</v>
      </c>
      <c r="CO1354" s="16" t="s">
        <v>5433</v>
      </c>
      <c r="CP1354" s="16" t="s">
        <v>5434</v>
      </c>
      <c r="CQ1354" s="16" t="s">
        <v>5429</v>
      </c>
      <c r="CR1354" s="16" t="s">
        <v>3382</v>
      </c>
      <c r="CS1354" s="16" t="s">
        <v>5435</v>
      </c>
      <c r="CT1354" s="16" t="s">
        <v>3416</v>
      </c>
      <c r="CY1354" s="19"/>
      <c r="DD1354" s="16"/>
      <c r="DG1354" s="16"/>
      <c r="DH1354" s="16"/>
      <c r="DI1354" s="16"/>
      <c r="DK1354" s="16"/>
      <c r="DO1354" s="19"/>
      <c r="DP1354" s="16"/>
    </row>
    <row r="1355" spans="1:120" x14ac:dyDescent="0.35">
      <c r="A1355" s="16" t="s">
        <v>1170</v>
      </c>
      <c r="E1355" t="s">
        <v>5436</v>
      </c>
      <c r="F1355" s="32"/>
      <c r="G1355"/>
      <c r="H1355" s="16" t="s">
        <v>5847</v>
      </c>
      <c r="I1355" s="16"/>
      <c r="M1355" s="16"/>
      <c r="N1355" s="16"/>
      <c r="O1355" s="16">
        <f>SUM(COUNTIF(I1355:N1355,"yes"))</f>
        <v>0</v>
      </c>
      <c r="P1355" s="20"/>
      <c r="Q1355" s="16" t="s">
        <v>5826</v>
      </c>
      <c r="R1355" s="16"/>
      <c r="S1355" s="16"/>
      <c r="T1355" s="16"/>
      <c r="U1355" s="16"/>
      <c r="V1355" s="16"/>
      <c r="W1355" s="16"/>
      <c r="X1355" s="16"/>
      <c r="AD1355" s="16"/>
      <c r="AN1355" s="16"/>
      <c r="BA1355" s="30"/>
      <c r="BE1355" s="26"/>
      <c r="BJ1355" s="16"/>
      <c r="BK1355" s="16"/>
      <c r="BL1355" s="41"/>
      <c r="BQ1355" s="16" t="s">
        <v>5437</v>
      </c>
      <c r="BR1355" s="44" t="s">
        <v>5438</v>
      </c>
      <c r="BS1355" s="44" t="s">
        <v>5439</v>
      </c>
      <c r="BU1355" s="16"/>
      <c r="CD1355" s="16"/>
      <c r="CE1355" s="16"/>
      <c r="CH1355" s="16" t="s">
        <v>119</v>
      </c>
      <c r="CI1355" s="16" t="s">
        <v>3176</v>
      </c>
      <c r="CJ1355" s="16" t="s">
        <v>119</v>
      </c>
      <c r="CL1355" s="16" t="s">
        <v>5437</v>
      </c>
      <c r="CM1355" s="16" t="s">
        <v>5438</v>
      </c>
      <c r="CO1355" s="16" t="s">
        <v>5440</v>
      </c>
      <c r="CP1355" s="16" t="s">
        <v>5441</v>
      </c>
      <c r="CQ1355" s="16" t="s">
        <v>5436</v>
      </c>
      <c r="CR1355" s="16" t="s">
        <v>3571</v>
      </c>
      <c r="CS1355" s="16" t="s">
        <v>3366</v>
      </c>
      <c r="CT1355" s="16" t="s">
        <v>3299</v>
      </c>
      <c r="CY1355" s="19"/>
      <c r="DD1355" s="16"/>
      <c r="DG1355" s="16"/>
      <c r="DH1355" s="16"/>
      <c r="DI1355" s="16"/>
      <c r="DK1355" s="16"/>
      <c r="DO1355" s="19"/>
      <c r="DP1355" s="16"/>
    </row>
    <row r="1356" spans="1:120" x14ac:dyDescent="0.35">
      <c r="A1356" s="16" t="s">
        <v>1170</v>
      </c>
      <c r="E1356" t="s">
        <v>5442</v>
      </c>
      <c r="F1356" s="32"/>
      <c r="G1356"/>
      <c r="H1356" s="16" t="s">
        <v>5847</v>
      </c>
      <c r="I1356" s="16"/>
      <c r="M1356" s="16"/>
      <c r="N1356" s="16"/>
      <c r="O1356" s="16">
        <f>SUM(COUNTIF(I1356:N1356,"yes"))</f>
        <v>0</v>
      </c>
      <c r="P1356" s="20"/>
      <c r="Q1356" s="16" t="s">
        <v>5826</v>
      </c>
      <c r="R1356" s="16"/>
      <c r="S1356" s="16"/>
      <c r="T1356" s="16"/>
      <c r="U1356" s="16"/>
      <c r="V1356" s="16"/>
      <c r="W1356" s="16"/>
      <c r="X1356" s="16"/>
      <c r="AD1356" s="16"/>
      <c r="AN1356" s="16"/>
      <c r="BA1356" s="30"/>
      <c r="BE1356" s="26"/>
      <c r="BJ1356" s="16"/>
      <c r="BK1356" s="16"/>
      <c r="BL1356" s="41"/>
      <c r="BQ1356" s="16" t="s">
        <v>5443</v>
      </c>
      <c r="BR1356" s="44" t="s">
        <v>5444</v>
      </c>
      <c r="BS1356" s="44" t="s">
        <v>5445</v>
      </c>
      <c r="BU1356" s="16"/>
      <c r="CD1356" s="16"/>
      <c r="CE1356" s="16"/>
      <c r="CH1356" s="16" t="s">
        <v>119</v>
      </c>
      <c r="CI1356" s="16" t="s">
        <v>3176</v>
      </c>
      <c r="CJ1356" s="16" t="s">
        <v>119</v>
      </c>
      <c r="CL1356" s="16" t="s">
        <v>5443</v>
      </c>
      <c r="CM1356" s="16" t="s">
        <v>5444</v>
      </c>
      <c r="CO1356" s="16" t="s">
        <v>6126</v>
      </c>
      <c r="CP1356" s="16" t="s">
        <v>5446</v>
      </c>
      <c r="CQ1356" s="16" t="s">
        <v>5442</v>
      </c>
      <c r="CR1356" s="16" t="s">
        <v>3204</v>
      </c>
      <c r="CS1356" s="16" t="s">
        <v>3205</v>
      </c>
      <c r="CT1356" s="16" t="s">
        <v>5447</v>
      </c>
      <c r="CY1356" s="19"/>
      <c r="DD1356" s="16"/>
      <c r="DG1356" s="16"/>
      <c r="DH1356" s="16"/>
      <c r="DI1356" s="16"/>
      <c r="DK1356" s="16"/>
      <c r="DO1356" s="19"/>
      <c r="DP1356" s="16"/>
    </row>
    <row r="1357" spans="1:120" x14ac:dyDescent="0.35">
      <c r="A1357" s="16" t="s">
        <v>1170</v>
      </c>
      <c r="E1357" t="s">
        <v>5448</v>
      </c>
      <c r="F1357" s="32"/>
      <c r="G1357"/>
      <c r="H1357" s="16" t="s">
        <v>5847</v>
      </c>
      <c r="I1357" s="16"/>
      <c r="M1357" s="16"/>
      <c r="N1357" s="16"/>
      <c r="O1357" s="16">
        <f>SUM(COUNTIF(I1357:N1357,"yes"))</f>
        <v>0</v>
      </c>
      <c r="P1357" s="20"/>
      <c r="Q1357" s="16" t="s">
        <v>5826</v>
      </c>
      <c r="R1357" s="16"/>
      <c r="S1357" s="16"/>
      <c r="T1357" s="16"/>
      <c r="U1357" s="16"/>
      <c r="V1357" s="16"/>
      <c r="W1357" s="16"/>
      <c r="X1357" s="16"/>
      <c r="AD1357" s="16"/>
      <c r="AN1357" s="16"/>
      <c r="BA1357" s="30"/>
      <c r="BE1357" s="26"/>
      <c r="BJ1357" s="16"/>
      <c r="BK1357" s="16"/>
      <c r="BL1357" s="41"/>
      <c r="BQ1357" s="16" t="s">
        <v>5449</v>
      </c>
      <c r="BR1357" s="44" t="s">
        <v>5450</v>
      </c>
      <c r="BS1357" s="44" t="s">
        <v>5451</v>
      </c>
      <c r="BU1357" s="16"/>
      <c r="CD1357" s="16"/>
      <c r="CE1357" s="16"/>
      <c r="CH1357" s="16" t="s">
        <v>119</v>
      </c>
      <c r="CI1357" s="16" t="s">
        <v>3176</v>
      </c>
      <c r="CJ1357" s="16" t="s">
        <v>119</v>
      </c>
      <c r="CL1357" s="16" t="s">
        <v>5449</v>
      </c>
      <c r="CM1357" s="16" t="s">
        <v>5450</v>
      </c>
      <c r="CO1357" s="16" t="s">
        <v>5452</v>
      </c>
      <c r="CP1357" s="16" t="s">
        <v>5453</v>
      </c>
      <c r="CQ1357" s="16" t="s">
        <v>5448</v>
      </c>
      <c r="CR1357" s="16" t="s">
        <v>3725</v>
      </c>
      <c r="CS1357" s="16" t="s">
        <v>3255</v>
      </c>
      <c r="CT1357" s="16" t="s">
        <v>3299</v>
      </c>
      <c r="CY1357" s="19"/>
      <c r="DD1357" s="16"/>
      <c r="DG1357" s="16"/>
      <c r="DH1357" s="16"/>
      <c r="DI1357" s="16"/>
      <c r="DK1357" s="16"/>
      <c r="DO1357" s="19"/>
      <c r="DP1357" s="16"/>
    </row>
    <row r="1358" spans="1:120" x14ac:dyDescent="0.35">
      <c r="A1358" s="16" t="s">
        <v>1170</v>
      </c>
      <c r="E1358" t="s">
        <v>5454</v>
      </c>
      <c r="F1358" s="32"/>
      <c r="G1358"/>
      <c r="H1358" s="16" t="s">
        <v>5847</v>
      </c>
      <c r="I1358" s="16"/>
      <c r="M1358" s="16"/>
      <c r="N1358" s="16"/>
      <c r="O1358" s="16">
        <f>SUM(COUNTIF(I1358:N1358,"yes"))</f>
        <v>0</v>
      </c>
      <c r="P1358" s="20"/>
      <c r="Q1358" s="16" t="s">
        <v>5826</v>
      </c>
      <c r="R1358" s="16"/>
      <c r="S1358" s="16"/>
      <c r="T1358" s="16"/>
      <c r="U1358" s="16"/>
      <c r="V1358" s="16"/>
      <c r="W1358" s="16"/>
      <c r="X1358" s="16"/>
      <c r="AD1358" s="16"/>
      <c r="AN1358" s="16"/>
      <c r="BA1358" s="30"/>
      <c r="BE1358" s="26"/>
      <c r="BJ1358" s="16"/>
      <c r="BK1358" s="16"/>
      <c r="BL1358" s="41"/>
      <c r="BQ1358" s="16" t="s">
        <v>5455</v>
      </c>
      <c r="BR1358" s="44" t="s">
        <v>5456</v>
      </c>
      <c r="BS1358" s="44" t="s">
        <v>5457</v>
      </c>
      <c r="BU1358" s="16"/>
      <c r="CD1358" s="16"/>
      <c r="CE1358" s="16"/>
      <c r="CH1358" s="16" t="s">
        <v>119</v>
      </c>
      <c r="CI1358" s="16" t="s">
        <v>3176</v>
      </c>
      <c r="CJ1358" s="16" t="s">
        <v>119</v>
      </c>
      <c r="CL1358" s="16" t="s">
        <v>5455</v>
      </c>
      <c r="CM1358" s="16" t="s">
        <v>5456</v>
      </c>
      <c r="CO1358" s="16" t="s">
        <v>5458</v>
      </c>
      <c r="CP1358" s="16" t="s">
        <v>5459</v>
      </c>
      <c r="CQ1358" s="16" t="s">
        <v>5454</v>
      </c>
      <c r="CR1358" s="16" t="s">
        <v>3382</v>
      </c>
      <c r="CS1358" s="16" t="s">
        <v>3383</v>
      </c>
      <c r="CT1358" s="16" t="s">
        <v>3482</v>
      </c>
      <c r="CY1358" s="19"/>
      <c r="DD1358" s="16"/>
      <c r="DG1358" s="16"/>
      <c r="DH1358" s="16"/>
      <c r="DI1358" s="16"/>
      <c r="DK1358" s="16"/>
      <c r="DO1358" s="19"/>
      <c r="DP1358" s="16"/>
    </row>
    <row r="1359" spans="1:120" x14ac:dyDescent="0.35">
      <c r="A1359" s="16" t="s">
        <v>1170</v>
      </c>
      <c r="E1359" t="s">
        <v>5460</v>
      </c>
      <c r="F1359" s="32"/>
      <c r="G1359"/>
      <c r="H1359" s="16" t="s">
        <v>5847</v>
      </c>
      <c r="I1359" s="16"/>
      <c r="M1359" s="16"/>
      <c r="N1359" s="16"/>
      <c r="O1359" s="16">
        <f>SUM(COUNTIF(I1359:N1359,"yes"))</f>
        <v>0</v>
      </c>
      <c r="P1359" s="20"/>
      <c r="Q1359" s="16" t="s">
        <v>5826</v>
      </c>
      <c r="R1359" s="16"/>
      <c r="S1359" s="16"/>
      <c r="T1359" s="16"/>
      <c r="U1359" s="16"/>
      <c r="V1359" s="16"/>
      <c r="W1359" s="16"/>
      <c r="X1359" s="16"/>
      <c r="AD1359" s="16"/>
      <c r="AN1359" s="16"/>
      <c r="BA1359" s="30"/>
      <c r="BE1359" s="26"/>
      <c r="BJ1359" s="16"/>
      <c r="BK1359" s="16"/>
      <c r="BL1359" s="41"/>
      <c r="BQ1359" s="16" t="s">
        <v>5461</v>
      </c>
      <c r="BR1359" s="44" t="s">
        <v>5462</v>
      </c>
      <c r="BS1359" s="44" t="s">
        <v>5463</v>
      </c>
      <c r="BU1359" s="16"/>
      <c r="CD1359" s="16"/>
      <c r="CE1359" s="16"/>
      <c r="CH1359" s="16" t="s">
        <v>119</v>
      </c>
      <c r="CI1359" s="16" t="s">
        <v>3176</v>
      </c>
      <c r="CJ1359" s="16" t="s">
        <v>119</v>
      </c>
      <c r="CL1359" s="16" t="s">
        <v>5461</v>
      </c>
      <c r="CM1359" s="16" t="s">
        <v>5462</v>
      </c>
      <c r="CO1359" s="16" t="s">
        <v>5464</v>
      </c>
      <c r="CP1359" s="16" t="s">
        <v>5465</v>
      </c>
      <c r="CQ1359" s="16" t="s">
        <v>5460</v>
      </c>
      <c r="CR1359" s="16" t="s">
        <v>3297</v>
      </c>
      <c r="CS1359" s="16" t="s">
        <v>5466</v>
      </c>
      <c r="CT1359" s="16" t="s">
        <v>5467</v>
      </c>
      <c r="CY1359" s="19"/>
      <c r="DD1359" s="16"/>
      <c r="DG1359" s="16"/>
      <c r="DH1359" s="16"/>
      <c r="DI1359" s="16"/>
      <c r="DK1359" s="16"/>
      <c r="DO1359" s="19"/>
      <c r="DP1359" s="16"/>
    </row>
    <row r="1360" spans="1:120" x14ac:dyDescent="0.35">
      <c r="A1360" s="16" t="s">
        <v>1170</v>
      </c>
      <c r="E1360" t="s">
        <v>5468</v>
      </c>
      <c r="F1360" s="32"/>
      <c r="G1360"/>
      <c r="H1360" s="16" t="s">
        <v>5847</v>
      </c>
      <c r="I1360" s="16"/>
      <c r="M1360" s="16"/>
      <c r="N1360" s="16"/>
      <c r="O1360" s="16">
        <f>SUM(COUNTIF(I1360:N1360,"yes"))</f>
        <v>0</v>
      </c>
      <c r="P1360" s="20"/>
      <c r="Q1360" s="16" t="s">
        <v>5826</v>
      </c>
      <c r="R1360" s="16"/>
      <c r="S1360" s="16"/>
      <c r="T1360" s="16"/>
      <c r="U1360" s="16"/>
      <c r="V1360" s="16"/>
      <c r="W1360" s="16"/>
      <c r="X1360" s="16"/>
      <c r="AD1360" s="16"/>
      <c r="AN1360" s="16"/>
      <c r="BA1360" s="30"/>
      <c r="BE1360" s="26"/>
      <c r="BJ1360" s="16"/>
      <c r="BK1360" s="16"/>
      <c r="BL1360" s="41"/>
      <c r="BQ1360" s="16" t="s">
        <v>5469</v>
      </c>
      <c r="BR1360" s="44" t="s">
        <v>5470</v>
      </c>
      <c r="BS1360" s="44" t="s">
        <v>5471</v>
      </c>
      <c r="BU1360" s="16"/>
      <c r="CD1360" s="16"/>
      <c r="CE1360" s="16"/>
      <c r="CH1360" s="16" t="s">
        <v>119</v>
      </c>
      <c r="CI1360" s="16" t="s">
        <v>3176</v>
      </c>
      <c r="CJ1360" s="16" t="s">
        <v>119</v>
      </c>
      <c r="CL1360" s="16" t="s">
        <v>5469</v>
      </c>
      <c r="CM1360" s="16" t="s">
        <v>5470</v>
      </c>
      <c r="CO1360" s="16" t="s">
        <v>5472</v>
      </c>
      <c r="CP1360" s="16" t="s">
        <v>5473</v>
      </c>
      <c r="CQ1360" s="16" t="s">
        <v>5468</v>
      </c>
      <c r="CR1360" s="16" t="s">
        <v>3547</v>
      </c>
      <c r="CS1360" s="16" t="s">
        <v>5474</v>
      </c>
      <c r="CT1360" s="16" t="s">
        <v>3180</v>
      </c>
      <c r="CY1360" s="19"/>
      <c r="DD1360" s="16"/>
      <c r="DG1360" s="16"/>
      <c r="DH1360" s="16"/>
      <c r="DI1360" s="16"/>
      <c r="DK1360" s="16"/>
      <c r="DO1360" s="19"/>
      <c r="DP1360" s="16"/>
    </row>
    <row r="1361" spans="1:120" x14ac:dyDescent="0.35">
      <c r="A1361" s="16" t="s">
        <v>1170</v>
      </c>
      <c r="E1361" t="s">
        <v>5475</v>
      </c>
      <c r="F1361" s="32"/>
      <c r="G1361"/>
      <c r="H1361" s="16" t="s">
        <v>5847</v>
      </c>
      <c r="I1361" s="16"/>
      <c r="M1361" s="16"/>
      <c r="N1361" s="16"/>
      <c r="O1361" s="16">
        <f>SUM(COUNTIF(I1361:N1361,"yes"))</f>
        <v>0</v>
      </c>
      <c r="P1361" s="20"/>
      <c r="Q1361" s="16" t="s">
        <v>5826</v>
      </c>
      <c r="R1361" s="16"/>
      <c r="S1361" s="16"/>
      <c r="T1361" s="16"/>
      <c r="U1361" s="16"/>
      <c r="V1361" s="16"/>
      <c r="W1361" s="16"/>
      <c r="X1361" s="16"/>
      <c r="AD1361" s="16"/>
      <c r="AN1361" s="16"/>
      <c r="BA1361" s="30"/>
      <c r="BE1361" s="26"/>
      <c r="BJ1361" s="16"/>
      <c r="BK1361" s="16"/>
      <c r="BL1361" s="41"/>
      <c r="BQ1361" s="16" t="s">
        <v>5476</v>
      </c>
      <c r="BR1361" s="44" t="s">
        <v>5477</v>
      </c>
      <c r="BS1361" s="44" t="s">
        <v>5478</v>
      </c>
      <c r="BU1361" s="16"/>
      <c r="CD1361" s="16"/>
      <c r="CE1361" s="16"/>
      <c r="CH1361" s="16" t="s">
        <v>119</v>
      </c>
      <c r="CI1361" s="16" t="s">
        <v>3176</v>
      </c>
      <c r="CJ1361" s="16" t="s">
        <v>119</v>
      </c>
      <c r="CL1361" s="16" t="s">
        <v>5476</v>
      </c>
      <c r="CM1361" s="16" t="s">
        <v>5477</v>
      </c>
      <c r="CO1361" s="16" t="s">
        <v>5479</v>
      </c>
      <c r="CP1361" s="16" t="s">
        <v>5480</v>
      </c>
      <c r="CQ1361" s="16" t="s">
        <v>5475</v>
      </c>
      <c r="CR1361" s="16" t="s">
        <v>3239</v>
      </c>
      <c r="CS1361" s="16" t="s">
        <v>5481</v>
      </c>
      <c r="CT1361" s="16" t="s">
        <v>4002</v>
      </c>
      <c r="CY1361" s="19"/>
      <c r="DD1361" s="16"/>
      <c r="DG1361" s="16"/>
      <c r="DH1361" s="16"/>
      <c r="DI1361" s="16"/>
      <c r="DK1361" s="16"/>
      <c r="DO1361" s="19"/>
      <c r="DP1361" s="16"/>
    </row>
    <row r="1362" spans="1:120" x14ac:dyDescent="0.35">
      <c r="A1362" s="16" t="s">
        <v>1170</v>
      </c>
      <c r="E1362" t="s">
        <v>5482</v>
      </c>
      <c r="F1362" s="32"/>
      <c r="G1362"/>
      <c r="H1362" s="16" t="s">
        <v>5847</v>
      </c>
      <c r="I1362" s="16"/>
      <c r="M1362" s="16"/>
      <c r="N1362" s="16"/>
      <c r="O1362" s="16">
        <f>SUM(COUNTIF(I1362:N1362,"yes"))</f>
        <v>0</v>
      </c>
      <c r="P1362" s="20"/>
      <c r="Q1362" s="16" t="s">
        <v>5826</v>
      </c>
      <c r="R1362" s="16"/>
      <c r="S1362" s="16"/>
      <c r="T1362" s="16"/>
      <c r="U1362" s="16"/>
      <c r="V1362" s="16"/>
      <c r="W1362" s="16"/>
      <c r="X1362" s="16"/>
      <c r="AD1362" s="16"/>
      <c r="AN1362" s="16"/>
      <c r="BA1362" s="30"/>
      <c r="BE1362" s="26"/>
      <c r="BJ1362" s="16"/>
      <c r="BK1362" s="16"/>
      <c r="BL1362" s="41"/>
      <c r="BQ1362" s="16" t="s">
        <v>5483</v>
      </c>
      <c r="BR1362" s="44" t="s">
        <v>5484</v>
      </c>
      <c r="BS1362" s="44" t="s">
        <v>5485</v>
      </c>
      <c r="BU1362" s="16"/>
      <c r="CD1362" s="16"/>
      <c r="CE1362" s="16"/>
      <c r="CH1362" s="16" t="s">
        <v>119</v>
      </c>
      <c r="CI1362" s="16" t="s">
        <v>3176</v>
      </c>
      <c r="CJ1362" s="16" t="s">
        <v>119</v>
      </c>
      <c r="CL1362" s="16" t="s">
        <v>5483</v>
      </c>
      <c r="CM1362" s="16" t="s">
        <v>5484</v>
      </c>
      <c r="CO1362" s="16" t="s">
        <v>5486</v>
      </c>
      <c r="CP1362" s="16" t="s">
        <v>5487</v>
      </c>
      <c r="CQ1362" s="16" t="s">
        <v>5482</v>
      </c>
      <c r="CR1362" s="16" t="s">
        <v>3472</v>
      </c>
      <c r="CS1362" s="16" t="s">
        <v>3808</v>
      </c>
      <c r="CT1362" s="16" t="s">
        <v>3329</v>
      </c>
      <c r="CY1362" s="19"/>
      <c r="DD1362" s="16"/>
      <c r="DG1362" s="16"/>
      <c r="DH1362" s="16"/>
      <c r="DI1362" s="16"/>
      <c r="DK1362" s="16"/>
      <c r="DO1362" s="19"/>
      <c r="DP1362" s="16"/>
    </row>
    <row r="1363" spans="1:120" x14ac:dyDescent="0.35">
      <c r="A1363" s="16" t="s">
        <v>1170</v>
      </c>
      <c r="E1363" t="s">
        <v>5488</v>
      </c>
      <c r="F1363" s="32"/>
      <c r="G1363"/>
      <c r="H1363" s="16" t="s">
        <v>5847</v>
      </c>
      <c r="I1363" s="16"/>
      <c r="M1363" s="16"/>
      <c r="N1363" s="16"/>
      <c r="O1363" s="16">
        <f>SUM(COUNTIF(I1363:N1363,"yes"))</f>
        <v>0</v>
      </c>
      <c r="P1363" s="20"/>
      <c r="Q1363" s="16" t="s">
        <v>5826</v>
      </c>
      <c r="R1363" s="16"/>
      <c r="S1363" s="16"/>
      <c r="T1363" s="16"/>
      <c r="U1363" s="16"/>
      <c r="V1363" s="16"/>
      <c r="W1363" s="16"/>
      <c r="X1363" s="16"/>
      <c r="AD1363" s="16"/>
      <c r="AN1363" s="16"/>
      <c r="BA1363" s="30"/>
      <c r="BE1363" s="26"/>
      <c r="BJ1363" s="16"/>
      <c r="BK1363" s="16"/>
      <c r="BL1363" s="41"/>
      <c r="BQ1363" s="16" t="s">
        <v>5489</v>
      </c>
      <c r="BR1363" s="44" t="s">
        <v>5490</v>
      </c>
      <c r="BS1363" s="44" t="s">
        <v>5491</v>
      </c>
      <c r="BU1363" s="16"/>
      <c r="CD1363" s="16"/>
      <c r="CE1363" s="16"/>
      <c r="CH1363" s="16" t="s">
        <v>119</v>
      </c>
      <c r="CI1363" s="16" t="s">
        <v>3176</v>
      </c>
      <c r="CJ1363" s="16" t="s">
        <v>119</v>
      </c>
      <c r="CL1363" s="16" t="s">
        <v>5489</v>
      </c>
      <c r="CM1363" s="16" t="s">
        <v>5490</v>
      </c>
      <c r="CO1363" s="16" t="s">
        <v>5492</v>
      </c>
      <c r="CP1363" s="16" t="s">
        <v>5493</v>
      </c>
      <c r="CQ1363" s="16" t="s">
        <v>5488</v>
      </c>
      <c r="CR1363" s="16" t="s">
        <v>3700</v>
      </c>
      <c r="CS1363" s="16" t="s">
        <v>5494</v>
      </c>
      <c r="CT1363" s="16" t="s">
        <v>3265</v>
      </c>
      <c r="CY1363" s="19"/>
      <c r="DD1363" s="16"/>
      <c r="DG1363" s="16"/>
      <c r="DH1363" s="16"/>
      <c r="DI1363" s="16"/>
      <c r="DK1363" s="16"/>
      <c r="DO1363" s="19"/>
      <c r="DP1363" s="16"/>
    </row>
    <row r="1364" spans="1:120" x14ac:dyDescent="0.35">
      <c r="A1364" s="16" t="s">
        <v>1170</v>
      </c>
      <c r="E1364" t="s">
        <v>5495</v>
      </c>
      <c r="F1364" s="32"/>
      <c r="G1364"/>
      <c r="H1364" s="16" t="s">
        <v>5847</v>
      </c>
      <c r="I1364" s="16"/>
      <c r="M1364" s="16"/>
      <c r="N1364" s="16"/>
      <c r="O1364" s="16">
        <f>SUM(COUNTIF(I1364:N1364,"yes"))</f>
        <v>0</v>
      </c>
      <c r="P1364" s="20"/>
      <c r="Q1364" s="16" t="s">
        <v>5826</v>
      </c>
      <c r="R1364" s="16"/>
      <c r="S1364" s="16"/>
      <c r="T1364" s="16"/>
      <c r="U1364" s="16"/>
      <c r="V1364" s="16"/>
      <c r="W1364" s="16"/>
      <c r="X1364" s="16"/>
      <c r="AD1364" s="16"/>
      <c r="AN1364" s="16"/>
      <c r="BA1364" s="30"/>
      <c r="BE1364" s="26"/>
      <c r="BJ1364" s="16"/>
      <c r="BK1364" s="16"/>
      <c r="BL1364" s="41"/>
      <c r="BQ1364" s="16" t="s">
        <v>5496</v>
      </c>
      <c r="BR1364" s="44" t="s">
        <v>5497</v>
      </c>
      <c r="BS1364" s="44" t="s">
        <v>5498</v>
      </c>
      <c r="BU1364" s="16"/>
      <c r="CD1364" s="16"/>
      <c r="CE1364" s="16"/>
      <c r="CH1364" s="16" t="s">
        <v>119</v>
      </c>
      <c r="CI1364" s="16" t="s">
        <v>3176</v>
      </c>
      <c r="CJ1364" s="16" t="s">
        <v>119</v>
      </c>
      <c r="CL1364" s="16" t="s">
        <v>5496</v>
      </c>
      <c r="CM1364" s="16" t="s">
        <v>5497</v>
      </c>
      <c r="CO1364" s="16" t="s">
        <v>6127</v>
      </c>
      <c r="CP1364" s="16" t="s">
        <v>5499</v>
      </c>
      <c r="CQ1364" s="16" t="s">
        <v>5495</v>
      </c>
      <c r="CR1364" s="16" t="s">
        <v>3305</v>
      </c>
      <c r="CS1364" s="16" t="s">
        <v>3835</v>
      </c>
      <c r="CT1364" s="16" t="s">
        <v>4782</v>
      </c>
      <c r="CY1364" s="19"/>
      <c r="DD1364" s="16"/>
      <c r="DG1364" s="16"/>
      <c r="DH1364" s="16"/>
      <c r="DI1364" s="16"/>
      <c r="DK1364" s="16"/>
      <c r="DO1364" s="19"/>
      <c r="DP1364" s="16"/>
    </row>
    <row r="1365" spans="1:120" x14ac:dyDescent="0.35">
      <c r="A1365" s="16" t="s">
        <v>1170</v>
      </c>
      <c r="E1365" t="s">
        <v>5500</v>
      </c>
      <c r="F1365" s="32"/>
      <c r="G1365"/>
      <c r="H1365" s="16" t="s">
        <v>5847</v>
      </c>
      <c r="I1365" s="16"/>
      <c r="M1365" s="16"/>
      <c r="N1365" s="16"/>
      <c r="O1365" s="16">
        <f>SUM(COUNTIF(I1365:N1365,"yes"))</f>
        <v>0</v>
      </c>
      <c r="P1365" s="20"/>
      <c r="Q1365" s="16" t="s">
        <v>5826</v>
      </c>
      <c r="R1365" s="16"/>
      <c r="S1365" s="16"/>
      <c r="T1365" s="16"/>
      <c r="U1365" s="16"/>
      <c r="V1365" s="16"/>
      <c r="W1365" s="16"/>
      <c r="X1365" s="16"/>
      <c r="AD1365" s="16"/>
      <c r="AN1365" s="16"/>
      <c r="BA1365" s="30"/>
      <c r="BE1365" s="26"/>
      <c r="BJ1365" s="16"/>
      <c r="BK1365" s="16"/>
      <c r="BL1365" s="41"/>
      <c r="BQ1365" s="16" t="s">
        <v>5501</v>
      </c>
      <c r="BR1365" s="44" t="s">
        <v>5502</v>
      </c>
      <c r="BS1365" s="44" t="s">
        <v>5503</v>
      </c>
      <c r="BU1365" s="16"/>
      <c r="CD1365" s="16"/>
      <c r="CE1365" s="16"/>
      <c r="CH1365" s="16" t="s">
        <v>119</v>
      </c>
      <c r="CI1365" s="16" t="s">
        <v>3176</v>
      </c>
      <c r="CJ1365" s="16" t="s">
        <v>119</v>
      </c>
      <c r="CL1365" s="16" t="s">
        <v>5501</v>
      </c>
      <c r="CM1365" s="16" t="s">
        <v>5502</v>
      </c>
      <c r="CO1365" s="16" t="s">
        <v>5504</v>
      </c>
      <c r="CP1365" s="16" t="s">
        <v>5505</v>
      </c>
      <c r="CQ1365" s="16" t="s">
        <v>5500</v>
      </c>
      <c r="CR1365" s="16" t="s">
        <v>5340</v>
      </c>
      <c r="CS1365" s="16" t="s">
        <v>4175</v>
      </c>
      <c r="CT1365" s="16" t="s">
        <v>3256</v>
      </c>
      <c r="CY1365" s="19"/>
      <c r="DD1365" s="16"/>
      <c r="DG1365" s="16"/>
      <c r="DH1365" s="16"/>
      <c r="DI1365" s="16"/>
      <c r="DK1365" s="16"/>
      <c r="DO1365" s="19"/>
      <c r="DP1365" s="16"/>
    </row>
    <row r="1366" spans="1:120" x14ac:dyDescent="0.35">
      <c r="A1366" s="16" t="s">
        <v>1170</v>
      </c>
      <c r="E1366" t="s">
        <v>5506</v>
      </c>
      <c r="F1366" s="32"/>
      <c r="G1366"/>
      <c r="H1366" s="16" t="s">
        <v>5847</v>
      </c>
      <c r="I1366" s="16"/>
      <c r="M1366" s="16"/>
      <c r="N1366" s="16"/>
      <c r="O1366" s="16">
        <f>SUM(COUNTIF(I1366:N1366,"yes"))</f>
        <v>0</v>
      </c>
      <c r="P1366" s="20"/>
      <c r="Q1366" s="16" t="s">
        <v>5826</v>
      </c>
      <c r="R1366" s="16"/>
      <c r="S1366" s="16"/>
      <c r="T1366" s="16"/>
      <c r="U1366" s="16"/>
      <c r="V1366" s="16"/>
      <c r="W1366" s="16"/>
      <c r="X1366" s="16"/>
      <c r="AD1366" s="16"/>
      <c r="AN1366" s="16"/>
      <c r="BA1366" s="30"/>
      <c r="BE1366" s="26"/>
      <c r="BJ1366" s="16"/>
      <c r="BK1366" s="16"/>
      <c r="BL1366" s="41"/>
      <c r="BQ1366" s="16" t="s">
        <v>5507</v>
      </c>
      <c r="BR1366" s="44" t="s">
        <v>5508</v>
      </c>
      <c r="BS1366" s="44" t="s">
        <v>5509</v>
      </c>
      <c r="BU1366" s="16"/>
      <c r="CD1366" s="16"/>
      <c r="CE1366" s="16"/>
      <c r="CH1366" s="16" t="s">
        <v>119</v>
      </c>
      <c r="CI1366" s="16" t="s">
        <v>3176</v>
      </c>
      <c r="CJ1366" s="16" t="s">
        <v>119</v>
      </c>
      <c r="CL1366" s="16" t="s">
        <v>5507</v>
      </c>
      <c r="CM1366" s="16" t="s">
        <v>5508</v>
      </c>
      <c r="CO1366" s="16" t="s">
        <v>5510</v>
      </c>
      <c r="CP1366" s="16" t="s">
        <v>5511</v>
      </c>
      <c r="CQ1366" s="16" t="s">
        <v>5506</v>
      </c>
      <c r="CR1366" s="16" t="s">
        <v>3343</v>
      </c>
      <c r="CS1366" s="16" t="s">
        <v>3205</v>
      </c>
      <c r="CT1366" s="16" t="s">
        <v>3969</v>
      </c>
      <c r="CY1366" s="19"/>
      <c r="DD1366" s="16"/>
      <c r="DG1366" s="16"/>
      <c r="DH1366" s="16"/>
      <c r="DI1366" s="16"/>
      <c r="DK1366" s="16"/>
      <c r="DO1366" s="19"/>
      <c r="DP1366" s="16"/>
    </row>
    <row r="1367" spans="1:120" x14ac:dyDescent="0.35">
      <c r="A1367" s="16" t="s">
        <v>1170</v>
      </c>
      <c r="E1367" t="s">
        <v>5512</v>
      </c>
      <c r="F1367" s="32"/>
      <c r="G1367"/>
      <c r="H1367" s="16" t="s">
        <v>5847</v>
      </c>
      <c r="I1367" s="16"/>
      <c r="M1367" s="16"/>
      <c r="N1367" s="16"/>
      <c r="O1367" s="16">
        <f>SUM(COUNTIF(I1367:N1367,"yes"))</f>
        <v>0</v>
      </c>
      <c r="P1367" s="20"/>
      <c r="Q1367" s="16" t="s">
        <v>5826</v>
      </c>
      <c r="R1367" s="16"/>
      <c r="S1367" s="16"/>
      <c r="T1367" s="16"/>
      <c r="U1367" s="16"/>
      <c r="V1367" s="16"/>
      <c r="W1367" s="16"/>
      <c r="X1367" s="16"/>
      <c r="AD1367" s="16"/>
      <c r="AN1367" s="16"/>
      <c r="BA1367" s="30"/>
      <c r="BE1367" s="26"/>
      <c r="BJ1367" s="16"/>
      <c r="BK1367" s="16"/>
      <c r="BL1367" s="41"/>
      <c r="BQ1367" s="16" t="s">
        <v>5513</v>
      </c>
      <c r="BR1367" s="44" t="s">
        <v>5514</v>
      </c>
      <c r="BS1367" s="44" t="s">
        <v>5515</v>
      </c>
      <c r="BU1367" s="16"/>
      <c r="CD1367" s="16"/>
      <c r="CE1367" s="16"/>
      <c r="CH1367" s="16" t="s">
        <v>119</v>
      </c>
      <c r="CI1367" s="16" t="s">
        <v>3176</v>
      </c>
      <c r="CJ1367" s="16" t="s">
        <v>119</v>
      </c>
      <c r="CL1367" s="16" t="s">
        <v>5513</v>
      </c>
      <c r="CM1367" s="16" t="s">
        <v>5514</v>
      </c>
      <c r="CO1367" s="16" t="s">
        <v>5516</v>
      </c>
      <c r="CP1367" s="16" t="s">
        <v>5517</v>
      </c>
      <c r="CQ1367" s="16" t="s">
        <v>5512</v>
      </c>
      <c r="CR1367" s="16" t="s">
        <v>3906</v>
      </c>
      <c r="CS1367" s="16" t="s">
        <v>3621</v>
      </c>
      <c r="CT1367" s="16" t="s">
        <v>5518</v>
      </c>
      <c r="CY1367" s="19"/>
      <c r="DD1367" s="16"/>
      <c r="DG1367" s="16"/>
      <c r="DH1367" s="16"/>
      <c r="DI1367" s="16"/>
      <c r="DK1367" s="16"/>
      <c r="DO1367" s="19"/>
      <c r="DP1367" s="16"/>
    </row>
    <row r="1368" spans="1:120" x14ac:dyDescent="0.35">
      <c r="A1368" s="16" t="s">
        <v>1170</v>
      </c>
      <c r="E1368" t="s">
        <v>5519</v>
      </c>
      <c r="F1368" s="32"/>
      <c r="G1368"/>
      <c r="H1368" s="16" t="s">
        <v>5847</v>
      </c>
      <c r="I1368" s="16"/>
      <c r="M1368" s="16"/>
      <c r="N1368" s="16"/>
      <c r="O1368" s="16">
        <f>SUM(COUNTIF(I1368:N1368,"yes"))</f>
        <v>0</v>
      </c>
      <c r="P1368" s="20"/>
      <c r="Q1368" s="16" t="s">
        <v>5826</v>
      </c>
      <c r="R1368" s="16"/>
      <c r="S1368" s="16"/>
      <c r="T1368" s="16"/>
      <c r="U1368" s="16"/>
      <c r="V1368" s="16"/>
      <c r="W1368" s="16"/>
      <c r="X1368" s="16"/>
      <c r="AD1368" s="16"/>
      <c r="AN1368" s="16"/>
      <c r="BA1368" s="30"/>
      <c r="BE1368" s="26"/>
      <c r="BJ1368" s="16"/>
      <c r="BK1368" s="16"/>
      <c r="BL1368" s="41"/>
      <c r="BQ1368" s="16" t="s">
        <v>5520</v>
      </c>
      <c r="BR1368" s="44" t="s">
        <v>5521</v>
      </c>
      <c r="BS1368" s="44" t="s">
        <v>5522</v>
      </c>
      <c r="BU1368" s="16"/>
      <c r="CD1368" s="16"/>
      <c r="CE1368" s="16"/>
      <c r="CH1368" s="16" t="s">
        <v>119</v>
      </c>
      <c r="CI1368" s="16" t="s">
        <v>3176</v>
      </c>
      <c r="CJ1368" s="16" t="s">
        <v>119</v>
      </c>
      <c r="CL1368" s="16" t="s">
        <v>5520</v>
      </c>
      <c r="CM1368" s="16" t="s">
        <v>5521</v>
      </c>
      <c r="CO1368" s="16" t="s">
        <v>5523</v>
      </c>
      <c r="CP1368" s="16" t="s">
        <v>5524</v>
      </c>
      <c r="CQ1368" s="16" t="s">
        <v>5519</v>
      </c>
      <c r="CR1368" s="16" t="s">
        <v>3700</v>
      </c>
      <c r="CS1368" s="16" t="s">
        <v>3667</v>
      </c>
      <c r="CT1368" s="16" t="s">
        <v>3223</v>
      </c>
      <c r="CY1368" s="19"/>
      <c r="DD1368" s="16"/>
      <c r="DG1368" s="16"/>
      <c r="DH1368" s="16"/>
      <c r="DI1368" s="16"/>
      <c r="DK1368" s="16"/>
      <c r="DO1368" s="19"/>
      <c r="DP1368" s="16"/>
    </row>
    <row r="1369" spans="1:120" x14ac:dyDescent="0.35">
      <c r="A1369" s="16" t="s">
        <v>1170</v>
      </c>
      <c r="E1369" t="s">
        <v>5525</v>
      </c>
      <c r="F1369" s="32"/>
      <c r="G1369"/>
      <c r="H1369" s="16" t="s">
        <v>5847</v>
      </c>
      <c r="I1369" s="16"/>
      <c r="M1369" s="16"/>
      <c r="N1369" s="16"/>
      <c r="O1369" s="16">
        <f>SUM(COUNTIF(I1369:N1369,"yes"))</f>
        <v>0</v>
      </c>
      <c r="P1369" s="20"/>
      <c r="Q1369" s="16" t="s">
        <v>5826</v>
      </c>
      <c r="R1369" s="16"/>
      <c r="S1369" s="16"/>
      <c r="T1369" s="16"/>
      <c r="U1369" s="16"/>
      <c r="V1369" s="16"/>
      <c r="W1369" s="16"/>
      <c r="X1369" s="16"/>
      <c r="AD1369" s="16"/>
      <c r="AN1369" s="16"/>
      <c r="BA1369" s="30"/>
      <c r="BE1369" s="26"/>
      <c r="BJ1369" s="16"/>
      <c r="BK1369" s="16"/>
      <c r="BL1369" s="41"/>
      <c r="BQ1369" s="16" t="s">
        <v>5526</v>
      </c>
      <c r="BR1369" s="44" t="s">
        <v>5527</v>
      </c>
      <c r="BS1369" s="44" t="s">
        <v>5528</v>
      </c>
      <c r="BU1369" s="16"/>
      <c r="CD1369" s="16"/>
      <c r="CE1369" s="16"/>
      <c r="CH1369" s="16" t="s">
        <v>119</v>
      </c>
      <c r="CI1369" s="16" t="s">
        <v>3176</v>
      </c>
      <c r="CJ1369" s="16" t="s">
        <v>119</v>
      </c>
      <c r="CL1369" s="16" t="s">
        <v>5526</v>
      </c>
      <c r="CM1369" s="16" t="s">
        <v>5527</v>
      </c>
      <c r="CO1369" s="16" t="s">
        <v>5529</v>
      </c>
      <c r="CP1369" s="16" t="s">
        <v>5530</v>
      </c>
      <c r="CQ1369" s="16" t="s">
        <v>5525</v>
      </c>
      <c r="CR1369" s="16" t="s">
        <v>3204</v>
      </c>
      <c r="CS1369" s="16" t="s">
        <v>5531</v>
      </c>
      <c r="CT1369" s="16" t="s">
        <v>5532</v>
      </c>
      <c r="CY1369" s="19"/>
      <c r="DD1369" s="16"/>
      <c r="DG1369" s="16"/>
      <c r="DH1369" s="16"/>
      <c r="DI1369" s="16"/>
      <c r="DK1369" s="16"/>
      <c r="DO1369" s="19"/>
      <c r="DP1369" s="16"/>
    </row>
    <row r="1370" spans="1:120" x14ac:dyDescent="0.35">
      <c r="A1370" s="16" t="s">
        <v>1170</v>
      </c>
      <c r="E1370" t="s">
        <v>5533</v>
      </c>
      <c r="F1370" s="32"/>
      <c r="G1370"/>
      <c r="H1370" s="16" t="s">
        <v>5847</v>
      </c>
      <c r="I1370" s="16"/>
      <c r="M1370" s="16"/>
      <c r="N1370" s="16"/>
      <c r="O1370" s="16">
        <f>SUM(COUNTIF(I1370:N1370,"yes"))</f>
        <v>0</v>
      </c>
      <c r="P1370" s="20"/>
      <c r="Q1370" s="16" t="s">
        <v>5826</v>
      </c>
      <c r="R1370" s="16"/>
      <c r="S1370" s="16"/>
      <c r="T1370" s="16"/>
      <c r="U1370" s="16"/>
      <c r="V1370" s="16"/>
      <c r="W1370" s="16"/>
      <c r="X1370" s="16"/>
      <c r="AD1370" s="16"/>
      <c r="AN1370" s="16"/>
      <c r="BA1370" s="30"/>
      <c r="BE1370" s="26"/>
      <c r="BJ1370" s="16"/>
      <c r="BK1370" s="16"/>
      <c r="BL1370" s="41"/>
      <c r="BQ1370" s="16" t="s">
        <v>5534</v>
      </c>
      <c r="BR1370" s="44" t="s">
        <v>5535</v>
      </c>
      <c r="BS1370" s="44" t="s">
        <v>5536</v>
      </c>
      <c r="BU1370" s="16"/>
      <c r="CD1370" s="16"/>
      <c r="CE1370" s="16"/>
      <c r="CH1370" s="16" t="s">
        <v>119</v>
      </c>
      <c r="CI1370" s="16" t="s">
        <v>3176</v>
      </c>
      <c r="CJ1370" s="16" t="s">
        <v>119</v>
      </c>
      <c r="CL1370" s="16" t="s">
        <v>5534</v>
      </c>
      <c r="CM1370" s="16" t="s">
        <v>5535</v>
      </c>
      <c r="CO1370" s="16" t="s">
        <v>5537</v>
      </c>
      <c r="CP1370" s="16" t="s">
        <v>5538</v>
      </c>
      <c r="CQ1370" s="16" t="s">
        <v>5533</v>
      </c>
      <c r="CR1370" s="16" t="s">
        <v>3196</v>
      </c>
      <c r="CS1370" s="16" t="s">
        <v>3914</v>
      </c>
      <c r="CT1370" s="16" t="s">
        <v>3329</v>
      </c>
      <c r="CY1370" s="19"/>
      <c r="DD1370" s="16"/>
      <c r="DG1370" s="16"/>
      <c r="DH1370" s="16"/>
      <c r="DI1370" s="16"/>
      <c r="DK1370" s="16"/>
      <c r="DO1370" s="19"/>
      <c r="DP1370" s="16"/>
    </row>
    <row r="1371" spans="1:120" x14ac:dyDescent="0.35">
      <c r="A1371" s="16" t="s">
        <v>1170</v>
      </c>
      <c r="E1371" t="s">
        <v>5539</v>
      </c>
      <c r="F1371" s="32"/>
      <c r="G1371"/>
      <c r="H1371" s="16" t="s">
        <v>5847</v>
      </c>
      <c r="I1371" s="16"/>
      <c r="M1371" s="16"/>
      <c r="N1371" s="16"/>
      <c r="O1371" s="16">
        <f>SUM(COUNTIF(I1371:N1371,"yes"))</f>
        <v>0</v>
      </c>
      <c r="P1371" s="20"/>
      <c r="Q1371" s="16" t="s">
        <v>5826</v>
      </c>
      <c r="R1371" s="16"/>
      <c r="S1371" s="16"/>
      <c r="T1371" s="16"/>
      <c r="U1371" s="16"/>
      <c r="V1371" s="16"/>
      <c r="W1371" s="16"/>
      <c r="X1371" s="16"/>
      <c r="AD1371" s="16"/>
      <c r="AN1371" s="16"/>
      <c r="BA1371" s="30"/>
      <c r="BE1371" s="26"/>
      <c r="BJ1371" s="16"/>
      <c r="BK1371" s="16"/>
      <c r="BL1371" s="41"/>
      <c r="BQ1371" s="16" t="s">
        <v>5540</v>
      </c>
      <c r="BR1371" s="44" t="s">
        <v>5541</v>
      </c>
      <c r="BS1371" s="44" t="s">
        <v>5542</v>
      </c>
      <c r="BU1371" s="16"/>
      <c r="CD1371" s="16"/>
      <c r="CE1371" s="16"/>
      <c r="CH1371" s="16" t="s">
        <v>119</v>
      </c>
      <c r="CI1371" s="16" t="s">
        <v>3176</v>
      </c>
      <c r="CJ1371" s="16" t="s">
        <v>119</v>
      </c>
      <c r="CL1371" s="16" t="s">
        <v>5540</v>
      </c>
      <c r="CM1371" s="16" t="s">
        <v>5541</v>
      </c>
      <c r="CO1371" s="16" t="s">
        <v>5543</v>
      </c>
      <c r="CP1371" s="16" t="s">
        <v>5544</v>
      </c>
      <c r="CQ1371" s="16" t="s">
        <v>5539</v>
      </c>
      <c r="CR1371" s="16" t="s">
        <v>3423</v>
      </c>
      <c r="CS1371" s="16" t="s">
        <v>3328</v>
      </c>
      <c r="CT1371" s="16" t="s">
        <v>3461</v>
      </c>
      <c r="CY1371" s="19"/>
      <c r="DD1371" s="16"/>
      <c r="DG1371" s="16"/>
      <c r="DH1371" s="16"/>
      <c r="DI1371" s="16"/>
      <c r="DK1371" s="16"/>
      <c r="DO1371" s="19"/>
      <c r="DP1371" s="16"/>
    </row>
    <row r="1372" spans="1:120" x14ac:dyDescent="0.35">
      <c r="A1372" s="16" t="s">
        <v>1170</v>
      </c>
      <c r="E1372" t="s">
        <v>5545</v>
      </c>
      <c r="F1372" s="32"/>
      <c r="G1372"/>
      <c r="H1372" s="16" t="s">
        <v>5847</v>
      </c>
      <c r="I1372" s="16"/>
      <c r="M1372" s="16"/>
      <c r="N1372" s="16"/>
      <c r="O1372" s="16">
        <f>SUM(COUNTIF(I1372:N1372,"yes"))</f>
        <v>0</v>
      </c>
      <c r="P1372" s="20"/>
      <c r="Q1372" s="16" t="s">
        <v>5826</v>
      </c>
      <c r="R1372" s="16"/>
      <c r="S1372" s="16"/>
      <c r="T1372" s="16"/>
      <c r="U1372" s="16"/>
      <c r="V1372" s="16"/>
      <c r="W1372" s="16"/>
      <c r="X1372" s="16"/>
      <c r="AD1372" s="16"/>
      <c r="AN1372" s="16"/>
      <c r="BA1372" s="30"/>
      <c r="BE1372" s="26"/>
      <c r="BJ1372" s="16"/>
      <c r="BK1372" s="16"/>
      <c r="BL1372" s="41"/>
      <c r="BQ1372" s="16" t="s">
        <v>5546</v>
      </c>
      <c r="BR1372" s="44" t="s">
        <v>5547</v>
      </c>
      <c r="BS1372" s="44" t="s">
        <v>5548</v>
      </c>
      <c r="BU1372" s="16"/>
      <c r="CD1372" s="16"/>
      <c r="CE1372" s="16"/>
      <c r="CH1372" s="16" t="s">
        <v>119</v>
      </c>
      <c r="CI1372" s="16" t="s">
        <v>3176</v>
      </c>
      <c r="CJ1372" s="16" t="s">
        <v>119</v>
      </c>
      <c r="CL1372" s="16" t="s">
        <v>5546</v>
      </c>
      <c r="CM1372" s="16" t="s">
        <v>5547</v>
      </c>
      <c r="CO1372" s="16" t="s">
        <v>5549</v>
      </c>
      <c r="CP1372" s="16" t="s">
        <v>5550</v>
      </c>
      <c r="CQ1372" s="16" t="s">
        <v>5545</v>
      </c>
      <c r="CR1372" s="16" t="s">
        <v>3398</v>
      </c>
      <c r="CS1372" s="16" t="s">
        <v>5551</v>
      </c>
      <c r="CT1372" s="16" t="s">
        <v>3416</v>
      </c>
      <c r="CY1372" s="19"/>
      <c r="DD1372" s="16"/>
      <c r="DG1372" s="16"/>
      <c r="DH1372" s="16"/>
      <c r="DI1372" s="16"/>
      <c r="DK1372" s="16"/>
      <c r="DO1372" s="19"/>
      <c r="DP1372" s="16"/>
    </row>
    <row r="1373" spans="1:120" x14ac:dyDescent="0.35">
      <c r="A1373" s="16" t="s">
        <v>1170</v>
      </c>
      <c r="E1373" t="s">
        <v>5552</v>
      </c>
      <c r="F1373" s="32"/>
      <c r="G1373"/>
      <c r="H1373" s="16" t="s">
        <v>5847</v>
      </c>
      <c r="I1373" s="16"/>
      <c r="M1373" s="16"/>
      <c r="N1373" s="16"/>
      <c r="O1373" s="16">
        <f>SUM(COUNTIF(I1373:N1373,"yes"))</f>
        <v>0</v>
      </c>
      <c r="P1373" s="20"/>
      <c r="Q1373" s="16" t="s">
        <v>5826</v>
      </c>
      <c r="R1373" s="16"/>
      <c r="S1373" s="16"/>
      <c r="T1373" s="16"/>
      <c r="U1373" s="16"/>
      <c r="V1373" s="16"/>
      <c r="W1373" s="16"/>
      <c r="X1373" s="16"/>
      <c r="AD1373" s="16"/>
      <c r="AN1373" s="16"/>
      <c r="BA1373" s="30"/>
      <c r="BE1373" s="26"/>
      <c r="BJ1373" s="16"/>
      <c r="BK1373" s="16"/>
      <c r="BL1373" s="41"/>
      <c r="BQ1373" s="16" t="s">
        <v>5553</v>
      </c>
      <c r="BR1373" s="44" t="s">
        <v>5554</v>
      </c>
      <c r="BS1373" s="44" t="s">
        <v>5555</v>
      </c>
      <c r="BU1373" s="16"/>
      <c r="CD1373" s="16"/>
      <c r="CE1373" s="16"/>
      <c r="CH1373" s="16" t="s">
        <v>119</v>
      </c>
      <c r="CI1373" s="16" t="s">
        <v>3176</v>
      </c>
      <c r="CJ1373" s="16" t="s">
        <v>119</v>
      </c>
      <c r="CL1373" s="16" t="s">
        <v>5553</v>
      </c>
      <c r="CM1373" s="16" t="s">
        <v>5554</v>
      </c>
      <c r="CO1373" s="16" t="s">
        <v>5556</v>
      </c>
      <c r="CP1373" s="16" t="s">
        <v>5557</v>
      </c>
      <c r="CQ1373" s="16" t="s">
        <v>5552</v>
      </c>
      <c r="CR1373" s="16" t="s">
        <v>3178</v>
      </c>
      <c r="CS1373" s="16" t="s">
        <v>5558</v>
      </c>
      <c r="CT1373" s="16" t="s">
        <v>3872</v>
      </c>
      <c r="CY1373" s="19"/>
      <c r="DD1373" s="16"/>
      <c r="DG1373" s="16"/>
      <c r="DH1373" s="16"/>
      <c r="DI1373" s="16"/>
      <c r="DK1373" s="16"/>
      <c r="DO1373" s="19"/>
      <c r="DP1373" s="16"/>
    </row>
    <row r="1374" spans="1:120" x14ac:dyDescent="0.35">
      <c r="A1374" s="16" t="s">
        <v>1170</v>
      </c>
      <c r="E1374" t="s">
        <v>5559</v>
      </c>
      <c r="F1374" s="32"/>
      <c r="G1374"/>
      <c r="H1374" s="16" t="s">
        <v>5847</v>
      </c>
      <c r="I1374" s="16"/>
      <c r="M1374" s="16"/>
      <c r="N1374" s="16"/>
      <c r="O1374" s="16">
        <f>SUM(COUNTIF(I1374:N1374,"yes"))</f>
        <v>0</v>
      </c>
      <c r="P1374" s="20"/>
      <c r="Q1374" s="16" t="s">
        <v>5826</v>
      </c>
      <c r="R1374" s="16"/>
      <c r="S1374" s="16"/>
      <c r="T1374" s="16"/>
      <c r="U1374" s="16"/>
      <c r="V1374" s="16"/>
      <c r="W1374" s="16"/>
      <c r="X1374" s="16"/>
      <c r="AD1374" s="16"/>
      <c r="AN1374" s="16"/>
      <c r="BA1374" s="30"/>
      <c r="BE1374" s="26"/>
      <c r="BJ1374" s="16"/>
      <c r="BK1374" s="16"/>
      <c r="BL1374" s="41"/>
      <c r="BQ1374" s="16" t="s">
        <v>5560</v>
      </c>
      <c r="BR1374" s="44" t="s">
        <v>5561</v>
      </c>
      <c r="BS1374" s="44" t="s">
        <v>5562</v>
      </c>
      <c r="BU1374" s="16"/>
      <c r="CD1374" s="16"/>
      <c r="CE1374" s="16"/>
      <c r="CH1374" s="16" t="s">
        <v>119</v>
      </c>
      <c r="CI1374" s="16" t="s">
        <v>3176</v>
      </c>
      <c r="CJ1374" s="16" t="s">
        <v>119</v>
      </c>
      <c r="CL1374" s="16" t="s">
        <v>5560</v>
      </c>
      <c r="CM1374" s="16" t="s">
        <v>5561</v>
      </c>
      <c r="CO1374" s="16" t="s">
        <v>5563</v>
      </c>
      <c r="CP1374" s="16" t="s">
        <v>5564</v>
      </c>
      <c r="CQ1374" s="16" t="s">
        <v>5559</v>
      </c>
      <c r="CR1374" s="16" t="s">
        <v>3305</v>
      </c>
      <c r="CS1374" s="16" t="s">
        <v>3835</v>
      </c>
      <c r="CT1374" s="16" t="s">
        <v>5565</v>
      </c>
      <c r="CY1374" s="19"/>
      <c r="DD1374" s="16"/>
      <c r="DG1374" s="16"/>
      <c r="DH1374" s="16"/>
      <c r="DI1374" s="16"/>
      <c r="DK1374" s="16"/>
      <c r="DO1374" s="19"/>
      <c r="DP1374" s="16"/>
    </row>
    <row r="1375" spans="1:120" x14ac:dyDescent="0.35">
      <c r="A1375" s="16" t="s">
        <v>1170</v>
      </c>
      <c r="E1375" t="s">
        <v>5566</v>
      </c>
      <c r="F1375" s="32"/>
      <c r="G1375"/>
      <c r="H1375" s="16" t="s">
        <v>5847</v>
      </c>
      <c r="I1375" s="16"/>
      <c r="M1375" s="16"/>
      <c r="N1375" s="16"/>
      <c r="O1375" s="16">
        <f>SUM(COUNTIF(I1375:N1375,"yes"))</f>
        <v>0</v>
      </c>
      <c r="P1375" s="20"/>
      <c r="Q1375" s="16" t="s">
        <v>5826</v>
      </c>
      <c r="R1375" s="16"/>
      <c r="S1375" s="16"/>
      <c r="T1375" s="16"/>
      <c r="U1375" s="16"/>
      <c r="V1375" s="16"/>
      <c r="W1375" s="16"/>
      <c r="X1375" s="16"/>
      <c r="AD1375" s="16"/>
      <c r="AN1375" s="16"/>
      <c r="BA1375" s="30"/>
      <c r="BE1375" s="26"/>
      <c r="BJ1375" s="16"/>
      <c r="BK1375" s="16"/>
      <c r="BL1375" s="41"/>
      <c r="BQ1375" s="16" t="s">
        <v>5567</v>
      </c>
      <c r="BR1375" s="44" t="s">
        <v>5568</v>
      </c>
      <c r="BS1375" s="44" t="s">
        <v>5569</v>
      </c>
      <c r="BU1375" s="16"/>
      <c r="CD1375" s="16"/>
      <c r="CE1375" s="16"/>
      <c r="CH1375" s="16" t="s">
        <v>119</v>
      </c>
      <c r="CI1375" s="16" t="s">
        <v>3176</v>
      </c>
      <c r="CJ1375" s="16" t="s">
        <v>119</v>
      </c>
      <c r="CL1375" s="16" t="s">
        <v>5567</v>
      </c>
      <c r="CM1375" s="16" t="s">
        <v>5568</v>
      </c>
      <c r="CO1375" s="16" t="s">
        <v>5570</v>
      </c>
      <c r="CP1375" s="16" t="s">
        <v>5571</v>
      </c>
      <c r="CQ1375" s="16" t="s">
        <v>5566</v>
      </c>
      <c r="CR1375" s="16" t="s">
        <v>3187</v>
      </c>
      <c r="CS1375" s="16" t="s">
        <v>4043</v>
      </c>
      <c r="CT1375" s="16" t="s">
        <v>3265</v>
      </c>
      <c r="CY1375" s="19"/>
      <c r="DD1375" s="16"/>
      <c r="DG1375" s="16"/>
      <c r="DH1375" s="16"/>
      <c r="DI1375" s="16"/>
      <c r="DK1375" s="16"/>
      <c r="DO1375" s="19"/>
      <c r="DP1375" s="16"/>
    </row>
    <row r="1376" spans="1:120" x14ac:dyDescent="0.35">
      <c r="A1376" s="16" t="s">
        <v>1170</v>
      </c>
      <c r="E1376" t="s">
        <v>5572</v>
      </c>
      <c r="F1376" s="32"/>
      <c r="G1376"/>
      <c r="H1376" s="16" t="s">
        <v>5847</v>
      </c>
      <c r="I1376" s="16"/>
      <c r="M1376" s="16"/>
      <c r="N1376" s="16"/>
      <c r="O1376" s="16">
        <f>SUM(COUNTIF(I1376:N1376,"yes"))</f>
        <v>0</v>
      </c>
      <c r="P1376" s="20"/>
      <c r="Q1376" s="16" t="s">
        <v>5826</v>
      </c>
      <c r="R1376" s="16"/>
      <c r="S1376" s="16"/>
      <c r="T1376" s="16"/>
      <c r="U1376" s="16"/>
      <c r="V1376" s="16" t="s">
        <v>6433</v>
      </c>
      <c r="W1376" s="16" t="s">
        <v>6434</v>
      </c>
      <c r="X1376" s="16"/>
      <c r="AD1376" s="16"/>
      <c r="AN1376" s="16"/>
      <c r="AT1376" s="21" t="s">
        <v>6435</v>
      </c>
      <c r="BA1376" s="30"/>
      <c r="BE1376" s="26"/>
      <c r="BJ1376" s="16"/>
      <c r="BK1376" s="16"/>
      <c r="BL1376" s="41"/>
      <c r="BQ1376" s="16" t="s">
        <v>5573</v>
      </c>
      <c r="BR1376" s="44" t="s">
        <v>5574</v>
      </c>
      <c r="BS1376" s="44" t="s">
        <v>5575</v>
      </c>
      <c r="BU1376" s="16"/>
      <c r="CD1376" s="16"/>
      <c r="CE1376" s="16"/>
      <c r="CH1376" s="16" t="s">
        <v>119</v>
      </c>
      <c r="CI1376" s="16" t="s">
        <v>3176</v>
      </c>
      <c r="CJ1376" s="16" t="s">
        <v>119</v>
      </c>
      <c r="CL1376" s="16" t="s">
        <v>5573</v>
      </c>
      <c r="CM1376" s="16" t="s">
        <v>5574</v>
      </c>
      <c r="CO1376" s="16" t="s">
        <v>6128</v>
      </c>
      <c r="CP1376" s="16" t="s">
        <v>5576</v>
      </c>
      <c r="CQ1376" s="16" t="s">
        <v>5572</v>
      </c>
      <c r="CR1376" s="16" t="s">
        <v>3700</v>
      </c>
      <c r="CS1376" s="16" t="s">
        <v>5577</v>
      </c>
      <c r="CT1376" s="16" t="s">
        <v>3299</v>
      </c>
      <c r="CY1376" s="19"/>
      <c r="DD1376" s="16"/>
      <c r="DG1376" s="16"/>
      <c r="DH1376" s="16"/>
      <c r="DI1376" s="16"/>
      <c r="DK1376" s="16"/>
      <c r="DO1376" s="19"/>
      <c r="DP1376" s="16"/>
    </row>
    <row r="1377" spans="1:120" x14ac:dyDescent="0.35">
      <c r="A1377" s="16" t="s">
        <v>1170</v>
      </c>
      <c r="E1377" t="s">
        <v>5578</v>
      </c>
      <c r="F1377" s="32"/>
      <c r="G1377"/>
      <c r="H1377" s="16" t="s">
        <v>5847</v>
      </c>
      <c r="I1377" s="16"/>
      <c r="M1377" s="16"/>
      <c r="N1377" s="16"/>
      <c r="O1377" s="16">
        <f>SUM(COUNTIF(I1377:N1377,"yes"))</f>
        <v>0</v>
      </c>
      <c r="P1377" s="20"/>
      <c r="Q1377" s="16" t="s">
        <v>5826</v>
      </c>
      <c r="R1377" s="16"/>
      <c r="S1377" s="16"/>
      <c r="T1377" s="16"/>
      <c r="U1377" s="16"/>
      <c r="V1377" s="16"/>
      <c r="W1377" s="16"/>
      <c r="X1377" s="16"/>
      <c r="AD1377" s="16"/>
      <c r="AN1377" s="16"/>
      <c r="BA1377" s="30"/>
      <c r="BE1377" s="26"/>
      <c r="BJ1377" s="16"/>
      <c r="BK1377" s="16"/>
      <c r="BL1377" s="41"/>
      <c r="BQ1377" s="16" t="s">
        <v>5579</v>
      </c>
      <c r="BR1377" s="44" t="s">
        <v>5580</v>
      </c>
      <c r="BS1377" s="44" t="s">
        <v>5581</v>
      </c>
      <c r="BU1377" s="16"/>
      <c r="CD1377" s="16"/>
      <c r="CE1377" s="16"/>
      <c r="CH1377" s="16" t="s">
        <v>119</v>
      </c>
      <c r="CI1377" s="16" t="s">
        <v>3176</v>
      </c>
      <c r="CJ1377" s="16" t="s">
        <v>119</v>
      </c>
      <c r="CL1377" s="16" t="s">
        <v>5579</v>
      </c>
      <c r="CM1377" s="16" t="s">
        <v>5580</v>
      </c>
      <c r="CO1377" s="16" t="s">
        <v>5582</v>
      </c>
      <c r="CP1377" s="16" t="s">
        <v>5583</v>
      </c>
      <c r="CQ1377" s="16" t="s">
        <v>5578</v>
      </c>
      <c r="CR1377" s="16" t="s">
        <v>3423</v>
      </c>
      <c r="CS1377" s="16" t="s">
        <v>3306</v>
      </c>
      <c r="CT1377" s="16" t="s">
        <v>3653</v>
      </c>
      <c r="CY1377" s="19"/>
      <c r="DD1377" s="16"/>
      <c r="DG1377" s="16"/>
      <c r="DH1377" s="16"/>
      <c r="DI1377" s="16"/>
      <c r="DK1377" s="16"/>
      <c r="DO1377" s="19"/>
      <c r="DP1377" s="16"/>
    </row>
    <row r="1378" spans="1:120" x14ac:dyDescent="0.35">
      <c r="A1378" s="16" t="s">
        <v>1170</v>
      </c>
      <c r="E1378" t="s">
        <v>5590</v>
      </c>
      <c r="F1378" s="32"/>
      <c r="G1378"/>
      <c r="H1378" s="16" t="s">
        <v>5847</v>
      </c>
      <c r="I1378" s="16"/>
      <c r="M1378" s="16"/>
      <c r="N1378" s="16"/>
      <c r="O1378" s="16">
        <f>SUM(COUNTIF(I1378:N1378,"yes"))</f>
        <v>0</v>
      </c>
      <c r="P1378" s="20"/>
      <c r="Q1378" s="16" t="s">
        <v>5826</v>
      </c>
      <c r="R1378" s="16"/>
      <c r="S1378" s="16"/>
      <c r="T1378" s="16"/>
      <c r="U1378" s="16"/>
      <c r="V1378" s="16"/>
      <c r="W1378" s="16"/>
      <c r="X1378" s="16"/>
      <c r="AD1378" s="16"/>
      <c r="AN1378" s="16"/>
      <c r="BA1378" s="30"/>
      <c r="BE1378" s="26"/>
      <c r="BJ1378" s="16"/>
      <c r="BK1378" s="16"/>
      <c r="BL1378" s="41"/>
      <c r="BQ1378" s="16" t="s">
        <v>5591</v>
      </c>
      <c r="BR1378" s="44" t="s">
        <v>5592</v>
      </c>
      <c r="BS1378" s="44" t="s">
        <v>5593</v>
      </c>
      <c r="BU1378" s="16"/>
      <c r="CD1378" s="16"/>
      <c r="CE1378" s="16"/>
      <c r="CH1378" s="16" t="s">
        <v>119</v>
      </c>
      <c r="CI1378" s="16" t="s">
        <v>3176</v>
      </c>
      <c r="CJ1378" s="16" t="s">
        <v>119</v>
      </c>
      <c r="CL1378" s="16" t="s">
        <v>5591</v>
      </c>
      <c r="CM1378" s="16" t="s">
        <v>5592</v>
      </c>
      <c r="CO1378" s="16" t="s">
        <v>5594</v>
      </c>
      <c r="CP1378" s="16" t="s">
        <v>5595</v>
      </c>
      <c r="CQ1378" s="16" t="s">
        <v>5590</v>
      </c>
      <c r="CR1378" s="16" t="s">
        <v>3187</v>
      </c>
      <c r="CS1378" s="16" t="s">
        <v>5141</v>
      </c>
      <c r="CT1378" s="16" t="s">
        <v>5596</v>
      </c>
      <c r="CY1378" s="19"/>
      <c r="DD1378" s="16"/>
      <c r="DG1378" s="16"/>
      <c r="DH1378" s="16"/>
      <c r="DI1378" s="16"/>
      <c r="DK1378" s="16"/>
      <c r="DO1378" s="19"/>
      <c r="DP1378" s="16"/>
    </row>
    <row r="1379" spans="1:120" x14ac:dyDescent="0.35">
      <c r="A1379" s="16" t="s">
        <v>1170</v>
      </c>
      <c r="E1379" t="s">
        <v>5584</v>
      </c>
      <c r="F1379" s="32"/>
      <c r="G1379"/>
      <c r="H1379" s="16" t="s">
        <v>5847</v>
      </c>
      <c r="I1379" s="16"/>
      <c r="M1379" s="16"/>
      <c r="N1379" s="16"/>
      <c r="O1379" s="16">
        <f>SUM(COUNTIF(I1379:N1379,"yes"))</f>
        <v>0</v>
      </c>
      <c r="P1379" s="20"/>
      <c r="Q1379" s="16" t="s">
        <v>5826</v>
      </c>
      <c r="R1379" s="16"/>
      <c r="S1379" s="16"/>
      <c r="T1379" s="16"/>
      <c r="U1379" s="16"/>
      <c r="V1379" s="16"/>
      <c r="W1379" s="16"/>
      <c r="X1379" s="16"/>
      <c r="AD1379" s="16"/>
      <c r="AN1379" s="16"/>
      <c r="BA1379" s="30"/>
      <c r="BE1379" s="26"/>
      <c r="BJ1379" s="16"/>
      <c r="BK1379" s="16"/>
      <c r="BL1379" s="41"/>
      <c r="BQ1379" s="16" t="s">
        <v>5585</v>
      </c>
      <c r="BR1379" s="44" t="s">
        <v>5586</v>
      </c>
      <c r="BS1379" s="44" t="s">
        <v>5587</v>
      </c>
      <c r="BU1379" s="16"/>
      <c r="CD1379" s="16"/>
      <c r="CE1379" s="16"/>
      <c r="CH1379" s="16" t="s">
        <v>119</v>
      </c>
      <c r="CI1379" s="16" t="s">
        <v>3176</v>
      </c>
      <c r="CJ1379" s="16" t="s">
        <v>119</v>
      </c>
      <c r="CL1379" s="16" t="s">
        <v>5585</v>
      </c>
      <c r="CM1379" s="16" t="s">
        <v>5586</v>
      </c>
      <c r="CO1379" s="16" t="s">
        <v>6146</v>
      </c>
      <c r="CP1379" s="16" t="s">
        <v>5588</v>
      </c>
      <c r="CQ1379" s="16" t="s">
        <v>5584</v>
      </c>
      <c r="CR1379" s="16" t="s">
        <v>4027</v>
      </c>
      <c r="CS1379" s="16" t="s">
        <v>3383</v>
      </c>
      <c r="CT1379" s="16" t="s">
        <v>5589</v>
      </c>
      <c r="CY1379" s="19"/>
      <c r="DD1379" s="16"/>
      <c r="DG1379" s="16"/>
      <c r="DH1379" s="16"/>
      <c r="DI1379" s="16"/>
      <c r="DK1379" s="16"/>
      <c r="DO1379" s="19"/>
      <c r="DP1379" s="16"/>
    </row>
    <row r="1380" spans="1:120" x14ac:dyDescent="0.35">
      <c r="A1380" s="16" t="s">
        <v>1170</v>
      </c>
      <c r="E1380" t="s">
        <v>5597</v>
      </c>
      <c r="F1380" s="32"/>
      <c r="G1380"/>
      <c r="H1380" s="16" t="s">
        <v>5847</v>
      </c>
      <c r="I1380" s="16"/>
      <c r="M1380" s="16"/>
      <c r="N1380" s="16"/>
      <c r="O1380" s="16">
        <f>SUM(COUNTIF(I1380:N1380,"yes"))</f>
        <v>0</v>
      </c>
      <c r="P1380" s="20"/>
      <c r="Q1380" s="16" t="s">
        <v>5826</v>
      </c>
      <c r="R1380" s="16"/>
      <c r="S1380" s="16"/>
      <c r="T1380" s="16"/>
      <c r="U1380" s="16"/>
      <c r="V1380" s="16"/>
      <c r="W1380" s="16"/>
      <c r="X1380" s="16"/>
      <c r="AD1380" s="16"/>
      <c r="AN1380" s="16"/>
      <c r="BA1380" s="30"/>
      <c r="BE1380" s="26"/>
      <c r="BJ1380" s="16"/>
      <c r="BK1380" s="16"/>
      <c r="BL1380" s="41"/>
      <c r="BQ1380" s="16" t="s">
        <v>5598</v>
      </c>
      <c r="BR1380" s="44" t="s">
        <v>5599</v>
      </c>
      <c r="BS1380" s="44" t="s">
        <v>5600</v>
      </c>
      <c r="BU1380" s="16"/>
      <c r="CD1380" s="16"/>
      <c r="CE1380" s="16"/>
      <c r="CH1380" s="16" t="s">
        <v>119</v>
      </c>
      <c r="CI1380" s="16" t="s">
        <v>3176</v>
      </c>
      <c r="CJ1380" s="16" t="s">
        <v>119</v>
      </c>
      <c r="CL1380" s="16" t="s">
        <v>5598</v>
      </c>
      <c r="CM1380" s="16" t="s">
        <v>5599</v>
      </c>
      <c r="CO1380" s="16" t="s">
        <v>5601</v>
      </c>
      <c r="CP1380" s="16" t="s">
        <v>5602</v>
      </c>
      <c r="CQ1380" s="16" t="s">
        <v>5597</v>
      </c>
      <c r="CR1380" s="16" t="s">
        <v>3239</v>
      </c>
      <c r="CS1380" s="16" t="s">
        <v>3441</v>
      </c>
      <c r="CT1380" s="16" t="s">
        <v>3206</v>
      </c>
      <c r="CY1380" s="19"/>
      <c r="DD1380" s="16"/>
      <c r="DG1380" s="16"/>
      <c r="DH1380" s="16"/>
      <c r="DI1380" s="16"/>
      <c r="DK1380" s="16"/>
      <c r="DO1380" s="19"/>
      <c r="DP1380" s="16"/>
    </row>
    <row r="1381" spans="1:120" x14ac:dyDescent="0.35">
      <c r="A1381" s="16" t="s">
        <v>1170</v>
      </c>
      <c r="E1381" t="s">
        <v>5609</v>
      </c>
      <c r="F1381" s="32"/>
      <c r="G1381"/>
      <c r="H1381" s="16" t="s">
        <v>5847</v>
      </c>
      <c r="I1381" s="16"/>
      <c r="M1381" s="16"/>
      <c r="N1381" s="16"/>
      <c r="O1381" s="16">
        <f>SUM(COUNTIF(I1381:N1381,"yes"))</f>
        <v>0</v>
      </c>
      <c r="P1381" s="20"/>
      <c r="Q1381" s="16" t="s">
        <v>5826</v>
      </c>
      <c r="R1381" s="16"/>
      <c r="S1381" s="16"/>
      <c r="T1381" s="16"/>
      <c r="U1381" s="16"/>
      <c r="V1381" s="16"/>
      <c r="W1381" s="16"/>
      <c r="X1381" s="16"/>
      <c r="AD1381" s="16"/>
      <c r="AN1381" s="16"/>
      <c r="BA1381" s="30"/>
      <c r="BE1381" s="26"/>
      <c r="BJ1381" s="16"/>
      <c r="BK1381" s="16"/>
      <c r="BL1381" s="41"/>
      <c r="BQ1381" s="16" t="s">
        <v>5610</v>
      </c>
      <c r="BR1381" s="44" t="s">
        <v>5611</v>
      </c>
      <c r="BS1381" s="44" t="s">
        <v>5612</v>
      </c>
      <c r="BU1381" s="16"/>
      <c r="CD1381" s="16"/>
      <c r="CE1381" s="16"/>
      <c r="CH1381" s="16" t="s">
        <v>119</v>
      </c>
      <c r="CI1381" s="16" t="s">
        <v>3176</v>
      </c>
      <c r="CJ1381" s="16" t="s">
        <v>119</v>
      </c>
      <c r="CL1381" s="16" t="s">
        <v>5610</v>
      </c>
      <c r="CM1381" s="16" t="s">
        <v>5611</v>
      </c>
      <c r="CO1381" s="16" t="s">
        <v>5613</v>
      </c>
      <c r="CP1381" s="16" t="s">
        <v>5614</v>
      </c>
      <c r="CQ1381" s="16" t="s">
        <v>5609</v>
      </c>
      <c r="CR1381" s="16" t="s">
        <v>3196</v>
      </c>
      <c r="CS1381" s="16" t="s">
        <v>3914</v>
      </c>
      <c r="CT1381" s="16" t="s">
        <v>5615</v>
      </c>
      <c r="CY1381" s="19"/>
      <c r="DD1381" s="16"/>
      <c r="DG1381" s="16"/>
      <c r="DH1381" s="16"/>
      <c r="DI1381" s="16"/>
      <c r="DK1381" s="16"/>
      <c r="DO1381" s="19"/>
      <c r="DP1381" s="16"/>
    </row>
    <row r="1382" spans="1:120" x14ac:dyDescent="0.35">
      <c r="A1382" s="16" t="s">
        <v>1170</v>
      </c>
      <c r="E1382" t="s">
        <v>5603</v>
      </c>
      <c r="F1382" s="32"/>
      <c r="G1382"/>
      <c r="H1382" s="16" t="s">
        <v>5847</v>
      </c>
      <c r="I1382" s="16"/>
      <c r="M1382" s="16"/>
      <c r="N1382" s="16"/>
      <c r="O1382" s="16">
        <f>SUM(COUNTIF(I1382:N1382,"yes"))</f>
        <v>0</v>
      </c>
      <c r="P1382" s="20"/>
      <c r="Q1382" s="16" t="s">
        <v>5826</v>
      </c>
      <c r="R1382" s="16"/>
      <c r="S1382" s="16"/>
      <c r="T1382" s="16"/>
      <c r="U1382" s="16"/>
      <c r="V1382" s="16"/>
      <c r="W1382" s="16"/>
      <c r="X1382" s="16"/>
      <c r="AD1382" s="16"/>
      <c r="AN1382" s="16"/>
      <c r="BA1382" s="30"/>
      <c r="BE1382" s="26"/>
      <c r="BJ1382" s="16"/>
      <c r="BK1382" s="16"/>
      <c r="BL1382" s="41"/>
      <c r="BQ1382" s="16" t="s">
        <v>5604</v>
      </c>
      <c r="BR1382" s="44" t="s">
        <v>5605</v>
      </c>
      <c r="BS1382" s="44" t="s">
        <v>5606</v>
      </c>
      <c r="BU1382" s="16"/>
      <c r="CD1382" s="16"/>
      <c r="CE1382" s="16"/>
      <c r="CH1382" s="16" t="s">
        <v>119</v>
      </c>
      <c r="CI1382" s="16" t="s">
        <v>3176</v>
      </c>
      <c r="CJ1382" s="16" t="s">
        <v>119</v>
      </c>
      <c r="CL1382" s="16" t="s">
        <v>5604</v>
      </c>
      <c r="CM1382" s="16" t="s">
        <v>5605</v>
      </c>
      <c r="CO1382" s="16" t="s">
        <v>5607</v>
      </c>
      <c r="CP1382" s="16" t="s">
        <v>5608</v>
      </c>
      <c r="CQ1382" s="16" t="s">
        <v>5603</v>
      </c>
      <c r="CR1382" s="16" t="s">
        <v>3196</v>
      </c>
      <c r="CS1382" s="16" t="s">
        <v>3914</v>
      </c>
      <c r="CT1382" s="16" t="s">
        <v>4676</v>
      </c>
      <c r="CY1382" s="19"/>
      <c r="DD1382" s="16"/>
      <c r="DG1382" s="16"/>
      <c r="DH1382" s="16"/>
      <c r="DI1382" s="16"/>
      <c r="DK1382" s="16"/>
      <c r="DO1382" s="19"/>
      <c r="DP1382" s="16"/>
    </row>
    <row r="1383" spans="1:120" x14ac:dyDescent="0.35">
      <c r="A1383" s="16" t="s">
        <v>1170</v>
      </c>
      <c r="E1383" t="s">
        <v>5616</v>
      </c>
      <c r="F1383" s="32"/>
      <c r="G1383"/>
      <c r="H1383" s="16" t="s">
        <v>5847</v>
      </c>
      <c r="I1383" s="16"/>
      <c r="M1383" s="16"/>
      <c r="N1383" s="16"/>
      <c r="O1383" s="16">
        <f>SUM(COUNTIF(I1383:N1383,"yes"))</f>
        <v>0</v>
      </c>
      <c r="P1383" s="20"/>
      <c r="Q1383" s="16" t="s">
        <v>5826</v>
      </c>
      <c r="R1383" s="16"/>
      <c r="S1383" s="16"/>
      <c r="T1383" s="16"/>
      <c r="U1383" s="16"/>
      <c r="V1383" s="16"/>
      <c r="W1383" s="16"/>
      <c r="X1383" s="16"/>
      <c r="AD1383" s="16"/>
      <c r="AN1383" s="16"/>
      <c r="BA1383" s="30"/>
      <c r="BE1383" s="26"/>
      <c r="BJ1383" s="16"/>
      <c r="BK1383" s="16"/>
      <c r="BL1383" s="41"/>
      <c r="BQ1383" s="16" t="s">
        <v>5617</v>
      </c>
      <c r="BR1383" s="44" t="s">
        <v>5618</v>
      </c>
      <c r="BS1383" s="44" t="s">
        <v>5619</v>
      </c>
      <c r="BU1383" s="16"/>
      <c r="CD1383" s="16"/>
      <c r="CE1383" s="16"/>
      <c r="CH1383" s="16" t="s">
        <v>119</v>
      </c>
      <c r="CI1383" s="16" t="s">
        <v>3176</v>
      </c>
      <c r="CJ1383" s="16" t="s">
        <v>119</v>
      </c>
      <c r="CL1383" s="16" t="s">
        <v>5617</v>
      </c>
      <c r="CM1383" s="16" t="s">
        <v>5618</v>
      </c>
      <c r="CO1383" s="16" t="s">
        <v>5620</v>
      </c>
      <c r="CP1383" s="16" t="s">
        <v>5621</v>
      </c>
      <c r="CQ1383" s="16" t="s">
        <v>5616</v>
      </c>
      <c r="CR1383" s="16" t="s">
        <v>3178</v>
      </c>
      <c r="CS1383" s="16" t="s">
        <v>3205</v>
      </c>
      <c r="CT1383" s="16" t="s">
        <v>3180</v>
      </c>
      <c r="CY1383" s="19"/>
      <c r="DD1383" s="16"/>
      <c r="DG1383" s="16"/>
      <c r="DH1383" s="16"/>
      <c r="DI1383" s="16"/>
      <c r="DK1383" s="16"/>
      <c r="DO1383" s="19"/>
      <c r="DP1383" s="16"/>
    </row>
    <row r="1384" spans="1:120" x14ac:dyDescent="0.35">
      <c r="A1384" s="16" t="s">
        <v>1170</v>
      </c>
      <c r="E1384" t="s">
        <v>5622</v>
      </c>
      <c r="F1384" s="32"/>
      <c r="G1384"/>
      <c r="H1384" s="16" t="s">
        <v>5847</v>
      </c>
      <c r="I1384" s="16"/>
      <c r="M1384" s="16"/>
      <c r="N1384" s="16"/>
      <c r="O1384" s="16">
        <f>SUM(COUNTIF(I1384:N1384,"yes"))</f>
        <v>0</v>
      </c>
      <c r="P1384" s="20"/>
      <c r="Q1384" s="16" t="s">
        <v>5826</v>
      </c>
      <c r="R1384" s="16"/>
      <c r="S1384" s="16"/>
      <c r="T1384" s="16"/>
      <c r="U1384" s="16"/>
      <c r="V1384" s="16"/>
      <c r="W1384" s="16"/>
      <c r="X1384" s="16"/>
      <c r="AD1384" s="16"/>
      <c r="AN1384" s="16"/>
      <c r="BA1384" s="30"/>
      <c r="BE1384" s="26"/>
      <c r="BJ1384" s="16"/>
      <c r="BK1384" s="16"/>
      <c r="BL1384" s="41"/>
      <c r="BQ1384" s="16" t="s">
        <v>5623</v>
      </c>
      <c r="BR1384" s="44" t="s">
        <v>5624</v>
      </c>
      <c r="BS1384" s="44" t="s">
        <v>5625</v>
      </c>
      <c r="BU1384" s="16"/>
      <c r="CD1384" s="16"/>
      <c r="CE1384" s="16"/>
      <c r="CH1384" s="16" t="s">
        <v>119</v>
      </c>
      <c r="CI1384" s="16" t="s">
        <v>3176</v>
      </c>
      <c r="CJ1384" s="16" t="s">
        <v>119</v>
      </c>
      <c r="CL1384" s="16" t="s">
        <v>5623</v>
      </c>
      <c r="CM1384" s="16" t="s">
        <v>5624</v>
      </c>
      <c r="CO1384" s="16" t="s">
        <v>5626</v>
      </c>
      <c r="CP1384" s="16" t="s">
        <v>5627</v>
      </c>
      <c r="CQ1384" s="16" t="s">
        <v>5622</v>
      </c>
      <c r="CR1384" s="16" t="s">
        <v>3187</v>
      </c>
      <c r="CS1384" s="16" t="s">
        <v>3359</v>
      </c>
      <c r="CT1384" s="16" t="s">
        <v>3299</v>
      </c>
      <c r="CY1384" s="19"/>
      <c r="DD1384" s="16"/>
      <c r="DG1384" s="16"/>
      <c r="DH1384" s="16"/>
      <c r="DI1384" s="16"/>
      <c r="DK1384" s="16"/>
      <c r="DO1384" s="19"/>
      <c r="DP1384" s="16"/>
    </row>
    <row r="1385" spans="1:120" x14ac:dyDescent="0.35">
      <c r="A1385" s="16" t="s">
        <v>1170</v>
      </c>
      <c r="E1385" t="s">
        <v>5628</v>
      </c>
      <c r="F1385" s="32"/>
      <c r="G1385"/>
      <c r="H1385" s="16" t="s">
        <v>5847</v>
      </c>
      <c r="I1385" s="16"/>
      <c r="M1385" s="16"/>
      <c r="N1385" s="16"/>
      <c r="O1385" s="16">
        <f>SUM(COUNTIF(I1385:N1385,"yes"))</f>
        <v>0</v>
      </c>
      <c r="P1385" s="20"/>
      <c r="Q1385" s="16" t="s">
        <v>5826</v>
      </c>
      <c r="R1385" s="16"/>
      <c r="S1385" s="16"/>
      <c r="T1385" s="16"/>
      <c r="U1385" s="16"/>
      <c r="V1385" s="16"/>
      <c r="W1385" s="16"/>
      <c r="X1385" s="16"/>
      <c r="AD1385" s="16"/>
      <c r="AN1385" s="16"/>
      <c r="BA1385" s="30"/>
      <c r="BE1385" s="26"/>
      <c r="BJ1385" s="16"/>
      <c r="BK1385" s="16"/>
      <c r="BL1385" s="41"/>
      <c r="BQ1385" s="16" t="s">
        <v>5629</v>
      </c>
      <c r="BR1385" s="44" t="s">
        <v>5630</v>
      </c>
      <c r="BS1385" s="44" t="s">
        <v>5631</v>
      </c>
      <c r="BU1385" s="16"/>
      <c r="CD1385" s="16"/>
      <c r="CE1385" s="16"/>
      <c r="CH1385" s="16" t="s">
        <v>119</v>
      </c>
      <c r="CI1385" s="16" t="s">
        <v>3176</v>
      </c>
      <c r="CJ1385" s="16" t="s">
        <v>119</v>
      </c>
      <c r="CL1385" s="16" t="s">
        <v>5629</v>
      </c>
      <c r="CM1385" s="16" t="s">
        <v>5630</v>
      </c>
      <c r="CO1385" s="16" t="s">
        <v>5632</v>
      </c>
      <c r="CP1385" s="16" t="s">
        <v>5633</v>
      </c>
      <c r="CQ1385" s="16" t="s">
        <v>5628</v>
      </c>
      <c r="CR1385" s="16" t="s">
        <v>3214</v>
      </c>
      <c r="CS1385" s="16" t="s">
        <v>3205</v>
      </c>
      <c r="CT1385" s="16" t="s">
        <v>4110</v>
      </c>
      <c r="CY1385" s="19"/>
      <c r="DD1385" s="16"/>
      <c r="DG1385" s="16"/>
      <c r="DH1385" s="16"/>
      <c r="DI1385" s="16"/>
      <c r="DK1385" s="16"/>
      <c r="DO1385" s="19"/>
      <c r="DP1385" s="16"/>
    </row>
    <row r="1386" spans="1:120" x14ac:dyDescent="0.35">
      <c r="A1386" s="16" t="s">
        <v>1170</v>
      </c>
      <c r="E1386" t="s">
        <v>5634</v>
      </c>
      <c r="F1386" s="32"/>
      <c r="G1386"/>
      <c r="H1386" s="16" t="s">
        <v>5847</v>
      </c>
      <c r="I1386" s="16"/>
      <c r="M1386" s="16"/>
      <c r="N1386" s="16"/>
      <c r="O1386" s="16">
        <f>SUM(COUNTIF(I1386:N1386,"yes"))</f>
        <v>0</v>
      </c>
      <c r="P1386" s="20"/>
      <c r="Q1386" s="16" t="s">
        <v>5826</v>
      </c>
      <c r="R1386" s="16"/>
      <c r="S1386" s="16"/>
      <c r="T1386" s="16"/>
      <c r="U1386" s="16"/>
      <c r="V1386" s="16"/>
      <c r="W1386" s="16"/>
      <c r="X1386" s="16"/>
      <c r="AD1386" s="16"/>
      <c r="AN1386" s="16"/>
      <c r="BA1386" s="30"/>
      <c r="BE1386" s="26"/>
      <c r="BJ1386" s="16"/>
      <c r="BK1386" s="16"/>
      <c r="BL1386" s="41"/>
      <c r="BQ1386" s="16" t="s">
        <v>5635</v>
      </c>
      <c r="BR1386" s="44" t="s">
        <v>5636</v>
      </c>
      <c r="BS1386" s="44" t="s">
        <v>5637</v>
      </c>
      <c r="BU1386" s="16"/>
      <c r="CD1386" s="16"/>
      <c r="CE1386" s="16"/>
      <c r="CH1386" s="16" t="s">
        <v>119</v>
      </c>
      <c r="CI1386" s="16" t="s">
        <v>3176</v>
      </c>
      <c r="CJ1386" s="16" t="s">
        <v>119</v>
      </c>
      <c r="CL1386" s="16" t="s">
        <v>5635</v>
      </c>
      <c r="CM1386" s="16" t="s">
        <v>5636</v>
      </c>
      <c r="CO1386" s="16" t="s">
        <v>5638</v>
      </c>
      <c r="CP1386" s="16" t="s">
        <v>5639</v>
      </c>
      <c r="CQ1386" s="16" t="s">
        <v>5634</v>
      </c>
      <c r="CR1386" s="16" t="s">
        <v>3398</v>
      </c>
      <c r="CS1386" s="16" t="s">
        <v>4249</v>
      </c>
      <c r="CT1386" s="16" t="s">
        <v>3416</v>
      </c>
      <c r="CY1386" s="19"/>
      <c r="DD1386" s="16"/>
      <c r="DG1386" s="16"/>
      <c r="DH1386" s="16"/>
      <c r="DI1386" s="16"/>
      <c r="DK1386" s="16"/>
      <c r="DO1386" s="19"/>
      <c r="DP1386" s="16"/>
    </row>
    <row r="1387" spans="1:120" x14ac:dyDescent="0.35">
      <c r="A1387" s="16" t="s">
        <v>1170</v>
      </c>
      <c r="E1387" t="s">
        <v>5640</v>
      </c>
      <c r="F1387" s="32"/>
      <c r="G1387"/>
      <c r="H1387" s="16" t="s">
        <v>5847</v>
      </c>
      <c r="I1387" s="16"/>
      <c r="M1387" s="16"/>
      <c r="N1387" s="16"/>
      <c r="O1387" s="16">
        <f>SUM(COUNTIF(I1387:N1387,"yes"))</f>
        <v>0</v>
      </c>
      <c r="P1387" s="20"/>
      <c r="Q1387" s="16" t="s">
        <v>5826</v>
      </c>
      <c r="R1387" s="16"/>
      <c r="S1387" s="16"/>
      <c r="T1387" s="16"/>
      <c r="U1387" s="16"/>
      <c r="V1387" s="16"/>
      <c r="W1387" s="16"/>
      <c r="X1387" s="16"/>
      <c r="AD1387" s="16"/>
      <c r="AN1387" s="16"/>
      <c r="BA1387" s="30"/>
      <c r="BE1387" s="26"/>
      <c r="BJ1387" s="16"/>
      <c r="BK1387" s="16"/>
      <c r="BL1387" s="41"/>
      <c r="BQ1387" s="16" t="s">
        <v>5641</v>
      </c>
      <c r="BR1387" s="44" t="s">
        <v>5642</v>
      </c>
      <c r="BS1387" s="44" t="s">
        <v>5643</v>
      </c>
      <c r="BU1387" s="16"/>
      <c r="CD1387" s="16"/>
      <c r="CE1387" s="16"/>
      <c r="CH1387" s="16" t="s">
        <v>119</v>
      </c>
      <c r="CI1387" s="16" t="s">
        <v>3176</v>
      </c>
      <c r="CJ1387" s="16" t="s">
        <v>119</v>
      </c>
      <c r="CL1387" s="16" t="s">
        <v>5641</v>
      </c>
      <c r="CM1387" s="16" t="s">
        <v>5642</v>
      </c>
      <c r="CO1387" s="16" t="s">
        <v>5644</v>
      </c>
      <c r="CP1387" s="16" t="s">
        <v>5645</v>
      </c>
      <c r="CQ1387" s="16" t="s">
        <v>5640</v>
      </c>
      <c r="CR1387" s="16" t="s">
        <v>3239</v>
      </c>
      <c r="CS1387" s="16" t="s">
        <v>5646</v>
      </c>
      <c r="CT1387" s="16" t="s">
        <v>5647</v>
      </c>
      <c r="CY1387" s="19"/>
      <c r="DD1387" s="16"/>
      <c r="DG1387" s="16"/>
      <c r="DH1387" s="16"/>
      <c r="DI1387" s="16"/>
      <c r="DK1387" s="16"/>
      <c r="DO1387" s="19"/>
      <c r="DP1387" s="16"/>
    </row>
    <row r="1388" spans="1:120" x14ac:dyDescent="0.35">
      <c r="A1388" s="16" t="s">
        <v>1170</v>
      </c>
      <c r="E1388" t="s">
        <v>5648</v>
      </c>
      <c r="F1388" s="32"/>
      <c r="G1388"/>
      <c r="H1388" s="16" t="s">
        <v>5847</v>
      </c>
      <c r="I1388" s="16"/>
      <c r="M1388" s="16"/>
      <c r="N1388" s="16"/>
      <c r="O1388" s="16">
        <f>SUM(COUNTIF(I1388:N1388,"yes"))</f>
        <v>0</v>
      </c>
      <c r="P1388" s="20"/>
      <c r="Q1388" s="16" t="s">
        <v>5826</v>
      </c>
      <c r="R1388" s="16"/>
      <c r="S1388" s="16"/>
      <c r="T1388" s="16"/>
      <c r="U1388" s="16"/>
      <c r="V1388" s="16"/>
      <c r="W1388" s="16"/>
      <c r="X1388" s="16"/>
      <c r="AD1388" s="16"/>
      <c r="AN1388" s="16"/>
      <c r="BA1388" s="30"/>
      <c r="BE1388" s="26"/>
      <c r="BJ1388" s="16"/>
      <c r="BK1388" s="16"/>
      <c r="BL1388" s="41"/>
      <c r="BQ1388" s="16" t="s">
        <v>5649</v>
      </c>
      <c r="BR1388" s="44" t="s">
        <v>5650</v>
      </c>
      <c r="BS1388" s="44" t="s">
        <v>5651</v>
      </c>
      <c r="BU1388" s="16"/>
      <c r="CD1388" s="16"/>
      <c r="CE1388" s="16"/>
      <c r="CH1388" s="16" t="s">
        <v>119</v>
      </c>
      <c r="CI1388" s="16" t="s">
        <v>3176</v>
      </c>
      <c r="CJ1388" s="16" t="s">
        <v>119</v>
      </c>
      <c r="CL1388" s="16" t="s">
        <v>5649</v>
      </c>
      <c r="CM1388" s="16" t="s">
        <v>5650</v>
      </c>
      <c r="CO1388" s="16" t="s">
        <v>5652</v>
      </c>
      <c r="CP1388" s="16" t="s">
        <v>5653</v>
      </c>
      <c r="CQ1388" s="16" t="s">
        <v>5648</v>
      </c>
      <c r="CR1388" s="16" t="s">
        <v>3343</v>
      </c>
      <c r="CS1388" s="16" t="s">
        <v>3767</v>
      </c>
      <c r="CT1388" s="16" t="s">
        <v>4851</v>
      </c>
      <c r="CY1388" s="19"/>
      <c r="DD1388" s="16"/>
      <c r="DG1388" s="16"/>
      <c r="DH1388" s="16"/>
      <c r="DI1388" s="16"/>
      <c r="DK1388" s="16"/>
      <c r="DO1388" s="19"/>
      <c r="DP1388" s="16"/>
    </row>
    <row r="1389" spans="1:120" x14ac:dyDescent="0.35">
      <c r="A1389" s="16" t="s">
        <v>1170</v>
      </c>
      <c r="E1389" t="s">
        <v>5654</v>
      </c>
      <c r="F1389" s="32"/>
      <c r="G1389"/>
      <c r="H1389" s="16" t="s">
        <v>5847</v>
      </c>
      <c r="I1389" s="16"/>
      <c r="M1389" s="16"/>
      <c r="N1389" s="16"/>
      <c r="O1389" s="16">
        <f>SUM(COUNTIF(I1389:N1389,"yes"))</f>
        <v>0</v>
      </c>
      <c r="P1389" s="20"/>
      <c r="Q1389" s="16" t="s">
        <v>5826</v>
      </c>
      <c r="R1389" s="16"/>
      <c r="S1389" s="16"/>
      <c r="T1389" s="16"/>
      <c r="U1389" s="16"/>
      <c r="V1389" s="16"/>
      <c r="W1389" s="16"/>
      <c r="X1389" s="16"/>
      <c r="AD1389" s="16"/>
      <c r="AN1389" s="16"/>
      <c r="BA1389" s="30"/>
      <c r="BE1389" s="26"/>
      <c r="BJ1389" s="16"/>
      <c r="BK1389" s="16"/>
      <c r="BL1389" s="41"/>
      <c r="BQ1389" s="16" t="s">
        <v>5655</v>
      </c>
      <c r="BR1389" s="44" t="s">
        <v>5656</v>
      </c>
      <c r="BS1389" s="44" t="s">
        <v>5657</v>
      </c>
      <c r="BU1389" s="16"/>
      <c r="CD1389" s="16"/>
      <c r="CE1389" s="16"/>
      <c r="CH1389" s="16" t="s">
        <v>119</v>
      </c>
      <c r="CI1389" s="16" t="s">
        <v>3176</v>
      </c>
      <c r="CJ1389" s="16" t="s">
        <v>119</v>
      </c>
      <c r="CL1389" s="16" t="s">
        <v>5655</v>
      </c>
      <c r="CM1389" s="16" t="s">
        <v>5656</v>
      </c>
      <c r="CO1389" s="16" t="s">
        <v>5658</v>
      </c>
      <c r="CP1389" s="16" t="s">
        <v>5659</v>
      </c>
      <c r="CQ1389" s="16" t="s">
        <v>5654</v>
      </c>
      <c r="CR1389" s="16" t="s">
        <v>3204</v>
      </c>
      <c r="CS1389" s="16" t="s">
        <v>5006</v>
      </c>
      <c r="CT1389" s="16" t="s">
        <v>5660</v>
      </c>
      <c r="CY1389" s="19"/>
      <c r="DD1389" s="16"/>
      <c r="DG1389" s="16"/>
      <c r="DH1389" s="16"/>
      <c r="DI1389" s="16"/>
      <c r="DK1389" s="16"/>
      <c r="DO1389" s="19"/>
      <c r="DP1389" s="16"/>
    </row>
    <row r="1390" spans="1:120" x14ac:dyDescent="0.35">
      <c r="A1390" s="16" t="s">
        <v>1170</v>
      </c>
      <c r="E1390" t="s">
        <v>5661</v>
      </c>
      <c r="F1390" s="32"/>
      <c r="G1390"/>
      <c r="H1390" s="16" t="s">
        <v>5847</v>
      </c>
      <c r="I1390" s="16"/>
      <c r="M1390" s="16"/>
      <c r="N1390" s="16"/>
      <c r="O1390" s="16">
        <f>SUM(COUNTIF(I1390:N1390,"yes"))</f>
        <v>0</v>
      </c>
      <c r="P1390" s="20"/>
      <c r="Q1390" s="16" t="s">
        <v>5826</v>
      </c>
      <c r="R1390" s="16"/>
      <c r="S1390" s="16"/>
      <c r="T1390" s="16"/>
      <c r="U1390" s="16"/>
      <c r="V1390" s="16"/>
      <c r="W1390" s="16"/>
      <c r="X1390" s="16"/>
      <c r="AD1390" s="16"/>
      <c r="AN1390" s="16"/>
      <c r="BA1390" s="30"/>
      <c r="BE1390" s="26"/>
      <c r="BJ1390" s="16"/>
      <c r="BK1390" s="16"/>
      <c r="BL1390" s="41"/>
      <c r="BQ1390" s="16" t="s">
        <v>5662</v>
      </c>
      <c r="BR1390" s="44" t="s">
        <v>5663</v>
      </c>
      <c r="BS1390" s="44" t="s">
        <v>5664</v>
      </c>
      <c r="BU1390" s="16"/>
      <c r="CD1390" s="16"/>
      <c r="CE1390" s="16"/>
      <c r="CH1390" s="16" t="s">
        <v>119</v>
      </c>
      <c r="CI1390" s="16" t="s">
        <v>3176</v>
      </c>
      <c r="CJ1390" s="16" t="s">
        <v>119</v>
      </c>
      <c r="CL1390" s="16" t="s">
        <v>5662</v>
      </c>
      <c r="CM1390" s="16" t="s">
        <v>5663</v>
      </c>
      <c r="CO1390" s="16" t="s">
        <v>6129</v>
      </c>
      <c r="CP1390" s="16" t="s">
        <v>5665</v>
      </c>
      <c r="CQ1390" s="16" t="s">
        <v>5661</v>
      </c>
      <c r="CR1390" s="16" t="s">
        <v>3732</v>
      </c>
      <c r="CS1390" s="16" t="s">
        <v>5666</v>
      </c>
      <c r="CT1390" s="16" t="s">
        <v>3465</v>
      </c>
      <c r="CY1390" s="19"/>
      <c r="DD1390" s="16"/>
      <c r="DG1390" s="16"/>
      <c r="DH1390" s="16"/>
      <c r="DI1390" s="16"/>
      <c r="DK1390" s="16"/>
      <c r="DO1390" s="19"/>
      <c r="DP1390" s="16"/>
    </row>
    <row r="1391" spans="1:120" x14ac:dyDescent="0.35">
      <c r="A1391" s="16" t="s">
        <v>1170</v>
      </c>
      <c r="E1391" t="s">
        <v>5667</v>
      </c>
      <c r="F1391" s="32"/>
      <c r="G1391"/>
      <c r="H1391" s="16" t="s">
        <v>5847</v>
      </c>
      <c r="I1391" s="16"/>
      <c r="M1391" s="16"/>
      <c r="N1391" s="16"/>
      <c r="O1391" s="16">
        <f>SUM(COUNTIF(I1391:N1391,"yes"))</f>
        <v>0</v>
      </c>
      <c r="P1391" s="20"/>
      <c r="Q1391" s="16" t="s">
        <v>5826</v>
      </c>
      <c r="R1391" s="16"/>
      <c r="S1391" s="16"/>
      <c r="T1391" s="16"/>
      <c r="U1391" s="16"/>
      <c r="V1391" s="16"/>
      <c r="W1391" s="16"/>
      <c r="X1391" s="16"/>
      <c r="AD1391" s="16"/>
      <c r="AN1391" s="16"/>
      <c r="BA1391" s="30"/>
      <c r="BE1391" s="26"/>
      <c r="BJ1391" s="16"/>
      <c r="BK1391" s="16"/>
      <c r="BL1391" s="41"/>
      <c r="BQ1391" s="16" t="s">
        <v>5668</v>
      </c>
      <c r="BR1391" s="44" t="s">
        <v>5669</v>
      </c>
      <c r="BS1391" s="44" t="s">
        <v>5670</v>
      </c>
      <c r="BU1391" s="16"/>
      <c r="CD1391" s="16"/>
      <c r="CE1391" s="16"/>
      <c r="CH1391" s="16" t="s">
        <v>119</v>
      </c>
      <c r="CI1391" s="16" t="s">
        <v>3176</v>
      </c>
      <c r="CJ1391" s="16" t="s">
        <v>119</v>
      </c>
      <c r="CL1391" s="16" t="s">
        <v>5668</v>
      </c>
      <c r="CM1391" s="16" t="s">
        <v>5669</v>
      </c>
      <c r="CO1391" s="16" t="s">
        <v>5671</v>
      </c>
      <c r="CP1391" s="16" t="s">
        <v>5672</v>
      </c>
      <c r="CQ1391" s="16" t="s">
        <v>5667</v>
      </c>
      <c r="CR1391" s="16" t="s">
        <v>3239</v>
      </c>
      <c r="CS1391" s="16" t="s">
        <v>3188</v>
      </c>
      <c r="CT1391" s="16" t="s">
        <v>4149</v>
      </c>
      <c r="CY1391" s="19"/>
      <c r="DD1391" s="16"/>
      <c r="DG1391" s="16"/>
      <c r="DH1391" s="16"/>
      <c r="DI1391" s="16"/>
      <c r="DK1391" s="16"/>
      <c r="DO1391" s="19"/>
      <c r="DP1391" s="16"/>
    </row>
    <row r="1392" spans="1:120" x14ac:dyDescent="0.35">
      <c r="A1392" s="16" t="s">
        <v>1170</v>
      </c>
      <c r="E1392" t="s">
        <v>5673</v>
      </c>
      <c r="F1392" s="32"/>
      <c r="G1392"/>
      <c r="H1392" s="16" t="s">
        <v>5847</v>
      </c>
      <c r="I1392" s="16"/>
      <c r="M1392" s="16"/>
      <c r="N1392" s="16"/>
      <c r="O1392" s="16">
        <f>SUM(COUNTIF(I1392:N1392,"yes"))</f>
        <v>0</v>
      </c>
      <c r="P1392" s="20"/>
      <c r="Q1392" s="16" t="s">
        <v>5826</v>
      </c>
      <c r="R1392" s="16"/>
      <c r="S1392" s="16"/>
      <c r="T1392" s="16"/>
      <c r="U1392" s="16"/>
      <c r="V1392" s="16"/>
      <c r="W1392" s="16"/>
      <c r="X1392" s="16"/>
      <c r="AD1392" s="16"/>
      <c r="AN1392" s="16"/>
      <c r="BA1392" s="30"/>
      <c r="BE1392" s="26"/>
      <c r="BJ1392" s="16"/>
      <c r="BK1392" s="16"/>
      <c r="BL1392" s="41"/>
      <c r="BQ1392" s="16" t="s">
        <v>5674</v>
      </c>
      <c r="BR1392" s="44" t="s">
        <v>5675</v>
      </c>
      <c r="BS1392" s="44" t="s">
        <v>5676</v>
      </c>
      <c r="BU1392" s="16"/>
      <c r="CD1392" s="16"/>
      <c r="CE1392" s="16"/>
      <c r="CH1392" s="16" t="s">
        <v>119</v>
      </c>
      <c r="CI1392" s="16" t="s">
        <v>3176</v>
      </c>
      <c r="CJ1392" s="16" t="s">
        <v>119</v>
      </c>
      <c r="CL1392" s="16" t="s">
        <v>5674</v>
      </c>
      <c r="CM1392" s="16" t="s">
        <v>5675</v>
      </c>
      <c r="CO1392" s="16" t="s">
        <v>5677</v>
      </c>
      <c r="CP1392" s="16" t="s">
        <v>5678</v>
      </c>
      <c r="CQ1392" s="16" t="s">
        <v>5673</v>
      </c>
      <c r="CR1392" s="16" t="s">
        <v>3230</v>
      </c>
      <c r="CS1392" s="16" t="s">
        <v>3188</v>
      </c>
      <c r="CT1392" s="16" t="s">
        <v>3400</v>
      </c>
      <c r="CY1392" s="19"/>
      <c r="DD1392" s="16"/>
      <c r="DG1392" s="16"/>
      <c r="DH1392" s="16"/>
      <c r="DI1392" s="16"/>
      <c r="DK1392" s="16"/>
      <c r="DO1392" s="19"/>
      <c r="DP1392" s="16"/>
    </row>
    <row r="1393" spans="1:120" x14ac:dyDescent="0.35">
      <c r="A1393" s="16" t="s">
        <v>1170</v>
      </c>
      <c r="E1393" t="s">
        <v>5679</v>
      </c>
      <c r="F1393" s="32"/>
      <c r="G1393"/>
      <c r="H1393" s="16" t="s">
        <v>5847</v>
      </c>
      <c r="I1393" s="16"/>
      <c r="M1393" s="16"/>
      <c r="N1393" s="16"/>
      <c r="O1393" s="16">
        <f>SUM(COUNTIF(I1393:N1393,"yes"))</f>
        <v>0</v>
      </c>
      <c r="P1393" s="20"/>
      <c r="Q1393" s="16" t="s">
        <v>5826</v>
      </c>
      <c r="R1393" s="16"/>
      <c r="S1393" s="16"/>
      <c r="T1393" s="16"/>
      <c r="U1393" s="16"/>
      <c r="V1393" s="16"/>
      <c r="W1393" s="16"/>
      <c r="X1393" s="16"/>
      <c r="AD1393" s="16"/>
      <c r="AN1393" s="16"/>
      <c r="BA1393" s="30"/>
      <c r="BE1393" s="26"/>
      <c r="BJ1393" s="16"/>
      <c r="BK1393" s="16"/>
      <c r="BL1393" s="41"/>
      <c r="BQ1393" s="16" t="s">
        <v>5680</v>
      </c>
      <c r="BR1393" s="44" t="s">
        <v>5681</v>
      </c>
      <c r="BS1393" s="44" t="s">
        <v>5682</v>
      </c>
      <c r="BU1393" s="16"/>
      <c r="CD1393" s="16"/>
      <c r="CE1393" s="16"/>
      <c r="CH1393" s="16" t="s">
        <v>119</v>
      </c>
      <c r="CI1393" s="16" t="s">
        <v>3176</v>
      </c>
      <c r="CJ1393" s="16" t="s">
        <v>119</v>
      </c>
      <c r="CL1393" s="16" t="s">
        <v>5680</v>
      </c>
      <c r="CM1393" s="16" t="s">
        <v>5681</v>
      </c>
      <c r="CO1393" s="16" t="s">
        <v>5683</v>
      </c>
      <c r="CP1393" s="16" t="s">
        <v>5684</v>
      </c>
      <c r="CQ1393" s="16" t="s">
        <v>5679</v>
      </c>
      <c r="CR1393" s="16" t="s">
        <v>3906</v>
      </c>
      <c r="CS1393" s="16" t="s">
        <v>3240</v>
      </c>
      <c r="CT1393" s="16" t="s">
        <v>3822</v>
      </c>
      <c r="CY1393" s="19"/>
      <c r="DD1393" s="16"/>
      <c r="DG1393" s="16"/>
      <c r="DH1393" s="16"/>
      <c r="DI1393" s="16"/>
      <c r="DK1393" s="16"/>
      <c r="DO1393" s="19"/>
      <c r="DP1393" s="16"/>
    </row>
    <row r="1394" spans="1:120" x14ac:dyDescent="0.35">
      <c r="A1394" s="16" t="s">
        <v>1170</v>
      </c>
      <c r="E1394" t="s">
        <v>5685</v>
      </c>
      <c r="F1394" s="32"/>
      <c r="G1394"/>
      <c r="H1394" s="16" t="s">
        <v>5847</v>
      </c>
      <c r="I1394" s="16"/>
      <c r="M1394" s="16"/>
      <c r="N1394" s="16"/>
      <c r="O1394" s="16">
        <f>SUM(COUNTIF(I1394:N1394,"yes"))</f>
        <v>0</v>
      </c>
      <c r="P1394" s="20"/>
      <c r="Q1394" s="16" t="s">
        <v>5826</v>
      </c>
      <c r="R1394" s="16"/>
      <c r="S1394" s="16"/>
      <c r="T1394" s="16"/>
      <c r="U1394" s="16"/>
      <c r="V1394" s="16"/>
      <c r="W1394" s="16"/>
      <c r="X1394" s="16"/>
      <c r="AD1394" s="16"/>
      <c r="AN1394" s="16"/>
      <c r="BA1394" s="30"/>
      <c r="BE1394" s="26"/>
      <c r="BJ1394" s="16"/>
      <c r="BK1394" s="16"/>
      <c r="BL1394" s="41"/>
      <c r="BQ1394" s="16" t="s">
        <v>5686</v>
      </c>
      <c r="BR1394" s="44" t="s">
        <v>5687</v>
      </c>
      <c r="BS1394" s="44" t="s">
        <v>5688</v>
      </c>
      <c r="BU1394" s="16"/>
      <c r="CD1394" s="16"/>
      <c r="CE1394" s="16"/>
      <c r="CH1394" s="16" t="s">
        <v>119</v>
      </c>
      <c r="CI1394" s="16" t="s">
        <v>3176</v>
      </c>
      <c r="CJ1394" s="16" t="s">
        <v>119</v>
      </c>
      <c r="CL1394" s="16" t="s">
        <v>5686</v>
      </c>
      <c r="CM1394" s="16" t="s">
        <v>5687</v>
      </c>
      <c r="CO1394" s="16" t="s">
        <v>5689</v>
      </c>
      <c r="CP1394" s="16" t="s">
        <v>5690</v>
      </c>
      <c r="CQ1394" s="16" t="s">
        <v>5685</v>
      </c>
      <c r="CR1394" s="16" t="s">
        <v>3230</v>
      </c>
      <c r="CS1394" s="16" t="s">
        <v>3306</v>
      </c>
      <c r="CT1394" s="16" t="s">
        <v>3206</v>
      </c>
      <c r="CY1394" s="19"/>
      <c r="DD1394" s="16"/>
      <c r="DG1394" s="16"/>
      <c r="DH1394" s="16"/>
      <c r="DI1394" s="16"/>
      <c r="DK1394" s="16"/>
      <c r="DO1394" s="19"/>
      <c r="DP1394" s="16"/>
    </row>
    <row r="1395" spans="1:120" x14ac:dyDescent="0.35">
      <c r="A1395" s="16" t="s">
        <v>1170</v>
      </c>
      <c r="E1395" t="s">
        <v>5691</v>
      </c>
      <c r="F1395" s="32"/>
      <c r="G1395"/>
      <c r="H1395" s="16" t="s">
        <v>5847</v>
      </c>
      <c r="I1395" s="16"/>
      <c r="M1395" s="16"/>
      <c r="N1395" s="16"/>
      <c r="O1395" s="16">
        <f>SUM(COUNTIF(I1395:N1395,"yes"))</f>
        <v>0</v>
      </c>
      <c r="P1395" s="20"/>
      <c r="Q1395" s="16" t="s">
        <v>5826</v>
      </c>
      <c r="R1395" s="16"/>
      <c r="S1395" s="16"/>
      <c r="T1395" s="16"/>
      <c r="U1395" s="16"/>
      <c r="V1395" s="16"/>
      <c r="W1395" s="16"/>
      <c r="X1395" s="16"/>
      <c r="AD1395" s="16"/>
      <c r="AN1395" s="16"/>
      <c r="BA1395" s="30"/>
      <c r="BE1395" s="26"/>
      <c r="BJ1395" s="16"/>
      <c r="BK1395" s="16"/>
      <c r="BL1395" s="41"/>
      <c r="BQ1395" s="16" t="s">
        <v>5692</v>
      </c>
      <c r="BR1395" s="44" t="s">
        <v>5693</v>
      </c>
      <c r="BS1395" s="44" t="s">
        <v>5694</v>
      </c>
      <c r="BU1395" s="16"/>
      <c r="CD1395" s="16"/>
      <c r="CE1395" s="16"/>
      <c r="CH1395" s="16" t="s">
        <v>119</v>
      </c>
      <c r="CI1395" s="16" t="s">
        <v>3176</v>
      </c>
      <c r="CJ1395" s="16" t="s">
        <v>119</v>
      </c>
      <c r="CL1395" s="16" t="s">
        <v>5692</v>
      </c>
      <c r="CM1395" s="16" t="s">
        <v>5693</v>
      </c>
      <c r="CO1395" s="16" t="s">
        <v>5695</v>
      </c>
      <c r="CP1395" s="16" t="s">
        <v>5696</v>
      </c>
      <c r="CQ1395" s="16" t="s">
        <v>5691</v>
      </c>
      <c r="CR1395" s="16" t="s">
        <v>3280</v>
      </c>
      <c r="CS1395" s="16" t="s">
        <v>4503</v>
      </c>
      <c r="CT1395" s="16" t="s">
        <v>4851</v>
      </c>
      <c r="CY1395" s="19"/>
      <c r="DD1395" s="16"/>
      <c r="DG1395" s="16"/>
      <c r="DH1395" s="16"/>
      <c r="DI1395" s="16"/>
      <c r="DK1395" s="16"/>
      <c r="DO1395" s="19"/>
      <c r="DP1395" s="16"/>
    </row>
    <row r="1396" spans="1:120" x14ac:dyDescent="0.35">
      <c r="A1396" s="16" t="s">
        <v>1170</v>
      </c>
      <c r="E1396" t="s">
        <v>5697</v>
      </c>
      <c r="F1396" s="32"/>
      <c r="G1396"/>
      <c r="H1396" s="16" t="s">
        <v>5847</v>
      </c>
      <c r="I1396" s="16"/>
      <c r="M1396" s="16"/>
      <c r="N1396" s="16"/>
      <c r="O1396" s="16">
        <f>SUM(COUNTIF(I1396:N1396,"yes"))</f>
        <v>0</v>
      </c>
      <c r="P1396" s="20"/>
      <c r="Q1396" s="16" t="s">
        <v>5826</v>
      </c>
      <c r="R1396" s="16"/>
      <c r="S1396" s="16"/>
      <c r="T1396" s="16"/>
      <c r="U1396" s="16"/>
      <c r="V1396" s="16"/>
      <c r="W1396" s="16"/>
      <c r="X1396" s="16"/>
      <c r="AD1396" s="16"/>
      <c r="AN1396" s="16"/>
      <c r="BA1396" s="30"/>
      <c r="BE1396" s="26"/>
      <c r="BJ1396" s="16"/>
      <c r="BK1396" s="16"/>
      <c r="BL1396" s="41"/>
      <c r="BQ1396" s="16" t="s">
        <v>5698</v>
      </c>
      <c r="BR1396" s="44" t="s">
        <v>5699</v>
      </c>
      <c r="BS1396" s="44" t="s">
        <v>5700</v>
      </c>
      <c r="BU1396" s="16"/>
      <c r="CD1396" s="16"/>
      <c r="CE1396" s="16"/>
      <c r="CH1396" s="16" t="s">
        <v>119</v>
      </c>
      <c r="CI1396" s="16" t="s">
        <v>3176</v>
      </c>
      <c r="CJ1396" s="16" t="s">
        <v>119</v>
      </c>
      <c r="CL1396" s="16" t="s">
        <v>5698</v>
      </c>
      <c r="CM1396" s="16" t="s">
        <v>5699</v>
      </c>
      <c r="CO1396" s="16" t="s">
        <v>5701</v>
      </c>
      <c r="CP1396" s="16" t="s">
        <v>5702</v>
      </c>
      <c r="CQ1396" s="16" t="s">
        <v>5697</v>
      </c>
      <c r="CR1396" s="16" t="s">
        <v>4027</v>
      </c>
      <c r="CS1396" s="16" t="s">
        <v>5577</v>
      </c>
      <c r="CT1396" s="16" t="s">
        <v>3232</v>
      </c>
      <c r="CY1396" s="19"/>
      <c r="DD1396" s="16"/>
      <c r="DG1396" s="16"/>
      <c r="DH1396" s="16"/>
      <c r="DI1396" s="16"/>
      <c r="DK1396" s="16"/>
      <c r="DO1396" s="19"/>
      <c r="DP1396" s="16"/>
    </row>
    <row r="1397" spans="1:120" x14ac:dyDescent="0.35">
      <c r="A1397" s="16" t="s">
        <v>1170</v>
      </c>
      <c r="E1397" t="s">
        <v>5703</v>
      </c>
      <c r="F1397" s="32"/>
      <c r="G1397"/>
      <c r="H1397" s="16" t="s">
        <v>5847</v>
      </c>
      <c r="I1397" s="16"/>
      <c r="M1397" s="16"/>
      <c r="N1397" s="16"/>
      <c r="O1397" s="16">
        <f>SUM(COUNTIF(I1397:N1397,"yes"))</f>
        <v>0</v>
      </c>
      <c r="P1397" s="20"/>
      <c r="Q1397" s="16" t="s">
        <v>5826</v>
      </c>
      <c r="R1397" s="16"/>
      <c r="S1397" s="16"/>
      <c r="T1397" s="16"/>
      <c r="U1397" s="16"/>
      <c r="V1397" s="16"/>
      <c r="W1397" s="16"/>
      <c r="X1397" s="16"/>
      <c r="AD1397" s="16"/>
      <c r="AN1397" s="16"/>
      <c r="BA1397" s="30"/>
      <c r="BE1397" s="26"/>
      <c r="BJ1397" s="16"/>
      <c r="BK1397" s="16"/>
      <c r="BL1397" s="41"/>
      <c r="BQ1397" s="16" t="s">
        <v>5704</v>
      </c>
      <c r="BR1397" s="44" t="s">
        <v>5705</v>
      </c>
      <c r="BS1397" s="44" t="s">
        <v>5706</v>
      </c>
      <c r="BU1397" s="16"/>
      <c r="CD1397" s="16"/>
      <c r="CE1397" s="16"/>
      <c r="CH1397" s="16" t="s">
        <v>119</v>
      </c>
      <c r="CI1397" s="16" t="s">
        <v>3176</v>
      </c>
      <c r="CJ1397" s="16" t="s">
        <v>119</v>
      </c>
      <c r="CL1397" s="16" t="s">
        <v>5704</v>
      </c>
      <c r="CM1397" s="16" t="s">
        <v>5705</v>
      </c>
      <c r="CO1397" s="16" t="s">
        <v>5707</v>
      </c>
      <c r="CP1397" s="16" t="s">
        <v>5708</v>
      </c>
      <c r="CQ1397" s="16" t="s">
        <v>5703</v>
      </c>
      <c r="CR1397" s="16" t="s">
        <v>3700</v>
      </c>
      <c r="CS1397" s="16" t="s">
        <v>4939</v>
      </c>
      <c r="CT1397" s="16" t="s">
        <v>3533</v>
      </c>
      <c r="CY1397" s="19"/>
      <c r="DD1397" s="16"/>
      <c r="DG1397" s="16"/>
      <c r="DH1397" s="16"/>
      <c r="DI1397" s="16"/>
      <c r="DK1397" s="16"/>
      <c r="DO1397" s="19"/>
      <c r="DP1397" s="16"/>
    </row>
    <row r="1398" spans="1:120" x14ac:dyDescent="0.35">
      <c r="A1398" s="16" t="s">
        <v>1170</v>
      </c>
      <c r="E1398" t="s">
        <v>5709</v>
      </c>
      <c r="F1398" s="32"/>
      <c r="G1398"/>
      <c r="H1398" s="16" t="s">
        <v>5847</v>
      </c>
      <c r="I1398" s="16"/>
      <c r="M1398" s="16"/>
      <c r="N1398" s="16"/>
      <c r="O1398" s="16">
        <f>SUM(COUNTIF(I1398:N1398,"yes"))</f>
        <v>0</v>
      </c>
      <c r="P1398" s="20"/>
      <c r="Q1398" s="16" t="s">
        <v>5826</v>
      </c>
      <c r="R1398" s="16"/>
      <c r="S1398" s="16"/>
      <c r="T1398" s="16"/>
      <c r="U1398" s="16"/>
      <c r="V1398" s="16"/>
      <c r="W1398" s="16"/>
      <c r="X1398" s="16"/>
      <c r="AD1398" s="16"/>
      <c r="AN1398" s="16"/>
      <c r="BA1398" s="30"/>
      <c r="BE1398" s="26"/>
      <c r="BJ1398" s="16"/>
      <c r="BK1398" s="16"/>
      <c r="BL1398" s="41"/>
      <c r="BQ1398" s="16" t="s">
        <v>5710</v>
      </c>
      <c r="BR1398" s="44" t="s">
        <v>5711</v>
      </c>
      <c r="BS1398" s="44" t="s">
        <v>5712</v>
      </c>
      <c r="BU1398" s="16"/>
      <c r="CD1398" s="16"/>
      <c r="CE1398" s="16"/>
      <c r="CH1398" s="16" t="s">
        <v>119</v>
      </c>
      <c r="CI1398" s="16" t="s">
        <v>3176</v>
      </c>
      <c r="CJ1398" s="16" t="s">
        <v>119</v>
      </c>
      <c r="CL1398" s="16" t="s">
        <v>5710</v>
      </c>
      <c r="CM1398" s="16" t="s">
        <v>5711</v>
      </c>
      <c r="CO1398" s="16" t="s">
        <v>5713</v>
      </c>
      <c r="CP1398" s="16" t="s">
        <v>5714</v>
      </c>
      <c r="CQ1398" s="16" t="s">
        <v>5709</v>
      </c>
      <c r="CR1398" s="16" t="s">
        <v>3204</v>
      </c>
      <c r="CS1398" s="16" t="s">
        <v>3205</v>
      </c>
      <c r="CT1398" s="16" t="s">
        <v>3206</v>
      </c>
      <c r="CY1398" s="19"/>
      <c r="DD1398" s="16"/>
      <c r="DG1398" s="16"/>
      <c r="DH1398" s="16"/>
      <c r="DI1398" s="16"/>
      <c r="DK1398" s="16"/>
      <c r="DO1398" s="19"/>
      <c r="DP1398" s="16"/>
    </row>
    <row r="1399" spans="1:120" x14ac:dyDescent="0.35">
      <c r="A1399" s="16" t="s">
        <v>1170</v>
      </c>
      <c r="E1399" t="s">
        <v>5715</v>
      </c>
      <c r="F1399" s="32"/>
      <c r="G1399"/>
      <c r="H1399" s="16" t="s">
        <v>5847</v>
      </c>
      <c r="I1399" s="16"/>
      <c r="M1399" s="16"/>
      <c r="N1399" s="16"/>
      <c r="O1399" s="16">
        <f>SUM(COUNTIF(I1399:N1399,"yes"))</f>
        <v>0</v>
      </c>
      <c r="P1399" s="20"/>
      <c r="Q1399" s="16" t="s">
        <v>5826</v>
      </c>
      <c r="R1399" s="16"/>
      <c r="S1399" s="16"/>
      <c r="T1399" s="16"/>
      <c r="U1399" s="16"/>
      <c r="V1399" s="16"/>
      <c r="W1399" s="16"/>
      <c r="X1399" s="16"/>
      <c r="AD1399" s="16"/>
      <c r="AN1399" s="16"/>
      <c r="BA1399" s="30"/>
      <c r="BE1399" s="26"/>
      <c r="BJ1399" s="16"/>
      <c r="BK1399" s="16"/>
      <c r="BL1399" s="41"/>
      <c r="BQ1399" s="16" t="s">
        <v>5716</v>
      </c>
      <c r="BR1399" s="44" t="s">
        <v>5717</v>
      </c>
      <c r="BS1399" s="44" t="s">
        <v>5718</v>
      </c>
      <c r="BU1399" s="16"/>
      <c r="CD1399" s="16"/>
      <c r="CE1399" s="16"/>
      <c r="CH1399" s="16" t="s">
        <v>119</v>
      </c>
      <c r="CI1399" s="16" t="s">
        <v>3176</v>
      </c>
      <c r="CJ1399" s="16" t="s">
        <v>119</v>
      </c>
      <c r="CL1399" s="16" t="s">
        <v>5716</v>
      </c>
      <c r="CM1399" s="16" t="s">
        <v>5717</v>
      </c>
      <c r="CO1399" s="16" t="s">
        <v>5719</v>
      </c>
      <c r="CP1399" s="16" t="s">
        <v>5720</v>
      </c>
      <c r="CQ1399" s="16" t="s">
        <v>5715</v>
      </c>
      <c r="CR1399" s="16" t="s">
        <v>3906</v>
      </c>
      <c r="CS1399" s="16" t="s">
        <v>3508</v>
      </c>
      <c r="CT1399" s="16" t="s">
        <v>3299</v>
      </c>
      <c r="CY1399" s="19"/>
      <c r="DD1399" s="16"/>
      <c r="DG1399" s="16"/>
      <c r="DH1399" s="16"/>
      <c r="DI1399" s="16"/>
      <c r="DK1399" s="16"/>
      <c r="DO1399" s="19"/>
      <c r="DP1399" s="16"/>
    </row>
    <row r="1400" spans="1:120" x14ac:dyDescent="0.35">
      <c r="A1400" s="16" t="s">
        <v>1170</v>
      </c>
      <c r="E1400" t="s">
        <v>5721</v>
      </c>
      <c r="F1400" s="32"/>
      <c r="G1400"/>
      <c r="H1400" s="16" t="s">
        <v>5847</v>
      </c>
      <c r="I1400" s="16"/>
      <c r="M1400" s="16"/>
      <c r="N1400" s="16"/>
      <c r="O1400" s="16">
        <f>SUM(COUNTIF(I1400:N1400,"yes"))</f>
        <v>0</v>
      </c>
      <c r="P1400" s="20"/>
      <c r="Q1400" s="16" t="s">
        <v>5826</v>
      </c>
      <c r="R1400" s="16"/>
      <c r="S1400" s="16"/>
      <c r="T1400" s="16"/>
      <c r="U1400" s="16"/>
      <c r="V1400" s="16"/>
      <c r="W1400" s="16"/>
      <c r="X1400" s="16"/>
      <c r="AD1400" s="16"/>
      <c r="AN1400" s="16"/>
      <c r="BA1400" s="30"/>
      <c r="BE1400" s="26"/>
      <c r="BJ1400" s="16"/>
      <c r="BK1400" s="16"/>
      <c r="BL1400" s="41"/>
      <c r="BQ1400" s="16" t="s">
        <v>5722</v>
      </c>
      <c r="BR1400" s="44" t="s">
        <v>5723</v>
      </c>
      <c r="BS1400" s="44" t="s">
        <v>5724</v>
      </c>
      <c r="BU1400" s="16"/>
      <c r="CD1400" s="16"/>
      <c r="CE1400" s="16"/>
      <c r="CH1400" s="16" t="s">
        <v>119</v>
      </c>
      <c r="CI1400" s="16" t="s">
        <v>3176</v>
      </c>
      <c r="CJ1400" s="16" t="s">
        <v>119</v>
      </c>
      <c r="CL1400" s="16" t="s">
        <v>5722</v>
      </c>
      <c r="CM1400" s="16" t="s">
        <v>5723</v>
      </c>
      <c r="CO1400" s="16" t="s">
        <v>5725</v>
      </c>
      <c r="CP1400" s="16" t="s">
        <v>5726</v>
      </c>
      <c r="CQ1400" s="16" t="s">
        <v>5721</v>
      </c>
      <c r="CR1400" s="16" t="s">
        <v>4027</v>
      </c>
      <c r="CS1400" s="16" t="s">
        <v>3366</v>
      </c>
      <c r="CT1400" s="16" t="s">
        <v>5447</v>
      </c>
      <c r="CY1400" s="19"/>
      <c r="DD1400" s="16"/>
      <c r="DG1400" s="16"/>
      <c r="DH1400" s="16"/>
      <c r="DI1400" s="16"/>
      <c r="DK1400" s="16"/>
      <c r="DO1400" s="19"/>
      <c r="DP1400" s="16"/>
    </row>
    <row r="1401" spans="1:120" x14ac:dyDescent="0.35">
      <c r="A1401" s="16" t="s">
        <v>1170</v>
      </c>
      <c r="E1401" t="s">
        <v>5728</v>
      </c>
      <c r="F1401" s="32"/>
      <c r="G1401"/>
      <c r="H1401" s="16" t="s">
        <v>5847</v>
      </c>
      <c r="I1401" s="16"/>
      <c r="M1401" s="16"/>
      <c r="N1401" s="16"/>
      <c r="O1401" s="16">
        <f>SUM(COUNTIF(I1401:N1401,"yes"))</f>
        <v>0</v>
      </c>
      <c r="P1401" s="20"/>
      <c r="Q1401" s="16" t="s">
        <v>5826</v>
      </c>
      <c r="R1401" s="16"/>
      <c r="S1401" s="16"/>
      <c r="T1401" s="16"/>
      <c r="U1401" s="16"/>
      <c r="V1401" s="16"/>
      <c r="W1401" s="16"/>
      <c r="X1401" s="16"/>
      <c r="AD1401" s="16"/>
      <c r="AN1401" s="16"/>
      <c r="BA1401" s="30"/>
      <c r="BE1401" s="26"/>
      <c r="BJ1401" s="16"/>
      <c r="BK1401" s="16"/>
      <c r="BL1401" s="41"/>
      <c r="BQ1401" s="16" t="s">
        <v>5729</v>
      </c>
      <c r="BR1401" s="44" t="s">
        <v>5730</v>
      </c>
      <c r="BS1401" s="44" t="s">
        <v>5731</v>
      </c>
      <c r="BU1401" s="16"/>
      <c r="CD1401" s="16"/>
      <c r="CE1401" s="16"/>
      <c r="CH1401" s="16" t="s">
        <v>119</v>
      </c>
      <c r="CI1401" s="16" t="s">
        <v>3176</v>
      </c>
      <c r="CJ1401" s="16" t="s">
        <v>119</v>
      </c>
      <c r="CL1401" s="16" t="s">
        <v>5729</v>
      </c>
      <c r="CM1401" s="16" t="s">
        <v>5730</v>
      </c>
      <c r="CO1401" s="16" t="s">
        <v>5732</v>
      </c>
      <c r="CP1401" s="16" t="s">
        <v>5733</v>
      </c>
      <c r="CQ1401" s="16" t="s">
        <v>5728</v>
      </c>
      <c r="CR1401" s="16" t="s">
        <v>3343</v>
      </c>
      <c r="CS1401" s="16" t="s">
        <v>5046</v>
      </c>
      <c r="CT1401" s="16" t="s">
        <v>3299</v>
      </c>
      <c r="CY1401" s="19"/>
      <c r="DD1401" s="16"/>
      <c r="DG1401" s="16"/>
      <c r="DH1401" s="16"/>
      <c r="DI1401" s="16"/>
      <c r="DK1401" s="16"/>
      <c r="DO1401" s="19"/>
      <c r="DP1401" s="16"/>
    </row>
    <row r="1402" spans="1:120" x14ac:dyDescent="0.35">
      <c r="A1402" s="16" t="s">
        <v>1170</v>
      </c>
      <c r="E1402" t="s">
        <v>5734</v>
      </c>
      <c r="F1402" s="32"/>
      <c r="G1402"/>
      <c r="H1402" s="16" t="s">
        <v>5847</v>
      </c>
      <c r="I1402" s="16"/>
      <c r="M1402" s="16"/>
      <c r="N1402" s="16"/>
      <c r="O1402" s="16">
        <f>SUM(COUNTIF(I1402:N1402,"yes"))</f>
        <v>0</v>
      </c>
      <c r="P1402" s="20"/>
      <c r="Q1402" s="16" t="s">
        <v>5826</v>
      </c>
      <c r="R1402" s="16"/>
      <c r="S1402" s="16"/>
      <c r="T1402" s="16"/>
      <c r="U1402" s="16"/>
      <c r="V1402" s="16"/>
      <c r="W1402" s="16"/>
      <c r="X1402" s="16"/>
      <c r="AD1402" s="16"/>
      <c r="AN1402" s="16"/>
      <c r="BA1402" s="30"/>
      <c r="BE1402" s="26"/>
      <c r="BJ1402" s="16"/>
      <c r="BK1402" s="16"/>
      <c r="BL1402" s="41"/>
      <c r="BQ1402" s="16" t="s">
        <v>5735</v>
      </c>
      <c r="BR1402" s="44" t="s">
        <v>5736</v>
      </c>
      <c r="BS1402" s="44" t="s">
        <v>5737</v>
      </c>
      <c r="BU1402" s="16"/>
      <c r="CD1402" s="16"/>
      <c r="CE1402" s="16"/>
      <c r="CH1402" s="16" t="s">
        <v>119</v>
      </c>
      <c r="CI1402" s="16" t="s">
        <v>3176</v>
      </c>
      <c r="CJ1402" s="16" t="s">
        <v>119</v>
      </c>
      <c r="CL1402" s="16" t="s">
        <v>5735</v>
      </c>
      <c r="CM1402" s="16" t="s">
        <v>5736</v>
      </c>
      <c r="CO1402" s="16" t="s">
        <v>5738</v>
      </c>
      <c r="CP1402" s="16" t="s">
        <v>5739</v>
      </c>
      <c r="CQ1402" s="16" t="s">
        <v>5734</v>
      </c>
      <c r="CR1402" s="16" t="s">
        <v>3700</v>
      </c>
      <c r="CS1402" s="16" t="s">
        <v>5740</v>
      </c>
      <c r="CT1402" s="16" t="s">
        <v>3299</v>
      </c>
      <c r="CY1402" s="19"/>
      <c r="DD1402" s="16"/>
      <c r="DG1402" s="16"/>
      <c r="DH1402" s="16"/>
      <c r="DI1402" s="16"/>
      <c r="DK1402" s="16"/>
      <c r="DO1402" s="19"/>
      <c r="DP1402" s="16"/>
    </row>
    <row r="1403" spans="1:120" x14ac:dyDescent="0.35">
      <c r="A1403" s="16" t="s">
        <v>1170</v>
      </c>
      <c r="E1403" t="s">
        <v>5741</v>
      </c>
      <c r="F1403" s="32"/>
      <c r="G1403"/>
      <c r="H1403" s="16" t="s">
        <v>5847</v>
      </c>
      <c r="I1403" s="16"/>
      <c r="M1403" s="16"/>
      <c r="N1403" s="16"/>
      <c r="O1403" s="16">
        <f>SUM(COUNTIF(I1403:N1403,"yes"))</f>
        <v>0</v>
      </c>
      <c r="P1403" s="20"/>
      <c r="Q1403" s="16" t="s">
        <v>5826</v>
      </c>
      <c r="R1403" s="16"/>
      <c r="S1403" s="16"/>
      <c r="T1403" s="16"/>
      <c r="U1403" s="16"/>
      <c r="V1403" s="16"/>
      <c r="W1403" s="16"/>
      <c r="X1403" s="16"/>
      <c r="AD1403" s="16"/>
      <c r="AN1403" s="16"/>
      <c r="BA1403" s="30"/>
      <c r="BE1403" s="26"/>
      <c r="BJ1403" s="16"/>
      <c r="BK1403" s="16"/>
      <c r="BL1403" s="41"/>
      <c r="BQ1403" s="16" t="s">
        <v>5742</v>
      </c>
      <c r="BR1403" s="44" t="s">
        <v>5743</v>
      </c>
      <c r="BS1403" s="44" t="s">
        <v>5744</v>
      </c>
      <c r="BU1403" s="16"/>
      <c r="CD1403" s="16"/>
      <c r="CE1403" s="16"/>
      <c r="CH1403" s="16" t="s">
        <v>119</v>
      </c>
      <c r="CI1403" s="16" t="s">
        <v>3176</v>
      </c>
      <c r="CJ1403" s="16" t="s">
        <v>119</v>
      </c>
      <c r="CL1403" s="16" t="s">
        <v>5742</v>
      </c>
      <c r="CM1403" s="16" t="s">
        <v>5743</v>
      </c>
      <c r="CO1403" s="16" t="s">
        <v>5745</v>
      </c>
      <c r="CP1403" s="16" t="s">
        <v>5746</v>
      </c>
      <c r="CQ1403" s="16" t="s">
        <v>5741</v>
      </c>
      <c r="CR1403" s="16" t="s">
        <v>3239</v>
      </c>
      <c r="CS1403" s="16" t="s">
        <v>5646</v>
      </c>
      <c r="CT1403" s="16" t="s">
        <v>5647</v>
      </c>
      <c r="CY1403" s="19"/>
      <c r="DD1403" s="16"/>
      <c r="DG1403" s="16"/>
      <c r="DH1403" s="16"/>
      <c r="DI1403" s="16"/>
      <c r="DK1403" s="16"/>
      <c r="DO1403" s="19"/>
      <c r="DP1403" s="16"/>
    </row>
    <row r="1404" spans="1:120" x14ac:dyDescent="0.35">
      <c r="A1404" s="16" t="s">
        <v>1170</v>
      </c>
      <c r="E1404" t="s">
        <v>5747</v>
      </c>
      <c r="F1404" s="32"/>
      <c r="G1404"/>
      <c r="H1404" s="16" t="s">
        <v>5847</v>
      </c>
      <c r="I1404" s="16"/>
      <c r="M1404" s="16"/>
      <c r="N1404" s="16"/>
      <c r="O1404" s="16">
        <f>SUM(COUNTIF(I1404:N1404,"yes"))</f>
        <v>0</v>
      </c>
      <c r="P1404" s="20"/>
      <c r="Q1404" s="16" t="s">
        <v>5826</v>
      </c>
      <c r="R1404" s="16"/>
      <c r="S1404" s="16"/>
      <c r="T1404" s="16"/>
      <c r="U1404" s="16"/>
      <c r="V1404" s="16"/>
      <c r="W1404" s="16"/>
      <c r="X1404" s="16"/>
      <c r="AD1404" s="16"/>
      <c r="AN1404" s="16"/>
      <c r="BA1404" s="30"/>
      <c r="BE1404" s="26"/>
      <c r="BJ1404" s="16"/>
      <c r="BK1404" s="16"/>
      <c r="BL1404" s="41"/>
      <c r="BQ1404" s="16" t="s">
        <v>5748</v>
      </c>
      <c r="BR1404" s="44" t="s">
        <v>5749</v>
      </c>
      <c r="BS1404" s="44" t="s">
        <v>5750</v>
      </c>
      <c r="BU1404" s="16"/>
      <c r="CD1404" s="16"/>
      <c r="CE1404" s="16"/>
      <c r="CH1404" s="16" t="s">
        <v>119</v>
      </c>
      <c r="CI1404" s="16" t="s">
        <v>3176</v>
      </c>
      <c r="CJ1404" s="16" t="s">
        <v>119</v>
      </c>
      <c r="CL1404" s="16" t="s">
        <v>5748</v>
      </c>
      <c r="CM1404" s="16" t="s">
        <v>5749</v>
      </c>
      <c r="CO1404" s="16" t="s">
        <v>6130</v>
      </c>
      <c r="CP1404" s="16" t="s">
        <v>5751</v>
      </c>
      <c r="CQ1404" s="16" t="s">
        <v>5747</v>
      </c>
      <c r="CR1404" s="16" t="s">
        <v>3230</v>
      </c>
      <c r="CS1404" s="16" t="s">
        <v>5141</v>
      </c>
      <c r="CT1404" s="16" t="s">
        <v>3329</v>
      </c>
      <c r="CY1404" s="19"/>
      <c r="DD1404" s="16"/>
      <c r="DG1404" s="16"/>
      <c r="DH1404" s="16"/>
      <c r="DI1404" s="16"/>
      <c r="DK1404" s="16"/>
      <c r="DO1404" s="19"/>
      <c r="DP1404" s="16"/>
    </row>
    <row r="1405" spans="1:120" x14ac:dyDescent="0.35">
      <c r="A1405" s="16" t="s">
        <v>1170</v>
      </c>
      <c r="E1405" t="s">
        <v>5752</v>
      </c>
      <c r="F1405" s="32"/>
      <c r="G1405"/>
      <c r="H1405" s="16" t="s">
        <v>5847</v>
      </c>
      <c r="I1405" s="16"/>
      <c r="M1405" s="16"/>
      <c r="N1405" s="16"/>
      <c r="O1405" s="16">
        <f>SUM(COUNTIF(I1405:N1405,"yes"))</f>
        <v>0</v>
      </c>
      <c r="P1405" s="20"/>
      <c r="Q1405" s="16" t="s">
        <v>5826</v>
      </c>
      <c r="R1405" s="16"/>
      <c r="S1405" s="16"/>
      <c r="T1405" s="16"/>
      <c r="U1405" s="16"/>
      <c r="V1405" s="16"/>
      <c r="W1405" s="16"/>
      <c r="X1405" s="16"/>
      <c r="AD1405" s="16"/>
      <c r="AN1405" s="16"/>
      <c r="BA1405" s="30"/>
      <c r="BE1405" s="26"/>
      <c r="BJ1405" s="16"/>
      <c r="BK1405" s="16"/>
      <c r="BL1405" s="41"/>
      <c r="BQ1405" s="16" t="s">
        <v>5753</v>
      </c>
      <c r="BR1405" s="44" t="s">
        <v>5754</v>
      </c>
      <c r="BS1405" s="44" t="s">
        <v>5755</v>
      </c>
      <c r="BU1405" s="16"/>
      <c r="CD1405" s="16"/>
      <c r="CE1405" s="16"/>
      <c r="CH1405" s="16" t="s">
        <v>119</v>
      </c>
      <c r="CI1405" s="16" t="s">
        <v>3176</v>
      </c>
      <c r="CJ1405" s="16" t="s">
        <v>119</v>
      </c>
      <c r="CL1405" s="16" t="s">
        <v>5753</v>
      </c>
      <c r="CM1405" s="16" t="s">
        <v>5754</v>
      </c>
      <c r="CO1405" s="16" t="s">
        <v>5756</v>
      </c>
      <c r="CP1405" s="16" t="s">
        <v>5757</v>
      </c>
      <c r="CQ1405" s="16" t="s">
        <v>5752</v>
      </c>
      <c r="CR1405" s="16" t="s">
        <v>3313</v>
      </c>
      <c r="CS1405" s="16" t="s">
        <v>3383</v>
      </c>
      <c r="CT1405" s="16" t="s">
        <v>3638</v>
      </c>
      <c r="CY1405" s="19"/>
      <c r="DD1405" s="16"/>
      <c r="DG1405" s="16"/>
      <c r="DH1405" s="16"/>
      <c r="DI1405" s="16"/>
      <c r="DK1405" s="16"/>
      <c r="DO1405" s="19"/>
      <c r="DP1405" s="16"/>
    </row>
    <row r="1406" spans="1:120" x14ac:dyDescent="0.35">
      <c r="A1406" s="16" t="s">
        <v>1170</v>
      </c>
      <c r="E1406" t="s">
        <v>5758</v>
      </c>
      <c r="F1406" s="32"/>
      <c r="G1406"/>
      <c r="H1406" s="16" t="s">
        <v>5847</v>
      </c>
      <c r="I1406" s="16"/>
      <c r="M1406" s="16"/>
      <c r="N1406" s="16"/>
      <c r="O1406" s="16">
        <f>SUM(COUNTIF(I1406:N1406,"yes"))</f>
        <v>0</v>
      </c>
      <c r="P1406" s="20"/>
      <c r="Q1406" s="16" t="s">
        <v>5826</v>
      </c>
      <c r="R1406" s="16"/>
      <c r="S1406" s="16"/>
      <c r="T1406" s="16"/>
      <c r="U1406" s="16"/>
      <c r="V1406" s="16"/>
      <c r="W1406" s="16"/>
      <c r="X1406" s="16"/>
      <c r="AD1406" s="16"/>
      <c r="AN1406" s="16"/>
      <c r="BA1406" s="30"/>
      <c r="BE1406" s="26"/>
      <c r="BJ1406" s="16"/>
      <c r="BK1406" s="16"/>
      <c r="BL1406" s="41"/>
      <c r="BQ1406" s="16" t="s">
        <v>5759</v>
      </c>
      <c r="BR1406" s="44" t="s">
        <v>5760</v>
      </c>
      <c r="BS1406" s="44" t="s">
        <v>5761</v>
      </c>
      <c r="BU1406" s="16"/>
      <c r="CD1406" s="16"/>
      <c r="CE1406" s="16"/>
      <c r="CH1406" s="16" t="s">
        <v>119</v>
      </c>
      <c r="CI1406" s="16" t="s">
        <v>3176</v>
      </c>
      <c r="CJ1406" s="16" t="s">
        <v>119</v>
      </c>
      <c r="CL1406" s="16" t="s">
        <v>5759</v>
      </c>
      <c r="CM1406" s="16" t="s">
        <v>5760</v>
      </c>
      <c r="CO1406" s="16" t="s">
        <v>5762</v>
      </c>
      <c r="CP1406" s="16" t="s">
        <v>5763</v>
      </c>
      <c r="CQ1406" s="16" t="s">
        <v>5758</v>
      </c>
      <c r="CR1406" s="16" t="s">
        <v>3305</v>
      </c>
      <c r="CS1406" s="16" t="s">
        <v>5764</v>
      </c>
      <c r="CT1406" s="16" t="s">
        <v>5765</v>
      </c>
      <c r="CY1406" s="19"/>
      <c r="DD1406" s="16"/>
      <c r="DG1406" s="16"/>
      <c r="DH1406" s="16"/>
      <c r="DI1406" s="16"/>
      <c r="DK1406" s="16"/>
      <c r="DO1406" s="19"/>
      <c r="DP1406" s="16"/>
    </row>
    <row r="1407" spans="1:120" x14ac:dyDescent="0.35">
      <c r="A1407" s="16" t="s">
        <v>1170</v>
      </c>
      <c r="E1407" t="s">
        <v>5766</v>
      </c>
      <c r="F1407" s="32"/>
      <c r="G1407"/>
      <c r="H1407" s="16" t="s">
        <v>5847</v>
      </c>
      <c r="I1407" s="16"/>
      <c r="M1407" s="16"/>
      <c r="N1407" s="16"/>
      <c r="O1407" s="16">
        <f>SUM(COUNTIF(I1407:N1407,"yes"))</f>
        <v>0</v>
      </c>
      <c r="P1407" s="20"/>
      <c r="Q1407" s="16" t="s">
        <v>5826</v>
      </c>
      <c r="R1407" s="16"/>
      <c r="S1407" s="16"/>
      <c r="T1407" s="16"/>
      <c r="U1407" s="16"/>
      <c r="V1407" s="16"/>
      <c r="W1407" s="16"/>
      <c r="X1407" s="16"/>
      <c r="AD1407" s="16"/>
      <c r="AN1407" s="16"/>
      <c r="BA1407" s="30"/>
      <c r="BE1407" s="26"/>
      <c r="BJ1407" s="16"/>
      <c r="BK1407" s="16"/>
      <c r="BL1407" s="41"/>
      <c r="BQ1407" s="16" t="s">
        <v>5767</v>
      </c>
      <c r="BR1407" s="44" t="s">
        <v>5768</v>
      </c>
      <c r="BS1407" s="44" t="s">
        <v>5769</v>
      </c>
      <c r="BU1407" s="16"/>
      <c r="CD1407" s="16"/>
      <c r="CE1407" s="16"/>
      <c r="CH1407" s="16" t="s">
        <v>119</v>
      </c>
      <c r="CI1407" s="16" t="s">
        <v>3176</v>
      </c>
      <c r="CJ1407" s="16" t="s">
        <v>119</v>
      </c>
      <c r="CL1407" s="16" t="s">
        <v>5767</v>
      </c>
      <c r="CM1407" s="16" t="s">
        <v>5768</v>
      </c>
      <c r="CO1407" s="16" t="s">
        <v>5770</v>
      </c>
      <c r="CP1407" s="16" t="s">
        <v>5771</v>
      </c>
      <c r="CQ1407" s="16" t="s">
        <v>5766</v>
      </c>
      <c r="CR1407" s="16" t="s">
        <v>3230</v>
      </c>
      <c r="CS1407" s="16" t="s">
        <v>3197</v>
      </c>
      <c r="CT1407" s="16" t="s">
        <v>3950</v>
      </c>
      <c r="CY1407" s="19"/>
      <c r="DD1407" s="16"/>
      <c r="DG1407" s="16"/>
      <c r="DH1407" s="16"/>
      <c r="DI1407" s="16"/>
      <c r="DK1407" s="16"/>
      <c r="DO1407" s="19"/>
      <c r="DP1407" s="16"/>
    </row>
    <row r="1408" spans="1:120" x14ac:dyDescent="0.35">
      <c r="A1408" s="16" t="s">
        <v>1170</v>
      </c>
      <c r="E1408" t="s">
        <v>5772</v>
      </c>
      <c r="F1408" s="32"/>
      <c r="G1408"/>
      <c r="H1408" s="16" t="s">
        <v>5847</v>
      </c>
      <c r="I1408" s="16"/>
      <c r="M1408" s="16"/>
      <c r="N1408" s="16"/>
      <c r="O1408" s="16">
        <f>SUM(COUNTIF(I1408:N1408,"yes"))</f>
        <v>0</v>
      </c>
      <c r="P1408" s="20"/>
      <c r="Q1408" s="16" t="s">
        <v>5826</v>
      </c>
      <c r="R1408" s="16"/>
      <c r="S1408" s="16"/>
      <c r="T1408" s="16"/>
      <c r="U1408" s="16"/>
      <c r="V1408" s="16"/>
      <c r="W1408" s="16"/>
      <c r="X1408" s="16"/>
      <c r="AD1408" s="16"/>
      <c r="AN1408" s="16"/>
      <c r="BA1408" s="30"/>
      <c r="BE1408" s="26"/>
      <c r="BJ1408" s="16"/>
      <c r="BK1408" s="16"/>
      <c r="BL1408" s="41"/>
      <c r="BQ1408" s="16" t="s">
        <v>5773</v>
      </c>
      <c r="BR1408" s="44" t="s">
        <v>5774</v>
      </c>
      <c r="BS1408" s="44" t="s">
        <v>5775</v>
      </c>
      <c r="BU1408" s="16"/>
      <c r="CD1408" s="16"/>
      <c r="CE1408" s="16"/>
      <c r="CH1408" s="16" t="s">
        <v>119</v>
      </c>
      <c r="CI1408" s="16" t="s">
        <v>3176</v>
      </c>
      <c r="CJ1408" s="16" t="s">
        <v>119</v>
      </c>
      <c r="CL1408" s="16" t="s">
        <v>5773</v>
      </c>
      <c r="CM1408" s="16" t="s">
        <v>5774</v>
      </c>
      <c r="CO1408" s="16" t="s">
        <v>6131</v>
      </c>
      <c r="CP1408" s="16" t="s">
        <v>5776</v>
      </c>
      <c r="CQ1408" s="16" t="s">
        <v>5772</v>
      </c>
      <c r="CR1408" s="16" t="s">
        <v>3214</v>
      </c>
      <c r="CS1408" s="16" t="s">
        <v>5244</v>
      </c>
      <c r="CT1408" s="16" t="s">
        <v>3465</v>
      </c>
      <c r="CY1408" s="19"/>
      <c r="DD1408" s="16"/>
      <c r="DG1408" s="16"/>
      <c r="DH1408" s="16"/>
      <c r="DI1408" s="16"/>
      <c r="DK1408" s="16"/>
      <c r="DO1408" s="19"/>
      <c r="DP1408" s="16"/>
    </row>
    <row r="1409" spans="1:120" x14ac:dyDescent="0.35">
      <c r="A1409" s="16" t="s">
        <v>1170</v>
      </c>
      <c r="E1409" t="s">
        <v>5777</v>
      </c>
      <c r="F1409" s="32"/>
      <c r="G1409"/>
      <c r="H1409" s="16" t="s">
        <v>5847</v>
      </c>
      <c r="I1409" s="16"/>
      <c r="M1409" s="16"/>
      <c r="N1409" s="16"/>
      <c r="O1409" s="16">
        <f>SUM(COUNTIF(I1409:N1409,"yes"))</f>
        <v>0</v>
      </c>
      <c r="P1409" s="20"/>
      <c r="Q1409" s="16" t="s">
        <v>5826</v>
      </c>
      <c r="R1409" s="16"/>
      <c r="S1409" s="16"/>
      <c r="T1409" s="16"/>
      <c r="U1409" s="16"/>
      <c r="V1409" s="16"/>
      <c r="W1409" s="16"/>
      <c r="X1409" s="16"/>
      <c r="AD1409" s="16"/>
      <c r="AN1409" s="16"/>
      <c r="BA1409" s="30"/>
      <c r="BE1409" s="26"/>
      <c r="BJ1409" s="16"/>
      <c r="BK1409" s="16"/>
      <c r="BL1409" s="41"/>
      <c r="BQ1409" s="16" t="s">
        <v>5778</v>
      </c>
      <c r="BR1409" s="44" t="s">
        <v>5779</v>
      </c>
      <c r="BS1409" s="44" t="s">
        <v>5780</v>
      </c>
      <c r="BU1409" s="16"/>
      <c r="CD1409" s="16"/>
      <c r="CE1409" s="16"/>
      <c r="CH1409" s="16" t="s">
        <v>119</v>
      </c>
      <c r="CI1409" s="16" t="s">
        <v>3176</v>
      </c>
      <c r="CJ1409" s="16" t="s">
        <v>119</v>
      </c>
      <c r="CL1409" s="16" t="s">
        <v>5778</v>
      </c>
      <c r="CM1409" s="16" t="s">
        <v>5779</v>
      </c>
      <c r="CO1409" s="16" t="s">
        <v>5781</v>
      </c>
      <c r="CP1409" s="16" t="s">
        <v>5782</v>
      </c>
      <c r="CQ1409" s="16" t="s">
        <v>5777</v>
      </c>
      <c r="CR1409" s="16" t="s">
        <v>3398</v>
      </c>
      <c r="CS1409" s="16" t="s">
        <v>3441</v>
      </c>
      <c r="CT1409" s="16" t="s">
        <v>3416</v>
      </c>
      <c r="CY1409" s="19"/>
      <c r="DD1409" s="16"/>
      <c r="DG1409" s="16"/>
      <c r="DH1409" s="16"/>
      <c r="DI1409" s="16"/>
      <c r="DK1409" s="16"/>
      <c r="DO1409" s="19"/>
      <c r="DP1409" s="16"/>
    </row>
    <row r="1410" spans="1:120" x14ac:dyDescent="0.35">
      <c r="A1410" s="16" t="s">
        <v>1170</v>
      </c>
      <c r="E1410" t="s">
        <v>5783</v>
      </c>
      <c r="F1410" s="32"/>
      <c r="G1410"/>
      <c r="H1410" s="16" t="s">
        <v>5847</v>
      </c>
      <c r="I1410" s="16"/>
      <c r="M1410" s="16"/>
      <c r="N1410" s="16"/>
      <c r="O1410" s="16">
        <f>SUM(COUNTIF(I1410:N1410,"yes"))</f>
        <v>0</v>
      </c>
      <c r="P1410" s="20"/>
      <c r="Q1410" s="16" t="s">
        <v>5826</v>
      </c>
      <c r="R1410" s="16"/>
      <c r="S1410" s="16"/>
      <c r="T1410" s="16"/>
      <c r="U1410" s="16"/>
      <c r="V1410" s="16"/>
      <c r="W1410" s="16"/>
      <c r="X1410" s="16"/>
      <c r="AD1410" s="16"/>
      <c r="AN1410" s="16"/>
      <c r="BA1410" s="30"/>
      <c r="BE1410" s="26"/>
      <c r="BJ1410" s="16"/>
      <c r="BK1410" s="16"/>
      <c r="BL1410" s="41"/>
      <c r="BQ1410" s="16" t="s">
        <v>5784</v>
      </c>
      <c r="BR1410" s="44" t="s">
        <v>5785</v>
      </c>
      <c r="BS1410" s="44" t="s">
        <v>4637</v>
      </c>
      <c r="BU1410" s="16"/>
      <c r="CD1410" s="16"/>
      <c r="CE1410" s="16"/>
      <c r="CH1410" s="16" t="s">
        <v>119</v>
      </c>
      <c r="CI1410" s="16" t="s">
        <v>3176</v>
      </c>
      <c r="CJ1410" s="16" t="s">
        <v>119</v>
      </c>
      <c r="CL1410" s="16" t="s">
        <v>5784</v>
      </c>
      <c r="CM1410" s="16" t="s">
        <v>5785</v>
      </c>
      <c r="CO1410" s="16" t="s">
        <v>5786</v>
      </c>
      <c r="CP1410" s="16" t="s">
        <v>5787</v>
      </c>
      <c r="CQ1410" s="16" t="s">
        <v>5783</v>
      </c>
      <c r="CR1410" s="16" t="s">
        <v>3578</v>
      </c>
      <c r="CS1410" s="16" t="s">
        <v>5788</v>
      </c>
      <c r="CT1410" s="16" t="s">
        <v>3232</v>
      </c>
      <c r="CY1410" s="19"/>
      <c r="DD1410" s="16"/>
      <c r="DG1410" s="16"/>
      <c r="DH1410" s="16"/>
      <c r="DI1410" s="16"/>
      <c r="DK1410" s="16"/>
      <c r="DO1410" s="19"/>
      <c r="DP1410" s="16"/>
    </row>
    <row r="1411" spans="1:120" x14ac:dyDescent="0.35">
      <c r="A1411" s="16" t="s">
        <v>1170</v>
      </c>
      <c r="E1411" t="s">
        <v>5789</v>
      </c>
      <c r="F1411" s="32"/>
      <c r="G1411"/>
      <c r="H1411" s="16" t="s">
        <v>5847</v>
      </c>
      <c r="I1411" s="16"/>
      <c r="M1411" s="16"/>
      <c r="N1411" s="16"/>
      <c r="O1411" s="16">
        <f>SUM(COUNTIF(I1411:N1411,"yes"))</f>
        <v>0</v>
      </c>
      <c r="P1411" s="20"/>
      <c r="Q1411" s="16" t="s">
        <v>5826</v>
      </c>
      <c r="R1411" s="16"/>
      <c r="S1411" s="16"/>
      <c r="T1411" s="16"/>
      <c r="U1411" s="16"/>
      <c r="V1411" s="16"/>
      <c r="W1411" s="16"/>
      <c r="X1411" s="16"/>
      <c r="AD1411" s="16"/>
      <c r="AN1411" s="16"/>
      <c r="BA1411" s="30"/>
      <c r="BE1411" s="26"/>
      <c r="BJ1411" s="16"/>
      <c r="BK1411" s="16"/>
      <c r="BL1411" s="41"/>
      <c r="BQ1411" s="16" t="s">
        <v>5790</v>
      </c>
      <c r="BR1411" s="44" t="s">
        <v>5791</v>
      </c>
      <c r="BS1411" s="44" t="s">
        <v>5792</v>
      </c>
      <c r="BU1411" s="16"/>
      <c r="CD1411" s="16"/>
      <c r="CE1411" s="16"/>
      <c r="CH1411" s="16" t="s">
        <v>119</v>
      </c>
      <c r="CI1411" s="16" t="s">
        <v>3176</v>
      </c>
      <c r="CJ1411" s="16" t="s">
        <v>119</v>
      </c>
      <c r="CL1411" s="16" t="s">
        <v>5790</v>
      </c>
      <c r="CM1411" s="16" t="s">
        <v>5791</v>
      </c>
      <c r="CO1411" s="16" t="s">
        <v>5793</v>
      </c>
      <c r="CP1411" s="16" t="s">
        <v>5794</v>
      </c>
      <c r="CQ1411" s="16" t="s">
        <v>5789</v>
      </c>
      <c r="CR1411" s="16" t="s">
        <v>3230</v>
      </c>
      <c r="CS1411" s="16" t="s">
        <v>5764</v>
      </c>
      <c r="CT1411" s="16" t="s">
        <v>3223</v>
      </c>
      <c r="CY1411" s="19"/>
      <c r="DD1411" s="16"/>
      <c r="DG1411" s="16"/>
      <c r="DH1411" s="16"/>
      <c r="DI1411" s="16"/>
      <c r="DK1411" s="16"/>
      <c r="DO1411" s="19"/>
      <c r="DP1411" s="16"/>
    </row>
    <row r="1412" spans="1:120" x14ac:dyDescent="0.35">
      <c r="A1412" s="16" t="s">
        <v>1170</v>
      </c>
      <c r="E1412" t="s">
        <v>5795</v>
      </c>
      <c r="F1412" s="32"/>
      <c r="G1412"/>
      <c r="H1412" s="16" t="s">
        <v>5847</v>
      </c>
      <c r="I1412" s="16"/>
      <c r="M1412" s="16"/>
      <c r="N1412" s="16"/>
      <c r="O1412" s="16">
        <f>SUM(COUNTIF(I1412:N1412,"yes"))</f>
        <v>0</v>
      </c>
      <c r="P1412" s="20"/>
      <c r="Q1412" s="16" t="s">
        <v>5826</v>
      </c>
      <c r="R1412" s="16"/>
      <c r="S1412" s="16"/>
      <c r="T1412" s="16"/>
      <c r="U1412" s="16"/>
      <c r="V1412" s="16"/>
      <c r="W1412" s="16"/>
      <c r="X1412" s="16"/>
      <c r="AD1412" s="16"/>
      <c r="AN1412" s="16"/>
      <c r="BA1412" s="30"/>
      <c r="BE1412" s="26"/>
      <c r="BJ1412" s="16"/>
      <c r="BK1412" s="16"/>
      <c r="BL1412" s="41"/>
      <c r="BQ1412" s="16" t="s">
        <v>5796</v>
      </c>
      <c r="BR1412" s="44" t="s">
        <v>5797</v>
      </c>
      <c r="BS1412" s="44" t="s">
        <v>5798</v>
      </c>
      <c r="BU1412" s="16"/>
      <c r="CD1412" s="16"/>
      <c r="CE1412" s="16"/>
      <c r="CH1412" s="16" t="s">
        <v>119</v>
      </c>
      <c r="CI1412" s="16" t="s">
        <v>3176</v>
      </c>
      <c r="CJ1412" s="16" t="s">
        <v>119</v>
      </c>
      <c r="CL1412" s="16" t="s">
        <v>5796</v>
      </c>
      <c r="CM1412" s="16" t="s">
        <v>5797</v>
      </c>
      <c r="CO1412" s="16" t="s">
        <v>5799</v>
      </c>
      <c r="CP1412" s="16" t="s">
        <v>5800</v>
      </c>
      <c r="CQ1412" s="16" t="s">
        <v>5795</v>
      </c>
      <c r="CR1412" s="16" t="s">
        <v>3239</v>
      </c>
      <c r="CS1412" s="16" t="s">
        <v>3637</v>
      </c>
      <c r="CT1412" s="16" t="s">
        <v>3416</v>
      </c>
      <c r="CY1412" s="19"/>
      <c r="DD1412" s="16"/>
      <c r="DG1412" s="16"/>
      <c r="DH1412" s="16"/>
      <c r="DI1412" s="16"/>
      <c r="DK1412" s="16"/>
      <c r="DO1412" s="19"/>
      <c r="DP1412" s="16"/>
    </row>
    <row r="1413" spans="1:120" x14ac:dyDescent="0.35">
      <c r="A1413" s="16" t="s">
        <v>1170</v>
      </c>
      <c r="E1413" t="s">
        <v>5801</v>
      </c>
      <c r="F1413" s="32"/>
      <c r="G1413"/>
      <c r="H1413" s="16" t="s">
        <v>5847</v>
      </c>
      <c r="I1413" s="16"/>
      <c r="M1413" s="16"/>
      <c r="N1413" s="16"/>
      <c r="O1413" s="16">
        <f>SUM(COUNTIF(I1413:N1413,"yes"))</f>
        <v>0</v>
      </c>
      <c r="P1413" s="20"/>
      <c r="Q1413" s="16" t="s">
        <v>5826</v>
      </c>
      <c r="R1413" s="16"/>
      <c r="S1413" s="16"/>
      <c r="T1413" s="16"/>
      <c r="U1413" s="16"/>
      <c r="V1413" s="16"/>
      <c r="W1413" s="16"/>
      <c r="X1413" s="16"/>
      <c r="AD1413" s="16"/>
      <c r="AN1413" s="16"/>
      <c r="BA1413" s="30"/>
      <c r="BE1413" s="26"/>
      <c r="BJ1413" s="16"/>
      <c r="BK1413" s="16"/>
      <c r="BL1413" s="41"/>
      <c r="BQ1413" s="16" t="s">
        <v>5802</v>
      </c>
      <c r="BR1413" s="44" t="s">
        <v>5803</v>
      </c>
      <c r="BS1413" s="44" t="s">
        <v>5804</v>
      </c>
      <c r="BU1413" s="16"/>
      <c r="CD1413" s="16"/>
      <c r="CE1413" s="16"/>
      <c r="CH1413" s="16" t="s">
        <v>119</v>
      </c>
      <c r="CI1413" s="16" t="s">
        <v>3176</v>
      </c>
      <c r="CJ1413" s="16" t="s">
        <v>119</v>
      </c>
      <c r="CL1413" s="16" t="s">
        <v>5802</v>
      </c>
      <c r="CM1413" s="16" t="s">
        <v>5803</v>
      </c>
      <c r="CO1413" s="16" t="s">
        <v>5805</v>
      </c>
      <c r="CP1413" s="16" t="s">
        <v>5806</v>
      </c>
      <c r="CQ1413" s="16" t="s">
        <v>5801</v>
      </c>
      <c r="CR1413" s="16" t="s">
        <v>4027</v>
      </c>
      <c r="CS1413" s="16" t="s">
        <v>3255</v>
      </c>
      <c r="CT1413" s="16" t="s">
        <v>3232</v>
      </c>
      <c r="CY1413" s="19"/>
      <c r="DD1413" s="16"/>
      <c r="DG1413" s="16"/>
      <c r="DH1413" s="16"/>
      <c r="DI1413" s="16"/>
      <c r="DK1413" s="16"/>
      <c r="DO1413" s="19"/>
      <c r="DP1413" s="16"/>
    </row>
    <row r="1414" spans="1:120" x14ac:dyDescent="0.35">
      <c r="A1414" s="16" t="s">
        <v>1170</v>
      </c>
      <c r="E1414" t="s">
        <v>5807</v>
      </c>
      <c r="F1414" s="32"/>
      <c r="G1414"/>
      <c r="H1414" s="16" t="s">
        <v>5847</v>
      </c>
      <c r="I1414" s="16"/>
      <c r="M1414" s="16"/>
      <c r="N1414" s="16"/>
      <c r="O1414" s="16">
        <f>SUM(COUNTIF(I1414:N1414,"yes"))</f>
        <v>0</v>
      </c>
      <c r="P1414" s="20"/>
      <c r="Q1414" s="16" t="s">
        <v>5826</v>
      </c>
      <c r="R1414" s="16"/>
      <c r="S1414" s="16"/>
      <c r="T1414" s="16"/>
      <c r="U1414" s="16"/>
      <c r="V1414" s="16"/>
      <c r="W1414" s="16"/>
      <c r="X1414" s="16"/>
      <c r="AD1414" s="16"/>
      <c r="AN1414" s="16"/>
      <c r="BA1414" s="30"/>
      <c r="BE1414" s="26"/>
      <c r="BJ1414" s="16"/>
      <c r="BK1414" s="16"/>
      <c r="BL1414" s="41"/>
      <c r="BQ1414" s="16" t="s">
        <v>5808</v>
      </c>
      <c r="BR1414" s="44" t="s">
        <v>5809</v>
      </c>
      <c r="BS1414" s="44" t="s">
        <v>5810</v>
      </c>
      <c r="BU1414" s="16"/>
      <c r="CD1414" s="16"/>
      <c r="CE1414" s="16"/>
      <c r="CH1414" s="16" t="s">
        <v>119</v>
      </c>
      <c r="CI1414" s="16" t="s">
        <v>3176</v>
      </c>
      <c r="CJ1414" s="16" t="s">
        <v>119</v>
      </c>
      <c r="CL1414" s="16" t="s">
        <v>5808</v>
      </c>
      <c r="CM1414" s="16" t="s">
        <v>5809</v>
      </c>
      <c r="CO1414" s="16" t="s">
        <v>5811</v>
      </c>
      <c r="CP1414" s="16" t="s">
        <v>5812</v>
      </c>
      <c r="CQ1414" s="16" t="s">
        <v>5807</v>
      </c>
      <c r="CR1414" s="16" t="s">
        <v>3343</v>
      </c>
      <c r="CS1414" s="16" t="s">
        <v>4939</v>
      </c>
      <c r="CT1414" s="16" t="s">
        <v>3299</v>
      </c>
      <c r="CY1414" s="19"/>
      <c r="DD1414" s="16"/>
      <c r="DG1414" s="16"/>
      <c r="DH1414" s="16"/>
      <c r="DI1414" s="16"/>
      <c r="DK1414" s="16"/>
      <c r="DO1414" s="19"/>
      <c r="DP1414" s="16"/>
    </row>
    <row r="1415" spans="1:120" x14ac:dyDescent="0.35">
      <c r="A1415" s="16" t="s">
        <v>1170</v>
      </c>
      <c r="E1415" t="s">
        <v>943</v>
      </c>
      <c r="F1415" s="32"/>
      <c r="G1415"/>
      <c r="H1415" s="16" t="s">
        <v>5847</v>
      </c>
      <c r="I1415" s="16"/>
      <c r="M1415" s="16"/>
      <c r="N1415" s="16"/>
      <c r="O1415" s="16">
        <f>SUM(COUNTIF(I1415:N1415,"yes"))</f>
        <v>0</v>
      </c>
      <c r="P1415" s="20"/>
      <c r="Q1415" s="16" t="s">
        <v>5826</v>
      </c>
      <c r="R1415" s="16"/>
      <c r="S1415" s="16"/>
      <c r="T1415" s="16"/>
      <c r="U1415" s="16"/>
      <c r="V1415" s="16"/>
      <c r="W1415" s="16"/>
      <c r="X1415" s="16"/>
      <c r="AD1415" s="16"/>
      <c r="AN1415" s="16"/>
      <c r="BA1415" s="30"/>
      <c r="BE1415" s="26"/>
      <c r="BJ1415" s="16"/>
      <c r="BK1415" s="16"/>
      <c r="BL1415" s="41"/>
      <c r="BQ1415" s="16" t="s">
        <v>944</v>
      </c>
      <c r="BR1415" s="44" t="s">
        <v>5817</v>
      </c>
      <c r="BS1415" s="44" t="s">
        <v>5818</v>
      </c>
      <c r="BU1415" s="16"/>
      <c r="CD1415" s="16"/>
      <c r="CE1415" s="16"/>
      <c r="CH1415" s="16" t="s">
        <v>119</v>
      </c>
      <c r="CI1415" s="16" t="s">
        <v>3176</v>
      </c>
      <c r="CJ1415" s="16" t="s">
        <v>119</v>
      </c>
      <c r="CL1415" s="16" t="s">
        <v>944</v>
      </c>
      <c r="CM1415" s="16" t="s">
        <v>5817</v>
      </c>
      <c r="CO1415" s="16" t="s">
        <v>5819</v>
      </c>
      <c r="CP1415" s="16" t="s">
        <v>5820</v>
      </c>
      <c r="CQ1415" s="16" t="s">
        <v>943</v>
      </c>
      <c r="CR1415" s="16" t="s">
        <v>3495</v>
      </c>
      <c r="CS1415" s="16" t="s">
        <v>4709</v>
      </c>
      <c r="CT1415" s="16" t="s">
        <v>5821</v>
      </c>
      <c r="CY1415" s="19"/>
      <c r="DD1415" s="16"/>
      <c r="DG1415" s="16"/>
      <c r="DH1415" s="16"/>
      <c r="DI1415" s="16"/>
      <c r="DK1415" s="16"/>
      <c r="DO1415" s="19"/>
      <c r="DP1415" s="16"/>
    </row>
    <row r="1416" spans="1:120" x14ac:dyDescent="0.35">
      <c r="A1416" s="16" t="s">
        <v>6245</v>
      </c>
      <c r="E1416" t="s">
        <v>1253</v>
      </c>
      <c r="F1416" s="32"/>
      <c r="G1416"/>
      <c r="H1416" s="16" t="s">
        <v>1255</v>
      </c>
      <c r="I1416" s="16"/>
      <c r="M1416" s="16"/>
      <c r="N1416" s="16"/>
      <c r="O1416" s="16">
        <f>SUM(COUNTIF(I1416:N1416,"yes"))</f>
        <v>0</v>
      </c>
      <c r="P1416" s="20"/>
      <c r="Q1416" s="16"/>
      <c r="R1416" s="16"/>
      <c r="S1416" s="16"/>
      <c r="T1416" s="16"/>
      <c r="U1416" s="16"/>
      <c r="V1416" s="16" t="s">
        <v>1254</v>
      </c>
      <c r="W1416" s="16"/>
      <c r="X1416" s="16"/>
      <c r="AD1416" s="16"/>
      <c r="AJ1416" s="16" t="s">
        <v>951</v>
      </c>
      <c r="AN1416" s="16"/>
      <c r="BA1416" s="30"/>
      <c r="BE1416" s="26"/>
      <c r="BJ1416" s="16"/>
      <c r="BK1416" s="16"/>
      <c r="BL1416" s="41"/>
      <c r="BU1416" s="16"/>
      <c r="BV1416" s="16" t="s">
        <v>1256</v>
      </c>
      <c r="CD1416" s="16"/>
      <c r="CE1416" s="16"/>
      <c r="CY1416" s="19"/>
      <c r="DD1416" s="16"/>
      <c r="DG1416" s="16"/>
      <c r="DH1416" s="16"/>
      <c r="DI1416" s="16"/>
      <c r="DK1416" s="16"/>
      <c r="DO1416" s="19"/>
      <c r="DP1416" s="16"/>
    </row>
    <row r="1417" spans="1:120" x14ac:dyDescent="0.35">
      <c r="A1417" s="16" t="s">
        <v>6245</v>
      </c>
      <c r="E1417" t="s">
        <v>5900</v>
      </c>
      <c r="F1417" s="32"/>
      <c r="G1417"/>
      <c r="H1417" s="16" t="s">
        <v>5868</v>
      </c>
      <c r="I1417" s="16"/>
      <c r="M1417" s="16"/>
      <c r="N1417" s="16"/>
      <c r="O1417" s="16">
        <f>SUM(COUNTIF(I1417:N1417,"yes"))</f>
        <v>0</v>
      </c>
      <c r="P1417" s="20" t="s">
        <v>6324</v>
      </c>
      <c r="Q1417" s="16" t="s">
        <v>1232</v>
      </c>
      <c r="R1417" s="16"/>
      <c r="S1417" s="16"/>
      <c r="T1417" s="16"/>
      <c r="U1417" s="16"/>
      <c r="V1417" s="16" t="s">
        <v>5902</v>
      </c>
      <c r="W1417" s="16" t="s">
        <v>5903</v>
      </c>
      <c r="X1417" s="16"/>
      <c r="Y1417" s="16" t="s">
        <v>5901</v>
      </c>
      <c r="Z1417" s="16" t="s">
        <v>900</v>
      </c>
      <c r="AD1417" s="16"/>
      <c r="AJ1417" s="16" t="s">
        <v>5905</v>
      </c>
      <c r="AK1417" s="16" t="s">
        <v>5886</v>
      </c>
      <c r="AL1417" s="16" t="s">
        <v>1751</v>
      </c>
      <c r="AN1417" s="16" t="s">
        <v>5907</v>
      </c>
      <c r="AQ1417" s="16">
        <v>21</v>
      </c>
      <c r="AR1417" s="16">
        <v>56</v>
      </c>
      <c r="AS1417" s="16" t="s">
        <v>709</v>
      </c>
      <c r="AT1417" s="21" t="s">
        <v>5904</v>
      </c>
      <c r="AU1417" s="16" t="s">
        <v>5908</v>
      </c>
      <c r="AV1417" s="16" t="s">
        <v>5907</v>
      </c>
      <c r="AW1417" s="16">
        <f>LEN(AV1417)-LEN(SUBSTITUTE(AV1417,",",""))+1</f>
        <v>1</v>
      </c>
      <c r="AX1417" s="16" t="s">
        <v>5906</v>
      </c>
      <c r="AY1417" s="16">
        <f>LEN(AX1417)-LEN(SUBSTITUTE(AX1417,",",""))+1</f>
        <v>74</v>
      </c>
      <c r="AZ1417" s="16">
        <f>Table1[[#This Row], [no. of native regions]]+Table1[[#This Row], [no. of introduced regions]]</f>
        <v>75</v>
      </c>
      <c r="BA1417" s="30">
        <f>Table1[[#This Row], [no. of introduced regions]]/Table1[[#This Row], [no. of native regions]]</f>
        <v>74</v>
      </c>
      <c r="BE1417" s="26"/>
      <c r="BJ1417" s="16"/>
      <c r="BK1417" s="16"/>
      <c r="BL1417" s="41"/>
      <c r="BQ1417" s="16" t="s">
        <v>6150</v>
      </c>
      <c r="BR1417" s="44" t="s">
        <v>6151</v>
      </c>
      <c r="BT1417" s="16" t="s">
        <v>6152</v>
      </c>
      <c r="BU1417" s="16"/>
      <c r="CD1417" s="16"/>
      <c r="CE1417" s="16"/>
      <c r="CW1417" s="16" t="s">
        <v>119</v>
      </c>
      <c r="CX1417" s="16" t="s">
        <v>119</v>
      </c>
      <c r="CY1417" s="19">
        <v>973</v>
      </c>
      <c r="DD1417" s="16"/>
      <c r="DG1417" s="16"/>
      <c r="DH1417" s="16"/>
      <c r="DI1417" s="16"/>
      <c r="DK1417" s="16"/>
      <c r="DO1417" s="19"/>
      <c r="DP1417" s="16"/>
    </row>
    <row r="1418" spans="1:120" x14ac:dyDescent="0.35">
      <c r="A1418" s="16" t="s">
        <v>6245</v>
      </c>
      <c r="E1418" t="s">
        <v>6048</v>
      </c>
      <c r="F1418" s="32"/>
      <c r="G1418"/>
      <c r="H1418" s="16" t="s">
        <v>5868</v>
      </c>
      <c r="I1418" s="16"/>
      <c r="M1418" s="16"/>
      <c r="N1418" s="16"/>
      <c r="O1418" s="16">
        <f>SUM(COUNTIF(I1418:N1418,"yes"))</f>
        <v>0</v>
      </c>
      <c r="P1418" s="20" t="s">
        <v>6324</v>
      </c>
      <c r="Q1418" s="16" t="s">
        <v>5826</v>
      </c>
      <c r="R1418" s="16"/>
      <c r="S1418" s="16"/>
      <c r="T1418" s="16"/>
      <c r="U1418" s="16"/>
      <c r="V1418" s="16" t="s">
        <v>5892</v>
      </c>
      <c r="W1418" s="16" t="s">
        <v>5893</v>
      </c>
      <c r="X1418" s="16"/>
      <c r="AB1418" s="21" t="s">
        <v>6047</v>
      </c>
      <c r="AC1418" s="21"/>
      <c r="AD1418" s="16"/>
      <c r="AH1418" s="16" t="s">
        <v>5891</v>
      </c>
      <c r="AI1418" s="16" t="s">
        <v>6048</v>
      </c>
      <c r="AJ1418" s="16" t="s">
        <v>5885</v>
      </c>
      <c r="AK1418" s="16" t="s">
        <v>5895</v>
      </c>
      <c r="AL1418" s="16" t="s">
        <v>5896</v>
      </c>
      <c r="AN1418" s="16"/>
      <c r="AQ1418" s="16">
        <v>39</v>
      </c>
      <c r="AR1418" s="16">
        <v>60</v>
      </c>
      <c r="AS1418" s="16" t="s">
        <v>709</v>
      </c>
      <c r="AT1418" s="21" t="s">
        <v>5894</v>
      </c>
      <c r="AU1418" s="16" t="s">
        <v>5897</v>
      </c>
      <c r="AV1418" s="16" t="s">
        <v>5898</v>
      </c>
      <c r="AW1418" s="16">
        <f>LEN(AV1418)-LEN(SUBSTITUTE(AV1418,",",""))+1</f>
        <v>34</v>
      </c>
      <c r="AX1418" s="16" t="s">
        <v>5899</v>
      </c>
      <c r="AY1418" s="16">
        <f>LEN(AX1418)-LEN(SUBSTITUTE(AX1418,",",""))+1</f>
        <v>1</v>
      </c>
      <c r="AZ1418" s="16">
        <f>Table1[[#This Row], [no. of native regions]]+Table1[[#This Row], [no. of introduced regions]]</f>
        <v>35</v>
      </c>
      <c r="BA1418" s="30">
        <f>Table1[[#This Row], [no. of introduced regions]]/Table1[[#This Row], [no. of native regions]]</f>
        <v>2.9411764705882353E-2</v>
      </c>
      <c r="BE1418" s="26"/>
      <c r="BJ1418" s="16"/>
      <c r="BK1418" s="16"/>
      <c r="BL1418" s="41"/>
      <c r="BQ1418" s="16" t="s">
        <v>6147</v>
      </c>
      <c r="BR1418" s="44" t="s">
        <v>6148</v>
      </c>
      <c r="BT1418" s="16" t="s">
        <v>6149</v>
      </c>
      <c r="BU1418" s="16"/>
      <c r="CD1418" s="16"/>
      <c r="CE1418" s="16"/>
      <c r="CW1418" s="16" t="s">
        <v>119</v>
      </c>
      <c r="CX1418" s="16" t="s">
        <v>119</v>
      </c>
      <c r="CY1418" s="19">
        <v>739</v>
      </c>
      <c r="DD1418" s="16"/>
      <c r="DG1418" s="16"/>
      <c r="DH1418" s="16"/>
      <c r="DI1418" s="16"/>
      <c r="DK1418" s="16"/>
      <c r="DO1418" s="19"/>
      <c r="DP1418" s="16"/>
    </row>
    <row r="1419" spans="1:120" x14ac:dyDescent="0.35">
      <c r="A1419" s="16" t="s">
        <v>6245</v>
      </c>
      <c r="E1419" t="s">
        <v>5879</v>
      </c>
      <c r="F1419" s="32"/>
      <c r="G1419"/>
      <c r="H1419" s="16" t="s">
        <v>5868</v>
      </c>
      <c r="I1419" s="16"/>
      <c r="M1419" s="16"/>
      <c r="N1419" s="16"/>
      <c r="O1419" s="16">
        <f>SUM(COUNTIF(I1419:N1419,"yes"))</f>
        <v>0</v>
      </c>
      <c r="P1419" s="20" t="s">
        <v>6324</v>
      </c>
      <c r="Q1419" s="16" t="s">
        <v>5826</v>
      </c>
      <c r="R1419" s="16"/>
      <c r="S1419" s="16"/>
      <c r="T1419" s="16"/>
      <c r="U1419" s="16"/>
      <c r="V1419" s="16" t="s">
        <v>5880</v>
      </c>
      <c r="W1419" s="16" t="s">
        <v>5881</v>
      </c>
      <c r="X1419" s="16"/>
      <c r="Y1419" s="16" t="s">
        <v>5882</v>
      </c>
      <c r="Z1419" s="16" t="s">
        <v>5883</v>
      </c>
      <c r="AD1419" s="16"/>
      <c r="AJ1419" s="16" t="s">
        <v>5885</v>
      </c>
      <c r="AK1419" s="16" t="s">
        <v>5886</v>
      </c>
      <c r="AL1419" s="16" t="s">
        <v>5887</v>
      </c>
      <c r="AN1419" s="16"/>
      <c r="AQ1419" s="16">
        <v>24</v>
      </c>
      <c r="AR1419" s="16">
        <v>90</v>
      </c>
      <c r="AS1419" s="16" t="s">
        <v>709</v>
      </c>
      <c r="AT1419" s="21" t="s">
        <v>5884</v>
      </c>
      <c r="AU1419" s="16" t="s">
        <v>5888</v>
      </c>
      <c r="AV1419" s="16" t="s">
        <v>5889</v>
      </c>
      <c r="AW1419" s="16">
        <f>LEN(AV1419)-LEN(SUBSTITUTE(AV1419,",",""))+1</f>
        <v>10</v>
      </c>
      <c r="AX1419" s="16" t="s">
        <v>5890</v>
      </c>
      <c r="AY1419" s="16">
        <f>LEN(AX1419)-LEN(SUBSTITUTE(AX1419,",",""))+1</f>
        <v>3</v>
      </c>
      <c r="AZ1419" s="16">
        <f>Table1[[#This Row], [no. of native regions]]+Table1[[#This Row], [no. of introduced regions]]</f>
        <v>13</v>
      </c>
      <c r="BA1419" s="30">
        <f>Table1[[#This Row], [no. of introduced regions]]/Table1[[#This Row], [no. of native regions]]</f>
        <v>0.3</v>
      </c>
      <c r="BE1419" s="26"/>
      <c r="BJ1419" s="16"/>
      <c r="BK1419" s="16"/>
      <c r="BL1419" s="41"/>
      <c r="BQ1419" s="16" t="s">
        <v>6193</v>
      </c>
      <c r="BR1419" s="44" t="s">
        <v>6194</v>
      </c>
      <c r="BU1419" s="16"/>
      <c r="CD1419" s="16"/>
      <c r="CE1419" s="16"/>
      <c r="CW1419" s="16" t="s">
        <v>119</v>
      </c>
      <c r="CX1419" s="16" t="s">
        <v>119</v>
      </c>
      <c r="CY1419" s="19">
        <v>1596</v>
      </c>
      <c r="DD1419" s="16"/>
      <c r="DG1419" s="16"/>
      <c r="DH1419" s="16"/>
      <c r="DI1419" s="16"/>
      <c r="DK1419" s="16"/>
      <c r="DO1419" s="19"/>
      <c r="DP1419" s="16"/>
    </row>
    <row r="1420" spans="1:120" x14ac:dyDescent="0.35">
      <c r="A1420" s="16" t="s">
        <v>6245</v>
      </c>
      <c r="E1420" t="s">
        <v>6024</v>
      </c>
      <c r="F1420" s="32"/>
      <c r="G1420"/>
      <c r="H1420" s="16" t="s">
        <v>5868</v>
      </c>
      <c r="I1420" s="16"/>
      <c r="M1420" s="16"/>
      <c r="N1420" s="16"/>
      <c r="O1420" s="16">
        <f>SUM(COUNTIF(I1420:N1420,"yes"))</f>
        <v>0</v>
      </c>
      <c r="P1420" s="20" t="s">
        <v>6324</v>
      </c>
      <c r="Q1420" s="16" t="s">
        <v>5826</v>
      </c>
      <c r="R1420" s="16"/>
      <c r="S1420" s="16"/>
      <c r="T1420" s="16"/>
      <c r="U1420" s="16"/>
      <c r="V1420" s="16" t="s">
        <v>5917</v>
      </c>
      <c r="W1420" s="16" t="s">
        <v>5918</v>
      </c>
      <c r="X1420" s="16"/>
      <c r="AB1420" s="21" t="s">
        <v>6026</v>
      </c>
      <c r="AC1420" s="21"/>
      <c r="AD1420" s="16"/>
      <c r="AH1420" s="16" t="s">
        <v>5916</v>
      </c>
      <c r="AI1420" s="16" t="s">
        <v>6025</v>
      </c>
      <c r="AJ1420" s="16" t="s">
        <v>5920</v>
      </c>
      <c r="AK1420" s="16" t="s">
        <v>5925</v>
      </c>
      <c r="AL1420" s="16" t="s">
        <v>5924</v>
      </c>
      <c r="AN1420" s="16"/>
      <c r="AQ1420" s="16">
        <v>26</v>
      </c>
      <c r="AR1420" s="16">
        <v>85</v>
      </c>
      <c r="AS1420" s="16" t="s">
        <v>709</v>
      </c>
      <c r="AT1420" s="21" t="s">
        <v>5919</v>
      </c>
      <c r="AU1420" s="16" t="s">
        <v>5921</v>
      </c>
      <c r="AV1420" s="16" t="s">
        <v>5922</v>
      </c>
      <c r="AW1420" s="16">
        <f>LEN(AV1420)-LEN(SUBSTITUTE(AV1420,",",""))+1</f>
        <v>6</v>
      </c>
      <c r="AX1420" s="16" t="s">
        <v>5923</v>
      </c>
      <c r="AY1420" s="16">
        <f>LEN(AX1420)-LEN(SUBSTITUTE(AX1420,",",""))+1</f>
        <v>23</v>
      </c>
      <c r="AZ1420" s="16">
        <f>Table1[[#This Row], [no. of native regions]]+Table1[[#This Row], [no. of introduced regions]]</f>
        <v>29</v>
      </c>
      <c r="BA1420" s="30">
        <f>Table1[[#This Row], [no. of introduced regions]]/Table1[[#This Row], [no. of native regions]]</f>
        <v>3.8333333333333335</v>
      </c>
      <c r="BE1420" s="26"/>
      <c r="BJ1420" s="16"/>
      <c r="BK1420" s="16"/>
      <c r="BL1420" s="41"/>
      <c r="BQ1420" s="16" t="s">
        <v>6153</v>
      </c>
      <c r="BR1420" s="44" t="s">
        <v>3852</v>
      </c>
      <c r="BU1420" s="16"/>
      <c r="CD1420" s="16"/>
      <c r="CE1420" s="16"/>
      <c r="CW1420" s="16" t="s">
        <v>119</v>
      </c>
      <c r="CX1420" s="16" t="s">
        <v>119</v>
      </c>
      <c r="CY1420" s="19" t="s">
        <v>14</v>
      </c>
      <c r="DD1420" s="16"/>
      <c r="DG1420" s="16"/>
      <c r="DH1420" s="16"/>
      <c r="DI1420" s="16"/>
      <c r="DK1420" s="16"/>
      <c r="DO1420" s="19"/>
      <c r="DP1420" s="16"/>
    </row>
    <row r="1421" spans="1:120" x14ac:dyDescent="0.35">
      <c r="A1421" s="16" t="s">
        <v>6245</v>
      </c>
      <c r="E1421" t="s">
        <v>6097</v>
      </c>
      <c r="F1421" s="32"/>
      <c r="G1421"/>
      <c r="H1421" s="16" t="s">
        <v>5868</v>
      </c>
      <c r="I1421" s="16"/>
      <c r="M1421" s="16"/>
      <c r="N1421" s="16"/>
      <c r="O1421" s="16">
        <f>SUM(COUNTIF(I1421:N1421,"yes"))</f>
        <v>0</v>
      </c>
      <c r="P1421" s="20" t="s">
        <v>6324</v>
      </c>
      <c r="Q1421" s="16" t="s">
        <v>729</v>
      </c>
      <c r="R1421" s="16"/>
      <c r="S1421" s="16"/>
      <c r="T1421" s="16"/>
      <c r="U1421" s="16"/>
      <c r="V1421" s="16" t="s">
        <v>6098</v>
      </c>
      <c r="W1421" s="16" t="s">
        <v>678</v>
      </c>
      <c r="X1421" s="16"/>
      <c r="AD1421" s="16"/>
      <c r="AJ1421" s="16" t="s">
        <v>1326</v>
      </c>
      <c r="AK1421" s="16" t="s">
        <v>729</v>
      </c>
      <c r="AL1421" s="16" t="s">
        <v>1239</v>
      </c>
      <c r="AN1421" s="16" t="s">
        <v>6103</v>
      </c>
      <c r="AQ1421" s="16">
        <v>33</v>
      </c>
      <c r="AR1421" s="16">
        <v>44</v>
      </c>
      <c r="AS1421" s="16" t="s">
        <v>5896</v>
      </c>
      <c r="AT1421" s="16" t="s">
        <v>6099</v>
      </c>
      <c r="AU1421" s="16" t="s">
        <v>6100</v>
      </c>
      <c r="AV1421" s="16" t="s">
        <v>6101</v>
      </c>
      <c r="AW1421" s="16">
        <f>LEN(AV1421)-LEN(SUBSTITUTE(AV1421,",",""))+1</f>
        <v>6</v>
      </c>
      <c r="AX1421" s="16" t="s">
        <v>6102</v>
      </c>
      <c r="AY1421" s="16">
        <f>LEN(AX1421)-LEN(SUBSTITUTE(AX1421,",",""))+1</f>
        <v>49</v>
      </c>
      <c r="AZ1421" s="16">
        <f>Table1[[#This Row], [no. of native regions]]+Table1[[#This Row], [no. of introduced regions]]</f>
        <v>55</v>
      </c>
      <c r="BA1421" s="30">
        <f>Table1[[#This Row], [no. of introduced regions]]/Table1[[#This Row], [no. of native regions]]</f>
        <v>8.1666666666666661</v>
      </c>
      <c r="BE1421" s="26"/>
      <c r="BJ1421" s="16"/>
      <c r="BK1421" s="16"/>
      <c r="BL1421" s="41"/>
      <c r="BQ1421" s="16" t="s">
        <v>6182</v>
      </c>
      <c r="BR1421" s="44" t="s">
        <v>6183</v>
      </c>
      <c r="BU1421" s="16"/>
      <c r="CD1421" s="16"/>
      <c r="CE1421" s="16"/>
      <c r="CW1421" s="16" t="s">
        <v>119</v>
      </c>
      <c r="CX1421" s="16" t="s">
        <v>119</v>
      </c>
      <c r="CY1421" s="19">
        <v>300</v>
      </c>
      <c r="DD1421" s="16"/>
      <c r="DG1421" s="16"/>
      <c r="DH1421" s="16"/>
      <c r="DI1421" s="16"/>
      <c r="DK1421" s="16"/>
      <c r="DO1421" s="19"/>
      <c r="DP1421" s="16"/>
    </row>
    <row r="1422" spans="1:120" x14ac:dyDescent="0.35">
      <c r="A1422" s="16" t="s">
        <v>6245</v>
      </c>
      <c r="E1422" t="s">
        <v>5938</v>
      </c>
      <c r="F1422" s="32"/>
      <c r="G1422"/>
      <c r="H1422" s="16" t="s">
        <v>5868</v>
      </c>
      <c r="I1422" s="16"/>
      <c r="M1422" s="16"/>
      <c r="N1422" s="16"/>
      <c r="O1422" s="16">
        <f>SUM(COUNTIF(I1422:N1422,"yes"))</f>
        <v>0</v>
      </c>
      <c r="P1422" s="20" t="s">
        <v>6324</v>
      </c>
      <c r="Q1422" s="16" t="s">
        <v>5939</v>
      </c>
      <c r="R1422" s="16"/>
      <c r="S1422" s="16"/>
      <c r="T1422" s="16"/>
      <c r="U1422" s="16"/>
      <c r="V1422" s="16" t="s">
        <v>5936</v>
      </c>
      <c r="W1422" s="16" t="s">
        <v>678</v>
      </c>
      <c r="X1422" s="16"/>
      <c r="AD1422" s="16"/>
      <c r="AJ1422" s="16" t="s">
        <v>1264</v>
      </c>
      <c r="AK1422" s="16" t="s">
        <v>985</v>
      </c>
      <c r="AL1422" s="16" t="s">
        <v>1323</v>
      </c>
      <c r="AN1422" s="16"/>
      <c r="AQ1422" s="16">
        <v>39</v>
      </c>
      <c r="AR1422" s="16">
        <v>35</v>
      </c>
      <c r="AS1422" s="16" t="s">
        <v>733</v>
      </c>
      <c r="AT1422" s="21" t="s">
        <v>5937</v>
      </c>
      <c r="AU1422" s="16" t="s">
        <v>5942</v>
      </c>
      <c r="AV1422" s="16" t="s">
        <v>5941</v>
      </c>
      <c r="AW1422" s="16">
        <f>LEN(AV1422)-LEN(SUBSTITUTE(AV1422,",",""))+1</f>
        <v>21</v>
      </c>
      <c r="AX1422" s="16" t="s">
        <v>5940</v>
      </c>
      <c r="AY1422" s="16">
        <f>LEN(AX1422)-LEN(SUBSTITUTE(AX1422,",",""))+1</f>
        <v>202</v>
      </c>
      <c r="AZ1422" s="16">
        <f>Table1[[#This Row], [no. of native regions]]+Table1[[#This Row], [no. of introduced regions]]</f>
        <v>223</v>
      </c>
      <c r="BA1422" s="30">
        <f>Table1[[#This Row], [no. of introduced regions]]/Table1[[#This Row], [no. of native regions]]</f>
        <v>9.6190476190476186</v>
      </c>
      <c r="BE1422" s="26"/>
      <c r="BJ1422" s="16"/>
      <c r="BK1422" s="16"/>
      <c r="BL1422" s="41"/>
      <c r="BQ1422" s="16" t="s">
        <v>6155</v>
      </c>
      <c r="BR1422" s="44" t="s">
        <v>6156</v>
      </c>
      <c r="BU1422" s="16"/>
      <c r="CD1422" s="16"/>
      <c r="CE1422" s="16"/>
      <c r="CL1422" s="23" t="s">
        <v>6157</v>
      </c>
      <c r="CM1422" s="16" t="s">
        <v>6158</v>
      </c>
      <c r="CW1422" s="16" t="s">
        <v>119</v>
      </c>
      <c r="CX1422" s="16" t="s">
        <v>119</v>
      </c>
      <c r="CY1422" s="19">
        <v>659</v>
      </c>
      <c r="DD1422" s="16"/>
      <c r="DG1422" s="16"/>
      <c r="DH1422" s="16"/>
      <c r="DI1422" s="16"/>
      <c r="DK1422" s="16"/>
      <c r="DO1422" s="19"/>
      <c r="DP1422" s="16"/>
    </row>
    <row r="1423" spans="1:120" x14ac:dyDescent="0.35">
      <c r="A1423" s="16" t="s">
        <v>6245</v>
      </c>
      <c r="E1423" t="s">
        <v>6104</v>
      </c>
      <c r="F1423" s="32"/>
      <c r="G1423"/>
      <c r="H1423" s="16" t="s">
        <v>5868</v>
      </c>
      <c r="I1423" s="16"/>
      <c r="M1423" s="16"/>
      <c r="N1423" s="16"/>
      <c r="O1423" s="16">
        <f>SUM(COUNTIF(I1423:N1423,"yes"))</f>
        <v>0</v>
      </c>
      <c r="P1423" s="20" t="s">
        <v>6324</v>
      </c>
      <c r="Q1423" s="16" t="s">
        <v>729</v>
      </c>
      <c r="R1423" s="16"/>
      <c r="S1423" s="16"/>
      <c r="T1423" s="16"/>
      <c r="U1423" s="16"/>
      <c r="V1423" s="16" t="s">
        <v>6105</v>
      </c>
      <c r="W1423" s="16" t="s">
        <v>678</v>
      </c>
      <c r="X1423" s="16"/>
      <c r="AD1423" s="16"/>
      <c r="AJ1423" s="16" t="s">
        <v>1984</v>
      </c>
      <c r="AK1423" s="16" t="s">
        <v>729</v>
      </c>
      <c r="AL1423" s="16" t="s">
        <v>1239</v>
      </c>
      <c r="AN1423" s="16" t="s">
        <v>2354</v>
      </c>
      <c r="AQ1423" s="16">
        <v>36</v>
      </c>
      <c r="AR1423" s="16">
        <v>51</v>
      </c>
      <c r="AS1423" s="16" t="s">
        <v>709</v>
      </c>
      <c r="AT1423" s="21" t="s">
        <v>6106</v>
      </c>
      <c r="AU1423" s="16" t="s">
        <v>6109</v>
      </c>
      <c r="AV1423" s="16" t="s">
        <v>6107</v>
      </c>
      <c r="AW1423" s="16">
        <f>LEN(AV1423)-LEN(SUBSTITUTE(AV1423,",",""))+1</f>
        <v>15</v>
      </c>
      <c r="AX1423" s="16" t="s">
        <v>6108</v>
      </c>
      <c r="AY1423" s="16">
        <f>LEN(AX1423)-LEN(SUBSTITUTE(AX1423,",",""))+1</f>
        <v>83</v>
      </c>
      <c r="AZ1423" s="16">
        <f>Table1[[#This Row], [no. of native regions]]+Table1[[#This Row], [no. of introduced regions]]</f>
        <v>98</v>
      </c>
      <c r="BA1423" s="30">
        <f>Table1[[#This Row], [no. of introduced regions]]/Table1[[#This Row], [no. of native regions]]</f>
        <v>5.5333333333333332</v>
      </c>
      <c r="BE1423" s="26"/>
      <c r="BJ1423" s="16"/>
      <c r="BK1423" s="16"/>
      <c r="BL1423" s="41"/>
      <c r="BQ1423" s="16" t="s">
        <v>6166</v>
      </c>
      <c r="BR1423" s="44" t="s">
        <v>6167</v>
      </c>
      <c r="BT1423" s="16" t="s">
        <v>6168</v>
      </c>
      <c r="BU1423" s="16"/>
      <c r="CD1423" s="16"/>
      <c r="CE1423" s="16"/>
      <c r="CW1423" s="16" t="s">
        <v>119</v>
      </c>
      <c r="CX1423" s="16" t="s">
        <v>119</v>
      </c>
      <c r="CY1423" s="19">
        <v>1407</v>
      </c>
      <c r="DD1423" s="16"/>
      <c r="DG1423" s="16"/>
      <c r="DH1423" s="16"/>
      <c r="DI1423" s="16"/>
      <c r="DK1423" s="16"/>
      <c r="DO1423" s="19"/>
      <c r="DP1423" s="16"/>
    </row>
    <row r="1424" spans="1:120" x14ac:dyDescent="0.35">
      <c r="A1424" s="16" t="s">
        <v>6245</v>
      </c>
      <c r="E1424" t="s">
        <v>5990</v>
      </c>
      <c r="F1424" s="32"/>
      <c r="G1424"/>
      <c r="H1424" s="16" t="s">
        <v>5868</v>
      </c>
      <c r="I1424" s="16"/>
      <c r="M1424" s="16"/>
      <c r="N1424" s="16"/>
      <c r="O1424" s="16">
        <f>SUM(COUNTIF(I1424:N1424,"yes"))</f>
        <v>0</v>
      </c>
      <c r="P1424" s="20" t="s">
        <v>6324</v>
      </c>
      <c r="Q1424" s="16" t="s">
        <v>6172</v>
      </c>
      <c r="R1424" s="16"/>
      <c r="S1424" s="16"/>
      <c r="T1424" s="16"/>
      <c r="U1424" s="16"/>
      <c r="V1424" s="16" t="s">
        <v>5991</v>
      </c>
      <c r="W1424" s="16" t="s">
        <v>678</v>
      </c>
      <c r="X1424" s="16"/>
      <c r="AD1424" s="16"/>
      <c r="AJ1424" s="16" t="s">
        <v>2967</v>
      </c>
      <c r="AK1424" s="16" t="s">
        <v>1319</v>
      </c>
      <c r="AL1424" s="16" t="s">
        <v>1239</v>
      </c>
      <c r="AN1424" s="16"/>
      <c r="AQ1424" s="16">
        <v>16</v>
      </c>
      <c r="AR1424" s="16">
        <v>49</v>
      </c>
      <c r="AT1424" s="21" t="s">
        <v>5992</v>
      </c>
      <c r="AU1424" s="16" t="s">
        <v>6034</v>
      </c>
      <c r="AV1424" s="16" t="s">
        <v>6035</v>
      </c>
      <c r="AW1424" s="16">
        <f>LEN(AV1424)-LEN(SUBSTITUTE(AV1424,",",""))+1</f>
        <v>12</v>
      </c>
      <c r="AX1424" s="16" t="s">
        <v>6036</v>
      </c>
      <c r="AY1424" s="16">
        <f>LEN(AX1424)-LEN(SUBSTITUTE(AX1424,",",""))+1</f>
        <v>67</v>
      </c>
      <c r="AZ1424" s="16">
        <f>Table1[[#This Row], [no. of native regions]]+Table1[[#This Row], [no. of introduced regions]]</f>
        <v>79</v>
      </c>
      <c r="BA1424" s="30">
        <f>Table1[[#This Row], [no. of introduced regions]]/Table1[[#This Row], [no. of native regions]]</f>
        <v>5.583333333333333</v>
      </c>
      <c r="BE1424" s="26"/>
      <c r="BJ1424" s="16"/>
      <c r="BK1424" s="16"/>
      <c r="BL1424" s="41"/>
      <c r="BQ1424" s="16" t="s">
        <v>6169</v>
      </c>
      <c r="BR1424" s="44" t="s">
        <v>6170</v>
      </c>
      <c r="BT1424" s="16" t="s">
        <v>6171</v>
      </c>
      <c r="BU1424" s="16"/>
      <c r="CD1424" s="16"/>
      <c r="CE1424" s="16"/>
      <c r="CW1424" s="16" t="s">
        <v>119</v>
      </c>
      <c r="CX1424" s="16" t="s">
        <v>119</v>
      </c>
      <c r="CY1424" s="19">
        <v>300</v>
      </c>
      <c r="DD1424" s="16"/>
      <c r="DG1424" s="16"/>
      <c r="DH1424" s="16"/>
      <c r="DI1424" s="16"/>
      <c r="DK1424" s="16"/>
      <c r="DO1424" s="19"/>
      <c r="DP1424" s="16"/>
    </row>
    <row r="1425" spans="1:120" x14ac:dyDescent="0.35">
      <c r="A1425" s="16" t="s">
        <v>6245</v>
      </c>
      <c r="E1425" t="s">
        <v>6055</v>
      </c>
      <c r="F1425" s="32"/>
      <c r="G1425"/>
      <c r="H1425" s="16" t="s">
        <v>5868</v>
      </c>
      <c r="I1425" s="16"/>
      <c r="M1425" s="16"/>
      <c r="N1425" s="16"/>
      <c r="O1425" s="16">
        <f>SUM(COUNTIF(I1425:N1425,"yes"))</f>
        <v>0</v>
      </c>
      <c r="P1425" s="20" t="s">
        <v>6324</v>
      </c>
      <c r="Q1425" s="16" t="s">
        <v>5826</v>
      </c>
      <c r="R1425" s="16"/>
      <c r="S1425" s="16"/>
      <c r="T1425" s="16"/>
      <c r="U1425" s="16"/>
      <c r="V1425" s="16" t="s">
        <v>6056</v>
      </c>
      <c r="W1425" s="16" t="s">
        <v>6057</v>
      </c>
      <c r="X1425" s="16"/>
      <c r="AB1425" s="21"/>
      <c r="AC1425" s="21"/>
      <c r="AD1425" s="16"/>
      <c r="AJ1425" s="16" t="s">
        <v>6059</v>
      </c>
      <c r="AK1425" s="16" t="s">
        <v>985</v>
      </c>
      <c r="AL1425" s="16" t="s">
        <v>6063</v>
      </c>
      <c r="AN1425" s="16"/>
      <c r="AQ1425" s="16">
        <v>28</v>
      </c>
      <c r="AR1425" s="16">
        <v>84</v>
      </c>
      <c r="AS1425" s="16" t="s">
        <v>709</v>
      </c>
      <c r="AT1425" s="21" t="s">
        <v>6058</v>
      </c>
      <c r="AU1425" s="16" t="s">
        <v>6060</v>
      </c>
      <c r="AV1425" s="16" t="s">
        <v>6061</v>
      </c>
      <c r="AW1425" s="16">
        <f>LEN(AV1425)-LEN(SUBSTITUTE(AV1425,",",""))+1</f>
        <v>13</v>
      </c>
      <c r="AX1425" s="16" t="s">
        <v>6062</v>
      </c>
      <c r="AY1425" s="16">
        <f>LEN(AX1425)-LEN(SUBSTITUTE(AX1425,",",""))+1</f>
        <v>4</v>
      </c>
      <c r="AZ1425" s="16">
        <f>Table1[[#This Row], [no. of native regions]]+Table1[[#This Row], [no. of introduced regions]]</f>
        <v>17</v>
      </c>
      <c r="BA1425" s="30">
        <f>Table1[[#This Row], [no. of introduced regions]]/Table1[[#This Row], [no. of native regions]]</f>
        <v>0.30769230769230771</v>
      </c>
      <c r="BE1425" s="26"/>
      <c r="BJ1425" s="16"/>
      <c r="BK1425" s="16"/>
      <c r="BL1425" s="41"/>
      <c r="BQ1425" s="23" t="s">
        <v>4890</v>
      </c>
      <c r="BR1425" s="44" t="s">
        <v>6184</v>
      </c>
      <c r="BU1425" s="16"/>
      <c r="CD1425" s="16"/>
      <c r="CE1425" s="16"/>
      <c r="CW1425" s="16" t="s">
        <v>119</v>
      </c>
      <c r="CX1425" s="16" t="s">
        <v>119</v>
      </c>
      <c r="CY1425" s="19">
        <v>659</v>
      </c>
      <c r="DD1425" s="16"/>
      <c r="DG1425" s="16"/>
      <c r="DH1425" s="16"/>
      <c r="DI1425" s="16"/>
      <c r="DK1425" s="16"/>
      <c r="DO1425" s="19"/>
      <c r="DP1425" s="16"/>
    </row>
    <row r="1426" spans="1:120" x14ac:dyDescent="0.35">
      <c r="A1426" s="16" t="s">
        <v>6245</v>
      </c>
      <c r="E1426" t="s">
        <v>5949</v>
      </c>
      <c r="F1426" s="32"/>
      <c r="G1426"/>
      <c r="H1426" s="16" t="s">
        <v>5868</v>
      </c>
      <c r="I1426" s="16"/>
      <c r="M1426" s="16"/>
      <c r="N1426" s="16"/>
      <c r="O1426" s="16">
        <f>SUM(COUNTIF(I1426:N1426,"yes"))</f>
        <v>0</v>
      </c>
      <c r="P1426" s="20" t="s">
        <v>6324</v>
      </c>
      <c r="Q1426" s="16" t="s">
        <v>729</v>
      </c>
      <c r="R1426" s="16"/>
      <c r="S1426" s="16"/>
      <c r="T1426" s="16"/>
      <c r="U1426" s="16"/>
      <c r="V1426" s="16" t="s">
        <v>5950</v>
      </c>
      <c r="W1426" s="16" t="s">
        <v>678</v>
      </c>
      <c r="X1426" s="16"/>
      <c r="AD1426" s="16"/>
      <c r="AJ1426" s="16" t="s">
        <v>5952</v>
      </c>
      <c r="AK1426" s="16" t="s">
        <v>729</v>
      </c>
      <c r="AL1426" s="16" t="s">
        <v>5953</v>
      </c>
      <c r="AN1426" s="16"/>
      <c r="AQ1426" s="16">
        <v>9</v>
      </c>
      <c r="AR1426" s="16">
        <v>-81</v>
      </c>
      <c r="AS1426" s="16" t="s">
        <v>660</v>
      </c>
      <c r="AT1426" s="21" t="s">
        <v>5951</v>
      </c>
      <c r="AU1426" s="16" t="s">
        <v>6012</v>
      </c>
      <c r="AV1426" s="16" t="s">
        <v>6014</v>
      </c>
      <c r="AW1426" s="16">
        <f>LEN(AV1426)-LEN(SUBSTITUTE(AV1426,",",""))+1</f>
        <v>12</v>
      </c>
      <c r="AX1426" s="16" t="s">
        <v>6015</v>
      </c>
      <c r="AY1426" s="16">
        <f>LEN(AX1426)-LEN(SUBSTITUTE(AX1426,",",""))+1</f>
        <v>101</v>
      </c>
      <c r="AZ1426" s="16">
        <f>Table1[[#This Row], [no. of native regions]]+Table1[[#This Row], [no. of introduced regions]]</f>
        <v>113</v>
      </c>
      <c r="BA1426" s="30">
        <f>Table1[[#This Row], [no. of introduced regions]]/Table1[[#This Row], [no. of native regions]]</f>
        <v>8.4166666666666661</v>
      </c>
      <c r="BE1426" s="26"/>
      <c r="BJ1426" s="16"/>
      <c r="BK1426" s="16"/>
      <c r="BL1426" s="41"/>
      <c r="BQ1426" s="16" t="s">
        <v>3924</v>
      </c>
      <c r="BR1426" s="44" t="s">
        <v>3925</v>
      </c>
      <c r="BT1426" s="16" t="s">
        <v>6159</v>
      </c>
      <c r="BU1426" s="16"/>
      <c r="CD1426" s="16"/>
      <c r="CE1426" s="16"/>
      <c r="CM1426" s="16" t="s">
        <v>5954</v>
      </c>
      <c r="CX1426" s="16" t="s">
        <v>119</v>
      </c>
      <c r="CY1426" s="19">
        <v>1848</v>
      </c>
      <c r="DD1426" s="16"/>
      <c r="DG1426" s="16"/>
      <c r="DH1426" s="16"/>
      <c r="DI1426" s="16"/>
      <c r="DK1426" s="16"/>
      <c r="DO1426" s="19"/>
      <c r="DP1426" s="16"/>
    </row>
    <row r="1427" spans="1:120" x14ac:dyDescent="0.35">
      <c r="A1427" s="16" t="s">
        <v>6245</v>
      </c>
      <c r="E1427" t="s">
        <v>5970</v>
      </c>
      <c r="F1427" s="32"/>
      <c r="G1427"/>
      <c r="H1427" s="16" t="s">
        <v>5868</v>
      </c>
      <c r="I1427" s="16"/>
      <c r="M1427" s="16"/>
      <c r="N1427" s="16"/>
      <c r="O1427" s="16">
        <f>SUM(COUNTIF(I1427:N1427,"yes"))</f>
        <v>0</v>
      </c>
      <c r="P1427" s="20" t="s">
        <v>6324</v>
      </c>
      <c r="Q1427" s="16" t="s">
        <v>5826</v>
      </c>
      <c r="R1427" s="16"/>
      <c r="S1427" s="16"/>
      <c r="T1427" s="16"/>
      <c r="U1427" s="16"/>
      <c r="V1427" s="16" t="s">
        <v>2067</v>
      </c>
      <c r="W1427" s="16" t="s">
        <v>1413</v>
      </c>
      <c r="X1427" s="16"/>
      <c r="Y1427" s="16" t="s">
        <v>6004</v>
      </c>
      <c r="Z1427" s="16" t="s">
        <v>6005</v>
      </c>
      <c r="AA1427" s="16" t="s">
        <v>6006</v>
      </c>
      <c r="AD1427" s="16"/>
      <c r="AI1427" s="16" t="s">
        <v>5989</v>
      </c>
      <c r="AJ1427" s="16" t="s">
        <v>1328</v>
      </c>
      <c r="AK1427" s="16" t="s">
        <v>1879</v>
      </c>
      <c r="AL1427" s="16" t="s">
        <v>1438</v>
      </c>
      <c r="AN1427" s="16"/>
      <c r="AQ1427" s="16">
        <v>-9</v>
      </c>
      <c r="AR1427" s="16">
        <v>-75</v>
      </c>
      <c r="AS1427" s="16" t="s">
        <v>660</v>
      </c>
      <c r="AT1427" s="21" t="s">
        <v>6003</v>
      </c>
      <c r="AU1427" s="16" t="s">
        <v>6019</v>
      </c>
      <c r="AV1427" s="16" t="s">
        <v>6020</v>
      </c>
      <c r="AW1427" s="16">
        <f>LEN(AV1427)-LEN(SUBSTITUTE(AV1427,",",""))+1</f>
        <v>7</v>
      </c>
      <c r="AX1427" s="16" t="s">
        <v>6021</v>
      </c>
      <c r="AY1427" s="16">
        <f>LEN(AX1427)-LEN(SUBSTITUTE(AX1427,",",""))+1</f>
        <v>10</v>
      </c>
      <c r="AZ1427" s="16">
        <f>Table1[[#This Row], [no. of native regions]]+Table1[[#This Row], [no. of introduced regions]]</f>
        <v>17</v>
      </c>
      <c r="BA1427" s="30">
        <f>Table1[[#This Row], [no. of introduced regions]]/Table1[[#This Row], [no. of native regions]]</f>
        <v>1.4285714285714286</v>
      </c>
      <c r="BE1427" s="26"/>
      <c r="BF1427" s="16" t="s">
        <v>6002</v>
      </c>
      <c r="BJ1427" s="16"/>
      <c r="BK1427" s="16"/>
      <c r="BL1427" s="41"/>
      <c r="BQ1427" s="16" t="s">
        <v>6161</v>
      </c>
      <c r="BR1427" s="44" t="s">
        <v>6160</v>
      </c>
      <c r="BU1427" s="16"/>
      <c r="CD1427" s="16"/>
      <c r="CE1427" s="16"/>
      <c r="CM1427" s="16" t="s">
        <v>5971</v>
      </c>
      <c r="CW1427" s="16" t="s">
        <v>119</v>
      </c>
      <c r="CX1427" s="16" t="s">
        <v>119</v>
      </c>
      <c r="CY1427" s="19">
        <v>1765</v>
      </c>
      <c r="DD1427" s="16"/>
      <c r="DG1427" s="16"/>
      <c r="DH1427" s="16"/>
      <c r="DI1427" s="16"/>
      <c r="DK1427" s="16"/>
      <c r="DO1427" s="19"/>
      <c r="DP1427" s="16"/>
    </row>
    <row r="1428" spans="1:120" x14ac:dyDescent="0.35">
      <c r="A1428" s="16" t="s">
        <v>6245</v>
      </c>
      <c r="E1428" t="s">
        <v>5997</v>
      </c>
      <c r="F1428" s="32"/>
      <c r="G1428"/>
      <c r="H1428" s="16" t="s">
        <v>5868</v>
      </c>
      <c r="I1428" s="16"/>
      <c r="M1428" s="16"/>
      <c r="N1428" s="16"/>
      <c r="O1428" s="16">
        <f>SUM(COUNTIF(I1428:N1428,"yes"))</f>
        <v>0</v>
      </c>
      <c r="P1428" s="20"/>
      <c r="Q1428" s="16" t="s">
        <v>5826</v>
      </c>
      <c r="R1428" s="16"/>
      <c r="S1428" s="16"/>
      <c r="T1428" s="16"/>
      <c r="U1428" s="16"/>
      <c r="V1428" s="16" t="s">
        <v>5993</v>
      </c>
      <c r="W1428" s="16" t="s">
        <v>5994</v>
      </c>
      <c r="X1428" s="16"/>
      <c r="AB1428" s="21" t="s">
        <v>6039</v>
      </c>
      <c r="AC1428" s="21"/>
      <c r="AD1428" s="16"/>
      <c r="AJ1428" s="16" t="s">
        <v>5996</v>
      </c>
      <c r="AK1428" s="16" t="s">
        <v>1243</v>
      </c>
      <c r="AL1428" s="16" t="s">
        <v>5998</v>
      </c>
      <c r="AN1428" s="16"/>
      <c r="AQ1428" s="16">
        <v>36</v>
      </c>
      <c r="AR1428" s="16">
        <v>28</v>
      </c>
      <c r="AS1428" s="16" t="s">
        <v>709</v>
      </c>
      <c r="AT1428" s="21" t="s">
        <v>5995</v>
      </c>
      <c r="AU1428" s="16" t="s">
        <v>6037</v>
      </c>
      <c r="AV1428" s="16" t="s">
        <v>6038</v>
      </c>
      <c r="AW1428" s="16">
        <f>LEN(AV1428)-LEN(SUBSTITUTE(AV1428,",",""))+1</f>
        <v>2</v>
      </c>
      <c r="AX1428" s="16" t="s">
        <v>666</v>
      </c>
      <c r="AY1428" s="16">
        <f>LEN(AX1428)-LEN(SUBSTITUTE(AX1428,",",""))+1</f>
        <v>1</v>
      </c>
      <c r="AZ1428" s="16">
        <f>Table1[[#This Row], [no. of native regions]]+Table1[[#This Row], [no. of introduced regions]]</f>
        <v>3</v>
      </c>
      <c r="BA1428" s="30">
        <f>Table1[[#This Row], [no. of introduced regions]]/Table1[[#This Row], [no. of native regions]]</f>
        <v>0.5</v>
      </c>
      <c r="BE1428" s="26"/>
      <c r="BJ1428" s="16"/>
      <c r="BK1428" s="16"/>
      <c r="BL1428" s="41"/>
      <c r="BQ1428" s="16" t="s">
        <v>6195</v>
      </c>
      <c r="BR1428" s="44" t="s">
        <v>6196</v>
      </c>
      <c r="BU1428" s="16"/>
      <c r="CD1428" s="16"/>
      <c r="CE1428" s="16"/>
      <c r="CW1428" s="16" t="s">
        <v>119</v>
      </c>
      <c r="CX1428" s="16" t="s">
        <v>119</v>
      </c>
      <c r="CY1428" s="19">
        <v>547</v>
      </c>
      <c r="DD1428" s="16"/>
      <c r="DG1428" s="16"/>
      <c r="DH1428" s="16"/>
      <c r="DI1428" s="16"/>
      <c r="DK1428" s="16"/>
      <c r="DO1428" s="19"/>
      <c r="DP1428" s="16"/>
    </row>
    <row r="1429" spans="1:120" x14ac:dyDescent="0.35">
      <c r="A1429" s="16" t="s">
        <v>6245</v>
      </c>
      <c r="E1429" t="s">
        <v>1657</v>
      </c>
      <c r="F1429" s="32"/>
      <c r="G1429"/>
      <c r="H1429" s="16" t="s">
        <v>5868</v>
      </c>
      <c r="I1429" s="16"/>
      <c r="M1429" s="16"/>
      <c r="N1429" s="16"/>
      <c r="O1429" s="16">
        <f>SUM(COUNTIF(I1429:N1429,"yes"))</f>
        <v>0</v>
      </c>
      <c r="P1429" s="20"/>
      <c r="Q1429" s="16" t="s">
        <v>5826</v>
      </c>
      <c r="R1429" s="16"/>
      <c r="S1429" s="16"/>
      <c r="T1429" s="16"/>
      <c r="U1429" s="16"/>
      <c r="V1429" s="16" t="s">
        <v>1658</v>
      </c>
      <c r="W1429" s="16" t="s">
        <v>6074</v>
      </c>
      <c r="X1429" s="16"/>
      <c r="AA1429" s="16" t="s">
        <v>6075</v>
      </c>
      <c r="AD1429" s="16"/>
      <c r="AH1429" s="16" t="s">
        <v>6071</v>
      </c>
      <c r="AJ1429" s="16" t="s">
        <v>1775</v>
      </c>
      <c r="AK1429" s="16" t="s">
        <v>1243</v>
      </c>
      <c r="AL1429" s="16" t="s">
        <v>1417</v>
      </c>
      <c r="AN1429" s="16"/>
      <c r="AQ1429" s="16">
        <v>4</v>
      </c>
      <c r="AR1429" s="16">
        <v>97</v>
      </c>
      <c r="AS1429" s="16" t="s">
        <v>709</v>
      </c>
      <c r="AT1429" s="21" t="s">
        <v>6070</v>
      </c>
      <c r="AU1429" s="16" t="s">
        <v>5927</v>
      </c>
      <c r="AV1429" s="16" t="s">
        <v>6072</v>
      </c>
      <c r="AW1429" s="16">
        <f>LEN(AV1429)-LEN(SUBSTITUTE(AV1429,",",""))+1</f>
        <v>11</v>
      </c>
      <c r="AX1429" s="16" t="s">
        <v>6073</v>
      </c>
      <c r="AY1429" s="16">
        <f>LEN(AX1429)-LEN(SUBSTITUTE(AX1429,",",""))+1</f>
        <v>4</v>
      </c>
      <c r="AZ1429" s="16">
        <f>Table1[[#This Row], [no. of native regions]]+Table1[[#This Row], [no. of introduced regions]]</f>
        <v>15</v>
      </c>
      <c r="BA1429" s="30">
        <f>Table1[[#This Row], [no. of introduced regions]]/Table1[[#This Row], [no. of native regions]]</f>
        <v>0.36363636363636365</v>
      </c>
      <c r="BE1429" s="26"/>
      <c r="BG1429" s="16" t="s">
        <v>1659</v>
      </c>
      <c r="BJ1429" s="16"/>
      <c r="BK1429" s="16"/>
      <c r="BL1429" s="41"/>
      <c r="BQ1429" s="16" t="s">
        <v>6187</v>
      </c>
      <c r="BR1429" s="44" t="s">
        <v>6188</v>
      </c>
      <c r="BT1429" s="16" t="s">
        <v>6189</v>
      </c>
      <c r="BU1429" s="16"/>
      <c r="CD1429" s="16"/>
      <c r="CE1429" s="16"/>
      <c r="CF1429" s="16" t="s">
        <v>1660</v>
      </c>
      <c r="CW1429" s="16" t="s">
        <v>119</v>
      </c>
      <c r="CX1429" s="16" t="s">
        <v>119</v>
      </c>
      <c r="CY1429" s="19">
        <v>659</v>
      </c>
      <c r="DD1429" s="16"/>
      <c r="DG1429" s="16"/>
      <c r="DH1429" s="16"/>
      <c r="DI1429" s="16"/>
      <c r="DK1429" s="16"/>
      <c r="DO1429" s="19"/>
      <c r="DP1429" s="16"/>
    </row>
    <row r="1430" spans="1:120" x14ac:dyDescent="0.35">
      <c r="A1430" s="16" t="s">
        <v>6245</v>
      </c>
      <c r="E1430" t="s">
        <v>5962</v>
      </c>
      <c r="F1430" s="32"/>
      <c r="G1430"/>
      <c r="H1430" s="16" t="s">
        <v>5868</v>
      </c>
      <c r="I1430" s="16"/>
      <c r="M1430" s="16"/>
      <c r="N1430" s="16"/>
      <c r="O1430" s="16">
        <f>SUM(COUNTIF(I1430:N1430,"yes"))</f>
        <v>0</v>
      </c>
      <c r="P1430" s="20" t="s">
        <v>6324</v>
      </c>
      <c r="Q1430" s="16" t="s">
        <v>729</v>
      </c>
      <c r="R1430" s="16"/>
      <c r="S1430" s="16"/>
      <c r="T1430" s="16"/>
      <c r="U1430" s="16"/>
      <c r="V1430" s="16" t="s">
        <v>5963</v>
      </c>
      <c r="W1430" s="16" t="s">
        <v>5965</v>
      </c>
      <c r="X1430" s="16"/>
      <c r="AD1430" s="16"/>
      <c r="AJ1430" s="16" t="s">
        <v>2529</v>
      </c>
      <c r="AK1430" s="16" t="s">
        <v>5968</v>
      </c>
      <c r="AL1430" s="16" t="s">
        <v>5969</v>
      </c>
      <c r="AN1430" s="16"/>
      <c r="AQ1430" s="16">
        <v>13</v>
      </c>
      <c r="AR1430" s="16">
        <v>30</v>
      </c>
      <c r="AS1430" s="16" t="s">
        <v>5967</v>
      </c>
      <c r="AT1430" s="21" t="s">
        <v>5964</v>
      </c>
      <c r="AU1430" s="16" t="s">
        <v>5966</v>
      </c>
      <c r="AV1430" s="16" t="s">
        <v>6022</v>
      </c>
      <c r="AW1430" s="16">
        <f>LEN(AV1430)-LEN(SUBSTITUTE(AV1430,",",""))+1</f>
        <v>4</v>
      </c>
      <c r="AX1430" s="16" t="s">
        <v>6023</v>
      </c>
      <c r="AY1430" s="16">
        <f>LEN(AX1430)-LEN(SUBSTITUTE(AX1430,",",""))+1</f>
        <v>161</v>
      </c>
      <c r="AZ1430" s="16">
        <f>Table1[[#This Row], [no. of native regions]]+Table1[[#This Row], [no. of introduced regions]]</f>
        <v>165</v>
      </c>
      <c r="BA1430" s="30">
        <f>Table1[[#This Row], [no. of introduced regions]]/Table1[[#This Row], [no. of native regions]]</f>
        <v>40.25</v>
      </c>
      <c r="BE1430" s="26"/>
      <c r="BJ1430" s="16"/>
      <c r="BK1430" s="16"/>
      <c r="BL1430" s="41"/>
      <c r="BQ1430" s="16" t="s">
        <v>6162</v>
      </c>
      <c r="BR1430" s="44" t="s">
        <v>6163</v>
      </c>
      <c r="BT1430" s="16" t="s">
        <v>6164</v>
      </c>
      <c r="BU1430" s="16"/>
      <c r="CD1430" s="16"/>
      <c r="CE1430" s="16"/>
      <c r="CX1430" s="16" t="s">
        <v>119</v>
      </c>
      <c r="CY1430" s="19">
        <v>1596</v>
      </c>
      <c r="DD1430" s="16"/>
      <c r="DG1430" s="16"/>
      <c r="DH1430" s="16"/>
      <c r="DI1430" s="16"/>
      <c r="DK1430" s="16"/>
      <c r="DO1430" s="19"/>
      <c r="DP1430" s="16"/>
    </row>
    <row r="1431" spans="1:120" x14ac:dyDescent="0.35">
      <c r="A1431" s="16" t="s">
        <v>6245</v>
      </c>
      <c r="E1431" t="s">
        <v>1714</v>
      </c>
      <c r="F1431" s="32"/>
      <c r="G1431"/>
      <c r="H1431" s="16" t="s">
        <v>1579</v>
      </c>
      <c r="I1431" s="16"/>
      <c r="M1431" s="16"/>
      <c r="N1431" s="16"/>
      <c r="O1431" s="16">
        <f>SUM(COUNTIF(I1431:N1431,"yes"))</f>
        <v>0</v>
      </c>
      <c r="P1431" s="20" t="s">
        <v>6324</v>
      </c>
      <c r="Q1431" s="16"/>
      <c r="R1431" s="16"/>
      <c r="S1431" s="16"/>
      <c r="T1431" s="16"/>
      <c r="U1431" s="16"/>
      <c r="V1431" s="16" t="s">
        <v>1715</v>
      </c>
      <c r="W1431" s="16"/>
      <c r="X1431" s="16"/>
      <c r="Y1431" s="16" t="s">
        <v>1716</v>
      </c>
      <c r="AD1431" s="16"/>
      <c r="AI1431" s="16" t="s">
        <v>1718</v>
      </c>
      <c r="AJ1431" s="16" t="s">
        <v>1717</v>
      </c>
      <c r="AK1431" s="16" t="s">
        <v>729</v>
      </c>
      <c r="AL1431" s="16" t="s">
        <v>1719</v>
      </c>
      <c r="AN1431" s="16"/>
      <c r="AU1431" s="16" t="s">
        <v>1720</v>
      </c>
      <c r="BA1431" s="30"/>
      <c r="BE1431" s="26"/>
      <c r="BJ1431" s="16"/>
      <c r="BK1431" s="16"/>
      <c r="BL1431" s="41"/>
      <c r="BM1431" s="16" t="s">
        <v>1714</v>
      </c>
      <c r="BU1431" s="16"/>
      <c r="CD1431" s="16"/>
      <c r="CE1431" s="16"/>
      <c r="CP1431" s="16" t="s">
        <v>1721</v>
      </c>
      <c r="CY1431" s="19"/>
      <c r="DD1431" s="16"/>
      <c r="DG1431" s="16"/>
      <c r="DH1431" s="16"/>
      <c r="DI1431" s="16"/>
      <c r="DK1431" s="16"/>
      <c r="DO1431" s="19"/>
      <c r="DP1431" s="16"/>
    </row>
    <row r="1432" spans="1:120" x14ac:dyDescent="0.35">
      <c r="A1432" s="16" t="s">
        <v>6245</v>
      </c>
      <c r="E1432" t="s">
        <v>165</v>
      </c>
      <c r="F1432" s="32"/>
      <c r="G1432"/>
      <c r="I1432" s="16"/>
      <c r="M1432" s="16"/>
      <c r="N1432" s="16"/>
      <c r="O1432" s="16">
        <f>SUM(COUNTIF(I1432:N1432,"yes"))</f>
        <v>0</v>
      </c>
      <c r="P1432" s="20" t="s">
        <v>6325</v>
      </c>
      <c r="Q1432" s="16" t="s">
        <v>1174</v>
      </c>
      <c r="R1432" s="16"/>
      <c r="S1432" s="16"/>
      <c r="T1432" s="16"/>
      <c r="U1432" s="16" t="s">
        <v>1210</v>
      </c>
      <c r="V1432" s="22" t="s">
        <v>6323</v>
      </c>
      <c r="W1432" s="16" t="s">
        <v>678</v>
      </c>
      <c r="X1432" s="16"/>
      <c r="AD1432" s="16"/>
      <c r="AJ1432" s="16" t="s">
        <v>1200</v>
      </c>
      <c r="AK1432" s="16" t="s">
        <v>1201</v>
      </c>
      <c r="AL1432" s="16" t="s">
        <v>1202</v>
      </c>
      <c r="AN1432" s="16"/>
      <c r="AW1432" s="16">
        <f>LEN(AV1432)-LEN(SUBSTITUTE(AV1432,",",""))+1</f>
        <v>1</v>
      </c>
      <c r="AY1432" s="16">
        <f>LEN(AX1432)-LEN(SUBSTITUTE(AX1432,",",""))+1</f>
        <v>1</v>
      </c>
      <c r="BA1432" s="30">
        <f>Table1[[#This Row], [no. of introduced regions]]/Table1[[#This Row], [no. of native regions]]</f>
        <v>1</v>
      </c>
      <c r="BC1432" s="16" t="s">
        <v>1203</v>
      </c>
      <c r="BD1432" s="16" t="s">
        <v>1204</v>
      </c>
      <c r="BE1432" s="26"/>
      <c r="BF1432" s="16" t="s">
        <v>1206</v>
      </c>
      <c r="BG1432" s="16" t="s">
        <v>666</v>
      </c>
      <c r="BJ1432" s="16" t="s">
        <v>1207</v>
      </c>
      <c r="BK1432" s="16"/>
      <c r="BL1432" s="41"/>
      <c r="BM1432" s="16" t="s">
        <v>165</v>
      </c>
      <c r="BP1432" s="16" t="s">
        <v>167</v>
      </c>
      <c r="BQ1432" s="16" t="s">
        <v>558</v>
      </c>
      <c r="BR1432" s="44" t="s">
        <v>1211</v>
      </c>
      <c r="BT1432" s="16" t="s">
        <v>1212</v>
      </c>
      <c r="BU1432" s="16" t="s">
        <v>1213</v>
      </c>
      <c r="BV1432" s="16" t="s">
        <v>166</v>
      </c>
      <c r="BW1432" s="16" t="s">
        <v>560</v>
      </c>
      <c r="BZ1432" s="16" t="s">
        <v>1214</v>
      </c>
      <c r="CD1432" s="16" t="s">
        <v>1208</v>
      </c>
      <c r="CE1432" s="16"/>
      <c r="CF1432" s="16" t="s">
        <v>1209</v>
      </c>
      <c r="CY1432" s="19"/>
      <c r="DD1432" s="16"/>
      <c r="DG1432" s="16"/>
      <c r="DH1432" s="16"/>
      <c r="DI1432" s="16"/>
      <c r="DK1432" s="16"/>
      <c r="DO1432" s="19"/>
      <c r="DP1432" s="16"/>
    </row>
    <row r="1433" spans="1:120" x14ac:dyDescent="0.35">
      <c r="A1433" s="16" t="s">
        <v>6245</v>
      </c>
      <c r="E1433" t="s">
        <v>1221</v>
      </c>
      <c r="F1433" s="32"/>
      <c r="G1433"/>
      <c r="I1433" s="16"/>
      <c r="M1433" s="16"/>
      <c r="N1433" s="16"/>
      <c r="O1433" s="16">
        <f>SUM(COUNTIF(I1433:N1433,"yes"))</f>
        <v>0</v>
      </c>
      <c r="P1433" s="20" t="s">
        <v>6324</v>
      </c>
      <c r="Q1433" s="16" t="s">
        <v>651</v>
      </c>
      <c r="R1433" s="16"/>
      <c r="S1433" s="16"/>
      <c r="T1433" s="16"/>
      <c r="U1433" s="16"/>
      <c r="V1433" s="16" t="s">
        <v>1222</v>
      </c>
      <c r="W1433" s="16" t="s">
        <v>1137</v>
      </c>
      <c r="X1433" s="16"/>
      <c r="AD1433" s="16"/>
      <c r="AI1433" s="16" t="s">
        <v>1223</v>
      </c>
      <c r="AJ1433" s="16" t="s">
        <v>749</v>
      </c>
      <c r="AL1433" s="16" t="s">
        <v>709</v>
      </c>
      <c r="AN1433" s="16"/>
      <c r="AW1433" s="16">
        <f>LEN(AV1433)-LEN(SUBSTITUTE(AV1433,",",""))+1</f>
        <v>1</v>
      </c>
      <c r="AY1433" s="16">
        <f>LEN(AX1433)-LEN(SUBSTITUTE(AX1433,",",""))+1</f>
        <v>1</v>
      </c>
      <c r="BA1433" s="30">
        <f>Table1[[#This Row], [no. of introduced regions]]/Table1[[#This Row], [no. of native regions]]</f>
        <v>1</v>
      </c>
      <c r="BE1433" s="26"/>
      <c r="BJ1433" s="16"/>
      <c r="BK1433" s="16"/>
      <c r="BL1433" s="41"/>
      <c r="BU1433" s="16"/>
      <c r="CD1433" s="16"/>
      <c r="CE1433" s="16"/>
      <c r="CY1433" s="19"/>
      <c r="DD1433" s="16"/>
      <c r="DG1433" s="16"/>
      <c r="DH1433" s="16"/>
      <c r="DI1433" s="16"/>
      <c r="DK1433" s="16"/>
      <c r="DO1433" s="19"/>
      <c r="DP1433" s="16"/>
    </row>
    <row r="1434" spans="1:120" x14ac:dyDescent="0.35">
      <c r="A1434" s="16" t="s">
        <v>6245</v>
      </c>
      <c r="E1434" t="s">
        <v>483</v>
      </c>
      <c r="F1434" s="32"/>
      <c r="G1434"/>
      <c r="I1434" s="16"/>
      <c r="M1434" s="16"/>
      <c r="N1434" s="16"/>
      <c r="O1434" s="16">
        <f>SUM(COUNTIF(I1434:N1434,"yes"))</f>
        <v>0</v>
      </c>
      <c r="P1434" s="20" t="s">
        <v>6324</v>
      </c>
      <c r="Q1434" s="16"/>
      <c r="R1434" s="16"/>
      <c r="S1434" s="16"/>
      <c r="T1434" s="16"/>
      <c r="U1434" s="16"/>
      <c r="V1434" s="16" t="s">
        <v>1307</v>
      </c>
      <c r="W1434" s="16" t="s">
        <v>678</v>
      </c>
      <c r="X1434" s="16"/>
      <c r="AD1434" s="16" t="s">
        <v>1309</v>
      </c>
      <c r="AH1434" s="16" t="s">
        <v>5948</v>
      </c>
      <c r="AJ1434" s="16" t="s">
        <v>794</v>
      </c>
      <c r="AK1434" s="16" t="s">
        <v>729</v>
      </c>
      <c r="AL1434" s="16" t="s">
        <v>1310</v>
      </c>
      <c r="AN1434" s="16"/>
      <c r="AQ1434" s="16">
        <v>-14</v>
      </c>
      <c r="AR1434" s="16">
        <v>-60</v>
      </c>
      <c r="AS1434" s="16" t="s">
        <v>660</v>
      </c>
      <c r="AT1434" s="21" t="s">
        <v>1308</v>
      </c>
      <c r="AV1434" s="16" t="s">
        <v>1311</v>
      </c>
      <c r="AW1434" s="16">
        <f>LEN(AV1434)-LEN(SUBSTITUTE(AV1434,",",""))+1</f>
        <v>2</v>
      </c>
      <c r="AX1434" s="16" t="s">
        <v>1312</v>
      </c>
      <c r="AY1434" s="16">
        <f>LEN(AX1434)-LEN(SUBSTITUTE(AX1434,",",""))+1</f>
        <v>90</v>
      </c>
      <c r="AZ1434" s="16">
        <f>Table1[[#This Row], [no. of native regions]]+Table1[[#This Row], [no. of introduced regions]]</f>
        <v>92</v>
      </c>
      <c r="BA1434" s="30">
        <f>Table1[[#This Row], [no. of introduced regions]]/Table1[[#This Row], [no. of native regions]]</f>
        <v>45</v>
      </c>
      <c r="BC1434" s="16" t="s">
        <v>1044</v>
      </c>
      <c r="BD1434" s="16" t="s">
        <v>799</v>
      </c>
      <c r="BE1434" s="26" t="s">
        <v>800</v>
      </c>
      <c r="BF1434" s="16" t="s">
        <v>801</v>
      </c>
      <c r="BG1434" s="16" t="s">
        <v>666</v>
      </c>
      <c r="BJ1434" s="16" t="s">
        <v>119</v>
      </c>
      <c r="BK1434" s="16"/>
      <c r="BL1434" s="41"/>
      <c r="BM1434" s="16" t="s">
        <v>483</v>
      </c>
      <c r="BP1434" s="16" t="s">
        <v>1314</v>
      </c>
      <c r="BQ1434" s="16" t="s">
        <v>484</v>
      </c>
      <c r="BR1434" s="44" t="s">
        <v>485</v>
      </c>
      <c r="BT1434" s="16" t="s">
        <v>806</v>
      </c>
      <c r="BU1434" s="16" t="s">
        <v>1315</v>
      </c>
      <c r="BV1434" s="16" t="s">
        <v>486</v>
      </c>
      <c r="BW1434" s="16" t="s">
        <v>487</v>
      </c>
      <c r="BZ1434" s="16" t="s">
        <v>74</v>
      </c>
      <c r="CB1434" s="16" t="s">
        <v>1316</v>
      </c>
      <c r="CD1434" s="16" t="s">
        <v>1313</v>
      </c>
      <c r="CE1434" s="16"/>
      <c r="CP1434" s="16" t="s">
        <v>802</v>
      </c>
      <c r="CW1434" s="16" t="s">
        <v>119</v>
      </c>
      <c r="CX1434" s="16" t="s">
        <v>119</v>
      </c>
      <c r="CY1434" s="19">
        <v>1621</v>
      </c>
      <c r="DD1434" s="16"/>
      <c r="DF1434" s="16">
        <v>4073</v>
      </c>
      <c r="DG1434" s="16"/>
      <c r="DH1434" s="16" t="s">
        <v>810</v>
      </c>
      <c r="DI1434" s="16" t="s">
        <v>811</v>
      </c>
      <c r="DK1434" s="16"/>
      <c r="DL1434" s="16" t="s">
        <v>812</v>
      </c>
      <c r="DO1434" s="19"/>
      <c r="DP1434" s="16"/>
    </row>
    <row r="1435" spans="1:120" x14ac:dyDescent="0.35">
      <c r="A1435" s="16" t="s">
        <v>6245</v>
      </c>
      <c r="E1435" t="s">
        <v>1351</v>
      </c>
      <c r="F1435" s="32"/>
      <c r="G1435"/>
      <c r="I1435" s="16"/>
      <c r="M1435" s="16"/>
      <c r="N1435" s="16"/>
      <c r="O1435" s="16">
        <f>SUM(COUNTIF(I1435:N1435,"yes"))</f>
        <v>0</v>
      </c>
      <c r="P1435" s="20" t="s">
        <v>6324</v>
      </c>
      <c r="Q1435" s="16"/>
      <c r="R1435" s="16"/>
      <c r="S1435" s="16"/>
      <c r="T1435" s="16"/>
      <c r="U1435" s="16"/>
      <c r="V1435" s="16"/>
      <c r="W1435" s="16"/>
      <c r="X1435" s="16"/>
      <c r="AD1435" s="16"/>
      <c r="AN1435" s="16"/>
      <c r="BA1435" s="30"/>
      <c r="BE1435" s="26"/>
      <c r="BJ1435" s="16"/>
      <c r="BK1435" s="16"/>
      <c r="BL1435" s="41"/>
      <c r="BU1435" s="16"/>
      <c r="CD1435" s="16"/>
      <c r="CE1435" s="16"/>
      <c r="CY1435" s="19"/>
      <c r="DD1435" s="16"/>
      <c r="DG1435" s="16"/>
      <c r="DH1435" s="16"/>
      <c r="DI1435" s="16"/>
      <c r="DK1435" s="16"/>
      <c r="DO1435" s="19"/>
      <c r="DP1435" s="16"/>
    </row>
    <row r="1436" spans="1:120" x14ac:dyDescent="0.35">
      <c r="A1436" s="16" t="s">
        <v>6245</v>
      </c>
      <c r="E1436" t="s">
        <v>445</v>
      </c>
      <c r="F1436" s="32"/>
      <c r="G1436"/>
      <c r="I1436" s="16"/>
      <c r="K1436" s="16"/>
      <c r="M1436" s="16"/>
      <c r="N1436" s="16"/>
      <c r="O1436" s="16">
        <f>SUM(COUNTIF(I1436:N1436,"yes"))</f>
        <v>0</v>
      </c>
      <c r="P1436" s="20"/>
      <c r="Q1436" s="16"/>
      <c r="R1436" s="16"/>
      <c r="S1436" s="16"/>
      <c r="T1436" s="16"/>
      <c r="U1436" s="16"/>
      <c r="V1436" s="16"/>
      <c r="W1436" s="16"/>
      <c r="X1436" s="16"/>
      <c r="AD1436" s="16"/>
      <c r="AN1436" s="16"/>
      <c r="BA1436" s="30"/>
      <c r="BE1436" s="26"/>
      <c r="BJ1436" s="16"/>
      <c r="BK1436" s="16"/>
      <c r="BL1436" s="41"/>
      <c r="BU1436" s="16"/>
      <c r="CD1436" s="16"/>
      <c r="CE1436" s="16"/>
      <c r="CY1436" s="19"/>
      <c r="DD1436" s="16"/>
      <c r="DG1436" s="16"/>
      <c r="DH1436" s="16"/>
      <c r="DI1436" s="16"/>
      <c r="DK1436" s="16"/>
      <c r="DO1436" s="19"/>
      <c r="DP1436" s="16"/>
    </row>
    <row r="1437" spans="1:120" x14ac:dyDescent="0.35">
      <c r="A1437" s="16" t="s">
        <v>6245</v>
      </c>
      <c r="E1437" t="s">
        <v>1402</v>
      </c>
      <c r="F1437" s="32"/>
      <c r="G1437"/>
      <c r="I1437" s="16"/>
      <c r="M1437" s="16"/>
      <c r="N1437" s="16"/>
      <c r="O1437" s="16">
        <f>SUM(COUNTIF(I1437:N1437,"yes"))</f>
        <v>0</v>
      </c>
      <c r="P1437" s="20"/>
      <c r="Q1437" s="16" t="s">
        <v>1174</v>
      </c>
      <c r="R1437" s="16"/>
      <c r="S1437" s="16"/>
      <c r="T1437" s="16"/>
      <c r="U1437" s="16"/>
      <c r="V1437" s="16" t="s">
        <v>1403</v>
      </c>
      <c r="W1437" s="16" t="s">
        <v>678</v>
      </c>
      <c r="X1437" s="16"/>
      <c r="Y1437" s="16" t="s">
        <v>1404</v>
      </c>
      <c r="AD1437" s="16"/>
      <c r="AJ1437" s="16" t="s">
        <v>1063</v>
      </c>
      <c r="AK1437" s="16" t="s">
        <v>1235</v>
      </c>
      <c r="AL1437" s="16" t="s">
        <v>1406</v>
      </c>
      <c r="AN1437" s="16"/>
      <c r="AT1437" s="16" t="s">
        <v>1405</v>
      </c>
      <c r="AV1437" s="16" t="s">
        <v>1286</v>
      </c>
      <c r="AW1437" s="16">
        <f>LEN(AV1437)-LEN(SUBSTITUTE(AV1437,",",""))+1</f>
        <v>4</v>
      </c>
      <c r="AX1437" s="16" t="s">
        <v>666</v>
      </c>
      <c r="AY1437" s="16">
        <f>LEN(AX1437)-LEN(SUBSTITUTE(AX1437,",",""))+1</f>
        <v>1</v>
      </c>
      <c r="BA1437" s="30"/>
      <c r="BE1437" s="26"/>
      <c r="BF1437" s="16" t="s">
        <v>7309</v>
      </c>
      <c r="BG1437" s="16" t="s">
        <v>1408</v>
      </c>
      <c r="BJ1437" s="16" t="s">
        <v>1207</v>
      </c>
      <c r="BK1437" s="16"/>
      <c r="BL1437" s="41"/>
      <c r="BM1437" s="16" t="s">
        <v>1402</v>
      </c>
      <c r="BP1437" s="16" t="s">
        <v>1409</v>
      </c>
      <c r="BQ1437" s="16" t="s">
        <v>1409</v>
      </c>
      <c r="BR1437" s="44" t="s">
        <v>1410</v>
      </c>
      <c r="BU1437" s="16"/>
      <c r="CD1437" s="16"/>
      <c r="CE1437" s="16"/>
      <c r="CY1437" s="19"/>
      <c r="DD1437" s="16"/>
      <c r="DG1437" s="16"/>
      <c r="DH1437" s="16"/>
      <c r="DI1437" s="16"/>
      <c r="DK1437" s="16"/>
      <c r="DO1437" s="19"/>
      <c r="DP1437" s="16"/>
    </row>
    <row r="1438" spans="1:120" x14ac:dyDescent="0.35">
      <c r="A1438" s="16" t="s">
        <v>6245</v>
      </c>
      <c r="E1438" t="s">
        <v>1426</v>
      </c>
      <c r="F1438" s="32"/>
      <c r="G1438"/>
      <c r="I1438" s="16"/>
      <c r="M1438" s="16"/>
      <c r="N1438" s="16"/>
      <c r="O1438" s="16">
        <f>SUM(COUNTIF(I1438:N1438,"yes"))</f>
        <v>0</v>
      </c>
      <c r="P1438" s="20" t="s">
        <v>6324</v>
      </c>
      <c r="Q1438" s="16"/>
      <c r="R1438" s="16"/>
      <c r="S1438" s="16"/>
      <c r="T1438" s="16"/>
      <c r="U1438" s="16"/>
      <c r="V1438" s="16"/>
      <c r="W1438" s="16"/>
      <c r="X1438" s="16"/>
      <c r="AD1438" s="16"/>
      <c r="AN1438" s="16"/>
      <c r="BA1438" s="30"/>
      <c r="BE1438" s="26"/>
      <c r="BJ1438" s="16"/>
      <c r="BK1438" s="16"/>
      <c r="BL1438" s="41"/>
      <c r="BU1438" s="16"/>
      <c r="CD1438" s="16"/>
      <c r="CE1438" s="16"/>
      <c r="CY1438" s="19"/>
      <c r="DD1438" s="16"/>
      <c r="DG1438" s="16"/>
      <c r="DH1438" s="16"/>
      <c r="DI1438" s="16"/>
      <c r="DK1438" s="16"/>
      <c r="DO1438" s="19"/>
      <c r="DP1438" s="16"/>
    </row>
    <row r="1439" spans="1:120" x14ac:dyDescent="0.35">
      <c r="A1439" s="16" t="s">
        <v>6245</v>
      </c>
      <c r="E1439" t="s">
        <v>1427</v>
      </c>
      <c r="F1439" s="32"/>
      <c r="G1439"/>
      <c r="I1439" s="16"/>
      <c r="M1439" s="16"/>
      <c r="N1439" s="16"/>
      <c r="O1439" s="16">
        <f>SUM(COUNTIF(I1439:N1439,"yes"))</f>
        <v>0</v>
      </c>
      <c r="P1439" s="20" t="s">
        <v>6324</v>
      </c>
      <c r="Q1439" s="16"/>
      <c r="R1439" s="16"/>
      <c r="S1439" s="16"/>
      <c r="T1439" s="16"/>
      <c r="U1439" s="16"/>
      <c r="V1439" s="16"/>
      <c r="W1439" s="16"/>
      <c r="X1439" s="16"/>
      <c r="AD1439" s="16"/>
      <c r="AN1439" s="16"/>
      <c r="BA1439" s="30"/>
      <c r="BE1439" s="26"/>
      <c r="BJ1439" s="16"/>
      <c r="BK1439" s="16"/>
      <c r="BL1439" s="41"/>
      <c r="BU1439" s="16"/>
      <c r="CD1439" s="16"/>
      <c r="CE1439" s="16"/>
      <c r="CY1439" s="19"/>
      <c r="DD1439" s="16"/>
      <c r="DG1439" s="16"/>
      <c r="DH1439" s="16"/>
      <c r="DI1439" s="16"/>
      <c r="DK1439" s="16"/>
      <c r="DO1439" s="19"/>
      <c r="DP1439" s="16"/>
    </row>
    <row r="1440" spans="1:120" x14ac:dyDescent="0.35">
      <c r="A1440" s="16" t="s">
        <v>6245</v>
      </c>
      <c r="E1440" t="s">
        <v>1125</v>
      </c>
      <c r="F1440" s="20"/>
      <c r="G1440"/>
      <c r="I1440" s="16"/>
      <c r="M1440" s="16"/>
      <c r="N1440" s="16"/>
      <c r="O1440" s="16">
        <f>SUM(COUNTIF(I1440:N1440,"yes"))</f>
        <v>0</v>
      </c>
      <c r="P1440" s="20"/>
      <c r="Q1440" s="16"/>
      <c r="R1440" s="16"/>
      <c r="S1440" s="16"/>
      <c r="T1440" s="16"/>
      <c r="U1440" s="16"/>
      <c r="V1440" s="16"/>
      <c r="W1440" s="16"/>
      <c r="X1440" s="16"/>
      <c r="AD1440" s="16"/>
      <c r="AN1440" s="16"/>
      <c r="BA1440" s="30"/>
      <c r="BD1440" s="16" t="s">
        <v>1127</v>
      </c>
      <c r="BE1440" s="26"/>
      <c r="BG1440" s="16" t="s">
        <v>1132</v>
      </c>
      <c r="BJ1440" s="16"/>
      <c r="BK1440" s="16"/>
      <c r="BL1440" s="41"/>
      <c r="BR1440" s="44" t="s">
        <v>1133</v>
      </c>
      <c r="BU1440" s="16"/>
      <c r="CD1440" s="16"/>
      <c r="CE1440" s="16"/>
      <c r="CL1440" s="16" t="s">
        <v>1128</v>
      </c>
      <c r="CY1440" s="19"/>
      <c r="DD1440" s="16"/>
      <c r="DG1440" s="16"/>
      <c r="DH1440" s="16"/>
      <c r="DI1440" s="16"/>
      <c r="DK1440" s="16"/>
      <c r="DO1440" s="19"/>
      <c r="DP1440" s="16"/>
    </row>
    <row r="1441" spans="1:120" x14ac:dyDescent="0.35">
      <c r="A1441" s="16" t="s">
        <v>6245</v>
      </c>
      <c r="E1441" t="s">
        <v>1125</v>
      </c>
      <c r="F1441" s="20"/>
      <c r="G1441"/>
      <c r="I1441" s="16"/>
      <c r="M1441" s="16"/>
      <c r="N1441" s="16"/>
      <c r="O1441" s="16">
        <f>SUM(COUNTIF(I1441:N1441,"yes"))</f>
        <v>0</v>
      </c>
      <c r="P1441" s="20"/>
      <c r="Q1441" s="16"/>
      <c r="R1441" s="16"/>
      <c r="S1441" s="16"/>
      <c r="T1441" s="16"/>
      <c r="U1441" s="16"/>
      <c r="V1441" s="16"/>
      <c r="W1441" s="16"/>
      <c r="X1441" s="16"/>
      <c r="AD1441" s="16"/>
      <c r="AN1441" s="16"/>
      <c r="BA1441" s="30"/>
      <c r="BE1441" s="26"/>
      <c r="BG1441" s="16" t="s">
        <v>1134</v>
      </c>
      <c r="BJ1441" s="16"/>
      <c r="BK1441" s="16"/>
      <c r="BL1441" s="41"/>
      <c r="BU1441" s="16"/>
      <c r="CD1441" s="16"/>
      <c r="CE1441" s="16"/>
      <c r="CL1441" s="16" t="s">
        <v>6342</v>
      </c>
      <c r="CY1441" s="19"/>
      <c r="DD1441" s="16"/>
      <c r="DG1441" s="16"/>
      <c r="DH1441" s="16"/>
      <c r="DI1441" s="16"/>
      <c r="DK1441" s="16"/>
      <c r="DO1441" s="19"/>
      <c r="DP1441" s="16"/>
    </row>
    <row r="1442" spans="1:120" x14ac:dyDescent="0.35">
      <c r="A1442" s="16" t="s">
        <v>6245</v>
      </c>
      <c r="E1442" t="s">
        <v>1461</v>
      </c>
      <c r="F1442" s="32"/>
      <c r="G1442"/>
      <c r="I1442" s="16"/>
      <c r="M1442" s="16"/>
      <c r="N1442" s="16"/>
      <c r="O1442" s="16">
        <f>SUM(COUNTIF(I1442:N1442,"yes"))</f>
        <v>0</v>
      </c>
      <c r="P1442" s="20" t="s">
        <v>6324</v>
      </c>
      <c r="Q1442" s="16" t="s">
        <v>1464</v>
      </c>
      <c r="R1442" s="16"/>
      <c r="S1442" s="16"/>
      <c r="T1442" s="16"/>
      <c r="U1442" s="16"/>
      <c r="V1442" s="16" t="s">
        <v>1462</v>
      </c>
      <c r="W1442" s="16"/>
      <c r="X1442" s="16"/>
      <c r="Y1442" s="16" t="s">
        <v>1465</v>
      </c>
      <c r="AB1442" s="16" t="s">
        <v>1463</v>
      </c>
      <c r="AD1442" s="16"/>
      <c r="AN1442" s="16"/>
      <c r="AW1442" s="16">
        <f>LEN(AV1442)-LEN(SUBSTITUTE(AV1442,",",""))+1</f>
        <v>1</v>
      </c>
      <c r="BA1442" s="30"/>
      <c r="BE1442" s="26"/>
      <c r="BJ1442" s="16"/>
      <c r="BK1442" s="16"/>
      <c r="BL1442" s="41"/>
      <c r="BU1442" s="16"/>
      <c r="CD1442" s="16"/>
      <c r="CE1442" s="16"/>
      <c r="CY1442" s="19"/>
      <c r="DD1442" s="16"/>
      <c r="DG1442" s="16"/>
      <c r="DH1442" s="16"/>
      <c r="DI1442" s="16"/>
      <c r="DK1442" s="16"/>
      <c r="DO1442" s="19"/>
      <c r="DP1442" s="16"/>
    </row>
    <row r="1443" spans="1:120" x14ac:dyDescent="0.35">
      <c r="A1443" s="16" t="s">
        <v>6245</v>
      </c>
      <c r="E1443" t="s">
        <v>6409</v>
      </c>
      <c r="F1443" s="32"/>
      <c r="G1443"/>
      <c r="I1443" s="16"/>
      <c r="M1443" s="16"/>
      <c r="N1443" s="16"/>
      <c r="O1443" s="16">
        <f>SUM(COUNTIF(I1443:N1443,"yes"))</f>
        <v>0</v>
      </c>
      <c r="P1443" s="20" t="s">
        <v>6324</v>
      </c>
      <c r="Q1443" s="16"/>
      <c r="R1443" s="16"/>
      <c r="S1443" s="16"/>
      <c r="T1443" s="16"/>
      <c r="U1443" s="16"/>
      <c r="V1443" s="16"/>
      <c r="W1443" s="16"/>
      <c r="X1443" s="16"/>
      <c r="AD1443" s="16"/>
      <c r="AN1443" s="16"/>
      <c r="BA1443" s="30"/>
      <c r="BE1443" s="26"/>
      <c r="BJ1443" s="16"/>
      <c r="BK1443" s="16"/>
      <c r="BL1443" s="41"/>
      <c r="BU1443" s="16"/>
      <c r="CD1443" s="16"/>
      <c r="CE1443" s="16"/>
      <c r="CY1443" s="19"/>
      <c r="DD1443" s="16"/>
      <c r="DG1443" s="16"/>
      <c r="DH1443" s="16"/>
      <c r="DI1443" s="16"/>
      <c r="DK1443" s="16"/>
      <c r="DO1443" s="19"/>
      <c r="DP1443" s="16"/>
    </row>
    <row r="1444" spans="1:120" x14ac:dyDescent="0.35">
      <c r="A1444" s="16" t="s">
        <v>6245</v>
      </c>
      <c r="E1444" t="s">
        <v>1533</v>
      </c>
      <c r="F1444" s="32"/>
      <c r="G1444"/>
      <c r="I1444" s="16"/>
      <c r="M1444" s="16"/>
      <c r="N1444" s="16"/>
      <c r="O1444" s="16">
        <f>SUM(COUNTIF(I1444:N1444,"yes"))</f>
        <v>0</v>
      </c>
      <c r="P1444" s="20" t="s">
        <v>6324</v>
      </c>
      <c r="Q1444" s="16"/>
      <c r="R1444" s="16"/>
      <c r="S1444" s="16"/>
      <c r="T1444" s="16"/>
      <c r="U1444" s="16"/>
      <c r="V1444" s="16"/>
      <c r="W1444" s="16"/>
      <c r="X1444" s="16"/>
      <c r="AD1444" s="16"/>
      <c r="AN1444" s="16"/>
      <c r="BA1444" s="30"/>
      <c r="BE1444" s="26"/>
      <c r="BJ1444" s="16"/>
      <c r="BK1444" s="16"/>
      <c r="BL1444" s="41"/>
      <c r="BU1444" s="16"/>
      <c r="CD1444" s="16"/>
      <c r="CE1444" s="16"/>
      <c r="CY1444" s="19"/>
      <c r="DD1444" s="16"/>
      <c r="DG1444" s="16"/>
      <c r="DH1444" s="16"/>
      <c r="DI1444" s="16"/>
      <c r="DK1444" s="16"/>
      <c r="DO1444" s="19"/>
      <c r="DP1444" s="16"/>
    </row>
    <row r="1445" spans="1:120" x14ac:dyDescent="0.35">
      <c r="A1445" s="16" t="s">
        <v>6245</v>
      </c>
      <c r="E1445" t="s">
        <v>1572</v>
      </c>
      <c r="F1445" s="32"/>
      <c r="G1445"/>
      <c r="I1445" s="16"/>
      <c r="M1445" s="16"/>
      <c r="N1445" s="16"/>
      <c r="O1445" s="16">
        <f>SUM(COUNTIF(I1445:N1445,"yes"))</f>
        <v>0</v>
      </c>
      <c r="P1445" s="20" t="s">
        <v>6324</v>
      </c>
      <c r="Q1445" s="16" t="s">
        <v>5826</v>
      </c>
      <c r="R1445" s="16"/>
      <c r="S1445" s="16"/>
      <c r="T1445" s="16"/>
      <c r="U1445" s="16"/>
      <c r="V1445" s="16" t="s">
        <v>1573</v>
      </c>
      <c r="W1445" s="16" t="s">
        <v>1157</v>
      </c>
      <c r="X1445" s="16"/>
      <c r="Y1445" s="16" t="s">
        <v>1574</v>
      </c>
      <c r="Z1445" s="16" t="s">
        <v>1575</v>
      </c>
      <c r="AD1445" s="16"/>
      <c r="AJ1445" s="16" t="s">
        <v>749</v>
      </c>
      <c r="AK1445" s="16" t="s">
        <v>1577</v>
      </c>
      <c r="AL1445" s="16" t="s">
        <v>1578</v>
      </c>
      <c r="AN1445" s="16"/>
      <c r="AT1445" s="21" t="s">
        <v>1576</v>
      </c>
      <c r="AW1445" s="16">
        <f>LEN(AV1445)-LEN(SUBSTITUTE(AV1445,",",""))+1</f>
        <v>1</v>
      </c>
      <c r="AY1445" s="16">
        <f>LEN(AX1445)-LEN(SUBSTITUTE(AX1445,",",""))+1</f>
        <v>1</v>
      </c>
      <c r="AZ1445" s="16">
        <f>Table1[[#This Row], [no. of native regions]]+Table1[[#This Row], [no. of introduced regions]]</f>
        <v>2</v>
      </c>
      <c r="BA1445" s="30">
        <f>Table1[[#This Row], [no. of introduced regions]]/Table1[[#This Row], [no. of native regions]]</f>
        <v>1</v>
      </c>
      <c r="BE1445" s="26"/>
      <c r="BJ1445" s="16"/>
      <c r="BK1445" s="16"/>
      <c r="BL1445" s="41"/>
      <c r="BQ1445" s="16" t="s">
        <v>1580</v>
      </c>
      <c r="BR1445" s="44" t="s">
        <v>1581</v>
      </c>
      <c r="BU1445" s="16"/>
      <c r="CD1445" s="16"/>
      <c r="CE1445" s="16"/>
      <c r="CY1445" s="19"/>
      <c r="DD1445" s="16"/>
      <c r="DG1445" s="16"/>
      <c r="DH1445" s="16"/>
      <c r="DI1445" s="16"/>
      <c r="DK1445" s="16"/>
      <c r="DO1445" s="19"/>
      <c r="DP1445" s="16"/>
    </row>
    <row r="1446" spans="1:120" x14ac:dyDescent="0.35">
      <c r="A1446" s="16" t="s">
        <v>6245</v>
      </c>
      <c r="E1446" t="s">
        <v>1631</v>
      </c>
      <c r="F1446" s="32"/>
      <c r="G1446"/>
      <c r="I1446" s="16"/>
      <c r="M1446" s="16"/>
      <c r="N1446" s="16"/>
      <c r="O1446" s="16">
        <f>SUM(COUNTIF(I1446:N1446,"yes"))</f>
        <v>0</v>
      </c>
      <c r="P1446" s="20" t="s">
        <v>6324</v>
      </c>
      <c r="Q1446" s="16"/>
      <c r="R1446" s="16"/>
      <c r="S1446" s="16"/>
      <c r="T1446" s="16"/>
      <c r="U1446" s="16"/>
      <c r="V1446" s="16"/>
      <c r="W1446" s="16"/>
      <c r="X1446" s="16"/>
      <c r="AD1446" s="16"/>
      <c r="AN1446" s="16"/>
      <c r="BA1446" s="30"/>
      <c r="BE1446" s="26"/>
      <c r="BJ1446" s="16"/>
      <c r="BK1446" s="16"/>
      <c r="BL1446" s="41"/>
      <c r="BU1446" s="16"/>
      <c r="CD1446" s="16"/>
      <c r="CE1446" s="16"/>
      <c r="CY1446" s="19"/>
      <c r="DD1446" s="16"/>
      <c r="DG1446" s="16"/>
      <c r="DH1446" s="16"/>
      <c r="DI1446" s="16"/>
      <c r="DK1446" s="16"/>
      <c r="DO1446" s="19"/>
      <c r="DP1446" s="16"/>
    </row>
    <row r="1447" spans="1:120" x14ac:dyDescent="0.35">
      <c r="A1447" s="16" t="s">
        <v>6245</v>
      </c>
      <c r="E1447" t="s">
        <v>1646</v>
      </c>
      <c r="F1447" s="32"/>
      <c r="G1447"/>
      <c r="I1447" s="16"/>
      <c r="M1447" s="16"/>
      <c r="N1447" s="16"/>
      <c r="O1447" s="16">
        <f>SUM(COUNTIF(I1447:N1447,"yes"))</f>
        <v>0</v>
      </c>
      <c r="P1447" s="20" t="s">
        <v>6324</v>
      </c>
      <c r="Q1447" s="16" t="s">
        <v>1271</v>
      </c>
      <c r="R1447" s="16"/>
      <c r="S1447" s="16"/>
      <c r="T1447" s="16"/>
      <c r="U1447" s="16" t="s">
        <v>1653</v>
      </c>
      <c r="V1447" s="16" t="s">
        <v>1647</v>
      </c>
      <c r="W1447" s="16" t="s">
        <v>678</v>
      </c>
      <c r="X1447" s="16"/>
      <c r="AD1447" s="16"/>
      <c r="AJ1447" s="16" t="s">
        <v>1432</v>
      </c>
      <c r="AK1447" s="16" t="s">
        <v>1649</v>
      </c>
      <c r="AL1447" s="16" t="s">
        <v>1650</v>
      </c>
      <c r="AN1447" s="16"/>
      <c r="AT1447" s="16" t="s">
        <v>1648</v>
      </c>
      <c r="AV1447" s="16" t="s">
        <v>1650</v>
      </c>
      <c r="AW1447" s="16">
        <f>LEN(AV1447)-LEN(SUBSTITUTE(AV1447,",",""))+1</f>
        <v>1</v>
      </c>
      <c r="AX1447" s="16" t="s">
        <v>1651</v>
      </c>
      <c r="AY1447" s="16">
        <f>LEN(AX1447)-LEN(SUBSTITUTE(AX1447,",",""))+1</f>
        <v>127</v>
      </c>
      <c r="BA1447" s="30"/>
      <c r="BE1447" s="26"/>
      <c r="BG1447" s="16" t="s">
        <v>1652</v>
      </c>
      <c r="BJ1447" s="16"/>
      <c r="BK1447" s="16"/>
      <c r="BL1447" s="41"/>
      <c r="BM1447" s="16" t="s">
        <v>1646</v>
      </c>
      <c r="BU1447" s="16"/>
      <c r="CD1447" s="16" t="s">
        <v>6350</v>
      </c>
      <c r="CE1447" s="16"/>
      <c r="CP1447" s="16" t="s">
        <v>666</v>
      </c>
      <c r="CY1447" s="19"/>
      <c r="DD1447" s="16"/>
      <c r="DF1447" s="16">
        <v>4547</v>
      </c>
      <c r="DG1447" s="16"/>
      <c r="DH1447" s="16"/>
      <c r="DI1447" s="16"/>
      <c r="DK1447" s="16"/>
      <c r="DO1447" s="19"/>
      <c r="DP1447" s="16"/>
    </row>
    <row r="1448" spans="1:120" x14ac:dyDescent="0.35">
      <c r="A1448" s="16" t="s">
        <v>6245</v>
      </c>
      <c r="E1448" t="s">
        <v>1684</v>
      </c>
      <c r="F1448" s="32"/>
      <c r="G1448"/>
      <c r="I1448" s="16"/>
      <c r="M1448" s="16"/>
      <c r="N1448" s="16"/>
      <c r="O1448" s="16">
        <f>SUM(COUNTIF(I1448:N1448,"yes"))</f>
        <v>0</v>
      </c>
      <c r="P1448" s="20" t="s">
        <v>6324</v>
      </c>
      <c r="Q1448" s="16"/>
      <c r="R1448" s="16"/>
      <c r="S1448" s="16"/>
      <c r="T1448" s="16"/>
      <c r="U1448" s="16"/>
      <c r="V1448" s="16"/>
      <c r="W1448" s="16"/>
      <c r="X1448" s="16"/>
      <c r="AD1448" s="16"/>
      <c r="AN1448" s="16"/>
      <c r="BA1448" s="30"/>
      <c r="BE1448" s="26"/>
      <c r="BJ1448" s="16"/>
      <c r="BK1448" s="16"/>
      <c r="BL1448" s="41"/>
      <c r="BU1448" s="16"/>
      <c r="CD1448" s="16"/>
      <c r="CE1448" s="16"/>
      <c r="CY1448" s="19"/>
      <c r="DD1448" s="16"/>
      <c r="DG1448" s="16"/>
      <c r="DH1448" s="16"/>
      <c r="DI1448" s="16"/>
      <c r="DK1448" s="16"/>
      <c r="DO1448" s="19"/>
      <c r="DP1448" s="16"/>
    </row>
    <row r="1449" spans="1:120" x14ac:dyDescent="0.35">
      <c r="A1449" s="16" t="s">
        <v>6245</v>
      </c>
      <c r="E1449" t="s">
        <v>2025</v>
      </c>
      <c r="F1449" s="32"/>
      <c r="G1449"/>
      <c r="I1449" s="16"/>
      <c r="M1449" s="16"/>
      <c r="N1449" s="16"/>
      <c r="O1449" s="16">
        <f>SUM(COUNTIF(I1449:N1449,"yes"))</f>
        <v>0</v>
      </c>
      <c r="P1449" s="20"/>
      <c r="Q1449" s="16"/>
      <c r="R1449" s="16"/>
      <c r="S1449" s="16"/>
      <c r="T1449" s="16"/>
      <c r="U1449" s="16"/>
      <c r="V1449" s="16" t="s">
        <v>2024</v>
      </c>
      <c r="W1449" s="16"/>
      <c r="X1449" s="16"/>
      <c r="AD1449" s="16" t="s">
        <v>2025</v>
      </c>
      <c r="AJ1449" s="16" t="s">
        <v>794</v>
      </c>
      <c r="AK1449" s="16" t="s">
        <v>729</v>
      </c>
      <c r="AN1449" s="16"/>
      <c r="AW1449" s="16">
        <f>LEN(AV1449)-LEN(SUBSTITUTE(AV1449,",",""))+1</f>
        <v>1</v>
      </c>
      <c r="AY1449" s="16">
        <f>LEN(AX1449)-LEN(SUBSTITUTE(AX1449,",",""))+1</f>
        <v>1</v>
      </c>
      <c r="BA1449" s="30"/>
      <c r="BE1449" s="26"/>
      <c r="BJ1449" s="16"/>
      <c r="BK1449" s="16"/>
      <c r="BL1449" s="41"/>
      <c r="BU1449" s="16"/>
      <c r="CD1449" s="16"/>
      <c r="CE1449" s="16"/>
      <c r="CY1449" s="19"/>
      <c r="DD1449" s="16"/>
      <c r="DG1449" s="16"/>
      <c r="DH1449" s="16"/>
      <c r="DI1449" s="16"/>
      <c r="DK1449" s="16"/>
      <c r="DO1449" s="19"/>
      <c r="DP1449" s="16"/>
    </row>
    <row r="1450" spans="1:120" x14ac:dyDescent="0.35">
      <c r="A1450" s="16" t="s">
        <v>6245</v>
      </c>
      <c r="F1450" s="32"/>
      <c r="G1450"/>
      <c r="I1450" s="16"/>
      <c r="M1450" s="16"/>
      <c r="N1450" s="16"/>
      <c r="O1450" s="16">
        <f>SUM(COUNTIF(I1450:N1450,"yes"))</f>
        <v>0</v>
      </c>
      <c r="P1450" s="20"/>
      <c r="Q1450" s="16"/>
      <c r="R1450" s="16"/>
      <c r="S1450" s="16"/>
      <c r="T1450" s="16"/>
      <c r="U1450" s="16"/>
      <c r="V1450" s="16" t="s">
        <v>3147</v>
      </c>
      <c r="W1450" s="16"/>
      <c r="X1450" s="16"/>
      <c r="AD1450" s="16"/>
      <c r="AN1450" s="16"/>
      <c r="AW1450" s="16">
        <f>LEN(AV1450)-LEN(SUBSTITUTE(AV1450,",",""))+1</f>
        <v>1</v>
      </c>
      <c r="BA1450" s="30"/>
      <c r="BE1450" s="26"/>
      <c r="BJ1450" s="16"/>
      <c r="BK1450" s="16"/>
      <c r="BL1450" s="41"/>
      <c r="BU1450" s="16"/>
      <c r="CD1450" s="16"/>
      <c r="CE1450" s="16"/>
      <c r="CY1450" s="19"/>
      <c r="DD1450" s="16"/>
      <c r="DG1450" s="16"/>
      <c r="DH1450" s="16"/>
      <c r="DI1450" s="16"/>
      <c r="DK1450" s="16"/>
      <c r="DO1450" s="19"/>
      <c r="DP1450" s="16"/>
    </row>
    <row r="1451" spans="1:120" x14ac:dyDescent="0.35">
      <c r="A1451" s="16" t="s">
        <v>6245</v>
      </c>
      <c r="F1451" s="32"/>
      <c r="G1451"/>
      <c r="I1451" s="16"/>
      <c r="M1451" s="16"/>
      <c r="N1451" s="16"/>
      <c r="O1451" s="16">
        <f>SUM(COUNTIF(I1451:N1451,"yes"))</f>
        <v>0</v>
      </c>
      <c r="P1451" s="20"/>
      <c r="Q1451" s="16"/>
      <c r="R1451" s="16"/>
      <c r="S1451" s="16"/>
      <c r="T1451" s="16"/>
      <c r="U1451" s="16"/>
      <c r="V1451" s="16" t="s">
        <v>2917</v>
      </c>
      <c r="W1451" s="16"/>
      <c r="X1451" s="16"/>
      <c r="Y1451" s="16" t="s">
        <v>631</v>
      </c>
      <c r="AD1451" s="16"/>
      <c r="AN1451" s="16"/>
      <c r="BA1451" s="30"/>
      <c r="BE1451" s="26"/>
      <c r="BJ1451" s="16"/>
      <c r="BK1451" s="16"/>
      <c r="BL1451" s="41"/>
      <c r="BU1451" s="16"/>
      <c r="CD1451" s="16"/>
      <c r="CE1451" s="16"/>
      <c r="CY1451" s="19"/>
      <c r="DD1451" s="16"/>
      <c r="DG1451" s="16"/>
      <c r="DH1451" s="16"/>
      <c r="DI1451" s="16"/>
      <c r="DK1451" s="16"/>
      <c r="DO1451" s="19"/>
      <c r="DP1451" s="16"/>
    </row>
    <row r="1452" spans="1:120" x14ac:dyDescent="0.35">
      <c r="A1452" s="16" t="s">
        <v>6245</v>
      </c>
      <c r="F1452" s="32"/>
      <c r="G1452"/>
      <c r="I1452" s="16"/>
      <c r="M1452" s="16"/>
      <c r="N1452" s="16"/>
      <c r="O1452" s="16">
        <f>SUM(COUNTIF(I1452:N1452,"yes"))</f>
        <v>0</v>
      </c>
      <c r="P1452" s="20"/>
      <c r="Q1452" s="16"/>
      <c r="R1452" s="16"/>
      <c r="S1452" s="16"/>
      <c r="T1452" s="16"/>
      <c r="U1452" s="16"/>
      <c r="V1452" s="16" t="s">
        <v>2920</v>
      </c>
      <c r="W1452" s="16"/>
      <c r="X1452" s="16"/>
      <c r="Y1452" s="16" t="s">
        <v>631</v>
      </c>
      <c r="AD1452" s="16"/>
      <c r="AN1452" s="16"/>
      <c r="BA1452" s="30"/>
      <c r="BE1452" s="26"/>
      <c r="BJ1452" s="16"/>
      <c r="BK1452" s="16"/>
      <c r="BL1452" s="41"/>
      <c r="BU1452" s="16"/>
      <c r="CD1452" s="16"/>
      <c r="CE1452" s="16"/>
      <c r="CY1452" s="19"/>
      <c r="DD1452" s="16"/>
      <c r="DG1452" s="16"/>
      <c r="DH1452" s="16"/>
      <c r="DI1452" s="16"/>
      <c r="DK1452" s="16"/>
      <c r="DO1452" s="19"/>
      <c r="DP1452" s="16"/>
    </row>
    <row r="1453" spans="1:120" x14ac:dyDescent="0.35">
      <c r="A1453" s="16" t="s">
        <v>6245</v>
      </c>
      <c r="F1453" s="32"/>
      <c r="G1453"/>
      <c r="I1453" s="16"/>
      <c r="M1453" s="16"/>
      <c r="N1453" s="16"/>
      <c r="O1453" s="16">
        <f>SUM(COUNTIF(I1453:N1453,"yes"))</f>
        <v>0</v>
      </c>
      <c r="P1453" s="20"/>
      <c r="Q1453" s="16"/>
      <c r="R1453" s="16"/>
      <c r="S1453" s="16"/>
      <c r="T1453" s="16"/>
      <c r="U1453" s="16"/>
      <c r="V1453" s="16" t="s">
        <v>3125</v>
      </c>
      <c r="W1453" s="16" t="s">
        <v>3126</v>
      </c>
      <c r="X1453" s="16"/>
      <c r="Y1453" s="16" t="s">
        <v>3127</v>
      </c>
      <c r="Z1453" s="16" t="s">
        <v>3128</v>
      </c>
      <c r="AD1453" s="16"/>
      <c r="AJ1453" s="16" t="s">
        <v>1038</v>
      </c>
      <c r="AN1453" s="16"/>
      <c r="AT1453" s="16" t="s">
        <v>3129</v>
      </c>
      <c r="BA1453" s="30"/>
      <c r="BE1453" s="26"/>
      <c r="BJ1453" s="16"/>
      <c r="BK1453" s="16"/>
      <c r="BL1453" s="41"/>
      <c r="BQ1453" s="16" t="s">
        <v>3130</v>
      </c>
      <c r="BU1453" s="16"/>
      <c r="CD1453" s="16"/>
      <c r="CE1453" s="16"/>
      <c r="CY1453" s="19"/>
      <c r="DD1453" s="16"/>
      <c r="DG1453" s="16"/>
      <c r="DH1453" s="16"/>
      <c r="DI1453" s="16"/>
      <c r="DK1453" s="16"/>
      <c r="DO1453" s="19"/>
      <c r="DP1453" s="16"/>
    </row>
  </sheetData>
  <phoneticPr fontId="15" type="noConversion"/>
  <conditionalFormatting sqref="F3:F4 F6:F28">
    <cfRule type="duplicateValues" dxfId="21" priority="175"/>
  </conditionalFormatting>
  <conditionalFormatting sqref="G1:G45 T5 T46:T146 G147:G821 G823:G1048576">
    <cfRule type="containsText" dxfId="20" priority="7" operator="containsText" text="see ">
      <formula>NOT(ISERROR(SEARCH("see ",G1)))</formula>
    </cfRule>
  </conditionalFormatting>
  <conditionalFormatting sqref="W4 W6">
    <cfRule type="duplicateValues" dxfId="19" priority="126"/>
  </conditionalFormatting>
  <conditionalFormatting sqref="Y86">
    <cfRule type="duplicateValues" dxfId="18" priority="12"/>
  </conditionalFormatting>
  <conditionalFormatting sqref="Y1390 Z1454:Z1048576 V1:V1453">
    <cfRule type="duplicateValues" dxfId="17" priority="5"/>
  </conditionalFormatting>
  <conditionalFormatting sqref="AE971 E1:E1048576">
    <cfRule type="duplicateValues" dxfId="16" priority="2"/>
  </conditionalFormatting>
  <conditionalFormatting sqref="AI5">
    <cfRule type="duplicateValues" dxfId="15" priority="15"/>
    <cfRule type="duplicateValues" dxfId="14" priority="16"/>
  </conditionalFormatting>
  <conditionalFormatting sqref="AI81">
    <cfRule type="duplicateValues" dxfId="13" priority="1"/>
  </conditionalFormatting>
  <conditionalFormatting sqref="BS1454:BS1048576 AI110 BM1060:BM1453 G1:G2 T247 F29:F30">
    <cfRule type="duplicateValues" dxfId="12" priority="102"/>
  </conditionalFormatting>
  <conditionalFormatting sqref="AI112">
    <cfRule type="duplicateValues" dxfId="11" priority="17"/>
    <cfRule type="duplicateValues" dxfId="10" priority="18"/>
  </conditionalFormatting>
  <conditionalFormatting sqref="AI157">
    <cfRule type="duplicateValues" dxfId="9" priority="70"/>
  </conditionalFormatting>
  <conditionalFormatting sqref="BE1060:BE1453 BL1454:BL1048576 AA18 Y12:Y13 V156:V166 Y167 V168:V569 Y465 Y432 V571:V1059 Y654 Y589 Y570 V1:V2 V19:V27 Y24 V48:V154 Y47 Y155 V31:V46 V4:V17">
    <cfRule type="duplicateValues" dxfId="8" priority="21"/>
  </conditionalFormatting>
  <conditionalFormatting sqref="FG1060:FG1342 FV1454:FV1048576 FU1343:FU1453 G1:G2">
    <cfRule type="duplicateValues" dxfId="7" priority="71"/>
  </conditionalFormatting>
  <conditionalFormatting sqref="FG1060:FG1342 FV1454:FV1048576 FU1343:FU1453 AI110 T247 G1:G2">
    <cfRule type="duplicateValues" dxfId="6" priority="75"/>
  </conditionalFormatting>
  <hyperlinks>
    <hyperlink ref="AT1038" r:id="rId1" xr:uid="{062CBD30-9CBD-4996-A344-2E36E2019266}"/>
    <hyperlink ref="AT126" r:id="rId2" xr:uid="{35159F62-0AA7-4545-9D25-8C104E20130F}"/>
    <hyperlink ref="AT1039" r:id="rId3" xr:uid="{8455C078-7AEC-41C6-92DC-BF0918AE0D3A}"/>
    <hyperlink ref="AT127" r:id="rId4" xr:uid="{ADC14E96-0A0B-43FE-8F6D-B6F7F79954D0}"/>
    <hyperlink ref="AT1066" r:id="rId5" xr:uid="{0A415D17-3238-4DE2-A1B2-2006B193DC77}"/>
    <hyperlink ref="AT1234" r:id="rId6" xr:uid="{361E1E8E-43E8-459A-A26C-81334ABFAC2F}"/>
    <hyperlink ref="AT911" r:id="rId7" xr:uid="{3D70B693-8B89-49A2-A7AB-144BB59EB291}"/>
    <hyperlink ref="AT1030" r:id="rId8" xr:uid="{3A650835-5D06-4199-843C-D68C73F64CC5}"/>
    <hyperlink ref="AT1418" r:id="rId9" xr:uid="{1501F501-8978-4241-A168-8F3F3384B278}"/>
    <hyperlink ref="AT102" r:id="rId10" xr:uid="{6F6FB776-D1AF-4CBA-9D3C-0DDF808D1FB6}"/>
    <hyperlink ref="AT1422" r:id="rId11" xr:uid="{1F3C4646-E82C-45C9-A0A0-C0FBA9EDD0F7}"/>
    <hyperlink ref="AT1028" r:id="rId12" xr:uid="{718A3100-7956-40DB-8711-E028636665EC}"/>
    <hyperlink ref="AT1417" r:id="rId13" xr:uid="{2497C5D1-8FEE-41CF-98E2-181E3ADCD1E1}"/>
    <hyperlink ref="AT59" r:id="rId14" xr:uid="{F0D7067E-950F-4249-B59F-8C616385E0B8}"/>
    <hyperlink ref="AT1445" r:id="rId15" xr:uid="{DE0B835C-A7C4-4B7E-8BA7-8E3DBA567577}"/>
    <hyperlink ref="AT1420" r:id="rId16" xr:uid="{C2A37E6A-3655-4B7B-A2E2-D7576598B980}"/>
    <hyperlink ref="AT470" r:id="rId17" xr:uid="{6936F3A0-0D19-4E55-B8DF-B6E9663C1F62}"/>
    <hyperlink ref="AT1026" r:id="rId18" xr:uid="{EBCD83AD-D368-4D9A-8E96-00C0DF9A2FD9}"/>
    <hyperlink ref="AT1434" r:id="rId19" xr:uid="{7FF6777D-5307-4C4C-BCB9-306DAAE342D5}"/>
    <hyperlink ref="AT36" r:id="rId20" xr:uid="{D89D46F2-F2E8-4AE7-AE13-A847CC01848C}"/>
    <hyperlink ref="AT1430" r:id="rId21" xr:uid="{9B624A4D-B206-4DD0-948B-A61EA8509291}"/>
    <hyperlink ref="AT1029" r:id="rId22" xr:uid="{C6F5E2D2-D461-4270-AEE3-4D6D43F188E1}"/>
    <hyperlink ref="AT1424" r:id="rId23" xr:uid="{6040E281-AD8B-4A33-8CDD-5A1AAFA3B4A3}"/>
    <hyperlink ref="AT453" r:id="rId24" xr:uid="{60F4014E-5199-485C-8BB0-04790988A11D}"/>
    <hyperlink ref="AT1427" r:id="rId25" xr:uid="{A04232FC-6B36-4C79-AB6F-536774997102}"/>
    <hyperlink ref="AT1426" r:id="rId26" xr:uid="{40188E17-028D-4B24-82D2-C0922290D70E}"/>
    <hyperlink ref="AB1420" r:id="rId27" xr:uid="{D7641177-D997-4A81-8DB2-E65B36577556}"/>
    <hyperlink ref="AT1027" r:id="rId28" xr:uid="{B689B891-5C8B-4252-82F0-CD2B7E10341F}"/>
    <hyperlink ref="AT241" r:id="rId29" xr:uid="{654BF674-572C-4F0F-BA34-A226D9E04AF0}"/>
    <hyperlink ref="AT1428" r:id="rId30" xr:uid="{9952D387-55C7-482E-82FD-37FD8DFA7224}"/>
    <hyperlink ref="AB1428" r:id="rId31" xr:uid="{7F02E76C-DB01-4DE3-9A00-027157E205BC}"/>
    <hyperlink ref="AT1419" r:id="rId32" xr:uid="{AE92C892-AABF-4EB0-B000-5CA07B048054}"/>
    <hyperlink ref="AT53" r:id="rId33" xr:uid="{45C7305A-D88C-4575-A887-2E77E8CF892C}"/>
    <hyperlink ref="AB1030" r:id="rId34" xr:uid="{22C7BECA-4D73-427C-9E12-09CAD33B6F52}"/>
    <hyperlink ref="AB1418" r:id="rId35" xr:uid="{96E828E9-70A7-4F71-8B5F-6683AE8701B6}"/>
    <hyperlink ref="AT37" r:id="rId36" xr:uid="{C2A61ED9-35F0-4A57-9D28-B8D7DBAB3EFA}"/>
    <hyperlink ref="AT56" r:id="rId37" xr:uid="{0BC0D591-F5CD-4BE4-85E7-AA719F43F300}"/>
    <hyperlink ref="AT4" r:id="rId38" xr:uid="{A90838B1-7634-4F3C-9508-5644BDB0C093}"/>
    <hyperlink ref="AT1429" r:id="rId39" xr:uid="{9E966D02-085B-488F-AADF-5C30EFB51EFC}"/>
    <hyperlink ref="AT35" r:id="rId40" xr:uid="{524B73C1-EEAC-47FA-8D50-00B318E87DBC}"/>
    <hyperlink ref="AT46" r:id="rId41" xr:uid="{2B1ECCF1-4552-4C42-81F2-BB126BAC53FD}"/>
    <hyperlink ref="AT79" r:id="rId42" xr:uid="{851F3591-2356-4034-A019-48DC968B361B}"/>
    <hyperlink ref="AT1423" r:id="rId43" xr:uid="{D2ED2901-8EA1-47E4-AA55-D36A7A5F1E7F}"/>
    <hyperlink ref="AB3" r:id="rId44" xr:uid="{DFED9421-A8A7-4059-B745-BF417DEBFEE9}"/>
    <hyperlink ref="AT3" r:id="rId45" xr:uid="{0CC8C701-6202-4905-9446-30A0B228828B}"/>
    <hyperlink ref="DA3" r:id="rId46" xr:uid="{3DCFF140-1C78-45C1-9C91-C4EFEACCCCC7}"/>
    <hyperlink ref="CL1440" r:id="rId47" xr:uid="{841B7696-DF69-4267-924F-FB9FD02211EB}"/>
    <hyperlink ref="CF25" r:id="rId48" xr:uid="{46E8EF18-AA42-4F17-918E-85174550B162}"/>
    <hyperlink ref="AT25" r:id="rId49" xr:uid="{216AD23C-3207-44FE-A93F-791E26B1B9AF}"/>
    <hyperlink ref="AB25" r:id="rId50" xr:uid="{13714634-C7C6-4AD2-95FC-00F1A51DB18C}"/>
    <hyperlink ref="CF3" r:id="rId51" xr:uid="{EC3695CF-C942-40BE-ACEF-571BF0BB695F}"/>
    <hyperlink ref="AT30" r:id="rId52" xr:uid="{8D1103E7-928F-4FCF-B662-4E29052D3D64}"/>
    <hyperlink ref="AT10" r:id="rId53" xr:uid="{BB603B09-321C-4D3C-BC99-35B6A90D3514}"/>
    <hyperlink ref="AT11" r:id="rId54" xr:uid="{1F956A63-61EC-4925-A862-6B04FB4CFCBB}"/>
    <hyperlink ref="AT19" r:id="rId55" xr:uid="{B07583C8-F6B4-4B88-BB08-68F152C03FB8}"/>
    <hyperlink ref="AT26" r:id="rId56" xr:uid="{AFA9A7A0-BF61-41D6-B4D4-61748ECCD80E}"/>
    <hyperlink ref="AT17" r:id="rId57" xr:uid="{FC70161F-5D5E-4F5C-AC46-2D06D9FD0E4C}"/>
    <hyperlink ref="AT27" r:id="rId58" xr:uid="{17BA3D8D-DA04-49F6-91FB-6BD358E6EC48}"/>
    <hyperlink ref="AT28" r:id="rId59" xr:uid="{8456760D-433A-4A85-B023-0199BA459D1E}"/>
    <hyperlink ref="AT29" r:id="rId60" xr:uid="{9B9601D7-5971-4F9F-96EF-E235BEBA2A6D}"/>
    <hyperlink ref="AT12" r:id="rId61" xr:uid="{64F6F800-7597-4157-867C-543220D0A8B0}"/>
    <hyperlink ref="AT23" r:id="rId62" xr:uid="{08721DC4-5FB1-4F0A-838E-427B7175EF18}"/>
    <hyperlink ref="AT16" r:id="rId63" xr:uid="{1050912E-B2A5-434F-AA9A-B0BD9F1C2198}"/>
    <hyperlink ref="AT24" r:id="rId64" xr:uid="{B3ECDD0A-1C61-4744-ADEC-F5C86689BE17}"/>
    <hyperlink ref="AT5" r:id="rId65" xr:uid="{D41856E9-EDBC-46FE-9109-7126143D3626}"/>
    <hyperlink ref="AT58" r:id="rId66" xr:uid="{14F31EDF-A508-45D0-BA16-A6CBF3C9A993}"/>
    <hyperlink ref="AT14" r:id="rId67" xr:uid="{1DEC0DD1-8B35-4C61-8879-A40105766C95}"/>
    <hyperlink ref="AT6" r:id="rId68" xr:uid="{84E2D011-FC42-4C6E-8057-F43FCFB0E4A2}"/>
    <hyperlink ref="AT18" r:id="rId69" xr:uid="{35A839E5-2DB0-47CA-8C9F-2D81909B00A9}"/>
    <hyperlink ref="AT7" r:id="rId70" xr:uid="{AB5B56A2-A784-4C79-831D-A6EA201838E2}"/>
    <hyperlink ref="AT34" r:id="rId71" xr:uid="{06F7E25B-1612-469B-A9B4-49744E4D6066}"/>
    <hyperlink ref="AT8" r:id="rId72" xr:uid="{CA8BE1B4-868F-49FF-91EB-17C655366EB0}"/>
    <hyperlink ref="AT9" r:id="rId73" xr:uid="{AB7CEC37-603A-417B-BFC8-6C5F6DB688F2}"/>
    <hyperlink ref="AT31" r:id="rId74" xr:uid="{5549ADE3-2AA1-423C-908B-288E422FC68F}"/>
    <hyperlink ref="AB10" r:id="rId75" xr:uid="{E5B20365-40FB-464E-B835-808EE1D573C1}"/>
    <hyperlink ref="AB11" r:id="rId76" xr:uid="{F66189B3-FE42-4F6C-BA39-B53D9DD5A5B4}"/>
    <hyperlink ref="AB19" r:id="rId77" xr:uid="{ADB60225-FA2E-406D-B387-4223C4331C33}"/>
    <hyperlink ref="AB26" r:id="rId78" xr:uid="{607ACC7C-8F66-4B42-8EB1-2F17A94BE311}"/>
    <hyperlink ref="AB17" r:id="rId79" xr:uid="{CF13FAC4-1D9E-4D75-BE87-8A549CEB1273}"/>
    <hyperlink ref="AB27" r:id="rId80" xr:uid="{17D281DA-1C09-49A6-9D98-B80E002EFB40}"/>
    <hyperlink ref="AB28" r:id="rId81" xr:uid="{9E6CBEAA-C110-4930-A06B-23F871E96B1A}"/>
    <hyperlink ref="AB4" r:id="rId82" xr:uid="{237A6E49-E09E-41CD-99B9-8142D2D354D6}"/>
    <hyperlink ref="AB29" r:id="rId83" xr:uid="{2F371B42-CE84-4FD1-B3B6-3B3D7FA6ECE9}"/>
    <hyperlink ref="AB12" r:id="rId84" xr:uid="{BFBB2C56-26D6-4597-AF1F-DFCD50AF3E3D}"/>
    <hyperlink ref="AB23" r:id="rId85" xr:uid="{608EB23D-A702-4C04-8F17-5E32FDDA804A}"/>
    <hyperlink ref="AB16" r:id="rId86" xr:uid="{E825E316-161A-4723-A316-09F67B98AD6A}"/>
    <hyperlink ref="AB24" r:id="rId87" xr:uid="{1095D381-D153-42F1-A2A0-75E41395053F}"/>
    <hyperlink ref="AB5" r:id="rId88" xr:uid="{3DC9F5AC-C80C-4010-AB0A-BDF385D24B8C}"/>
    <hyperlink ref="AB58" r:id="rId89" xr:uid="{53EE44F4-6765-4EC6-A1F4-0AA36B74F032}"/>
    <hyperlink ref="AB14" r:id="rId90" xr:uid="{877BBFCE-6D39-4AEE-A228-F0769B56F3C7}"/>
    <hyperlink ref="AB6" r:id="rId91" location="Mace" xr:uid="{0383F05F-ED39-454A-B148-DB56342602C7}"/>
    <hyperlink ref="AB18" r:id="rId92" xr:uid="{72CE8D2B-E10F-4238-99E1-CF93E931DCD2}"/>
    <hyperlink ref="AB7" r:id="rId93" xr:uid="{F3DD949A-F28E-498B-A1DD-5828F32EE5FA}"/>
    <hyperlink ref="AB34" r:id="rId94" xr:uid="{05C9CB02-798E-4493-BF3E-E4FF7D471625}"/>
    <hyperlink ref="AB8" r:id="rId95" xr:uid="{960C7365-B8B2-463B-A343-00019AB8FC4D}"/>
    <hyperlink ref="AB9" r:id="rId96" xr:uid="{FAB79A78-E0DD-4F31-86BC-C2C8CB8165D4}"/>
    <hyperlink ref="AB31" r:id="rId97" xr:uid="{6C52956A-62B8-4A7D-A1E9-E5F13C4F5339}"/>
    <hyperlink ref="CG24" r:id="rId98" xr:uid="{524E9B4E-BB32-431D-9B0D-7A6E81457974}"/>
    <hyperlink ref="BD1440" r:id="rId99" xr:uid="{F957672F-F409-444A-977D-9CE93FC629F8}"/>
    <hyperlink ref="AB30" r:id="rId100" xr:uid="{53676246-3A09-47DC-8D7D-149261DA221B}"/>
    <hyperlink ref="AB57" r:id="rId101" xr:uid="{4542D720-13FA-4990-898C-B5CA76FA5254}"/>
    <hyperlink ref="CZ3" r:id="rId102" xr:uid="{62E138BD-455A-49C6-95CF-D50DC67BEE5A}"/>
    <hyperlink ref="DB3" r:id="rId103" xr:uid="{D88E5690-CB31-4AF9-B2E6-17AE8FBF667F}"/>
    <hyperlink ref="DD3" r:id="rId104" xr:uid="{41B9A869-F569-4AA7-83D8-7B42317306E9}"/>
    <hyperlink ref="DC3" r:id="rId105" xr:uid="{2DD95395-A898-47E7-A673-4A6B5907D232}"/>
    <hyperlink ref="DG8" r:id="rId106" xr:uid="{B1715FC5-6B72-43F9-B378-290F2B4EE13D}"/>
    <hyperlink ref="DE8" r:id="rId107" xr:uid="{EBC8D222-8FBF-4252-81AA-2B51F08DBFED}"/>
    <hyperlink ref="DE3" r:id="rId108" xr:uid="{D1133B1B-21C3-4854-BFDF-03DFE8FE5A4A}"/>
    <hyperlink ref="AT1376" r:id="rId109" xr:uid="{1F2612D7-F2F3-40EC-8266-FF82514A0754}"/>
    <hyperlink ref="AT122" r:id="rId110" xr:uid="{AFD18BBD-36FE-40FA-9C90-C79E64B00D49}"/>
    <hyperlink ref="BI34" r:id="rId111" xr:uid="{E6B4FA2D-D105-4BA5-A49A-FDCCEFFB937D}"/>
    <hyperlink ref="F10" r:id="rId112" display="https://partigabor.github.io/spice/book/materials/anise" xr:uid="{BFEE4503-A14E-454C-9348-D2D0966AF752}"/>
    <hyperlink ref="F3" r:id="rId113" display="https://partigabor.github.io/spice/book/materials/allspice" xr:uid="{7664864E-4286-4C29-9231-370EB0273189}"/>
    <hyperlink ref="F11" r:id="rId114" display="https://partigabor.github.io/spice/book/materials/asafoetida" xr:uid="{09666160-0E04-4B06-A018-EDC462B4574F}"/>
    <hyperlink ref="F19" r:id="rId115" display="https://partigabor.github.io/spice/book/materials/caraway" xr:uid="{0972F2BA-7A65-4842-85B1-77B5F00DF001}"/>
    <hyperlink ref="F17" r:id="rId116" display="https://partigabor.github.io/spice/book/materials/cassia" xr:uid="{7D509373-C626-4CE4-8FA2-F091822DB24B}"/>
    <hyperlink ref="F29" r:id="rId117" display="https://partigabor.github.io/spice/book/materials/coriander" xr:uid="{F993F1CA-1915-4AFD-86C9-39EBE8F1922A}"/>
    <hyperlink ref="F24" r:id="rId118" display="https://partigabor.github.io/spice/book/materials/fenugreek" xr:uid="{85F3CBE3-864B-43F4-B0CB-137E39A5E1D1}"/>
    <hyperlink ref="F6" r:id="rId119" display="https://partigabor.github.io/spice/book/materials/nutmeg" xr:uid="{B3C72551-F865-49AB-AB2C-F29FF7FB9F73}"/>
    <hyperlink ref="F8" r:id="rId120" display="https://partigabor.github.io/spice/book/materials/star_anise" xr:uid="{72E2978F-6EC6-4897-A71F-2F076AF4F69F}"/>
    <hyperlink ref="F26" r:id="rId121" display="https://partigabor.github.io/spice/book/materials/cardamom" xr:uid="{824D0A9A-DC4F-4188-AC8C-89582EF1F031}"/>
    <hyperlink ref="F4" r:id="rId122" display="https://partigabor.github.io/spice/book/materials/clove" xr:uid="{225EABD8-4A8A-4A9A-992E-E97F6F093E37}"/>
    <hyperlink ref="F16" r:id="rId123" display="https://partigabor.github.io/spice/book/materials/fennel" xr:uid="{75BFE574-3554-4A7D-8264-98FB0E8EE5E7}"/>
    <hyperlink ref="F14" r:id="rId124" display="https://partigabor.github.io/spice/book/materials/mace" xr:uid="{A7F747D4-2C32-48F3-A4BB-5576171255BE}"/>
    <hyperlink ref="F34" r:id="rId125" display="https://partigabor.github.io/spice/book/materials/Sichuan_pepper" xr:uid="{4FFC78DB-DCD3-44DE-9DFF-BE1A74CF4CC3}"/>
    <hyperlink ref="F27" r:id="rId126" display="https://partigabor.github.io/spice/book/materials/chile" xr:uid="{FDC565FA-E62B-4BA7-97FD-8742E495815B}"/>
    <hyperlink ref="F12" r:id="rId127" display="https://partigabor.github.io/spice/book/materials/cumin" xr:uid="{84ADA095-C84A-49D7-932B-3FCF29551CC3}"/>
    <hyperlink ref="F5" r:id="rId128" display="https://partigabor.github.io/spice/book/materials/ginger" xr:uid="{CBD2A016-A2C1-417F-841C-BECC050FE794}"/>
    <hyperlink ref="F18" r:id="rId129" display="https://partigabor.github.io/spice/book/materials/pepper" xr:uid="{A37F1E6E-FC24-40F0-9DFE-D1A1345CFB85}"/>
    <hyperlink ref="F9" r:id="rId130" display="https://partigabor.github.io/spice/book/materials/turmeric" xr:uid="{F1969EE1-B5F5-4BB4-A885-23D0EF5AB2DF}"/>
    <hyperlink ref="F28" r:id="rId131" display="https://partigabor.github.io/spice/book/materials/cinnamon" xr:uid="{9C900BF6-237F-4EE8-8264-6D24AF92581A}"/>
    <hyperlink ref="F23" r:id="rId132" display="https://partigabor.github.io/spice/book/materials/dill" xr:uid="{24D445F7-6FDC-4104-B71F-AE4810C52334}"/>
    <hyperlink ref="F58" r:id="rId133" display="https://partigabor.github.io/spice/book/materials/long_pepper" xr:uid="{01D9B130-6AD3-454D-8EB0-CF242600B32C}"/>
    <hyperlink ref="F7" r:id="rId134" display="https://partigabor.github.io/spice/book/materials/saffron" xr:uid="{FA72E157-AA02-4C02-A977-28DBB143548A}"/>
    <hyperlink ref="F31" r:id="rId135" display="https://partigabor.github.io/spice/book/materials/vanilla" xr:uid="{989C60F3-43F4-47EA-8F6B-C46157A0D7AA}"/>
    <hyperlink ref="AB122" r:id="rId136" xr:uid="{3417A1C8-B109-4A17-8630-3FD40CB32F69}"/>
    <hyperlink ref="F218" r:id="rId137" display="https://partigabor.github.io/spice/book/materials/ashanti_pepper" xr:uid="{D14B1FCE-C19C-4E79-8C52-D19F98CC3131}"/>
    <hyperlink ref="AB218" r:id="rId138" xr:uid="{97DFA62B-8D57-4E81-814D-E7829D32C91E}"/>
    <hyperlink ref="BK3" r:id="rId139" xr:uid="{AE02DB5C-22DC-445E-BC0D-7E87A8A2F069}"/>
  </hyperlinks>
  <pageMargins left="0.7" right="0.7" top="0.75" bottom="0.75" header="0.3" footer="0.3"/>
  <pageSetup orientation="portrait" r:id="rId140"/>
  <tableParts count="1">
    <tablePart r:id="rId14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796875" defaultRowHeight="14.5" x14ac:dyDescent="0.35"/>
  <cols>
    <col min="1" max="1" width="8.6328125" style="16" customWidth="1"/>
    <col min="2" max="2" width="5.6328125" style="16" bestFit="1" customWidth="1"/>
    <col min="3" max="3" width="15.1796875" customWidth="1"/>
    <col min="4" max="4" width="4.7265625" customWidth="1"/>
    <col min="5" max="5" width="12.08984375" style="32"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6328125" customWidth="1"/>
    <col min="18" max="18" width="9.36328125" customWidth="1"/>
    <col min="19" max="19" width="12.1796875" customWidth="1"/>
    <col min="20" max="20" width="8.81640625" customWidth="1"/>
    <col min="21" max="21" width="11" customWidth="1"/>
    <col min="22" max="22" width="11.54296875" customWidth="1"/>
    <col min="23" max="23" width="12" style="16" customWidth="1"/>
    <col min="24" max="24" width="14.08984375" style="16" customWidth="1"/>
    <col min="25" max="25" width="11.26953125" style="16" customWidth="1"/>
    <col min="26" max="26" width="10.1796875" style="16" customWidth="1"/>
    <col min="27" max="27" width="8.54296875" style="16" customWidth="1"/>
    <col min="28" max="28" width="11.7265625" style="16" customWidth="1"/>
    <col min="29" max="29" width="12.90625" style="16" customWidth="1"/>
    <col min="30" max="30" width="13.08984375" style="16" customWidth="1"/>
    <col min="31" max="31" width="12.453125" style="16" customWidth="1"/>
    <col min="32" max="32" width="10.26953125" style="16" customWidth="1"/>
    <col min="33" max="33" width="12.6328125" style="16" customWidth="1"/>
    <col min="34" max="34" width="10.81640625" style="16" customWidth="1"/>
    <col min="35" max="35" width="11" style="16" customWidth="1"/>
    <col min="36" max="36" width="15.453125" style="16" customWidth="1"/>
    <col min="37" max="37" width="12.36328125" customWidth="1"/>
    <col min="38" max="38" width="9.1796875" style="16"/>
    <col min="39" max="39" width="8.81640625" style="16" customWidth="1"/>
    <col min="40" max="40" width="9.1796875" style="16"/>
    <col min="41" max="41" width="5.089843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08984375" style="16" customWidth="1"/>
    <col min="48" max="48" width="5.1796875" style="16" customWidth="1"/>
    <col min="49" max="49" width="6.453125" style="16" customWidth="1"/>
    <col min="50" max="50" width="13.1796875" style="16" customWidth="1"/>
    <col min="51" max="51" width="11.08984375" style="16" customWidth="1"/>
    <col min="52" max="52" width="6.7265625" style="16" customWidth="1"/>
    <col min="53" max="53" width="11.81640625" style="16" customWidth="1"/>
    <col min="54" max="54" width="6.26953125" style="16" customWidth="1"/>
    <col min="55" max="55" width="11.6328125" style="16" customWidth="1"/>
    <col min="56" max="56" width="7.7265625" style="16" customWidth="1"/>
    <col min="57" max="57" width="8.26953125" style="16" customWidth="1"/>
    <col min="58" max="58" width="13.6328125" style="16" customWidth="1"/>
    <col min="59" max="59" width="11.36328125" customWidth="1"/>
    <col min="60" max="60" width="6.453125" style="30"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6328125" style="16" customWidth="1"/>
    <col min="69" max="69" width="8.81640625" style="16" customWidth="1"/>
    <col min="70" max="70" width="11.36328125" style="26" customWidth="1"/>
    <col min="71" max="71" width="8.6328125" style="16" customWidth="1"/>
    <col min="72" max="72" width="9.26953125" style="16" customWidth="1"/>
    <col min="73" max="73" width="17.36328125" style="16" customWidth="1"/>
    <col min="74" max="74" width="10.453125" style="16" customWidth="1"/>
    <col min="75" max="75" width="8" style="16" customWidth="1"/>
    <col min="76" max="76" width="11.453125" style="16" customWidth="1"/>
    <col min="77" max="77" width="10.6328125" style="16" customWidth="1"/>
    <col min="78" max="78" width="8.6328125" style="16" customWidth="1"/>
    <col min="79" max="79" width="11.08984375" style="19" customWidth="1"/>
    <col min="80" max="80" width="7.90625" style="16" customWidth="1"/>
    <col min="81" max="81" width="11.1796875" style="16" customWidth="1"/>
    <col min="82" max="82" width="6.26953125" style="16" customWidth="1"/>
    <col min="83" max="83" width="6.90625" style="16" customWidth="1"/>
    <col min="84" max="84" width="9.453125" style="16" customWidth="1"/>
    <col min="85" max="85" width="12.1796875" style="16" customWidth="1"/>
    <col min="86" max="86" width="13" style="16" bestFit="1" customWidth="1"/>
    <col min="87" max="87" width="11.632812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90625" style="16" customWidth="1"/>
    <col min="98" max="98" width="11.7265625" style="16" customWidth="1"/>
    <col min="99" max="99" width="16.453125" style="16" customWidth="1"/>
    <col min="101" max="101" width="8.36328125" style="16" bestFit="1" customWidth="1"/>
    <col min="102" max="102" width="7.6328125" style="16" bestFit="1" customWidth="1"/>
    <col min="104" max="104" width="10.453125" bestFit="1" customWidth="1"/>
    <col min="106" max="106" width="6.453125" style="16" bestFit="1" customWidth="1"/>
    <col min="108" max="108" width="9.90625" style="16" customWidth="1"/>
    <col min="109" max="109" width="13.089843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7207</v>
      </c>
      <c r="C1" t="s">
        <v>603</v>
      </c>
      <c r="D1" s="32" t="s">
        <v>6511</v>
      </c>
      <c r="E1" s="16" t="s">
        <v>6454</v>
      </c>
      <c r="F1" s="16" t="s">
        <v>6</v>
      </c>
      <c r="G1" s="16" t="s">
        <v>7199</v>
      </c>
      <c r="H1" s="16" t="s">
        <v>7204</v>
      </c>
      <c r="I1" t="s">
        <v>7198</v>
      </c>
      <c r="J1" s="16" t="s">
        <v>7197</v>
      </c>
      <c r="K1" s="16" t="s">
        <v>7200</v>
      </c>
      <c r="L1" s="16" t="s">
        <v>6353</v>
      </c>
      <c r="M1" s="16" t="s">
        <v>7208</v>
      </c>
      <c r="N1" s="16" t="s">
        <v>6214</v>
      </c>
      <c r="O1" s="16" t="s">
        <v>6201</v>
      </c>
      <c r="P1" s="16" t="s">
        <v>6436</v>
      </c>
      <c r="Q1" s="16" t="s">
        <v>7203</v>
      </c>
      <c r="R1" s="16" t="s">
        <v>7202</v>
      </c>
      <c r="S1" s="16" t="s">
        <v>6234</v>
      </c>
      <c r="T1" s="16" t="s">
        <v>604</v>
      </c>
      <c r="U1" s="16" t="s">
        <v>6225</v>
      </c>
      <c r="V1" s="16" t="s">
        <v>6209</v>
      </c>
      <c r="W1" s="16" t="s">
        <v>6226</v>
      </c>
      <c r="X1" s="16" t="s">
        <v>6227</v>
      </c>
      <c r="Y1" s="16" t="s">
        <v>6228</v>
      </c>
      <c r="Z1" s="16" t="s">
        <v>6208</v>
      </c>
      <c r="AA1" s="16" t="s">
        <v>606</v>
      </c>
      <c r="AB1" s="16" t="s">
        <v>6219</v>
      </c>
      <c r="AC1" s="16" t="s">
        <v>7109</v>
      </c>
      <c r="AD1" s="16" t="s">
        <v>6297</v>
      </c>
      <c r="AE1" s="16" t="s">
        <v>6218</v>
      </c>
      <c r="AF1" s="16" t="s">
        <v>6217</v>
      </c>
      <c r="AG1" s="16" t="s">
        <v>6216</v>
      </c>
      <c r="AH1" s="16" t="s">
        <v>615</v>
      </c>
      <c r="AI1" s="16" t="s">
        <v>6215</v>
      </c>
      <c r="AJ1" s="16" t="s">
        <v>616</v>
      </c>
      <c r="AK1" s="16" t="s">
        <v>7114</v>
      </c>
      <c r="AL1" s="16" t="s">
        <v>7134</v>
      </c>
      <c r="AM1" s="16" t="s">
        <v>7136</v>
      </c>
      <c r="AN1" s="16" t="s">
        <v>7135</v>
      </c>
      <c r="AO1" s="16" t="s">
        <v>617</v>
      </c>
      <c r="AP1" s="16" t="s">
        <v>618</v>
      </c>
      <c r="AQ1" s="16" t="s">
        <v>619</v>
      </c>
      <c r="AR1" s="16" t="s">
        <v>6013</v>
      </c>
      <c r="AS1" s="16" t="s">
        <v>620</v>
      </c>
      <c r="AT1" s="16" t="s">
        <v>621</v>
      </c>
      <c r="AU1" s="16" t="s">
        <v>622</v>
      </c>
      <c r="AV1" s="16" t="s">
        <v>623</v>
      </c>
      <c r="AW1" s="16" t="s">
        <v>624</v>
      </c>
      <c r="AX1" s="30" t="s">
        <v>625</v>
      </c>
      <c r="AY1" s="16" t="s">
        <v>626</v>
      </c>
      <c r="AZ1" s="16" t="s">
        <v>627</v>
      </c>
      <c r="BA1" s="16" t="s">
        <v>5829</v>
      </c>
      <c r="BB1" s="24" t="s">
        <v>5830</v>
      </c>
      <c r="BC1" s="16" t="s">
        <v>6352</v>
      </c>
      <c r="BD1" s="16" t="s">
        <v>5827</v>
      </c>
      <c r="BE1" s="16" t="s">
        <v>630</v>
      </c>
      <c r="BF1" s="16" t="s">
        <v>6503</v>
      </c>
      <c r="BG1" s="16" t="s">
        <v>6504</v>
      </c>
      <c r="BH1" s="16" t="s">
        <v>631</v>
      </c>
      <c r="BI1" s="16" t="s">
        <v>6477</v>
      </c>
      <c r="BJ1" s="16" t="s">
        <v>7</v>
      </c>
      <c r="BK1" s="16" t="s">
        <v>633</v>
      </c>
      <c r="BL1" s="16" t="s">
        <v>634</v>
      </c>
      <c r="BM1" s="16" t="s">
        <v>6378</v>
      </c>
      <c r="BN1" s="16" t="s">
        <v>629</v>
      </c>
      <c r="BO1" s="16" t="s">
        <v>454</v>
      </c>
      <c r="BP1" s="16" t="s">
        <v>6246</v>
      </c>
      <c r="BQ1" s="16" t="s">
        <v>6247</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5846</v>
      </c>
      <c r="CG1" s="16" t="s">
        <v>5841</v>
      </c>
      <c r="CH1" s="16" t="s">
        <v>5878</v>
      </c>
      <c r="CI1" s="16" t="s">
        <v>6235</v>
      </c>
      <c r="CJ1" s="16" t="s">
        <v>628</v>
      </c>
      <c r="CK1" s="16" t="s">
        <v>5825</v>
      </c>
      <c r="CL1" s="16" t="s">
        <v>5822</v>
      </c>
      <c r="CM1" s="16" t="s">
        <v>5823</v>
      </c>
      <c r="CN1" s="16" t="s">
        <v>5824</v>
      </c>
      <c r="CO1" s="16" t="s">
        <v>5828</v>
      </c>
      <c r="CP1" s="16" t="s">
        <v>6351</v>
      </c>
      <c r="CQ1" s="16" t="s">
        <v>5868</v>
      </c>
      <c r="CR1" s="29" t="s">
        <v>6221</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1170</v>
      </c>
      <c r="C2" t="s">
        <v>3171</v>
      </c>
      <c r="D2" s="32"/>
      <c r="E2"/>
      <c r="F2" s="16" t="s">
        <v>5847</v>
      </c>
      <c r="G2" s="16"/>
      <c r="K2" s="16"/>
      <c r="L2" s="16"/>
      <c r="M2" s="16"/>
      <c r="N2" s="16" t="s">
        <v>6244</v>
      </c>
      <c r="O2" s="16" t="s">
        <v>5826</v>
      </c>
      <c r="P2" s="16"/>
      <c r="Q2" s="16"/>
      <c r="R2" s="16"/>
      <c r="S2" s="16"/>
      <c r="T2" s="16"/>
      <c r="U2" s="16"/>
      <c r="V2" s="16"/>
      <c r="AK2" s="16"/>
      <c r="AX2" s="30"/>
      <c r="BB2" s="26"/>
      <c r="BG2" s="16"/>
      <c r="BH2" s="16"/>
      <c r="BO2" s="16" t="s">
        <v>3172</v>
      </c>
      <c r="BP2" s="16" t="s">
        <v>3173</v>
      </c>
      <c r="BQ2" s="16" t="s">
        <v>3174</v>
      </c>
      <c r="BR2" s="16"/>
      <c r="CA2" s="16"/>
      <c r="CE2" s="16" t="s">
        <v>119</v>
      </c>
      <c r="CF2" s="16" t="s">
        <v>3176</v>
      </c>
      <c r="CG2" s="16" t="s">
        <v>3172</v>
      </c>
      <c r="CH2" s="16" t="s">
        <v>3173</v>
      </c>
      <c r="CI2" s="16" t="s">
        <v>3175</v>
      </c>
      <c r="CJ2" s="16" t="s">
        <v>3177</v>
      </c>
      <c r="CK2" s="16" t="s">
        <v>3171</v>
      </c>
      <c r="CL2" s="16" t="s">
        <v>3178</v>
      </c>
      <c r="CM2" s="16" t="s">
        <v>3179</v>
      </c>
      <c r="CN2" s="16" t="s">
        <v>3180</v>
      </c>
      <c r="CR2" s="19"/>
      <c r="CV2" s="16"/>
      <c r="CY2" s="16"/>
      <c r="CZ2" s="16"/>
      <c r="DA2" s="16"/>
      <c r="DC2" s="16"/>
      <c r="DH2" s="16"/>
    </row>
    <row r="3" spans="1:112" x14ac:dyDescent="0.35">
      <c r="A3" s="16" t="s">
        <v>1170</v>
      </c>
      <c r="C3" t="s">
        <v>3181</v>
      </c>
      <c r="D3" s="32"/>
      <c r="E3"/>
      <c r="F3" s="16" t="s">
        <v>5847</v>
      </c>
      <c r="G3" s="16"/>
      <c r="K3" s="16"/>
      <c r="L3" s="16"/>
      <c r="M3" s="16"/>
      <c r="N3" s="16"/>
      <c r="O3" s="16" t="s">
        <v>5826</v>
      </c>
      <c r="P3" s="16"/>
      <c r="Q3" s="16"/>
      <c r="R3" s="16"/>
      <c r="S3" s="16"/>
      <c r="T3" s="16"/>
      <c r="U3" s="16"/>
      <c r="V3" s="16"/>
      <c r="AK3" s="16"/>
      <c r="AX3" s="30"/>
      <c r="BB3" s="26"/>
      <c r="BG3" s="16"/>
      <c r="BH3" s="16"/>
      <c r="BO3" s="16" t="s">
        <v>3182</v>
      </c>
      <c r="BP3" s="16" t="s">
        <v>3183</v>
      </c>
      <c r="BQ3" s="16" t="s">
        <v>3184</v>
      </c>
      <c r="BR3" s="16"/>
      <c r="CA3" s="16"/>
      <c r="CE3" s="16" t="s">
        <v>119</v>
      </c>
      <c r="CF3" s="16" t="s">
        <v>3176</v>
      </c>
      <c r="CG3" s="16" t="s">
        <v>3182</v>
      </c>
      <c r="CH3" s="16" t="s">
        <v>3183</v>
      </c>
      <c r="CI3" s="16" t="s">
        <v>3185</v>
      </c>
      <c r="CJ3" s="16" t="s">
        <v>3186</v>
      </c>
      <c r="CK3" s="16" t="s">
        <v>3181</v>
      </c>
      <c r="CL3" s="16" t="s">
        <v>3187</v>
      </c>
      <c r="CM3" s="16" t="s">
        <v>3188</v>
      </c>
      <c r="CN3" s="16" t="s">
        <v>3189</v>
      </c>
      <c r="CR3" s="19"/>
      <c r="CV3" s="16"/>
      <c r="CY3" s="16"/>
      <c r="CZ3" s="16"/>
      <c r="DA3" s="16"/>
      <c r="DC3" s="16"/>
      <c r="DH3" s="16"/>
    </row>
    <row r="4" spans="1:112" x14ac:dyDescent="0.35">
      <c r="A4" s="16" t="s">
        <v>1170</v>
      </c>
      <c r="C4" t="s">
        <v>3190</v>
      </c>
      <c r="D4" s="32"/>
      <c r="E4"/>
      <c r="F4" s="16" t="s">
        <v>5847</v>
      </c>
      <c r="G4" s="16"/>
      <c r="K4" s="16"/>
      <c r="L4" s="16"/>
      <c r="M4" s="16"/>
      <c r="N4" s="16"/>
      <c r="O4" s="16" t="s">
        <v>5826</v>
      </c>
      <c r="P4" s="16"/>
      <c r="Q4" s="16"/>
      <c r="R4" s="16"/>
      <c r="S4" s="16"/>
      <c r="T4" s="16"/>
      <c r="U4" s="16"/>
      <c r="V4" s="16"/>
      <c r="AK4" s="16"/>
      <c r="AX4" s="30"/>
      <c r="BB4" s="26"/>
      <c r="BG4" s="16"/>
      <c r="BH4" s="16"/>
      <c r="BO4" s="16" t="s">
        <v>3191</v>
      </c>
      <c r="BP4" s="16" t="s">
        <v>3192</v>
      </c>
      <c r="BQ4" s="16" t="s">
        <v>3193</v>
      </c>
      <c r="BR4" s="16"/>
      <c r="CA4" s="16"/>
      <c r="CE4" s="16" t="s">
        <v>119</v>
      </c>
      <c r="CF4" s="16" t="s">
        <v>3176</v>
      </c>
      <c r="CG4" s="16" t="s">
        <v>3191</v>
      </c>
      <c r="CH4" s="16" t="s">
        <v>3192</v>
      </c>
      <c r="CI4" s="16" t="s">
        <v>3194</v>
      </c>
      <c r="CJ4" s="16" t="s">
        <v>3195</v>
      </c>
      <c r="CK4" s="16" t="s">
        <v>3190</v>
      </c>
      <c r="CL4" s="16" t="s">
        <v>3196</v>
      </c>
      <c r="CM4" s="16" t="s">
        <v>3197</v>
      </c>
      <c r="CN4" s="16" t="s">
        <v>3198</v>
      </c>
      <c r="CR4" s="19"/>
      <c r="CV4" s="16"/>
      <c r="CY4" s="16"/>
      <c r="CZ4" s="16"/>
      <c r="DA4" s="16"/>
      <c r="DC4" s="16"/>
      <c r="DH4" s="16"/>
    </row>
    <row r="5" spans="1:112" x14ac:dyDescent="0.35">
      <c r="A5" s="16" t="s">
        <v>1170</v>
      </c>
      <c r="C5" t="s">
        <v>3199</v>
      </c>
      <c r="D5" s="32"/>
      <c r="E5"/>
      <c r="F5" s="16" t="s">
        <v>5847</v>
      </c>
      <c r="G5" s="16"/>
      <c r="K5" s="16"/>
      <c r="L5" s="16"/>
      <c r="M5" s="16"/>
      <c r="N5" s="16"/>
      <c r="O5" s="16" t="s">
        <v>5826</v>
      </c>
      <c r="P5" s="16"/>
      <c r="Q5" s="16"/>
      <c r="R5" s="16"/>
      <c r="S5" s="16"/>
      <c r="T5" s="16"/>
      <c r="U5" s="16"/>
      <c r="V5" s="16"/>
      <c r="AK5" s="16"/>
      <c r="AX5" s="30"/>
      <c r="BB5" s="26"/>
      <c r="BG5" s="16"/>
      <c r="BH5" s="16"/>
      <c r="BO5" s="16" t="s">
        <v>3200</v>
      </c>
      <c r="BP5" s="16" t="s">
        <v>3201</v>
      </c>
      <c r="BQ5" s="16" t="s">
        <v>3202</v>
      </c>
      <c r="BR5" s="16"/>
      <c r="CA5" s="16"/>
      <c r="CE5" s="16" t="s">
        <v>119</v>
      </c>
      <c r="CF5" s="16" t="s">
        <v>3176</v>
      </c>
      <c r="CG5" s="16" t="s">
        <v>3200</v>
      </c>
      <c r="CH5" s="16" t="s">
        <v>3201</v>
      </c>
      <c r="CI5" s="16" t="s">
        <v>6113</v>
      </c>
      <c r="CJ5" s="16" t="s">
        <v>3203</v>
      </c>
      <c r="CK5" s="16" t="s">
        <v>3199</v>
      </c>
      <c r="CL5" s="16" t="s">
        <v>3204</v>
      </c>
      <c r="CM5" s="16" t="s">
        <v>3205</v>
      </c>
      <c r="CN5" s="16" t="s">
        <v>3206</v>
      </c>
      <c r="CR5" s="19"/>
      <c r="CV5" s="16"/>
      <c r="CY5" s="16"/>
      <c r="CZ5" s="16"/>
      <c r="DA5" s="16"/>
      <c r="DC5" s="16"/>
      <c r="DH5" s="16"/>
    </row>
    <row r="6" spans="1:112" x14ac:dyDescent="0.35">
      <c r="A6" s="16" t="s">
        <v>1170</v>
      </c>
      <c r="C6" t="s">
        <v>3217</v>
      </c>
      <c r="D6" s="32"/>
      <c r="E6"/>
      <c r="F6" s="16" t="s">
        <v>5847</v>
      </c>
      <c r="G6" s="16"/>
      <c r="K6" s="16"/>
      <c r="L6" s="16"/>
      <c r="M6" s="16"/>
      <c r="N6" s="16"/>
      <c r="O6" s="16" t="s">
        <v>5826</v>
      </c>
      <c r="P6" s="16"/>
      <c r="Q6" s="16"/>
      <c r="R6" s="16"/>
      <c r="S6" s="16"/>
      <c r="T6" s="16"/>
      <c r="U6" s="16"/>
      <c r="V6" s="16"/>
      <c r="AK6" s="16"/>
      <c r="AX6" s="30"/>
      <c r="BB6" s="26"/>
      <c r="BG6" s="16"/>
      <c r="BH6" s="16"/>
      <c r="BO6" s="16" t="s">
        <v>3218</v>
      </c>
      <c r="BP6" s="16" t="s">
        <v>3219</v>
      </c>
      <c r="BQ6" s="16" t="s">
        <v>3220</v>
      </c>
      <c r="BR6" s="16"/>
      <c r="CA6" s="16"/>
      <c r="CE6" s="16" t="s">
        <v>119</v>
      </c>
      <c r="CF6" s="16" t="s">
        <v>3176</v>
      </c>
      <c r="CG6" s="16" t="s">
        <v>3218</v>
      </c>
      <c r="CH6" s="16" t="s">
        <v>3219</v>
      </c>
      <c r="CI6" s="16" t="s">
        <v>3221</v>
      </c>
      <c r="CJ6" s="16" t="s">
        <v>3222</v>
      </c>
      <c r="CK6" s="16" t="s">
        <v>3217</v>
      </c>
      <c r="CL6" s="16" t="s">
        <v>3178</v>
      </c>
      <c r="CM6" s="16" t="s">
        <v>3179</v>
      </c>
      <c r="CN6" s="16" t="s">
        <v>3223</v>
      </c>
      <c r="CR6" s="19"/>
      <c r="CV6" s="16"/>
      <c r="CY6" s="16"/>
      <c r="CZ6" s="16"/>
      <c r="DA6" s="16"/>
      <c r="DC6" s="16"/>
      <c r="DH6" s="16"/>
    </row>
    <row r="7" spans="1:112" x14ac:dyDescent="0.35">
      <c r="A7" s="16" t="s">
        <v>1170</v>
      </c>
      <c r="C7" t="s">
        <v>3224</v>
      </c>
      <c r="D7" s="32"/>
      <c r="E7"/>
      <c r="F7" s="16" t="s">
        <v>5847</v>
      </c>
      <c r="G7" s="16"/>
      <c r="K7" s="16"/>
      <c r="L7" s="16"/>
      <c r="M7" s="16"/>
      <c r="N7" s="16"/>
      <c r="O7" s="16" t="s">
        <v>5826</v>
      </c>
      <c r="P7" s="16"/>
      <c r="Q7" s="16"/>
      <c r="R7" s="16"/>
      <c r="S7" s="16"/>
      <c r="T7" s="16"/>
      <c r="U7" s="16"/>
      <c r="V7" s="16"/>
      <c r="AK7" s="16"/>
      <c r="AX7" s="30"/>
      <c r="BB7" s="26"/>
      <c r="BG7" s="16"/>
      <c r="BH7" s="16"/>
      <c r="BO7" s="16" t="s">
        <v>3225</v>
      </c>
      <c r="BP7" s="16" t="s">
        <v>3226</v>
      </c>
      <c r="BQ7" s="16" t="s">
        <v>3227</v>
      </c>
      <c r="BR7" s="16"/>
      <c r="CA7" s="16"/>
      <c r="CE7" s="16" t="s">
        <v>119</v>
      </c>
      <c r="CF7" s="16" t="s">
        <v>3176</v>
      </c>
      <c r="CG7" s="16" t="s">
        <v>3225</v>
      </c>
      <c r="CH7" s="16" t="s">
        <v>3226</v>
      </c>
      <c r="CI7" s="16" t="s">
        <v>3228</v>
      </c>
      <c r="CJ7" s="16" t="s">
        <v>3229</v>
      </c>
      <c r="CK7" s="16" t="s">
        <v>3224</v>
      </c>
      <c r="CL7" s="16" t="s">
        <v>3230</v>
      </c>
      <c r="CM7" s="16" t="s">
        <v>3231</v>
      </c>
      <c r="CN7" s="16" t="s">
        <v>3232</v>
      </c>
      <c r="CR7" s="19"/>
      <c r="CV7" s="16"/>
      <c r="CY7" s="16"/>
      <c r="CZ7" s="16"/>
      <c r="DA7" s="16"/>
      <c r="DC7" s="16"/>
      <c r="DH7" s="16"/>
    </row>
    <row r="8" spans="1:112" x14ac:dyDescent="0.35">
      <c r="A8" s="16" t="s">
        <v>1170</v>
      </c>
      <c r="C8" t="s">
        <v>3233</v>
      </c>
      <c r="D8" s="32"/>
      <c r="E8"/>
      <c r="F8" s="16" t="s">
        <v>5847</v>
      </c>
      <c r="G8" s="16"/>
      <c r="K8" s="16"/>
      <c r="L8" s="16"/>
      <c r="M8" s="16"/>
      <c r="N8" s="16"/>
      <c r="O8" s="16" t="s">
        <v>5826</v>
      </c>
      <c r="P8" s="16"/>
      <c r="Q8" s="16"/>
      <c r="R8" s="16"/>
      <c r="S8" s="16"/>
      <c r="T8" s="16"/>
      <c r="U8" s="16"/>
      <c r="V8" s="16"/>
      <c r="AK8" s="16"/>
      <c r="AX8" s="30"/>
      <c r="BB8" s="26"/>
      <c r="BG8" s="16"/>
      <c r="BH8" s="16"/>
      <c r="BO8" s="16" t="s">
        <v>3234</v>
      </c>
      <c r="BP8" s="16" t="s">
        <v>3235</v>
      </c>
      <c r="BQ8" s="16" t="s">
        <v>3236</v>
      </c>
      <c r="BR8" s="16"/>
      <c r="CA8" s="16"/>
      <c r="CE8" s="16" t="s">
        <v>119</v>
      </c>
      <c r="CF8" s="16" t="s">
        <v>3176</v>
      </c>
      <c r="CG8" s="16" t="s">
        <v>3234</v>
      </c>
      <c r="CH8" s="16" t="s">
        <v>3235</v>
      </c>
      <c r="CI8" s="16" t="s">
        <v>3237</v>
      </c>
      <c r="CJ8" s="16" t="s">
        <v>3238</v>
      </c>
      <c r="CK8" s="16" t="s">
        <v>3233</v>
      </c>
      <c r="CL8" s="16" t="s">
        <v>3239</v>
      </c>
      <c r="CM8" s="16" t="s">
        <v>3240</v>
      </c>
      <c r="CN8" s="16" t="s">
        <v>3241</v>
      </c>
      <c r="CR8" s="19"/>
      <c r="CV8" s="16"/>
      <c r="CY8" s="16"/>
      <c r="CZ8" s="16"/>
      <c r="DA8" s="16"/>
      <c r="DC8" s="16"/>
      <c r="DH8" s="16"/>
    </row>
    <row r="9" spans="1:112" x14ac:dyDescent="0.35">
      <c r="A9" s="16" t="s">
        <v>6245</v>
      </c>
      <c r="C9" t="s">
        <v>3151</v>
      </c>
      <c r="D9" s="32"/>
      <c r="E9"/>
      <c r="F9" s="16" t="s">
        <v>5847</v>
      </c>
      <c r="G9" s="16"/>
      <c r="K9" s="16"/>
      <c r="L9" s="16"/>
      <c r="M9" s="16"/>
      <c r="N9" s="16" t="s">
        <v>6324</v>
      </c>
      <c r="O9" s="16"/>
      <c r="P9" s="16"/>
      <c r="Q9" s="16"/>
      <c r="R9" s="16"/>
      <c r="S9" s="16"/>
      <c r="T9" s="16" t="s">
        <v>3152</v>
      </c>
      <c r="U9" s="16" t="s">
        <v>678</v>
      </c>
      <c r="V9" s="16"/>
      <c r="AA9" s="21" t="s">
        <v>3148</v>
      </c>
      <c r="AF9" s="16" t="s">
        <v>3158</v>
      </c>
      <c r="AG9" s="16" t="s">
        <v>5857</v>
      </c>
      <c r="AH9" s="16" t="s">
        <v>3153</v>
      </c>
      <c r="AI9" s="16" t="s">
        <v>985</v>
      </c>
      <c r="AJ9" s="16" t="s">
        <v>5924</v>
      </c>
      <c r="AK9" s="16"/>
      <c r="AL9" s="16" t="s">
        <v>3155</v>
      </c>
      <c r="AO9" s="16">
        <v>13</v>
      </c>
      <c r="AP9" s="16">
        <v>122</v>
      </c>
      <c r="AQ9" s="16" t="s">
        <v>709</v>
      </c>
      <c r="AR9" s="16" t="s">
        <v>3155</v>
      </c>
      <c r="AS9" s="16" t="s">
        <v>3155</v>
      </c>
      <c r="AT9" s="16">
        <f>LEN(AS9)-LEN(SUBSTITUTE(AS9,",",""))+1</f>
        <v>1</v>
      </c>
      <c r="AU9" s="16" t="s">
        <v>3156</v>
      </c>
      <c r="AV9" s="16">
        <f>LEN(AU9)-LEN(SUBSTITUTE(AU9,",",""))+1</f>
        <v>37</v>
      </c>
      <c r="AW9" s="16">
        <f>Table13[[#This Row], [no. of native regions]]+Table13[[#This Row], [no. of introduced regions]]</f>
        <v>38</v>
      </c>
      <c r="AX9" s="30">
        <f>Table13[[#This Row], [no. of introduced regions]]/Table13[[#This Row], [no. of native regions]]</f>
        <v>37</v>
      </c>
      <c r="BB9" s="26"/>
      <c r="BG9" s="16"/>
      <c r="BH9" s="16"/>
      <c r="BJ9" s="16" t="s">
        <v>3151</v>
      </c>
      <c r="BK9" s="16" t="s">
        <v>3158</v>
      </c>
      <c r="BO9" s="16" t="s">
        <v>3149</v>
      </c>
      <c r="BP9" s="16" t="s">
        <v>3150</v>
      </c>
      <c r="BQ9" s="16" t="s">
        <v>3252</v>
      </c>
      <c r="BR9" s="16"/>
      <c r="BT9" s="16" t="s">
        <v>3161</v>
      </c>
      <c r="BU9" s="16" t="s">
        <v>3160</v>
      </c>
      <c r="BX9" s="16" t="s">
        <v>3159</v>
      </c>
      <c r="BY9" s="16" t="s">
        <v>3162</v>
      </c>
      <c r="CA9" s="16"/>
      <c r="CB9" s="16" t="s">
        <v>3157</v>
      </c>
      <c r="CE9" s="16" t="s">
        <v>119</v>
      </c>
      <c r="CF9" s="16" t="s">
        <v>3176</v>
      </c>
      <c r="CG9" s="16" t="s">
        <v>3149</v>
      </c>
      <c r="CH9" s="16" t="s">
        <v>3150</v>
      </c>
      <c r="CI9" s="16" t="s">
        <v>3253</v>
      </c>
      <c r="CJ9" s="16" t="s">
        <v>5858</v>
      </c>
      <c r="CK9" s="16" t="s">
        <v>3251</v>
      </c>
      <c r="CL9" s="16" t="s">
        <v>3254</v>
      </c>
      <c r="CM9" s="16" t="s">
        <v>3255</v>
      </c>
      <c r="CN9" s="16" t="s">
        <v>3256</v>
      </c>
      <c r="CP9" s="16" t="s">
        <v>119</v>
      </c>
      <c r="CQ9" s="16" t="s">
        <v>119</v>
      </c>
      <c r="CR9" s="19">
        <v>1300</v>
      </c>
      <c r="CV9" s="16"/>
      <c r="CY9" s="16"/>
      <c r="CZ9" s="16"/>
      <c r="DA9" s="16"/>
      <c r="DC9" s="16"/>
      <c r="DH9" s="16"/>
    </row>
    <row r="10" spans="1:112" x14ac:dyDescent="0.35">
      <c r="A10" s="16" t="s">
        <v>1170</v>
      </c>
      <c r="C10" t="s">
        <v>3243</v>
      </c>
      <c r="D10" s="32"/>
      <c r="E10"/>
      <c r="F10" s="16" t="s">
        <v>5847</v>
      </c>
      <c r="G10" s="16"/>
      <c r="K10" s="16"/>
      <c r="L10" s="16"/>
      <c r="M10" s="16"/>
      <c r="N10" s="16"/>
      <c r="O10" s="16" t="s">
        <v>5826</v>
      </c>
      <c r="P10" s="16"/>
      <c r="Q10" s="16"/>
      <c r="R10" s="16"/>
      <c r="S10" s="16"/>
      <c r="T10" s="16"/>
      <c r="U10" s="16"/>
      <c r="V10" s="16"/>
      <c r="AA10" s="16" t="s">
        <v>3148</v>
      </c>
      <c r="AJ10" s="16" t="s">
        <v>3155</v>
      </c>
      <c r="AK10" s="16"/>
      <c r="AQ10" s="16" t="s">
        <v>709</v>
      </c>
      <c r="AR10" s="16" t="s">
        <v>3242</v>
      </c>
      <c r="AX10" s="30"/>
      <c r="BB10" s="26"/>
      <c r="BG10" s="16"/>
      <c r="BH10" s="16"/>
      <c r="BO10" s="16" t="s">
        <v>3244</v>
      </c>
      <c r="BP10" s="16" t="s">
        <v>3245</v>
      </c>
      <c r="BQ10" s="16" t="s">
        <v>3246</v>
      </c>
      <c r="BR10" s="16"/>
      <c r="CA10" s="16"/>
      <c r="CE10" s="16" t="s">
        <v>119</v>
      </c>
      <c r="CF10" s="16" t="s">
        <v>3176</v>
      </c>
      <c r="CG10" s="16" t="s">
        <v>3244</v>
      </c>
      <c r="CH10" s="16" t="s">
        <v>3245</v>
      </c>
      <c r="CI10" s="16" t="s">
        <v>3247</v>
      </c>
      <c r="CJ10" s="16" t="s">
        <v>3248</v>
      </c>
      <c r="CK10" s="16" t="s">
        <v>3243</v>
      </c>
      <c r="CL10" s="16" t="s">
        <v>3187</v>
      </c>
      <c r="CM10" s="16" t="s">
        <v>3249</v>
      </c>
      <c r="CN10" s="16" t="s">
        <v>3250</v>
      </c>
      <c r="CR10" s="19"/>
      <c r="CV10" s="16"/>
      <c r="CY10" s="16"/>
      <c r="CZ10" s="16"/>
      <c r="DA10" s="16"/>
      <c r="DC10" s="16"/>
      <c r="DH10" s="16"/>
    </row>
    <row r="11" spans="1:112" x14ac:dyDescent="0.35">
      <c r="A11" s="16" t="s">
        <v>1170</v>
      </c>
      <c r="C11" t="s">
        <v>3257</v>
      </c>
      <c r="D11" s="32"/>
      <c r="E11"/>
      <c r="F11" s="16" t="s">
        <v>5847</v>
      </c>
      <c r="G11" s="16"/>
      <c r="K11" s="16"/>
      <c r="L11" s="16"/>
      <c r="M11" s="16"/>
      <c r="N11" s="16"/>
      <c r="O11" s="16" t="s">
        <v>5826</v>
      </c>
      <c r="P11" s="16"/>
      <c r="Q11" s="16"/>
      <c r="R11" s="16"/>
      <c r="S11" s="16"/>
      <c r="T11" s="16"/>
      <c r="U11" s="16"/>
      <c r="V11" s="16"/>
      <c r="AK11" s="16"/>
      <c r="AX11" s="30"/>
      <c r="BB11" s="26"/>
      <c r="BG11" s="16"/>
      <c r="BH11" s="16"/>
      <c r="BO11" s="16" t="s">
        <v>3258</v>
      </c>
      <c r="BP11" s="16" t="s">
        <v>3259</v>
      </c>
      <c r="BQ11" s="16" t="s">
        <v>3260</v>
      </c>
      <c r="BR11" s="16"/>
      <c r="CA11" s="16"/>
      <c r="CE11" s="16" t="s">
        <v>119</v>
      </c>
      <c r="CF11" s="16" t="s">
        <v>3176</v>
      </c>
      <c r="CG11" s="16" t="s">
        <v>3258</v>
      </c>
      <c r="CH11" s="16" t="s">
        <v>3259</v>
      </c>
      <c r="CI11" s="16" t="s">
        <v>3261</v>
      </c>
      <c r="CJ11" s="16" t="s">
        <v>3262</v>
      </c>
      <c r="CK11" s="16" t="s">
        <v>3257</v>
      </c>
      <c r="CL11" s="16" t="s">
        <v>3263</v>
      </c>
      <c r="CM11" s="16" t="s">
        <v>3264</v>
      </c>
      <c r="CN11" s="16" t="s">
        <v>3265</v>
      </c>
      <c r="CR11" s="19"/>
      <c r="CV11" s="16"/>
      <c r="CY11" s="16"/>
      <c r="CZ11" s="16"/>
      <c r="DA11" s="16"/>
      <c r="DC11" s="16"/>
      <c r="DH11" s="16"/>
    </row>
    <row r="12" spans="1:112" x14ac:dyDescent="0.35">
      <c r="A12" s="16" t="s">
        <v>1170</v>
      </c>
      <c r="C12" t="s">
        <v>3266</v>
      </c>
      <c r="D12" s="32"/>
      <c r="E12"/>
      <c r="F12" s="16" t="s">
        <v>5847</v>
      </c>
      <c r="G12" s="16"/>
      <c r="K12" s="16"/>
      <c r="L12" s="16"/>
      <c r="M12" s="16"/>
      <c r="N12" s="16"/>
      <c r="O12" s="16" t="s">
        <v>5826</v>
      </c>
      <c r="P12" s="16"/>
      <c r="Q12" s="16"/>
      <c r="R12" s="16"/>
      <c r="S12" s="16"/>
      <c r="T12" s="16"/>
      <c r="U12" s="16"/>
      <c r="V12" s="16"/>
      <c r="AK12" s="16"/>
      <c r="AX12" s="30"/>
      <c r="BB12" s="26"/>
      <c r="BG12" s="16"/>
      <c r="BH12" s="16"/>
      <c r="BO12" s="16" t="s">
        <v>3267</v>
      </c>
      <c r="BP12" s="16" t="s">
        <v>3268</v>
      </c>
      <c r="BQ12" s="16" t="s">
        <v>3269</v>
      </c>
      <c r="BR12" s="16"/>
      <c r="CA12" s="16"/>
      <c r="CE12" s="16" t="s">
        <v>119</v>
      </c>
      <c r="CF12" s="16" t="s">
        <v>3176</v>
      </c>
      <c r="CG12" s="16" t="s">
        <v>3267</v>
      </c>
      <c r="CH12" s="16" t="s">
        <v>3268</v>
      </c>
      <c r="CI12" s="16" t="s">
        <v>3270</v>
      </c>
      <c r="CJ12" s="16" t="s">
        <v>3271</v>
      </c>
      <c r="CK12" s="16" t="s">
        <v>3266</v>
      </c>
      <c r="CL12" s="16" t="s">
        <v>3196</v>
      </c>
      <c r="CM12" s="16" t="s">
        <v>3272</v>
      </c>
      <c r="CN12" s="16" t="s">
        <v>3273</v>
      </c>
      <c r="CR12" s="19"/>
      <c r="CV12" s="16"/>
      <c r="CY12" s="16"/>
      <c r="CZ12" s="16"/>
      <c r="DA12" s="16"/>
      <c r="DC12" s="16"/>
      <c r="DH12" s="16"/>
    </row>
    <row r="13" spans="1:112" x14ac:dyDescent="0.35">
      <c r="A13" s="16" t="s">
        <v>1170</v>
      </c>
      <c r="C13" t="s">
        <v>3274</v>
      </c>
      <c r="D13" s="32"/>
      <c r="E13"/>
      <c r="F13" s="16" t="s">
        <v>5847</v>
      </c>
      <c r="G13" s="16"/>
      <c r="K13" s="16"/>
      <c r="L13" s="16"/>
      <c r="M13" s="16"/>
      <c r="N13" s="16"/>
      <c r="O13" s="16" t="s">
        <v>5826</v>
      </c>
      <c r="P13" s="16"/>
      <c r="Q13" s="16"/>
      <c r="R13" s="16"/>
      <c r="S13" s="16"/>
      <c r="T13" s="16"/>
      <c r="U13" s="16"/>
      <c r="V13" s="16"/>
      <c r="AK13" s="16"/>
      <c r="AX13" s="30"/>
      <c r="BB13" s="26"/>
      <c r="BG13" s="16"/>
      <c r="BH13" s="16"/>
      <c r="BO13" s="16" t="s">
        <v>3275</v>
      </c>
      <c r="BP13" s="16" t="s">
        <v>3276</v>
      </c>
      <c r="BQ13" s="16" t="s">
        <v>3277</v>
      </c>
      <c r="BR13" s="16"/>
      <c r="CA13" s="16"/>
      <c r="CE13" s="16" t="s">
        <v>119</v>
      </c>
      <c r="CF13" s="16" t="s">
        <v>3176</v>
      </c>
      <c r="CG13" s="16" t="s">
        <v>3275</v>
      </c>
      <c r="CH13" s="16" t="s">
        <v>3276</v>
      </c>
      <c r="CI13" s="16" t="s">
        <v>3278</v>
      </c>
      <c r="CJ13" s="16" t="s">
        <v>3279</v>
      </c>
      <c r="CK13" s="16" t="s">
        <v>3274</v>
      </c>
      <c r="CL13" s="16" t="s">
        <v>3280</v>
      </c>
      <c r="CM13" s="16" t="s">
        <v>3281</v>
      </c>
      <c r="CN13" s="16" t="s">
        <v>3223</v>
      </c>
      <c r="CR13" s="19"/>
      <c r="CV13" s="16"/>
      <c r="CY13" s="16"/>
      <c r="CZ13" s="16"/>
      <c r="DA13" s="16"/>
      <c r="DC13" s="16"/>
      <c r="DH13" s="16"/>
    </row>
    <row r="14" spans="1:112" x14ac:dyDescent="0.35">
      <c r="A14" s="16" t="s">
        <v>1170</v>
      </c>
      <c r="C14" t="s">
        <v>3282</v>
      </c>
      <c r="D14" s="32"/>
      <c r="E14"/>
      <c r="F14" s="16" t="s">
        <v>5847</v>
      </c>
      <c r="G14" s="16"/>
      <c r="K14" s="16"/>
      <c r="L14" s="16"/>
      <c r="M14" s="16"/>
      <c r="N14" s="16"/>
      <c r="O14" s="16" t="s">
        <v>5826</v>
      </c>
      <c r="P14" s="16"/>
      <c r="Q14" s="16"/>
      <c r="R14" s="16"/>
      <c r="S14" s="16"/>
      <c r="T14" s="16"/>
      <c r="U14" s="16"/>
      <c r="V14" s="16"/>
      <c r="AK14" s="16"/>
      <c r="AX14" s="30"/>
      <c r="BB14" s="26"/>
      <c r="BG14" s="16"/>
      <c r="BH14" s="16"/>
      <c r="BO14" s="16" t="s">
        <v>3283</v>
      </c>
      <c r="BP14" s="16" t="s">
        <v>3284</v>
      </c>
      <c r="BQ14" s="16" t="s">
        <v>3285</v>
      </c>
      <c r="BR14" s="16"/>
      <c r="CA14" s="16"/>
      <c r="CE14" s="16" t="s">
        <v>119</v>
      </c>
      <c r="CF14" s="16" t="s">
        <v>3176</v>
      </c>
      <c r="CG14" s="16" t="s">
        <v>3283</v>
      </c>
      <c r="CH14" s="16" t="s">
        <v>3284</v>
      </c>
      <c r="CI14" s="16" t="s">
        <v>3286</v>
      </c>
      <c r="CJ14" s="16" t="s">
        <v>3287</v>
      </c>
      <c r="CK14" s="16" t="s">
        <v>3282</v>
      </c>
      <c r="CL14" s="16" t="s">
        <v>3288</v>
      </c>
      <c r="CM14" s="16" t="s">
        <v>3289</v>
      </c>
      <c r="CN14" s="16" t="s">
        <v>3290</v>
      </c>
      <c r="CR14" s="19"/>
      <c r="CV14" s="16"/>
      <c r="CY14" s="16"/>
      <c r="CZ14" s="16"/>
      <c r="DA14" s="16"/>
      <c r="DC14" s="16"/>
      <c r="DH14" s="16"/>
    </row>
    <row r="15" spans="1:112" x14ac:dyDescent="0.35">
      <c r="A15" s="16" t="s">
        <v>1170</v>
      </c>
      <c r="C15" t="s">
        <v>3291</v>
      </c>
      <c r="D15" s="32"/>
      <c r="E15"/>
      <c r="F15" s="16" t="s">
        <v>5847</v>
      </c>
      <c r="G15" s="16"/>
      <c r="K15" s="16"/>
      <c r="L15" s="16"/>
      <c r="M15" s="16"/>
      <c r="N15" s="16"/>
      <c r="O15" s="16" t="s">
        <v>5826</v>
      </c>
      <c r="P15" s="16"/>
      <c r="Q15" s="16"/>
      <c r="R15" s="16"/>
      <c r="S15" s="16"/>
      <c r="T15" s="16"/>
      <c r="U15" s="16"/>
      <c r="V15" s="16"/>
      <c r="AK15" s="16"/>
      <c r="AX15" s="30"/>
      <c r="BB15" s="26"/>
      <c r="BG15" s="16"/>
      <c r="BH15" s="16"/>
      <c r="BO15" s="16" t="s">
        <v>3292</v>
      </c>
      <c r="BP15" s="16" t="s">
        <v>3293</v>
      </c>
      <c r="BQ15" s="16" t="s">
        <v>3294</v>
      </c>
      <c r="BR15" s="16"/>
      <c r="CA15" s="16"/>
      <c r="CE15" s="16" t="s">
        <v>119</v>
      </c>
      <c r="CF15" s="16" t="s">
        <v>3176</v>
      </c>
      <c r="CG15" s="16" t="s">
        <v>3292</v>
      </c>
      <c r="CH15" s="16" t="s">
        <v>3293</v>
      </c>
      <c r="CI15" s="16" t="s">
        <v>3295</v>
      </c>
      <c r="CJ15" s="16" t="s">
        <v>3296</v>
      </c>
      <c r="CK15" s="16" t="s">
        <v>3291</v>
      </c>
      <c r="CL15" s="16" t="s">
        <v>3297</v>
      </c>
      <c r="CM15" s="16" t="s">
        <v>3298</v>
      </c>
      <c r="CN15" s="16" t="s">
        <v>3299</v>
      </c>
      <c r="CR15" s="19"/>
      <c r="CV15" s="16"/>
      <c r="CY15" s="16"/>
      <c r="CZ15" s="16"/>
      <c r="DA15" s="16"/>
      <c r="DC15" s="16"/>
      <c r="DH15" s="16"/>
    </row>
    <row r="16" spans="1:112" x14ac:dyDescent="0.35">
      <c r="A16" s="16" t="s">
        <v>1170</v>
      </c>
      <c r="C16" t="s">
        <v>3300</v>
      </c>
      <c r="D16" s="32"/>
      <c r="E16"/>
      <c r="F16" s="16" t="s">
        <v>5847</v>
      </c>
      <c r="G16" s="16"/>
      <c r="K16" s="16"/>
      <c r="L16" s="16"/>
      <c r="M16" s="16"/>
      <c r="N16" s="16"/>
      <c r="O16" s="16" t="s">
        <v>5826</v>
      </c>
      <c r="P16" s="16"/>
      <c r="Q16" s="16"/>
      <c r="R16" s="16"/>
      <c r="S16" s="16"/>
      <c r="T16" s="16"/>
      <c r="U16" s="16"/>
      <c r="V16" s="16"/>
      <c r="AK16" s="16"/>
      <c r="AX16" s="30"/>
      <c r="BB16" s="26"/>
      <c r="BG16" s="16"/>
      <c r="BH16" s="16"/>
      <c r="BO16" s="16" t="s">
        <v>3301</v>
      </c>
      <c r="BP16" s="16" t="s">
        <v>3302</v>
      </c>
      <c r="BQ16" s="16" t="s">
        <v>3303</v>
      </c>
      <c r="BR16" s="16"/>
      <c r="CA16" s="16"/>
      <c r="CE16" s="16" t="s">
        <v>119</v>
      </c>
      <c r="CF16" s="16" t="s">
        <v>3176</v>
      </c>
      <c r="CG16" s="16" t="s">
        <v>3301</v>
      </c>
      <c r="CH16" s="16" t="s">
        <v>3302</v>
      </c>
      <c r="CI16" s="16" t="s">
        <v>6134</v>
      </c>
      <c r="CJ16" s="16" t="s">
        <v>3304</v>
      </c>
      <c r="CK16" s="16" t="s">
        <v>3300</v>
      </c>
      <c r="CL16" s="16" t="s">
        <v>3305</v>
      </c>
      <c r="CM16" s="16" t="s">
        <v>3306</v>
      </c>
      <c r="CN16" s="16" t="s">
        <v>3265</v>
      </c>
      <c r="CR16" s="19"/>
      <c r="CV16" s="16"/>
      <c r="CY16" s="16"/>
      <c r="CZ16" s="16"/>
      <c r="DA16" s="16"/>
      <c r="DC16" s="16"/>
      <c r="DH16" s="16"/>
    </row>
    <row r="17" spans="1:112" x14ac:dyDescent="0.35">
      <c r="A17" s="16" t="s">
        <v>1170</v>
      </c>
      <c r="C17" t="s">
        <v>3307</v>
      </c>
      <c r="D17" s="32"/>
      <c r="E17"/>
      <c r="F17" s="16" t="s">
        <v>5847</v>
      </c>
      <c r="G17" s="16"/>
      <c r="K17" s="16"/>
      <c r="L17" s="16"/>
      <c r="M17" s="16"/>
      <c r="N17" s="16"/>
      <c r="O17" s="16" t="s">
        <v>5826</v>
      </c>
      <c r="P17" s="16"/>
      <c r="Q17" s="16"/>
      <c r="R17" s="16"/>
      <c r="S17" s="16"/>
      <c r="T17" s="16"/>
      <c r="U17" s="16"/>
      <c r="V17" s="16"/>
      <c r="AK17" s="16"/>
      <c r="AX17" s="30"/>
      <c r="BB17" s="26"/>
      <c r="BG17" s="16"/>
      <c r="BH17" s="16"/>
      <c r="BO17" s="16" t="s">
        <v>3308</v>
      </c>
      <c r="BP17" s="16" t="s">
        <v>3309</v>
      </c>
      <c r="BQ17" s="16" t="s">
        <v>3310</v>
      </c>
      <c r="BR17" s="16"/>
      <c r="CA17" s="16"/>
      <c r="CE17" s="16" t="s">
        <v>119</v>
      </c>
      <c r="CF17" s="16" t="s">
        <v>3176</v>
      </c>
      <c r="CG17" s="16" t="s">
        <v>3308</v>
      </c>
      <c r="CH17" s="16" t="s">
        <v>3309</v>
      </c>
      <c r="CI17" s="16" t="s">
        <v>3311</v>
      </c>
      <c r="CJ17" s="16" t="s">
        <v>3312</v>
      </c>
      <c r="CK17" s="16" t="s">
        <v>3307</v>
      </c>
      <c r="CL17" s="16" t="s">
        <v>3313</v>
      </c>
      <c r="CM17" s="16" t="s">
        <v>3255</v>
      </c>
      <c r="CN17" s="16" t="s">
        <v>3314</v>
      </c>
      <c r="CR17" s="19"/>
      <c r="CV17" s="16"/>
      <c r="CY17" s="16"/>
      <c r="CZ17" s="16"/>
      <c r="DA17" s="16"/>
      <c r="DC17" s="16"/>
      <c r="DH17" s="16"/>
    </row>
    <row r="18" spans="1:112" x14ac:dyDescent="0.35">
      <c r="A18" s="16" t="s">
        <v>1170</v>
      </c>
      <c r="C18" t="s">
        <v>3315</v>
      </c>
      <c r="D18" s="32"/>
      <c r="E18"/>
      <c r="F18" s="16" t="s">
        <v>5847</v>
      </c>
      <c r="G18" s="16"/>
      <c r="K18" s="16"/>
      <c r="L18" s="16"/>
      <c r="M18" s="16"/>
      <c r="N18" s="16"/>
      <c r="O18" s="16" t="s">
        <v>5826</v>
      </c>
      <c r="P18" s="16"/>
      <c r="Q18" s="16"/>
      <c r="R18" s="16"/>
      <c r="S18" s="16"/>
      <c r="T18" s="16"/>
      <c r="U18" s="16"/>
      <c r="V18" s="16"/>
      <c r="AK18" s="16"/>
      <c r="AX18" s="30"/>
      <c r="BB18" s="26"/>
      <c r="BG18" s="16"/>
      <c r="BH18" s="16"/>
      <c r="BO18" s="16" t="s">
        <v>3316</v>
      </c>
      <c r="BP18" s="16" t="s">
        <v>3317</v>
      </c>
      <c r="BQ18" s="16" t="s">
        <v>3318</v>
      </c>
      <c r="BR18" s="16"/>
      <c r="CA18" s="16"/>
      <c r="CE18" s="16" t="s">
        <v>119</v>
      </c>
      <c r="CF18" s="16" t="s">
        <v>3176</v>
      </c>
      <c r="CG18" s="16" t="s">
        <v>3316</v>
      </c>
      <c r="CH18" s="16" t="s">
        <v>3317</v>
      </c>
      <c r="CI18" s="16" t="s">
        <v>3319</v>
      </c>
      <c r="CJ18" s="16" t="s">
        <v>3320</v>
      </c>
      <c r="CK18" s="16" t="s">
        <v>3315</v>
      </c>
      <c r="CL18" s="16" t="s">
        <v>3288</v>
      </c>
      <c r="CM18" s="16" t="s">
        <v>3188</v>
      </c>
      <c r="CN18" s="16" t="s">
        <v>3321</v>
      </c>
      <c r="CR18" s="19"/>
      <c r="CV18" s="16"/>
      <c r="CY18" s="16"/>
      <c r="CZ18" s="16"/>
      <c r="DA18" s="16"/>
      <c r="DC18" s="16"/>
      <c r="DH18" s="16"/>
    </row>
    <row r="19" spans="1:112" x14ac:dyDescent="0.35">
      <c r="A19" s="16" t="s">
        <v>1170</v>
      </c>
      <c r="C19" t="s">
        <v>3322</v>
      </c>
      <c r="D19" s="32"/>
      <c r="E19"/>
      <c r="F19" s="16" t="s">
        <v>5847</v>
      </c>
      <c r="G19" s="16"/>
      <c r="K19" s="16"/>
      <c r="L19" s="16"/>
      <c r="M19" s="16"/>
      <c r="N19" s="16"/>
      <c r="O19" s="16" t="s">
        <v>5826</v>
      </c>
      <c r="P19" s="16"/>
      <c r="Q19" s="16"/>
      <c r="R19" s="16"/>
      <c r="S19" s="16"/>
      <c r="T19" s="16"/>
      <c r="U19" s="16"/>
      <c r="V19" s="16"/>
      <c r="AK19" s="16"/>
      <c r="AX19" s="30"/>
      <c r="BB19" s="26"/>
      <c r="BG19" s="16"/>
      <c r="BH19" s="16"/>
      <c r="BO19" s="16" t="s">
        <v>3323</v>
      </c>
      <c r="BP19" s="16" t="s">
        <v>3324</v>
      </c>
      <c r="BQ19" s="16" t="s">
        <v>3325</v>
      </c>
      <c r="BR19" s="16"/>
      <c r="CA19" s="16"/>
      <c r="CE19" s="16" t="s">
        <v>119</v>
      </c>
      <c r="CF19" s="16" t="s">
        <v>3176</v>
      </c>
      <c r="CG19" s="16" t="s">
        <v>3323</v>
      </c>
      <c r="CH19" s="16" t="s">
        <v>3324</v>
      </c>
      <c r="CI19" s="16" t="s">
        <v>3326</v>
      </c>
      <c r="CJ19" s="16" t="s">
        <v>3327</v>
      </c>
      <c r="CK19" s="16" t="s">
        <v>3322</v>
      </c>
      <c r="CL19" s="16" t="s">
        <v>3239</v>
      </c>
      <c r="CM19" s="16" t="s">
        <v>3328</v>
      </c>
      <c r="CN19" s="16" t="s">
        <v>3329</v>
      </c>
      <c r="CR19" s="19"/>
      <c r="CV19" s="16"/>
      <c r="CY19" s="16"/>
      <c r="CZ19" s="16"/>
      <c r="DA19" s="16"/>
      <c r="DC19" s="16"/>
      <c r="DH19" s="16"/>
    </row>
    <row r="20" spans="1:112" x14ac:dyDescent="0.35">
      <c r="A20" s="16" t="s">
        <v>1170</v>
      </c>
      <c r="C20" t="s">
        <v>3330</v>
      </c>
      <c r="D20" s="32"/>
      <c r="E20"/>
      <c r="F20" s="16" t="s">
        <v>5847</v>
      </c>
      <c r="G20" s="16"/>
      <c r="K20" s="16"/>
      <c r="L20" s="16"/>
      <c r="M20" s="16"/>
      <c r="N20" s="16"/>
      <c r="O20" s="16" t="s">
        <v>5826</v>
      </c>
      <c r="P20" s="16"/>
      <c r="Q20" s="16"/>
      <c r="R20" s="16"/>
      <c r="S20" s="16"/>
      <c r="T20" s="16"/>
      <c r="U20" s="16"/>
      <c r="V20" s="16"/>
      <c r="AK20" s="16"/>
      <c r="AX20" s="30"/>
      <c r="BB20" s="26"/>
      <c r="BG20" s="16"/>
      <c r="BH20" s="16"/>
      <c r="BO20" s="16" t="s">
        <v>3331</v>
      </c>
      <c r="BP20" s="16" t="s">
        <v>3332</v>
      </c>
      <c r="BQ20" s="16" t="s">
        <v>3333</v>
      </c>
      <c r="BR20" s="16"/>
      <c r="CA20" s="16"/>
      <c r="CE20" s="16" t="s">
        <v>119</v>
      </c>
      <c r="CF20" s="16" t="s">
        <v>3176</v>
      </c>
      <c r="CG20" s="16" t="s">
        <v>3331</v>
      </c>
      <c r="CH20" s="16" t="s">
        <v>3332</v>
      </c>
      <c r="CI20" s="16" t="s">
        <v>3334</v>
      </c>
      <c r="CJ20" s="16" t="s">
        <v>3335</v>
      </c>
      <c r="CK20" s="16" t="s">
        <v>3330</v>
      </c>
      <c r="CL20" s="16" t="s">
        <v>3230</v>
      </c>
      <c r="CM20" s="16" t="s">
        <v>3188</v>
      </c>
      <c r="CN20" s="16" t="s">
        <v>3336</v>
      </c>
      <c r="CR20" s="19"/>
      <c r="CV20" s="16"/>
      <c r="CY20" s="16"/>
      <c r="CZ20" s="16"/>
      <c r="DA20" s="16"/>
      <c r="DC20" s="16"/>
      <c r="DH20" s="16"/>
    </row>
    <row r="21" spans="1:112" x14ac:dyDescent="0.35">
      <c r="A21" s="16" t="s">
        <v>1170</v>
      </c>
      <c r="C21" t="s">
        <v>3337</v>
      </c>
      <c r="D21" s="32"/>
      <c r="E21"/>
      <c r="F21" s="16" t="s">
        <v>5847</v>
      </c>
      <c r="G21" s="16"/>
      <c r="K21" s="16"/>
      <c r="L21" s="16"/>
      <c r="M21" s="16"/>
      <c r="N21" s="16"/>
      <c r="O21" s="16" t="s">
        <v>5826</v>
      </c>
      <c r="P21" s="16"/>
      <c r="Q21" s="16"/>
      <c r="R21" s="16"/>
      <c r="S21" s="16"/>
      <c r="T21" s="16"/>
      <c r="U21" s="16"/>
      <c r="V21" s="16"/>
      <c r="AK21" s="16"/>
      <c r="AX21" s="30"/>
      <c r="BB21" s="26"/>
      <c r="BG21" s="16"/>
      <c r="BH21" s="16"/>
      <c r="BO21" s="16" t="s">
        <v>3338</v>
      </c>
      <c r="BP21" s="16" t="s">
        <v>3339</v>
      </c>
      <c r="BQ21" s="16" t="s">
        <v>3340</v>
      </c>
      <c r="BR21" s="16"/>
      <c r="CA21" s="16"/>
      <c r="CE21" s="16" t="s">
        <v>119</v>
      </c>
      <c r="CF21" s="16" t="s">
        <v>3176</v>
      </c>
      <c r="CG21" s="16" t="s">
        <v>3338</v>
      </c>
      <c r="CH21" s="16" t="s">
        <v>3339</v>
      </c>
      <c r="CI21" s="16" t="s">
        <v>3341</v>
      </c>
      <c r="CJ21" s="16" t="s">
        <v>3342</v>
      </c>
      <c r="CK21" s="16" t="s">
        <v>3337</v>
      </c>
      <c r="CL21" s="16" t="s">
        <v>3343</v>
      </c>
      <c r="CM21" s="16" t="s">
        <v>3205</v>
      </c>
      <c r="CN21" s="16" t="s">
        <v>3299</v>
      </c>
      <c r="CR21" s="19"/>
      <c r="CV21" s="16"/>
      <c r="CY21" s="16"/>
      <c r="CZ21" s="16"/>
      <c r="DA21" s="16"/>
      <c r="DC21" s="16"/>
      <c r="DH21" s="16"/>
    </row>
    <row r="22" spans="1:112" x14ac:dyDescent="0.35">
      <c r="A22" s="16" t="s">
        <v>1170</v>
      </c>
      <c r="C22" t="s">
        <v>3344</v>
      </c>
      <c r="D22" s="32"/>
      <c r="E22"/>
      <c r="F22" s="16" t="s">
        <v>5847</v>
      </c>
      <c r="G22" s="16"/>
      <c r="K22" s="16"/>
      <c r="L22" s="16"/>
      <c r="M22" s="16"/>
      <c r="N22" s="16"/>
      <c r="O22" s="16" t="s">
        <v>5826</v>
      </c>
      <c r="P22" s="16"/>
      <c r="Q22" s="16"/>
      <c r="R22" s="16"/>
      <c r="S22" s="16"/>
      <c r="T22" s="16"/>
      <c r="U22" s="16"/>
      <c r="V22" s="16"/>
      <c r="AK22" s="16"/>
      <c r="AX22" s="30"/>
      <c r="BB22" s="26"/>
      <c r="BG22" s="16"/>
      <c r="BH22" s="16"/>
      <c r="BO22" s="16" t="s">
        <v>3345</v>
      </c>
      <c r="BP22" s="16" t="s">
        <v>3346</v>
      </c>
      <c r="BQ22" s="16" t="s">
        <v>3347</v>
      </c>
      <c r="BR22" s="16"/>
      <c r="CA22" s="16"/>
      <c r="CE22" s="16" t="s">
        <v>119</v>
      </c>
      <c r="CF22" s="16" t="s">
        <v>3176</v>
      </c>
      <c r="CG22" s="16" t="s">
        <v>3345</v>
      </c>
      <c r="CH22" s="16" t="s">
        <v>3346</v>
      </c>
      <c r="CI22" s="16" t="s">
        <v>3348</v>
      </c>
      <c r="CJ22" s="16" t="s">
        <v>3349</v>
      </c>
      <c r="CK22" s="16" t="s">
        <v>3344</v>
      </c>
      <c r="CL22" s="16" t="s">
        <v>3230</v>
      </c>
      <c r="CM22" s="16" t="s">
        <v>3350</v>
      </c>
      <c r="CN22" s="16" t="s">
        <v>3351</v>
      </c>
      <c r="CR22" s="19"/>
      <c r="CV22" s="16"/>
      <c r="CY22" s="16"/>
      <c r="CZ22" s="16"/>
      <c r="DA22" s="16"/>
      <c r="DC22" s="16"/>
      <c r="DH22" s="16"/>
    </row>
    <row r="23" spans="1:112" x14ac:dyDescent="0.35">
      <c r="A23" s="16" t="s">
        <v>1170</v>
      </c>
      <c r="C23" t="s">
        <v>3352</v>
      </c>
      <c r="D23" s="32"/>
      <c r="E23"/>
      <c r="F23" s="16" t="s">
        <v>5847</v>
      </c>
      <c r="G23" s="16"/>
      <c r="K23" s="16"/>
      <c r="L23" s="16"/>
      <c r="M23" s="16"/>
      <c r="N23" s="16"/>
      <c r="O23" s="16" t="s">
        <v>5826</v>
      </c>
      <c r="P23" s="16"/>
      <c r="Q23" s="16"/>
      <c r="R23" s="16"/>
      <c r="S23" s="16"/>
      <c r="T23" s="16"/>
      <c r="U23" s="16"/>
      <c r="V23" s="16"/>
      <c r="AK23" s="16"/>
      <c r="AX23" s="30"/>
      <c r="BB23" s="26"/>
      <c r="BG23" s="16"/>
      <c r="BH23" s="16"/>
      <c r="BO23" s="16" t="s">
        <v>3353</v>
      </c>
      <c r="BP23" s="16" t="s">
        <v>3354</v>
      </c>
      <c r="BQ23" s="16" t="s">
        <v>3355</v>
      </c>
      <c r="BR23" s="16"/>
      <c r="CA23" s="16"/>
      <c r="CE23" s="16" t="s">
        <v>119</v>
      </c>
      <c r="CF23" s="16" t="s">
        <v>3176</v>
      </c>
      <c r="CG23" s="16" t="s">
        <v>3353</v>
      </c>
      <c r="CH23" s="16" t="s">
        <v>3354</v>
      </c>
      <c r="CI23" s="16" t="s">
        <v>3356</v>
      </c>
      <c r="CJ23" s="16" t="s">
        <v>3357</v>
      </c>
      <c r="CK23" s="16" t="s">
        <v>3352</v>
      </c>
      <c r="CL23" s="16" t="s">
        <v>3358</v>
      </c>
      <c r="CM23" s="16" t="s">
        <v>3359</v>
      </c>
      <c r="CN23" s="16" t="s">
        <v>3299</v>
      </c>
      <c r="CR23" s="19"/>
      <c r="CV23" s="16"/>
      <c r="CY23" s="16"/>
      <c r="CZ23" s="16"/>
      <c r="DA23" s="16"/>
      <c r="DC23" s="16"/>
      <c r="DH23" s="16"/>
    </row>
    <row r="24" spans="1:112" x14ac:dyDescent="0.35">
      <c r="A24" s="16" t="s">
        <v>1170</v>
      </c>
      <c r="C24" t="s">
        <v>3360</v>
      </c>
      <c r="D24" s="32"/>
      <c r="E24"/>
      <c r="F24" s="16" t="s">
        <v>5847</v>
      </c>
      <c r="G24" s="16"/>
      <c r="K24" s="16"/>
      <c r="L24" s="16"/>
      <c r="M24" s="16"/>
      <c r="N24" s="16"/>
      <c r="O24" s="16" t="s">
        <v>5826</v>
      </c>
      <c r="P24" s="16"/>
      <c r="Q24" s="16"/>
      <c r="R24" s="16"/>
      <c r="S24" s="16"/>
      <c r="T24" s="16"/>
      <c r="U24" s="16"/>
      <c r="V24" s="16"/>
      <c r="AK24" s="16"/>
      <c r="AX24" s="30"/>
      <c r="BB24" s="26"/>
      <c r="BG24" s="16"/>
      <c r="BH24" s="16"/>
      <c r="BO24" s="16" t="s">
        <v>3361</v>
      </c>
      <c r="BP24" s="16" t="s">
        <v>3362</v>
      </c>
      <c r="BQ24" s="16" t="s">
        <v>3363</v>
      </c>
      <c r="BR24" s="16"/>
      <c r="CA24" s="16"/>
      <c r="CE24" s="16" t="s">
        <v>119</v>
      </c>
      <c r="CF24" s="16" t="s">
        <v>3176</v>
      </c>
      <c r="CG24" s="16" t="s">
        <v>3361</v>
      </c>
      <c r="CH24" s="16" t="s">
        <v>3362</v>
      </c>
      <c r="CI24" s="16" t="s">
        <v>3364</v>
      </c>
      <c r="CJ24" s="16" t="s">
        <v>3365</v>
      </c>
      <c r="CK24" s="16" t="s">
        <v>3360</v>
      </c>
      <c r="CL24" s="16" t="s">
        <v>3288</v>
      </c>
      <c r="CM24" s="16" t="s">
        <v>3366</v>
      </c>
      <c r="CN24" s="16" t="s">
        <v>3367</v>
      </c>
      <c r="CR24" s="19"/>
      <c r="CV24" s="16"/>
      <c r="CY24" s="16"/>
      <c r="CZ24" s="16"/>
      <c r="DA24" s="16"/>
      <c r="DC24" s="16"/>
      <c r="DH24" s="16"/>
    </row>
    <row r="25" spans="1:112" x14ac:dyDescent="0.35">
      <c r="A25" s="16" t="s">
        <v>1170</v>
      </c>
      <c r="C25" t="s">
        <v>3368</v>
      </c>
      <c r="D25" s="32"/>
      <c r="E25"/>
      <c r="F25" s="16" t="s">
        <v>5847</v>
      </c>
      <c r="G25" s="16"/>
      <c r="K25" s="16"/>
      <c r="L25" s="16"/>
      <c r="M25" s="16"/>
      <c r="N25" s="16"/>
      <c r="O25" s="16" t="s">
        <v>5826</v>
      </c>
      <c r="P25" s="16"/>
      <c r="Q25" s="16"/>
      <c r="R25" s="16"/>
      <c r="S25" s="16"/>
      <c r="T25" s="16"/>
      <c r="U25" s="16"/>
      <c r="V25" s="16"/>
      <c r="AK25" s="16"/>
      <c r="AX25" s="30"/>
      <c r="BB25" s="26"/>
      <c r="BG25" s="16"/>
      <c r="BH25" s="16"/>
      <c r="BO25" s="16" t="s">
        <v>3369</v>
      </c>
      <c r="BP25" s="16" t="s">
        <v>3370</v>
      </c>
      <c r="BQ25" s="16" t="s">
        <v>3371</v>
      </c>
      <c r="BR25" s="16"/>
      <c r="CA25" s="16"/>
      <c r="CE25" s="16" t="s">
        <v>119</v>
      </c>
      <c r="CF25" s="16" t="s">
        <v>3176</v>
      </c>
      <c r="CG25" s="16" t="s">
        <v>3369</v>
      </c>
      <c r="CH25" s="16" t="s">
        <v>3370</v>
      </c>
      <c r="CI25" s="16" t="s">
        <v>3372</v>
      </c>
      <c r="CJ25" s="16" t="s">
        <v>3373</v>
      </c>
      <c r="CK25" s="16" t="s">
        <v>3368</v>
      </c>
      <c r="CL25" s="16" t="s">
        <v>3239</v>
      </c>
      <c r="CM25" s="16" t="s">
        <v>3374</v>
      </c>
      <c r="CN25" s="16" t="s">
        <v>3375</v>
      </c>
      <c r="CR25" s="19"/>
      <c r="CV25" s="16"/>
      <c r="CY25" s="16"/>
      <c r="CZ25" s="16"/>
      <c r="DA25" s="16"/>
      <c r="DC25" s="16"/>
      <c r="DH25" s="16"/>
    </row>
    <row r="26" spans="1:112" x14ac:dyDescent="0.35">
      <c r="A26" s="16" t="s">
        <v>1170</v>
      </c>
      <c r="C26" t="s">
        <v>3376</v>
      </c>
      <c r="D26" s="32"/>
      <c r="E26"/>
      <c r="F26" s="16" t="s">
        <v>5847</v>
      </c>
      <c r="G26" s="16"/>
      <c r="K26" s="16"/>
      <c r="L26" s="16"/>
      <c r="M26" s="16"/>
      <c r="N26" s="16"/>
      <c r="O26" s="16" t="s">
        <v>5826</v>
      </c>
      <c r="P26" s="16"/>
      <c r="Q26" s="16"/>
      <c r="R26" s="16"/>
      <c r="S26" s="16"/>
      <c r="T26" s="16"/>
      <c r="U26" s="16"/>
      <c r="V26" s="16"/>
      <c r="AK26" s="16"/>
      <c r="AX26" s="30"/>
      <c r="BB26" s="26"/>
      <c r="BG26" s="16"/>
      <c r="BH26" s="16"/>
      <c r="BO26" s="16" t="s">
        <v>3377</v>
      </c>
      <c r="BP26" s="16" t="s">
        <v>3378</v>
      </c>
      <c r="BQ26" s="16" t="s">
        <v>3379</v>
      </c>
      <c r="BR26" s="16"/>
      <c r="CA26" s="16"/>
      <c r="CE26" s="16" t="s">
        <v>119</v>
      </c>
      <c r="CF26" s="16" t="s">
        <v>3176</v>
      </c>
      <c r="CG26" s="16" t="s">
        <v>3377</v>
      </c>
      <c r="CH26" s="16" t="s">
        <v>3378</v>
      </c>
      <c r="CI26" s="16" t="s">
        <v>3380</v>
      </c>
      <c r="CJ26" s="16" t="s">
        <v>3381</v>
      </c>
      <c r="CK26" s="16" t="s">
        <v>3376</v>
      </c>
      <c r="CL26" s="16" t="s">
        <v>3382</v>
      </c>
      <c r="CM26" s="16" t="s">
        <v>3383</v>
      </c>
      <c r="CN26" s="16" t="s">
        <v>3329</v>
      </c>
      <c r="CR26" s="19"/>
      <c r="CV26" s="16"/>
      <c r="CY26" s="16"/>
      <c r="CZ26" s="16"/>
      <c r="DA26" s="16"/>
      <c r="DC26" s="16"/>
      <c r="DH26" s="16"/>
    </row>
    <row r="27" spans="1:112" x14ac:dyDescent="0.35">
      <c r="A27" s="16" t="s">
        <v>1170</v>
      </c>
      <c r="C27" t="s">
        <v>3384</v>
      </c>
      <c r="D27" s="32"/>
      <c r="E27"/>
      <c r="F27" s="16" t="s">
        <v>5847</v>
      </c>
      <c r="G27" s="16"/>
      <c r="K27" s="16"/>
      <c r="L27" s="16"/>
      <c r="M27" s="16"/>
      <c r="N27" s="16"/>
      <c r="O27" s="16" t="s">
        <v>5826</v>
      </c>
      <c r="P27" s="16"/>
      <c r="Q27" s="16"/>
      <c r="R27" s="16"/>
      <c r="S27" s="16"/>
      <c r="T27" s="16"/>
      <c r="U27" s="16"/>
      <c r="V27" s="16"/>
      <c r="AK27" s="16"/>
      <c r="AX27" s="30"/>
      <c r="BB27" s="26"/>
      <c r="BG27" s="16"/>
      <c r="BH27" s="16"/>
      <c r="BO27" s="16" t="s">
        <v>3385</v>
      </c>
      <c r="BP27" s="16" t="s">
        <v>3386</v>
      </c>
      <c r="BQ27" s="16" t="s">
        <v>3387</v>
      </c>
      <c r="BR27" s="16"/>
      <c r="CA27" s="16"/>
      <c r="CE27" s="16" t="s">
        <v>119</v>
      </c>
      <c r="CF27" s="16" t="s">
        <v>3176</v>
      </c>
      <c r="CG27" s="16" t="s">
        <v>3385</v>
      </c>
      <c r="CH27" s="16" t="s">
        <v>3386</v>
      </c>
      <c r="CI27" s="16" t="s">
        <v>3388</v>
      </c>
      <c r="CJ27" s="16" t="s">
        <v>3389</v>
      </c>
      <c r="CK27" s="16" t="s">
        <v>3384</v>
      </c>
      <c r="CL27" s="16" t="s">
        <v>3230</v>
      </c>
      <c r="CM27" s="16" t="s">
        <v>3390</v>
      </c>
      <c r="CN27" s="16" t="s">
        <v>3391</v>
      </c>
      <c r="CR27" s="19"/>
      <c r="CV27" s="16"/>
      <c r="CY27" s="16"/>
      <c r="CZ27" s="16"/>
      <c r="DA27" s="16"/>
      <c r="DC27" s="16"/>
      <c r="DH27" s="16"/>
    </row>
    <row r="28" spans="1:112" x14ac:dyDescent="0.35">
      <c r="A28" s="16" t="s">
        <v>1170</v>
      </c>
      <c r="C28" t="s">
        <v>3392</v>
      </c>
      <c r="D28" s="32"/>
      <c r="E28"/>
      <c r="F28" s="16" t="s">
        <v>5847</v>
      </c>
      <c r="G28" s="16"/>
      <c r="K28" s="16"/>
      <c r="L28" s="16"/>
      <c r="M28" s="16"/>
      <c r="N28" s="16"/>
      <c r="O28" s="16" t="s">
        <v>5826</v>
      </c>
      <c r="P28" s="16"/>
      <c r="Q28" s="16"/>
      <c r="R28" s="16"/>
      <c r="S28" s="16"/>
      <c r="T28" s="16"/>
      <c r="U28" s="16"/>
      <c r="V28" s="16"/>
      <c r="AK28" s="16"/>
      <c r="AX28" s="30"/>
      <c r="BB28" s="26"/>
      <c r="BG28" s="16"/>
      <c r="BH28" s="16"/>
      <c r="BO28" s="16" t="s">
        <v>3393</v>
      </c>
      <c r="BP28" s="16" t="s">
        <v>3394</v>
      </c>
      <c r="BQ28" s="16" t="s">
        <v>3395</v>
      </c>
      <c r="BR28" s="16"/>
      <c r="CA28" s="16"/>
      <c r="CE28" s="16" t="s">
        <v>119</v>
      </c>
      <c r="CF28" s="16" t="s">
        <v>3176</v>
      </c>
      <c r="CG28" s="16" t="s">
        <v>3393</v>
      </c>
      <c r="CH28" s="16" t="s">
        <v>3394</v>
      </c>
      <c r="CI28" s="16" t="s">
        <v>3396</v>
      </c>
      <c r="CJ28" s="16" t="s">
        <v>3397</v>
      </c>
      <c r="CK28" s="16" t="s">
        <v>3392</v>
      </c>
      <c r="CL28" s="16" t="s">
        <v>3398</v>
      </c>
      <c r="CM28" s="16" t="s">
        <v>3399</v>
      </c>
      <c r="CN28" s="16" t="s">
        <v>3400</v>
      </c>
      <c r="CR28" s="19"/>
      <c r="CV28" s="16"/>
      <c r="CY28" s="16"/>
      <c r="CZ28" s="16"/>
      <c r="DA28" s="16"/>
      <c r="DC28" s="16"/>
      <c r="DH28" s="16"/>
    </row>
    <row r="29" spans="1:112" x14ac:dyDescent="0.35">
      <c r="A29" s="16" t="s">
        <v>1170</v>
      </c>
      <c r="C29" t="s">
        <v>3410</v>
      </c>
      <c r="D29" s="32"/>
      <c r="E29"/>
      <c r="F29" s="16" t="s">
        <v>5847</v>
      </c>
      <c r="G29" s="16"/>
      <c r="K29" s="16"/>
      <c r="L29" s="16"/>
      <c r="M29" s="16"/>
      <c r="N29" s="16"/>
      <c r="O29" s="16" t="s">
        <v>5826</v>
      </c>
      <c r="P29" s="16"/>
      <c r="Q29" s="16"/>
      <c r="R29" s="16"/>
      <c r="S29" s="16"/>
      <c r="T29" s="16"/>
      <c r="U29" s="16"/>
      <c r="V29" s="16"/>
      <c r="AK29" s="16"/>
      <c r="AX29" s="30"/>
      <c r="BB29" s="26"/>
      <c r="BG29" s="16"/>
      <c r="BH29" s="16"/>
      <c r="BO29" s="16" t="s">
        <v>3411</v>
      </c>
      <c r="BP29" s="16" t="s">
        <v>3412</v>
      </c>
      <c r="BQ29" s="16" t="s">
        <v>3413</v>
      </c>
      <c r="BR29" s="16"/>
      <c r="CA29" s="16"/>
      <c r="CE29" s="16" t="s">
        <v>119</v>
      </c>
      <c r="CF29" s="16" t="s">
        <v>3176</v>
      </c>
      <c r="CG29" s="16" t="s">
        <v>3411</v>
      </c>
      <c r="CH29" s="16" t="s">
        <v>3412</v>
      </c>
      <c r="CI29" s="16" t="s">
        <v>3414</v>
      </c>
      <c r="CJ29" s="16" t="s">
        <v>3415</v>
      </c>
      <c r="CK29" s="16" t="s">
        <v>3410</v>
      </c>
      <c r="CL29" s="16" t="s">
        <v>3230</v>
      </c>
      <c r="CM29" s="16" t="s">
        <v>3188</v>
      </c>
      <c r="CN29" s="16" t="s">
        <v>3416</v>
      </c>
      <c r="CR29" s="19"/>
      <c r="CV29" s="16"/>
      <c r="CY29" s="16"/>
      <c r="CZ29" s="16"/>
      <c r="DA29" s="16"/>
      <c r="DC29" s="16"/>
      <c r="DH29" s="16"/>
    </row>
    <row r="30" spans="1:112" x14ac:dyDescent="0.35">
      <c r="A30" s="16" t="s">
        <v>1170</v>
      </c>
      <c r="C30" t="s">
        <v>3417</v>
      </c>
      <c r="D30" s="32"/>
      <c r="E30"/>
      <c r="F30" s="16" t="s">
        <v>5847</v>
      </c>
      <c r="G30" s="16"/>
      <c r="K30" s="16"/>
      <c r="L30" s="16"/>
      <c r="M30" s="16"/>
      <c r="N30" s="16"/>
      <c r="O30" s="16" t="s">
        <v>5826</v>
      </c>
      <c r="P30" s="16"/>
      <c r="Q30" s="16"/>
      <c r="R30" s="16"/>
      <c r="S30" s="16"/>
      <c r="T30" s="16"/>
      <c r="U30" s="16"/>
      <c r="V30" s="16"/>
      <c r="AK30" s="16"/>
      <c r="AX30" s="30"/>
      <c r="BB30" s="26"/>
      <c r="BG30" s="16"/>
      <c r="BH30" s="16"/>
      <c r="BO30" s="16" t="s">
        <v>3418</v>
      </c>
      <c r="BP30" s="16" t="s">
        <v>3419</v>
      </c>
      <c r="BQ30" s="16" t="s">
        <v>3420</v>
      </c>
      <c r="BR30" s="16"/>
      <c r="CA30" s="16"/>
      <c r="CE30" s="16" t="s">
        <v>119</v>
      </c>
      <c r="CF30" s="16" t="s">
        <v>3176</v>
      </c>
      <c r="CG30" s="16" t="s">
        <v>3418</v>
      </c>
      <c r="CH30" s="16" t="s">
        <v>3419</v>
      </c>
      <c r="CI30" s="16" t="s">
        <v>3421</v>
      </c>
      <c r="CJ30" s="16" t="s">
        <v>3422</v>
      </c>
      <c r="CK30" s="16" t="s">
        <v>3417</v>
      </c>
      <c r="CL30" s="16" t="s">
        <v>3423</v>
      </c>
      <c r="CM30" s="16" t="s">
        <v>3424</v>
      </c>
      <c r="CN30" s="16" t="s">
        <v>3425</v>
      </c>
      <c r="CR30" s="19"/>
      <c r="CV30" s="16"/>
      <c r="CY30" s="16"/>
      <c r="CZ30" s="16"/>
      <c r="DA30" s="16"/>
      <c r="DC30" s="16"/>
      <c r="DH30" s="16"/>
    </row>
    <row r="31" spans="1:112" x14ac:dyDescent="0.35">
      <c r="A31" s="16" t="s">
        <v>1170</v>
      </c>
      <c r="C31" t="s">
        <v>3404</v>
      </c>
      <c r="D31" s="32"/>
      <c r="E31"/>
      <c r="F31" s="16" t="s">
        <v>5847</v>
      </c>
      <c r="G31" s="16"/>
      <c r="K31" s="16"/>
      <c r="L31" s="16"/>
      <c r="M31" s="16"/>
      <c r="N31" s="16"/>
      <c r="O31" s="16" t="s">
        <v>5826</v>
      </c>
      <c r="P31" s="16"/>
      <c r="Q31" s="16"/>
      <c r="R31" s="16"/>
      <c r="S31" s="16"/>
      <c r="T31" s="16"/>
      <c r="U31" s="16"/>
      <c r="V31" s="16"/>
      <c r="AK31" s="16"/>
      <c r="AX31" s="30"/>
      <c r="BB31" s="26"/>
      <c r="BG31" s="16"/>
      <c r="BH31" s="16"/>
      <c r="BO31" s="16" t="s">
        <v>3405</v>
      </c>
      <c r="BP31" s="16" t="s">
        <v>3406</v>
      </c>
      <c r="BQ31" s="16" t="s">
        <v>3407</v>
      </c>
      <c r="BR31" s="16"/>
      <c r="CA31" s="16"/>
      <c r="CE31" s="16" t="s">
        <v>119</v>
      </c>
      <c r="CF31" s="16" t="s">
        <v>3176</v>
      </c>
      <c r="CG31" s="16" t="s">
        <v>3405</v>
      </c>
      <c r="CH31" s="16" t="s">
        <v>3406</v>
      </c>
      <c r="CI31" s="16" t="s">
        <v>3408</v>
      </c>
      <c r="CJ31" s="16" t="s">
        <v>3409</v>
      </c>
      <c r="CK31" s="16" t="s">
        <v>3404</v>
      </c>
      <c r="CL31" s="16" t="s">
        <v>3358</v>
      </c>
      <c r="CM31" s="16" t="s">
        <v>3205</v>
      </c>
      <c r="CN31" s="16" t="s">
        <v>3180</v>
      </c>
      <c r="CR31" s="19"/>
      <c r="CV31" s="16"/>
      <c r="CY31" s="16"/>
      <c r="CZ31" s="16"/>
      <c r="DA31" s="16"/>
      <c r="DC31" s="16"/>
      <c r="DH31" s="16"/>
    </row>
    <row r="32" spans="1:112" x14ac:dyDescent="0.35">
      <c r="A32" s="16" t="s">
        <v>1170</v>
      </c>
      <c r="C32" t="s">
        <v>3426</v>
      </c>
      <c r="D32" s="32"/>
      <c r="E32"/>
      <c r="F32" s="16" t="s">
        <v>5847</v>
      </c>
      <c r="G32" s="16"/>
      <c r="K32" s="16"/>
      <c r="L32" s="16"/>
      <c r="M32" s="16"/>
      <c r="N32" s="16"/>
      <c r="O32" s="16" t="s">
        <v>5826</v>
      </c>
      <c r="P32" s="16"/>
      <c r="Q32" s="16"/>
      <c r="R32" s="16"/>
      <c r="S32" s="16"/>
      <c r="T32" s="16"/>
      <c r="U32" s="16"/>
      <c r="V32" s="16"/>
      <c r="AK32" s="16"/>
      <c r="AX32" s="30"/>
      <c r="BB32" s="26"/>
      <c r="BG32" s="16"/>
      <c r="BH32" s="16"/>
      <c r="BO32" s="16" t="s">
        <v>3427</v>
      </c>
      <c r="BP32" s="16" t="s">
        <v>3428</v>
      </c>
      <c r="BQ32" s="16" t="s">
        <v>3429</v>
      </c>
      <c r="BR32" s="16"/>
      <c r="CA32" s="16"/>
      <c r="CE32" s="16" t="s">
        <v>119</v>
      </c>
      <c r="CF32" s="16" t="s">
        <v>3176</v>
      </c>
      <c r="CG32" s="16" t="s">
        <v>3427</v>
      </c>
      <c r="CH32" s="16" t="s">
        <v>3428</v>
      </c>
      <c r="CI32" s="16" t="s">
        <v>3430</v>
      </c>
      <c r="CJ32" s="16" t="s">
        <v>3431</v>
      </c>
      <c r="CK32" s="16" t="s">
        <v>3426</v>
      </c>
      <c r="CL32" s="16" t="s">
        <v>3432</v>
      </c>
      <c r="CM32" s="16" t="s">
        <v>3433</v>
      </c>
      <c r="CN32" s="16" t="s">
        <v>3434</v>
      </c>
      <c r="CR32" s="19"/>
      <c r="CV32" s="16"/>
      <c r="CY32" s="16"/>
      <c r="CZ32" s="16"/>
      <c r="DA32" s="16"/>
      <c r="DC32" s="16"/>
      <c r="DH32" s="16"/>
    </row>
    <row r="33" spans="1:112" x14ac:dyDescent="0.35">
      <c r="A33" s="16" t="s">
        <v>1170</v>
      </c>
      <c r="C33" t="s">
        <v>3435</v>
      </c>
      <c r="D33" s="32"/>
      <c r="E33"/>
      <c r="F33" s="16" t="s">
        <v>5847</v>
      </c>
      <c r="G33" s="16"/>
      <c r="K33" s="16"/>
      <c r="L33" s="16"/>
      <c r="M33" s="16"/>
      <c r="N33" s="16"/>
      <c r="O33" s="16" t="s">
        <v>5826</v>
      </c>
      <c r="P33" s="16"/>
      <c r="Q33" s="16"/>
      <c r="R33" s="16"/>
      <c r="S33" s="16"/>
      <c r="T33" s="16"/>
      <c r="U33" s="16"/>
      <c r="V33" s="16"/>
      <c r="AK33" s="16"/>
      <c r="AX33" s="30"/>
      <c r="BB33" s="26"/>
      <c r="BG33" s="16"/>
      <c r="BH33" s="16"/>
      <c r="BO33" s="16" t="s">
        <v>3436</v>
      </c>
      <c r="BP33" s="16" t="s">
        <v>3437</v>
      </c>
      <c r="BQ33" s="16" t="s">
        <v>3438</v>
      </c>
      <c r="BR33" s="16"/>
      <c r="CA33" s="16"/>
      <c r="CE33" s="16" t="s">
        <v>119</v>
      </c>
      <c r="CF33" s="16" t="s">
        <v>3176</v>
      </c>
      <c r="CG33" s="16" t="s">
        <v>3436</v>
      </c>
      <c r="CH33" s="16" t="s">
        <v>3437</v>
      </c>
      <c r="CI33" s="16" t="s">
        <v>3439</v>
      </c>
      <c r="CJ33" s="16" t="s">
        <v>3440</v>
      </c>
      <c r="CK33" s="16" t="s">
        <v>3435</v>
      </c>
      <c r="CL33" s="16" t="s">
        <v>3398</v>
      </c>
      <c r="CM33" s="16" t="s">
        <v>3441</v>
      </c>
      <c r="CN33" s="16" t="s">
        <v>3400</v>
      </c>
      <c r="CR33" s="19"/>
      <c r="CV33" s="16"/>
      <c r="CY33" s="16"/>
      <c r="CZ33" s="16"/>
      <c r="DA33" s="16"/>
      <c r="DC33" s="16"/>
      <c r="DH33" s="16"/>
    </row>
    <row r="34" spans="1:112" x14ac:dyDescent="0.35">
      <c r="A34" s="16" t="s">
        <v>1170</v>
      </c>
      <c r="C34" t="s">
        <v>3442</v>
      </c>
      <c r="D34" s="32"/>
      <c r="E34"/>
      <c r="F34" s="16" t="s">
        <v>5847</v>
      </c>
      <c r="G34" s="16"/>
      <c r="K34" s="16"/>
      <c r="L34" s="16"/>
      <c r="M34" s="16"/>
      <c r="N34" s="16"/>
      <c r="O34" s="16" t="s">
        <v>5826</v>
      </c>
      <c r="P34" s="16"/>
      <c r="Q34" s="16"/>
      <c r="R34" s="16"/>
      <c r="S34" s="16"/>
      <c r="T34" s="16"/>
      <c r="U34" s="16"/>
      <c r="V34" s="16"/>
      <c r="AK34" s="16"/>
      <c r="AX34" s="30"/>
      <c r="BB34" s="26"/>
      <c r="BG34" s="16"/>
      <c r="BH34" s="16"/>
      <c r="BO34" s="16" t="s">
        <v>3443</v>
      </c>
      <c r="BP34" s="16" t="s">
        <v>3444</v>
      </c>
      <c r="BQ34" s="16" t="s">
        <v>3445</v>
      </c>
      <c r="BR34" s="16"/>
      <c r="CA34" s="16"/>
      <c r="CE34" s="16" t="s">
        <v>119</v>
      </c>
      <c r="CF34" s="16" t="s">
        <v>3176</v>
      </c>
      <c r="CG34" s="16" t="s">
        <v>3443</v>
      </c>
      <c r="CH34" s="16" t="s">
        <v>3444</v>
      </c>
      <c r="CI34" s="16" t="s">
        <v>3446</v>
      </c>
      <c r="CJ34" s="16" t="s">
        <v>3447</v>
      </c>
      <c r="CK34" s="16" t="s">
        <v>3442</v>
      </c>
      <c r="CL34" s="16" t="s">
        <v>3280</v>
      </c>
      <c r="CM34" s="16" t="s">
        <v>3188</v>
      </c>
      <c r="CN34" s="16" t="s">
        <v>3223</v>
      </c>
      <c r="CR34" s="19"/>
      <c r="CV34" s="16"/>
      <c r="CY34" s="16"/>
      <c r="CZ34" s="16"/>
      <c r="DA34" s="16"/>
      <c r="DC34" s="16"/>
      <c r="DH34" s="16"/>
    </row>
    <row r="35" spans="1:112" x14ac:dyDescent="0.35">
      <c r="A35" s="16" t="s">
        <v>1170</v>
      </c>
      <c r="C35" t="s">
        <v>3448</v>
      </c>
      <c r="D35" s="32"/>
      <c r="E35"/>
      <c r="F35" s="16" t="s">
        <v>5847</v>
      </c>
      <c r="G35" s="16"/>
      <c r="K35" s="16"/>
      <c r="L35" s="16"/>
      <c r="M35" s="16"/>
      <c r="N35" s="16"/>
      <c r="O35" s="16" t="s">
        <v>5826</v>
      </c>
      <c r="P35" s="16"/>
      <c r="Q35" s="16"/>
      <c r="R35" s="16"/>
      <c r="S35" s="16"/>
      <c r="T35" s="16"/>
      <c r="U35" s="16"/>
      <c r="V35" s="16"/>
      <c r="AK35" s="16"/>
      <c r="AX35" s="30"/>
      <c r="BB35" s="26"/>
      <c r="BG35" s="16"/>
      <c r="BH35" s="16"/>
      <c r="BO35" s="16" t="s">
        <v>3449</v>
      </c>
      <c r="BP35" s="16" t="s">
        <v>3450</v>
      </c>
      <c r="BQ35" s="16" t="s">
        <v>3451</v>
      </c>
      <c r="BR35" s="16"/>
      <c r="CA35" s="16"/>
      <c r="CE35" s="16" t="s">
        <v>119</v>
      </c>
      <c r="CF35" s="16" t="s">
        <v>3176</v>
      </c>
      <c r="CG35" s="16" t="s">
        <v>3449</v>
      </c>
      <c r="CH35" s="16" t="s">
        <v>3450</v>
      </c>
      <c r="CI35" s="16" t="s">
        <v>3452</v>
      </c>
      <c r="CJ35" s="16" t="s">
        <v>3453</v>
      </c>
      <c r="CK35" s="16" t="s">
        <v>3448</v>
      </c>
      <c r="CL35" s="16" t="s">
        <v>3313</v>
      </c>
      <c r="CM35" s="16" t="s">
        <v>3249</v>
      </c>
      <c r="CN35" s="16" t="s">
        <v>3454</v>
      </c>
      <c r="CR35" s="19"/>
      <c r="CV35" s="16"/>
      <c r="CY35" s="16"/>
      <c r="CZ35" s="16"/>
      <c r="DA35" s="16"/>
      <c r="DC35" s="16"/>
      <c r="DH35" s="16"/>
    </row>
    <row r="36" spans="1:112" x14ac:dyDescent="0.35">
      <c r="A36" s="16" t="s">
        <v>1170</v>
      </c>
      <c r="C36" t="s">
        <v>3455</v>
      </c>
      <c r="D36" s="32"/>
      <c r="E36"/>
      <c r="F36" s="16" t="s">
        <v>5847</v>
      </c>
      <c r="G36" s="16"/>
      <c r="K36" s="16"/>
      <c r="L36" s="16"/>
      <c r="M36" s="16"/>
      <c r="N36" s="16"/>
      <c r="O36" s="16" t="s">
        <v>5826</v>
      </c>
      <c r="P36" s="16"/>
      <c r="Q36" s="16"/>
      <c r="R36" s="16"/>
      <c r="S36" s="16"/>
      <c r="T36" s="16"/>
      <c r="U36" s="16"/>
      <c r="V36" s="16"/>
      <c r="AK36" s="16"/>
      <c r="AX36" s="30"/>
      <c r="BB36" s="26"/>
      <c r="BG36" s="16"/>
      <c r="BH36" s="16"/>
      <c r="BO36" s="16" t="s">
        <v>3456</v>
      </c>
      <c r="BP36" s="16" t="s">
        <v>3457</v>
      </c>
      <c r="BQ36" s="16" t="s">
        <v>3458</v>
      </c>
      <c r="BR36" s="16"/>
      <c r="CA36" s="16"/>
      <c r="CE36" s="16" t="s">
        <v>119</v>
      </c>
      <c r="CF36" s="16" t="s">
        <v>3176</v>
      </c>
      <c r="CG36" s="16" t="s">
        <v>3456</v>
      </c>
      <c r="CH36" s="16" t="s">
        <v>3457</v>
      </c>
      <c r="CI36" s="16" t="s">
        <v>6114</v>
      </c>
      <c r="CJ36" s="16" t="s">
        <v>3459</v>
      </c>
      <c r="CK36" s="16" t="s">
        <v>3455</v>
      </c>
      <c r="CL36" s="16" t="s">
        <v>3230</v>
      </c>
      <c r="CM36" s="16" t="s">
        <v>3460</v>
      </c>
      <c r="CN36" s="16" t="s">
        <v>3461</v>
      </c>
      <c r="CR36" s="19"/>
      <c r="CV36" s="16"/>
      <c r="CY36" s="16"/>
      <c r="CZ36" s="16"/>
      <c r="DA36" s="16"/>
      <c r="DC36" s="16"/>
      <c r="DH36" s="16"/>
    </row>
    <row r="37" spans="1:112" x14ac:dyDescent="0.35">
      <c r="A37" s="16" t="s">
        <v>6245</v>
      </c>
      <c r="C37" t="s">
        <v>3166</v>
      </c>
      <c r="D37" s="32"/>
      <c r="E37"/>
      <c r="F37" s="16" t="s">
        <v>5847</v>
      </c>
      <c r="G37" s="16"/>
      <c r="K37" s="16"/>
      <c r="L37" s="16"/>
      <c r="M37" s="16"/>
      <c r="N37" s="16" t="s">
        <v>6324</v>
      </c>
      <c r="O37" s="16" t="s">
        <v>651</v>
      </c>
      <c r="P37" s="16"/>
      <c r="Q37" s="16"/>
      <c r="R37" s="16"/>
      <c r="S37" s="16"/>
      <c r="T37" s="16" t="s">
        <v>1694</v>
      </c>
      <c r="U37" s="16" t="s">
        <v>3170</v>
      </c>
      <c r="V37" s="16"/>
      <c r="W37" s="16" t="s">
        <v>3168</v>
      </c>
      <c r="X37" s="16" t="s">
        <v>3169</v>
      </c>
      <c r="AA37" s="16" t="s">
        <v>1697</v>
      </c>
      <c r="AH37" s="16" t="s">
        <v>749</v>
      </c>
      <c r="AI37" s="16" t="s">
        <v>985</v>
      </c>
      <c r="AJ37" s="16" t="s">
        <v>5831</v>
      </c>
      <c r="AK37" s="16"/>
      <c r="AO37" s="16">
        <v>25</v>
      </c>
      <c r="AP37" s="16">
        <v>102</v>
      </c>
      <c r="AQ37" s="16" t="s">
        <v>709</v>
      </c>
      <c r="AR37" s="16" t="s">
        <v>5832</v>
      </c>
      <c r="AS37" s="16" t="s">
        <v>5833</v>
      </c>
      <c r="AT37" s="16">
        <f>LEN(AS37)-LEN(SUBSTITUTE(AS37,",",""))+1</f>
        <v>3</v>
      </c>
      <c r="AU37" s="16" t="s">
        <v>778</v>
      </c>
      <c r="AV37" s="16">
        <f>LEN(AU37)-LEN(SUBSTITUTE(AU37,",",""))+1</f>
        <v>1</v>
      </c>
      <c r="AW37" s="16">
        <f>Table13[[#This Row], [no. of native regions]]+Table13[[#This Row], [no. of introduced regions]]</f>
        <v>4</v>
      </c>
      <c r="AX37" s="30">
        <f>Table13[[#This Row], [no. of introduced regions]]/Table13[[#This Row], [no. of native regions]]</f>
        <v>0.33333333333333331</v>
      </c>
      <c r="BB37" s="26"/>
      <c r="BG37" s="16"/>
      <c r="BH37" s="16"/>
      <c r="BO37" s="16" t="s">
        <v>1700</v>
      </c>
      <c r="BP37" s="16" t="s">
        <v>1701</v>
      </c>
      <c r="BQ37" s="16" t="s">
        <v>3462</v>
      </c>
      <c r="BR37" s="16" t="s">
        <v>1702</v>
      </c>
      <c r="CA37" s="16"/>
      <c r="CE37" s="16" t="s">
        <v>119</v>
      </c>
      <c r="CF37" s="16" t="s">
        <v>3176</v>
      </c>
      <c r="CG37" s="16" t="s">
        <v>1700</v>
      </c>
      <c r="CH37" s="16" t="s">
        <v>1701</v>
      </c>
      <c r="CI37" s="16" t="s">
        <v>3463</v>
      </c>
      <c r="CJ37" s="16" t="s">
        <v>3464</v>
      </c>
      <c r="CL37" s="16" t="s">
        <v>3313</v>
      </c>
      <c r="CM37" s="16" t="s">
        <v>3383</v>
      </c>
      <c r="CN37" s="16" t="s">
        <v>3465</v>
      </c>
      <c r="CP37" s="16" t="s">
        <v>119</v>
      </c>
      <c r="CQ37" s="16" t="s">
        <v>1207</v>
      </c>
      <c r="CR37" s="19" t="s">
        <v>14</v>
      </c>
      <c r="CV37" s="16"/>
      <c r="CY37" s="16"/>
      <c r="CZ37" s="16"/>
      <c r="DA37" s="16"/>
      <c r="DC37" s="16"/>
      <c r="DH37" s="16"/>
    </row>
    <row r="38" spans="1:112" x14ac:dyDescent="0.35">
      <c r="A38" s="16" t="s">
        <v>1170</v>
      </c>
      <c r="C38" t="s">
        <v>3466</v>
      </c>
      <c r="D38" s="32"/>
      <c r="E38"/>
      <c r="F38" s="16" t="s">
        <v>5847</v>
      </c>
      <c r="G38" s="16"/>
      <c r="K38" s="16"/>
      <c r="L38" s="16"/>
      <c r="M38" s="16"/>
      <c r="N38" s="16"/>
      <c r="O38" s="16" t="s">
        <v>5826</v>
      </c>
      <c r="P38" s="16"/>
      <c r="Q38" s="16"/>
      <c r="R38" s="16"/>
      <c r="S38" s="16"/>
      <c r="T38" s="16"/>
      <c r="U38" s="16"/>
      <c r="V38" s="16"/>
      <c r="AK38" s="16"/>
      <c r="AX38" s="30"/>
      <c r="BB38" s="26"/>
      <c r="BG38" s="16"/>
      <c r="BH38" s="16"/>
      <c r="BO38" s="16" t="s">
        <v>3467</v>
      </c>
      <c r="BP38" s="16" t="s">
        <v>3468</v>
      </c>
      <c r="BQ38" s="16" t="s">
        <v>3469</v>
      </c>
      <c r="BR38" s="16"/>
      <c r="CA38" s="16"/>
      <c r="CE38" s="16" t="s">
        <v>119</v>
      </c>
      <c r="CF38" s="16" t="s">
        <v>3176</v>
      </c>
      <c r="CG38" s="16" t="s">
        <v>3467</v>
      </c>
      <c r="CH38" s="16" t="s">
        <v>3468</v>
      </c>
      <c r="CI38" s="16" t="s">
        <v>3470</v>
      </c>
      <c r="CJ38" s="16" t="s">
        <v>3471</v>
      </c>
      <c r="CK38" s="16" t="s">
        <v>3466</v>
      </c>
      <c r="CL38" s="16" t="s">
        <v>3472</v>
      </c>
      <c r="CM38" s="16" t="s">
        <v>3188</v>
      </c>
      <c r="CN38" s="16" t="s">
        <v>3473</v>
      </c>
      <c r="CR38" s="19"/>
      <c r="CV38" s="16"/>
      <c r="CY38" s="16"/>
      <c r="CZ38" s="16"/>
      <c r="DA38" s="16"/>
      <c r="DC38" s="16"/>
      <c r="DH38" s="16"/>
    </row>
    <row r="39" spans="1:112" x14ac:dyDescent="0.35">
      <c r="A39" s="16" t="s">
        <v>1170</v>
      </c>
      <c r="C39" t="s">
        <v>3474</v>
      </c>
      <c r="D39" s="32"/>
      <c r="E39"/>
      <c r="F39" s="16" t="s">
        <v>5847</v>
      </c>
      <c r="G39" s="16"/>
      <c r="K39" s="16"/>
      <c r="L39" s="16"/>
      <c r="M39" s="16"/>
      <c r="N39" s="16"/>
      <c r="O39" s="16" t="s">
        <v>5826</v>
      </c>
      <c r="P39" s="16"/>
      <c r="Q39" s="16"/>
      <c r="R39" s="16"/>
      <c r="S39" s="16"/>
      <c r="T39" s="16"/>
      <c r="U39" s="16"/>
      <c r="V39" s="16"/>
      <c r="AK39" s="16"/>
      <c r="AX39" s="30"/>
      <c r="BB39" s="26"/>
      <c r="BG39" s="16"/>
      <c r="BH39" s="16"/>
      <c r="BO39" s="16" t="s">
        <v>3475</v>
      </c>
      <c r="BP39" s="16" t="s">
        <v>3476</v>
      </c>
      <c r="BQ39" s="16" t="s">
        <v>3477</v>
      </c>
      <c r="BR39" s="16"/>
      <c r="CA39" s="16"/>
      <c r="CE39" s="16" t="s">
        <v>119</v>
      </c>
      <c r="CF39" s="16" t="s">
        <v>3176</v>
      </c>
      <c r="CG39" s="16" t="s">
        <v>3475</v>
      </c>
      <c r="CH39" s="16" t="s">
        <v>3476</v>
      </c>
      <c r="CI39" s="16" t="s">
        <v>3478</v>
      </c>
      <c r="CJ39" s="16" t="s">
        <v>3479</v>
      </c>
      <c r="CK39" s="16" t="s">
        <v>3474</v>
      </c>
      <c r="CL39" s="16" t="s">
        <v>3480</v>
      </c>
      <c r="CM39" s="16" t="s">
        <v>3481</v>
      </c>
      <c r="CN39" s="16" t="s">
        <v>3482</v>
      </c>
      <c r="CR39" s="19"/>
      <c r="CV39" s="16"/>
      <c r="CY39" s="16"/>
      <c r="CZ39" s="16"/>
      <c r="DA39" s="16"/>
      <c r="DC39" s="16"/>
      <c r="DH39" s="16"/>
    </row>
    <row r="40" spans="1:112" x14ac:dyDescent="0.35">
      <c r="A40" s="16" t="s">
        <v>1170</v>
      </c>
      <c r="C40" t="s">
        <v>3483</v>
      </c>
      <c r="D40" s="32"/>
      <c r="E40"/>
      <c r="F40" s="16" t="s">
        <v>5847</v>
      </c>
      <c r="G40" s="16"/>
      <c r="K40" s="16"/>
      <c r="L40" s="16"/>
      <c r="M40" s="16"/>
      <c r="N40" s="16"/>
      <c r="O40" s="16" t="s">
        <v>5826</v>
      </c>
      <c r="P40" s="16"/>
      <c r="Q40" s="16"/>
      <c r="R40" s="16"/>
      <c r="S40" s="16"/>
      <c r="T40" s="16"/>
      <c r="U40" s="16"/>
      <c r="V40" s="16"/>
      <c r="AK40" s="16"/>
      <c r="AX40" s="30"/>
      <c r="BB40" s="26"/>
      <c r="BG40" s="16"/>
      <c r="BH40" s="16"/>
      <c r="BO40" s="16" t="s">
        <v>3484</v>
      </c>
      <c r="BP40" s="16" t="s">
        <v>3485</v>
      </c>
      <c r="BQ40" s="16" t="s">
        <v>3486</v>
      </c>
      <c r="BR40" s="16"/>
      <c r="CA40" s="16"/>
      <c r="CE40" s="16" t="s">
        <v>119</v>
      </c>
      <c r="CF40" s="16" t="s">
        <v>3176</v>
      </c>
      <c r="CG40" s="16" t="s">
        <v>3484</v>
      </c>
      <c r="CH40" s="16" t="s">
        <v>3485</v>
      </c>
      <c r="CI40" s="16" t="s">
        <v>3487</v>
      </c>
      <c r="CJ40" s="16" t="s">
        <v>3488</v>
      </c>
      <c r="CK40" s="16" t="s">
        <v>3483</v>
      </c>
      <c r="CL40" s="16" t="s">
        <v>3480</v>
      </c>
      <c r="CM40" s="16" t="s">
        <v>3359</v>
      </c>
      <c r="CN40" s="16" t="s">
        <v>3461</v>
      </c>
      <c r="CR40" s="19"/>
      <c r="CV40" s="16"/>
      <c r="CY40" s="16"/>
      <c r="CZ40" s="16"/>
      <c r="DA40" s="16"/>
      <c r="DC40" s="16"/>
      <c r="DH40" s="16"/>
    </row>
    <row r="41" spans="1:112" x14ac:dyDescent="0.35">
      <c r="A41" s="16" t="s">
        <v>1170</v>
      </c>
      <c r="C41" t="s">
        <v>3490</v>
      </c>
      <c r="D41" s="32"/>
      <c r="E41"/>
      <c r="F41" s="16" t="s">
        <v>5847</v>
      </c>
      <c r="G41" s="16"/>
      <c r="K41" s="16"/>
      <c r="L41" s="16"/>
      <c r="M41" s="16"/>
      <c r="N41" s="16"/>
      <c r="O41" s="16" t="s">
        <v>5826</v>
      </c>
      <c r="P41" s="16"/>
      <c r="Q41" s="16"/>
      <c r="R41" s="16"/>
      <c r="S41" s="16"/>
      <c r="T41" s="16"/>
      <c r="U41" s="16"/>
      <c r="V41" s="16"/>
      <c r="AK41" s="16"/>
      <c r="AR41" s="16" t="s">
        <v>3489</v>
      </c>
      <c r="AX41" s="30"/>
      <c r="BB41" s="26"/>
      <c r="BG41" s="16"/>
      <c r="BH41" s="16"/>
      <c r="BO41" s="16" t="s">
        <v>479</v>
      </c>
      <c r="BP41" s="16" t="s">
        <v>3491</v>
      </c>
      <c r="BQ41" s="16" t="s">
        <v>3492</v>
      </c>
      <c r="BR41" s="16"/>
      <c r="CA41" s="16"/>
      <c r="CE41" s="16" t="s">
        <v>119</v>
      </c>
      <c r="CF41" s="16" t="s">
        <v>3176</v>
      </c>
      <c r="CG41" s="16" t="s">
        <v>479</v>
      </c>
      <c r="CH41" s="16" t="s">
        <v>3491</v>
      </c>
      <c r="CI41" s="16" t="s">
        <v>3493</v>
      </c>
      <c r="CJ41" s="16" t="s">
        <v>3494</v>
      </c>
      <c r="CK41" s="16" t="s">
        <v>3490</v>
      </c>
      <c r="CL41" s="16" t="s">
        <v>3495</v>
      </c>
      <c r="CM41" s="16" t="s">
        <v>3496</v>
      </c>
      <c r="CN41" s="16" t="s">
        <v>3497</v>
      </c>
      <c r="CR41" s="19"/>
      <c r="CV41" s="16"/>
      <c r="CY41" s="16"/>
      <c r="CZ41" s="16"/>
      <c r="DA41" s="16"/>
      <c r="DC41" s="16"/>
      <c r="DH41" s="16"/>
    </row>
    <row r="42" spans="1:112" x14ac:dyDescent="0.35">
      <c r="A42" s="16" t="s">
        <v>1170</v>
      </c>
      <c r="C42" t="s">
        <v>3498</v>
      </c>
      <c r="D42" s="32"/>
      <c r="E42"/>
      <c r="F42" s="16" t="s">
        <v>5847</v>
      </c>
      <c r="G42" s="16"/>
      <c r="K42" s="16"/>
      <c r="L42" s="16"/>
      <c r="M42" s="16"/>
      <c r="N42" s="16"/>
      <c r="O42" s="16" t="s">
        <v>5826</v>
      </c>
      <c r="P42" s="16"/>
      <c r="Q42" s="16"/>
      <c r="R42" s="16"/>
      <c r="S42" s="16"/>
      <c r="T42" s="16"/>
      <c r="U42" s="16"/>
      <c r="V42" s="16"/>
      <c r="AK42" s="16"/>
      <c r="AX42" s="30"/>
      <c r="BB42" s="26"/>
      <c r="BG42" s="16"/>
      <c r="BH42" s="16"/>
      <c r="BO42" s="16" t="s">
        <v>3499</v>
      </c>
      <c r="BP42" s="16" t="s">
        <v>3500</v>
      </c>
      <c r="BQ42" s="16" t="s">
        <v>3501</v>
      </c>
      <c r="BR42" s="16"/>
      <c r="CA42" s="16"/>
      <c r="CE42" s="16" t="s">
        <v>119</v>
      </c>
      <c r="CF42" s="16" t="s">
        <v>3176</v>
      </c>
      <c r="CG42" s="16" t="s">
        <v>3499</v>
      </c>
      <c r="CH42" s="16" t="s">
        <v>3500</v>
      </c>
      <c r="CI42" s="16" t="s">
        <v>6115</v>
      </c>
      <c r="CJ42" s="16" t="s">
        <v>3502</v>
      </c>
      <c r="CK42" s="16" t="s">
        <v>3498</v>
      </c>
      <c r="CL42" s="16" t="s">
        <v>3472</v>
      </c>
      <c r="CM42" s="16" t="s">
        <v>3503</v>
      </c>
      <c r="CN42" s="16" t="s">
        <v>3504</v>
      </c>
      <c r="CR42" s="19"/>
      <c r="CV42" s="16"/>
      <c r="CY42" s="16"/>
      <c r="CZ42" s="16"/>
      <c r="DA42" s="16"/>
      <c r="DC42" s="16"/>
      <c r="DH42" s="16"/>
    </row>
    <row r="43" spans="1:112" x14ac:dyDescent="0.35">
      <c r="A43" s="16" t="s">
        <v>1170</v>
      </c>
      <c r="C43" t="s">
        <v>388</v>
      </c>
      <c r="D43" s="32"/>
      <c r="E43"/>
      <c r="F43" s="16" t="s">
        <v>5847</v>
      </c>
      <c r="G43" s="16"/>
      <c r="K43" s="16"/>
      <c r="L43" s="16"/>
      <c r="M43" s="16"/>
      <c r="N43" s="16"/>
      <c r="O43" s="16" t="s">
        <v>5826</v>
      </c>
      <c r="P43" s="16"/>
      <c r="Q43" s="16"/>
      <c r="R43" s="16"/>
      <c r="S43" s="16"/>
      <c r="T43" s="16"/>
      <c r="U43" s="16"/>
      <c r="V43" s="16"/>
      <c r="AK43" s="16"/>
      <c r="AX43" s="30"/>
      <c r="BB43" s="26"/>
      <c r="BG43" s="16"/>
      <c r="BH43" s="16"/>
      <c r="BO43" s="16" t="s">
        <v>375</v>
      </c>
      <c r="BP43" s="16" t="s">
        <v>3505</v>
      </c>
      <c r="BQ43" s="16" t="s">
        <v>3506</v>
      </c>
      <c r="BR43" s="16"/>
      <c r="CA43" s="16"/>
      <c r="CE43" s="16" t="s">
        <v>119</v>
      </c>
      <c r="CF43" s="16" t="s">
        <v>3176</v>
      </c>
      <c r="CG43" s="16" t="s">
        <v>375</v>
      </c>
      <c r="CH43" s="16" t="s">
        <v>3505</v>
      </c>
      <c r="CI43" s="16" t="s">
        <v>3507</v>
      </c>
      <c r="CJ43" s="16" t="s">
        <v>401</v>
      </c>
      <c r="CK43" s="16" t="s">
        <v>388</v>
      </c>
      <c r="CL43" s="16" t="s">
        <v>3382</v>
      </c>
      <c r="CM43" s="16" t="s">
        <v>3508</v>
      </c>
      <c r="CN43" s="16" t="s">
        <v>3509</v>
      </c>
      <c r="CR43" s="19"/>
      <c r="CV43" s="16"/>
      <c r="CY43" s="16"/>
      <c r="CZ43" s="16"/>
      <c r="DA43" s="16"/>
      <c r="DC43" s="16"/>
      <c r="DH43" s="16"/>
    </row>
    <row r="44" spans="1:112" x14ac:dyDescent="0.35">
      <c r="A44" s="16" t="s">
        <v>1170</v>
      </c>
      <c r="C44" t="s">
        <v>3510</v>
      </c>
      <c r="D44" s="32"/>
      <c r="E44"/>
      <c r="F44" s="16" t="s">
        <v>5847</v>
      </c>
      <c r="G44" s="16"/>
      <c r="K44" s="16"/>
      <c r="L44" s="16"/>
      <c r="M44" s="16"/>
      <c r="N44" s="16"/>
      <c r="O44" s="16" t="s">
        <v>5826</v>
      </c>
      <c r="P44" s="16"/>
      <c r="Q44" s="16"/>
      <c r="R44" s="16"/>
      <c r="S44" s="16"/>
      <c r="T44" s="16"/>
      <c r="U44" s="16"/>
      <c r="V44" s="16"/>
      <c r="AK44" s="16"/>
      <c r="AX44" s="30"/>
      <c r="BB44" s="26"/>
      <c r="BG44" s="16"/>
      <c r="BH44" s="16"/>
      <c r="BO44" s="16" t="s">
        <v>3511</v>
      </c>
      <c r="BP44" s="16" t="s">
        <v>3512</v>
      </c>
      <c r="BQ44" s="16" t="s">
        <v>3513</v>
      </c>
      <c r="BR44" s="16"/>
      <c r="CA44" s="16"/>
      <c r="CE44" s="16" t="s">
        <v>119</v>
      </c>
      <c r="CF44" s="16" t="s">
        <v>3176</v>
      </c>
      <c r="CG44" s="16" t="s">
        <v>3511</v>
      </c>
      <c r="CH44" s="16" t="s">
        <v>3512</v>
      </c>
      <c r="CI44" s="16" t="s">
        <v>3514</v>
      </c>
      <c r="CJ44" s="16" t="s">
        <v>3515</v>
      </c>
      <c r="CK44" s="16" t="s">
        <v>3510</v>
      </c>
      <c r="CL44" s="16" t="s">
        <v>3230</v>
      </c>
      <c r="CM44" s="16" t="s">
        <v>3516</v>
      </c>
      <c r="CN44" s="16" t="s">
        <v>3517</v>
      </c>
      <c r="CR44" s="19"/>
      <c r="CV44" s="16"/>
      <c r="CY44" s="16"/>
      <c r="CZ44" s="16"/>
      <c r="DA44" s="16"/>
      <c r="DC44" s="16"/>
      <c r="DH44" s="16"/>
    </row>
    <row r="45" spans="1:112" x14ac:dyDescent="0.35">
      <c r="A45" s="16" t="s">
        <v>1170</v>
      </c>
      <c r="C45" t="s">
        <v>3518</v>
      </c>
      <c r="D45" s="32"/>
      <c r="E45"/>
      <c r="F45" s="16" t="s">
        <v>5847</v>
      </c>
      <c r="G45" s="16"/>
      <c r="K45" s="16"/>
      <c r="L45" s="16"/>
      <c r="M45" s="16"/>
      <c r="N45" s="16"/>
      <c r="O45" s="16" t="s">
        <v>5826</v>
      </c>
      <c r="P45" s="16"/>
      <c r="Q45" s="16"/>
      <c r="R45" s="16"/>
      <c r="S45" s="16"/>
      <c r="T45" s="16"/>
      <c r="U45" s="16"/>
      <c r="V45" s="16"/>
      <c r="AK45" s="16"/>
      <c r="AX45" s="30"/>
      <c r="BB45" s="26"/>
      <c r="BG45" s="16"/>
      <c r="BH45" s="16"/>
      <c r="BO45" s="16" t="s">
        <v>3519</v>
      </c>
      <c r="BP45" s="16" t="s">
        <v>3520</v>
      </c>
      <c r="BQ45" s="16" t="s">
        <v>3521</v>
      </c>
      <c r="BR45" s="16"/>
      <c r="CA45" s="16"/>
      <c r="CE45" s="16" t="s">
        <v>119</v>
      </c>
      <c r="CF45" s="16" t="s">
        <v>3176</v>
      </c>
      <c r="CG45" s="16" t="s">
        <v>3519</v>
      </c>
      <c r="CH45" s="16" t="s">
        <v>3520</v>
      </c>
      <c r="CI45" s="16" t="s">
        <v>3522</v>
      </c>
      <c r="CJ45" s="16" t="s">
        <v>3523</v>
      </c>
      <c r="CK45" s="16" t="s">
        <v>3518</v>
      </c>
      <c r="CL45" s="16" t="s">
        <v>3230</v>
      </c>
      <c r="CM45" s="16" t="s">
        <v>3524</v>
      </c>
      <c r="CN45" s="16" t="s">
        <v>3525</v>
      </c>
      <c r="CR45" s="19"/>
      <c r="CV45" s="16"/>
      <c r="CY45" s="16"/>
      <c r="CZ45" s="16"/>
      <c r="DA45" s="16"/>
      <c r="DC45" s="16"/>
      <c r="DH45" s="16"/>
    </row>
    <row r="46" spans="1:112" x14ac:dyDescent="0.35">
      <c r="A46" s="16" t="s">
        <v>1170</v>
      </c>
      <c r="C46" t="s">
        <v>3526</v>
      </c>
      <c r="D46" s="32"/>
      <c r="E46"/>
      <c r="F46" s="16" t="s">
        <v>5847</v>
      </c>
      <c r="G46" s="16"/>
      <c r="K46" s="16"/>
      <c r="L46" s="16"/>
      <c r="M46" s="16"/>
      <c r="N46" s="16"/>
      <c r="O46" s="16" t="s">
        <v>5826</v>
      </c>
      <c r="P46" s="16"/>
      <c r="Q46" s="16"/>
      <c r="R46" s="16"/>
      <c r="S46" s="16"/>
      <c r="T46" s="16"/>
      <c r="U46" s="16"/>
      <c r="V46" s="16"/>
      <c r="AK46" s="16"/>
      <c r="AX46" s="30"/>
      <c r="BB46" s="26"/>
      <c r="BG46" s="16"/>
      <c r="BH46" s="16"/>
      <c r="BO46" s="16" t="s">
        <v>3527</v>
      </c>
      <c r="BP46" s="16" t="s">
        <v>3528</v>
      </c>
      <c r="BQ46" s="16" t="s">
        <v>3529</v>
      </c>
      <c r="BR46" s="16"/>
      <c r="CA46" s="16"/>
      <c r="CE46" s="16" t="s">
        <v>119</v>
      </c>
      <c r="CF46" s="16" t="s">
        <v>3176</v>
      </c>
      <c r="CG46" s="16" t="s">
        <v>3527</v>
      </c>
      <c r="CH46" s="16" t="s">
        <v>3528</v>
      </c>
      <c r="CI46" s="16" t="s">
        <v>3530</v>
      </c>
      <c r="CJ46" s="16" t="s">
        <v>3531</v>
      </c>
      <c r="CK46" s="16" t="s">
        <v>3526</v>
      </c>
      <c r="CL46" s="16" t="s">
        <v>3532</v>
      </c>
      <c r="CM46" s="16" t="s">
        <v>3205</v>
      </c>
      <c r="CN46" s="16" t="s">
        <v>3533</v>
      </c>
      <c r="CR46" s="19"/>
      <c r="CV46" s="16"/>
      <c r="CY46" s="16"/>
      <c r="CZ46" s="16"/>
      <c r="DA46" s="16"/>
      <c r="DC46" s="16"/>
      <c r="DH46" s="16"/>
    </row>
    <row r="47" spans="1:112" x14ac:dyDescent="0.35">
      <c r="A47" s="16" t="s">
        <v>1170</v>
      </c>
      <c r="C47" t="s">
        <v>3534</v>
      </c>
      <c r="D47" s="32"/>
      <c r="E47"/>
      <c r="F47" s="16" t="s">
        <v>5847</v>
      </c>
      <c r="G47" s="16"/>
      <c r="K47" s="16"/>
      <c r="L47" s="16"/>
      <c r="M47" s="16"/>
      <c r="N47" s="16"/>
      <c r="O47" s="16" t="s">
        <v>5826</v>
      </c>
      <c r="P47" s="16"/>
      <c r="Q47" s="16"/>
      <c r="R47" s="16"/>
      <c r="S47" s="16"/>
      <c r="T47" s="16"/>
      <c r="U47" s="16"/>
      <c r="V47" s="16"/>
      <c r="AK47" s="16"/>
      <c r="AX47" s="30"/>
      <c r="BB47" s="26"/>
      <c r="BG47" s="16"/>
      <c r="BH47" s="16"/>
      <c r="BO47" s="16" t="s">
        <v>3535</v>
      </c>
      <c r="BP47" s="16" t="s">
        <v>3536</v>
      </c>
      <c r="BQ47" s="16" t="s">
        <v>3537</v>
      </c>
      <c r="BR47" s="16"/>
      <c r="CA47" s="16"/>
      <c r="CE47" s="16" t="s">
        <v>119</v>
      </c>
      <c r="CF47" s="16" t="s">
        <v>3176</v>
      </c>
      <c r="CG47" s="16" t="s">
        <v>3535</v>
      </c>
      <c r="CH47" s="16" t="s">
        <v>3536</v>
      </c>
      <c r="CI47" s="16" t="s">
        <v>3538</v>
      </c>
      <c r="CJ47" s="16" t="s">
        <v>3539</v>
      </c>
      <c r="CK47" s="16" t="s">
        <v>3534</v>
      </c>
      <c r="CL47" s="16" t="s">
        <v>3178</v>
      </c>
      <c r="CM47" s="16" t="s">
        <v>3540</v>
      </c>
      <c r="CN47" s="16" t="s">
        <v>3180</v>
      </c>
      <c r="CR47" s="19"/>
      <c r="CV47" s="16"/>
      <c r="CY47" s="16"/>
      <c r="CZ47" s="16"/>
      <c r="DA47" s="16"/>
      <c r="DC47" s="16"/>
      <c r="DH47" s="16"/>
    </row>
    <row r="48" spans="1:112" x14ac:dyDescent="0.35">
      <c r="A48" s="16" t="s">
        <v>1170</v>
      </c>
      <c r="C48" t="s">
        <v>3541</v>
      </c>
      <c r="D48" s="32"/>
      <c r="E48"/>
      <c r="F48" s="16" t="s">
        <v>5847</v>
      </c>
      <c r="G48" s="16"/>
      <c r="K48" s="16"/>
      <c r="L48" s="16"/>
      <c r="M48" s="16"/>
      <c r="N48" s="16"/>
      <c r="O48" s="16" t="s">
        <v>5826</v>
      </c>
      <c r="P48" s="16"/>
      <c r="Q48" s="16"/>
      <c r="R48" s="16"/>
      <c r="S48" s="16"/>
      <c r="T48" s="16"/>
      <c r="U48" s="16"/>
      <c r="V48" s="16"/>
      <c r="AK48" s="16"/>
      <c r="AX48" s="30"/>
      <c r="BB48" s="26"/>
      <c r="BG48" s="16"/>
      <c r="BH48" s="16"/>
      <c r="BO48" s="16" t="s">
        <v>3542</v>
      </c>
      <c r="BP48" s="16" t="s">
        <v>3543</v>
      </c>
      <c r="BQ48" s="16" t="s">
        <v>3544</v>
      </c>
      <c r="BR48" s="16"/>
      <c r="CA48" s="16"/>
      <c r="CE48" s="16" t="s">
        <v>119</v>
      </c>
      <c r="CF48" s="16" t="s">
        <v>3176</v>
      </c>
      <c r="CG48" s="16" t="s">
        <v>3542</v>
      </c>
      <c r="CH48" s="16" t="s">
        <v>3543</v>
      </c>
      <c r="CI48" s="16" t="s">
        <v>3545</v>
      </c>
      <c r="CJ48" s="16" t="s">
        <v>3546</v>
      </c>
      <c r="CK48" s="16" t="s">
        <v>3541</v>
      </c>
      <c r="CL48" s="16" t="s">
        <v>3547</v>
      </c>
      <c r="CM48" s="16" t="s">
        <v>3548</v>
      </c>
      <c r="CN48" s="16" t="s">
        <v>3265</v>
      </c>
      <c r="CR48" s="19"/>
      <c r="CV48" s="16"/>
      <c r="CY48" s="16"/>
      <c r="CZ48" s="16"/>
      <c r="DA48" s="16"/>
      <c r="DC48" s="16"/>
      <c r="DH48" s="16"/>
    </row>
    <row r="49" spans="1:112" x14ac:dyDescent="0.35">
      <c r="A49" s="16" t="s">
        <v>1170</v>
      </c>
      <c r="C49" t="s">
        <v>3549</v>
      </c>
      <c r="D49" s="32"/>
      <c r="E49"/>
      <c r="F49" s="16" t="s">
        <v>5847</v>
      </c>
      <c r="G49" s="16"/>
      <c r="K49" s="16"/>
      <c r="L49" s="16"/>
      <c r="M49" s="16"/>
      <c r="N49" s="16"/>
      <c r="O49" s="16" t="s">
        <v>5826</v>
      </c>
      <c r="P49" s="16"/>
      <c r="Q49" s="16"/>
      <c r="R49" s="16"/>
      <c r="S49" s="16"/>
      <c r="T49" s="16"/>
      <c r="U49" s="16"/>
      <c r="V49" s="16"/>
      <c r="AK49" s="16"/>
      <c r="AX49" s="30"/>
      <c r="BB49" s="26"/>
      <c r="BG49" s="16"/>
      <c r="BH49" s="16"/>
      <c r="BO49" s="16" t="s">
        <v>3550</v>
      </c>
      <c r="BP49" s="16" t="s">
        <v>3551</v>
      </c>
      <c r="BQ49" s="16" t="s">
        <v>3552</v>
      </c>
      <c r="BR49" s="16"/>
      <c r="CA49" s="16"/>
      <c r="CE49" s="16" t="s">
        <v>119</v>
      </c>
      <c r="CF49" s="16" t="s">
        <v>3176</v>
      </c>
      <c r="CG49" s="16" t="s">
        <v>3550</v>
      </c>
      <c r="CH49" s="16" t="s">
        <v>3551</v>
      </c>
      <c r="CI49" s="16" t="s">
        <v>3553</v>
      </c>
      <c r="CJ49" s="16" t="s">
        <v>3554</v>
      </c>
      <c r="CK49" s="16" t="s">
        <v>3549</v>
      </c>
      <c r="CL49" s="16" t="s">
        <v>3297</v>
      </c>
      <c r="CM49" s="16" t="s">
        <v>3555</v>
      </c>
      <c r="CN49" s="16" t="s">
        <v>3556</v>
      </c>
      <c r="CR49" s="19"/>
      <c r="CV49" s="16"/>
      <c r="CY49" s="16"/>
      <c r="CZ49" s="16"/>
      <c r="DA49" s="16"/>
      <c r="DC49" s="16"/>
      <c r="DH49" s="16"/>
    </row>
    <row r="50" spans="1:112" x14ac:dyDescent="0.35">
      <c r="A50" s="16" t="s">
        <v>1170</v>
      </c>
      <c r="C50" t="s">
        <v>3557</v>
      </c>
      <c r="D50" s="32"/>
      <c r="E50"/>
      <c r="F50" s="16" t="s">
        <v>5847</v>
      </c>
      <c r="G50" s="16"/>
      <c r="K50" s="16"/>
      <c r="L50" s="16"/>
      <c r="M50" s="16"/>
      <c r="N50" s="16"/>
      <c r="O50" s="16" t="s">
        <v>5826</v>
      </c>
      <c r="P50" s="16"/>
      <c r="Q50" s="16"/>
      <c r="R50" s="16"/>
      <c r="S50" s="16"/>
      <c r="T50" s="16"/>
      <c r="U50" s="16"/>
      <c r="V50" s="16"/>
      <c r="AK50" s="16"/>
      <c r="AX50" s="30"/>
      <c r="BB50" s="26"/>
      <c r="BG50" s="16"/>
      <c r="BH50" s="16"/>
      <c r="BO50" s="16" t="s">
        <v>3558</v>
      </c>
      <c r="BP50" s="16" t="s">
        <v>3559</v>
      </c>
      <c r="BQ50" s="16" t="s">
        <v>3560</v>
      </c>
      <c r="BR50" s="16"/>
      <c r="CA50" s="16"/>
      <c r="CE50" s="16" t="s">
        <v>119</v>
      </c>
      <c r="CF50" s="16" t="s">
        <v>3176</v>
      </c>
      <c r="CG50" s="16" t="s">
        <v>3558</v>
      </c>
      <c r="CH50" s="16" t="s">
        <v>3559</v>
      </c>
      <c r="CI50" s="16" t="s">
        <v>3561</v>
      </c>
      <c r="CJ50" s="16" t="s">
        <v>3562</v>
      </c>
      <c r="CK50" s="16" t="s">
        <v>3557</v>
      </c>
      <c r="CL50" s="16" t="s">
        <v>3563</v>
      </c>
      <c r="CM50" s="16" t="s">
        <v>3205</v>
      </c>
      <c r="CN50" s="16" t="s">
        <v>3564</v>
      </c>
      <c r="CR50" s="19"/>
      <c r="CV50" s="16"/>
      <c r="CY50" s="16"/>
      <c r="CZ50" s="16"/>
      <c r="DA50" s="16"/>
      <c r="DC50" s="16"/>
      <c r="DH50" s="16"/>
    </row>
    <row r="51" spans="1:112" x14ac:dyDescent="0.35">
      <c r="A51" s="16" t="s">
        <v>1170</v>
      </c>
      <c r="C51" t="s">
        <v>3565</v>
      </c>
      <c r="D51" s="32"/>
      <c r="E51"/>
      <c r="F51" s="16" t="s">
        <v>5847</v>
      </c>
      <c r="G51" s="16"/>
      <c r="K51" s="16"/>
      <c r="L51" s="16"/>
      <c r="M51" s="16"/>
      <c r="N51" s="16"/>
      <c r="O51" s="16" t="s">
        <v>5826</v>
      </c>
      <c r="P51" s="16"/>
      <c r="Q51" s="16"/>
      <c r="R51" s="16"/>
      <c r="S51" s="16"/>
      <c r="T51" s="16"/>
      <c r="U51" s="16"/>
      <c r="V51" s="16"/>
      <c r="AK51" s="16"/>
      <c r="AX51" s="30"/>
      <c r="BB51" s="26"/>
      <c r="BG51" s="16"/>
      <c r="BH51" s="16"/>
      <c r="BO51" s="16" t="s">
        <v>3566</v>
      </c>
      <c r="BP51" s="16" t="s">
        <v>3567</v>
      </c>
      <c r="BQ51" s="16" t="s">
        <v>3568</v>
      </c>
      <c r="BR51" s="16"/>
      <c r="CA51" s="16"/>
      <c r="CE51" s="16" t="s">
        <v>119</v>
      </c>
      <c r="CF51" s="16" t="s">
        <v>3176</v>
      </c>
      <c r="CG51" s="16" t="s">
        <v>3566</v>
      </c>
      <c r="CH51" s="16" t="s">
        <v>3567</v>
      </c>
      <c r="CI51" s="16" t="s">
        <v>3569</v>
      </c>
      <c r="CJ51" s="16" t="s">
        <v>3570</v>
      </c>
      <c r="CK51" s="16" t="s">
        <v>3565</v>
      </c>
      <c r="CL51" s="16" t="s">
        <v>3571</v>
      </c>
      <c r="CM51" s="16" t="s">
        <v>3572</v>
      </c>
      <c r="CN51" s="16" t="s">
        <v>3299</v>
      </c>
      <c r="CR51" s="19"/>
      <c r="CV51" s="16"/>
      <c r="CY51" s="16"/>
      <c r="CZ51" s="16"/>
      <c r="DA51" s="16"/>
      <c r="DC51" s="16"/>
      <c r="DH51" s="16"/>
    </row>
    <row r="52" spans="1:112" x14ac:dyDescent="0.35">
      <c r="A52" s="16" t="s">
        <v>1170</v>
      </c>
      <c r="C52" t="s">
        <v>3573</v>
      </c>
      <c r="D52" s="32"/>
      <c r="E52"/>
      <c r="F52" s="16" t="s">
        <v>5847</v>
      </c>
      <c r="G52" s="16"/>
      <c r="K52" s="16"/>
      <c r="L52" s="16"/>
      <c r="M52" s="16"/>
      <c r="N52" s="16"/>
      <c r="O52" s="16" t="s">
        <v>5826</v>
      </c>
      <c r="P52" s="16"/>
      <c r="Q52" s="16"/>
      <c r="R52" s="16"/>
      <c r="S52" s="16"/>
      <c r="T52" s="16"/>
      <c r="U52" s="16"/>
      <c r="V52" s="16"/>
      <c r="AK52" s="16"/>
      <c r="AX52" s="30"/>
      <c r="BB52" s="26"/>
      <c r="BG52" s="16"/>
      <c r="BH52" s="16"/>
      <c r="BO52" s="16" t="s">
        <v>3574</v>
      </c>
      <c r="BP52" s="16" t="s">
        <v>3575</v>
      </c>
      <c r="BQ52" s="16" t="s">
        <v>3576</v>
      </c>
      <c r="BR52" s="16"/>
      <c r="CA52" s="16"/>
      <c r="CE52" s="16" t="s">
        <v>119</v>
      </c>
      <c r="CF52" s="16" t="s">
        <v>3176</v>
      </c>
      <c r="CG52" s="16" t="s">
        <v>3574</v>
      </c>
      <c r="CH52" s="16" t="s">
        <v>3575</v>
      </c>
      <c r="CI52" s="16" t="s">
        <v>6135</v>
      </c>
      <c r="CJ52" s="16" t="s">
        <v>3577</v>
      </c>
      <c r="CK52" s="16" t="s">
        <v>3573</v>
      </c>
      <c r="CL52" s="16" t="s">
        <v>3578</v>
      </c>
      <c r="CM52" s="16" t="s">
        <v>3508</v>
      </c>
      <c r="CN52" s="16" t="s">
        <v>3579</v>
      </c>
      <c r="CR52" s="19"/>
      <c r="CV52" s="16"/>
      <c r="CY52" s="16"/>
      <c r="CZ52" s="16"/>
      <c r="DA52" s="16"/>
      <c r="DC52" s="16"/>
      <c r="DH52" s="16"/>
    </row>
    <row r="53" spans="1:112" x14ac:dyDescent="0.35">
      <c r="A53" s="16" t="s">
        <v>1170</v>
      </c>
      <c r="C53" t="s">
        <v>3580</v>
      </c>
      <c r="D53" s="32"/>
      <c r="E53"/>
      <c r="F53" s="16" t="s">
        <v>5847</v>
      </c>
      <c r="G53" s="16"/>
      <c r="K53" s="16"/>
      <c r="L53" s="16"/>
      <c r="M53" s="16"/>
      <c r="N53" s="16"/>
      <c r="O53" s="16" t="s">
        <v>5826</v>
      </c>
      <c r="P53" s="16"/>
      <c r="Q53" s="16"/>
      <c r="R53" s="16"/>
      <c r="S53" s="16"/>
      <c r="T53" s="16"/>
      <c r="U53" s="16"/>
      <c r="V53" s="16"/>
      <c r="AK53" s="16"/>
      <c r="AX53" s="30"/>
      <c r="BB53" s="26"/>
      <c r="BG53" s="16"/>
      <c r="BH53" s="16"/>
      <c r="BO53" s="16" t="s">
        <v>3581</v>
      </c>
      <c r="BP53" s="16" t="s">
        <v>3582</v>
      </c>
      <c r="BQ53" s="16" t="s">
        <v>3583</v>
      </c>
      <c r="BR53" s="16"/>
      <c r="CA53" s="16"/>
      <c r="CE53" s="16" t="s">
        <v>119</v>
      </c>
      <c r="CF53" s="16" t="s">
        <v>3176</v>
      </c>
      <c r="CG53" s="16" t="s">
        <v>3581</v>
      </c>
      <c r="CH53" s="16" t="s">
        <v>3582</v>
      </c>
      <c r="CI53" s="16" t="s">
        <v>3584</v>
      </c>
      <c r="CJ53" s="16" t="s">
        <v>3585</v>
      </c>
      <c r="CK53" s="16" t="s">
        <v>3580</v>
      </c>
      <c r="CL53" s="16" t="s">
        <v>3204</v>
      </c>
      <c r="CM53" s="16" t="s">
        <v>3205</v>
      </c>
      <c r="CN53" s="16" t="s">
        <v>3586</v>
      </c>
      <c r="CR53" s="19"/>
      <c r="CV53" s="16"/>
      <c r="CY53" s="16"/>
      <c r="CZ53" s="16"/>
      <c r="DA53" s="16"/>
      <c r="DC53" s="16"/>
      <c r="DH53" s="16"/>
    </row>
    <row r="54" spans="1:112" x14ac:dyDescent="0.35">
      <c r="A54" s="16" t="s">
        <v>1170</v>
      </c>
      <c r="C54" t="s">
        <v>3587</v>
      </c>
      <c r="D54" s="32"/>
      <c r="E54"/>
      <c r="F54" s="16" t="s">
        <v>5847</v>
      </c>
      <c r="G54" s="16"/>
      <c r="K54" s="16"/>
      <c r="L54" s="16"/>
      <c r="M54" s="16"/>
      <c r="N54" s="16"/>
      <c r="O54" s="16" t="s">
        <v>5826</v>
      </c>
      <c r="P54" s="16"/>
      <c r="Q54" s="16"/>
      <c r="R54" s="16"/>
      <c r="S54" s="16"/>
      <c r="T54" s="16"/>
      <c r="U54" s="16"/>
      <c r="V54" s="16"/>
      <c r="AK54" s="16"/>
      <c r="AX54" s="30"/>
      <c r="BB54" s="26"/>
      <c r="BG54" s="16"/>
      <c r="BH54" s="16"/>
      <c r="BO54" s="16" t="s">
        <v>3588</v>
      </c>
      <c r="BP54" s="16" t="s">
        <v>3589</v>
      </c>
      <c r="BQ54" s="16" t="s">
        <v>3590</v>
      </c>
      <c r="BR54" s="16"/>
      <c r="CA54" s="16"/>
      <c r="CE54" s="16" t="s">
        <v>119</v>
      </c>
      <c r="CF54" s="16" t="s">
        <v>3176</v>
      </c>
      <c r="CG54" s="16" t="s">
        <v>3588</v>
      </c>
      <c r="CH54" s="16" t="s">
        <v>3589</v>
      </c>
      <c r="CI54" s="16" t="s">
        <v>3591</v>
      </c>
      <c r="CJ54" s="16" t="s">
        <v>3592</v>
      </c>
      <c r="CK54" s="16" t="s">
        <v>3587</v>
      </c>
      <c r="CL54" s="16" t="s">
        <v>3593</v>
      </c>
      <c r="CM54" s="16" t="s">
        <v>3289</v>
      </c>
      <c r="CN54" s="16" t="s">
        <v>3375</v>
      </c>
      <c r="CR54" s="19"/>
      <c r="CV54" s="16"/>
      <c r="CY54" s="16"/>
      <c r="CZ54" s="16"/>
      <c r="DA54" s="16"/>
      <c r="DC54" s="16"/>
      <c r="DH54" s="16"/>
    </row>
    <row r="55" spans="1:112" x14ac:dyDescent="0.35">
      <c r="A55" s="16" t="s">
        <v>1170</v>
      </c>
      <c r="C55" t="s">
        <v>3594</v>
      </c>
      <c r="D55" s="32"/>
      <c r="E55"/>
      <c r="F55" s="16" t="s">
        <v>5847</v>
      </c>
      <c r="G55" s="16"/>
      <c r="K55" s="16"/>
      <c r="L55" s="16"/>
      <c r="M55" s="16"/>
      <c r="N55" s="16"/>
      <c r="O55" s="16" t="s">
        <v>5826</v>
      </c>
      <c r="P55" s="16"/>
      <c r="Q55" s="16"/>
      <c r="R55" s="16"/>
      <c r="S55" s="16"/>
      <c r="T55" s="16"/>
      <c r="U55" s="16"/>
      <c r="V55" s="16"/>
      <c r="AK55" s="16"/>
      <c r="AX55" s="30"/>
      <c r="BB55" s="26"/>
      <c r="BG55" s="16"/>
      <c r="BH55" s="16"/>
      <c r="BO55" s="16" t="s">
        <v>3595</v>
      </c>
      <c r="BP55" s="16" t="s">
        <v>3596</v>
      </c>
      <c r="BQ55" s="16" t="s">
        <v>3597</v>
      </c>
      <c r="BR55" s="16"/>
      <c r="CA55" s="16"/>
      <c r="CE55" s="16" t="s">
        <v>119</v>
      </c>
      <c r="CF55" s="16" t="s">
        <v>3176</v>
      </c>
      <c r="CG55" s="16" t="s">
        <v>3595</v>
      </c>
      <c r="CH55" s="16" t="s">
        <v>3596</v>
      </c>
      <c r="CI55" s="16" t="s">
        <v>3598</v>
      </c>
      <c r="CJ55" s="16" t="s">
        <v>3599</v>
      </c>
      <c r="CK55" s="16" t="s">
        <v>3594</v>
      </c>
      <c r="CL55" s="16" t="s">
        <v>3230</v>
      </c>
      <c r="CM55" s="16" t="s">
        <v>3188</v>
      </c>
      <c r="CN55" s="16" t="s">
        <v>3504</v>
      </c>
      <c r="CR55" s="19"/>
      <c r="CV55" s="16"/>
      <c r="CY55" s="16"/>
      <c r="CZ55" s="16"/>
      <c r="DA55" s="16"/>
      <c r="DC55" s="16"/>
      <c r="DH55" s="16"/>
    </row>
    <row r="56" spans="1:112" x14ac:dyDescent="0.35">
      <c r="A56" s="16" t="s">
        <v>1170</v>
      </c>
      <c r="C56" t="s">
        <v>3600</v>
      </c>
      <c r="D56" s="32"/>
      <c r="E56"/>
      <c r="F56" s="16" t="s">
        <v>5847</v>
      </c>
      <c r="G56" s="16"/>
      <c r="K56" s="16"/>
      <c r="L56" s="16"/>
      <c r="M56" s="16"/>
      <c r="N56" s="16"/>
      <c r="O56" s="16" t="s">
        <v>5826</v>
      </c>
      <c r="P56" s="16"/>
      <c r="Q56" s="16"/>
      <c r="R56" s="16"/>
      <c r="S56" s="16"/>
      <c r="T56" s="16"/>
      <c r="U56" s="16"/>
      <c r="V56" s="16"/>
      <c r="AK56" s="16"/>
      <c r="AX56" s="30"/>
      <c r="BB56" s="26"/>
      <c r="BG56" s="16"/>
      <c r="BH56" s="16"/>
      <c r="BO56" s="16" t="s">
        <v>3601</v>
      </c>
      <c r="BP56" s="16" t="s">
        <v>3602</v>
      </c>
      <c r="BQ56" s="16" t="s">
        <v>3603</v>
      </c>
      <c r="BR56" s="16"/>
      <c r="CA56" s="16"/>
      <c r="CE56" s="16" t="s">
        <v>119</v>
      </c>
      <c r="CF56" s="16" t="s">
        <v>3176</v>
      </c>
      <c r="CG56" s="16" t="s">
        <v>3601</v>
      </c>
      <c r="CH56" s="16" t="s">
        <v>3602</v>
      </c>
      <c r="CI56" s="16" t="s">
        <v>3604</v>
      </c>
      <c r="CJ56" s="16" t="s">
        <v>3605</v>
      </c>
      <c r="CK56" s="16" t="s">
        <v>3600</v>
      </c>
      <c r="CL56" s="16" t="s">
        <v>3358</v>
      </c>
      <c r="CM56" s="16" t="s">
        <v>3606</v>
      </c>
      <c r="CN56" s="16" t="s">
        <v>3607</v>
      </c>
      <c r="CR56" s="19"/>
      <c r="CV56" s="16"/>
      <c r="CY56" s="16"/>
      <c r="CZ56" s="16"/>
      <c r="DA56" s="16"/>
      <c r="DC56" s="16"/>
      <c r="DH56" s="16"/>
    </row>
    <row r="57" spans="1:112" x14ac:dyDescent="0.35">
      <c r="A57" s="16" t="s">
        <v>1170</v>
      </c>
      <c r="C57" t="s">
        <v>3608</v>
      </c>
      <c r="D57" s="32"/>
      <c r="E57"/>
      <c r="F57" s="16" t="s">
        <v>5847</v>
      </c>
      <c r="G57" s="16"/>
      <c r="K57" s="16"/>
      <c r="L57" s="16"/>
      <c r="M57" s="16"/>
      <c r="N57" s="16"/>
      <c r="O57" s="16" t="s">
        <v>5826</v>
      </c>
      <c r="P57" s="16"/>
      <c r="Q57" s="16"/>
      <c r="R57" s="16"/>
      <c r="S57" s="16"/>
      <c r="T57" s="16"/>
      <c r="U57" s="16"/>
      <c r="V57" s="16"/>
      <c r="AK57" s="16"/>
      <c r="AX57" s="30"/>
      <c r="BB57" s="26"/>
      <c r="BG57" s="16"/>
      <c r="BH57" s="16"/>
      <c r="BO57" s="16" t="s">
        <v>3609</v>
      </c>
      <c r="BP57" s="16" t="s">
        <v>3610</v>
      </c>
      <c r="BQ57" s="16" t="s">
        <v>3611</v>
      </c>
      <c r="BR57" s="16"/>
      <c r="CA57" s="16"/>
      <c r="CE57" s="16" t="s">
        <v>119</v>
      </c>
      <c r="CF57" s="16" t="s">
        <v>3176</v>
      </c>
      <c r="CG57" s="16" t="s">
        <v>3609</v>
      </c>
      <c r="CH57" s="16" t="s">
        <v>3610</v>
      </c>
      <c r="CI57" s="16" t="s">
        <v>3612</v>
      </c>
      <c r="CJ57" s="16" t="s">
        <v>3613</v>
      </c>
      <c r="CK57" s="16" t="s">
        <v>3608</v>
      </c>
      <c r="CL57" s="16" t="s">
        <v>3288</v>
      </c>
      <c r="CM57" s="16" t="s">
        <v>3188</v>
      </c>
      <c r="CN57" s="16" t="s">
        <v>3614</v>
      </c>
      <c r="CR57" s="19"/>
      <c r="CV57" s="16"/>
      <c r="CY57" s="16"/>
      <c r="CZ57" s="16"/>
      <c r="DA57" s="16"/>
      <c r="DC57" s="16"/>
      <c r="DH57" s="16"/>
    </row>
    <row r="58" spans="1:112" x14ac:dyDescent="0.35">
      <c r="A58" s="16" t="s">
        <v>1170</v>
      </c>
      <c r="C58" t="s">
        <v>3615</v>
      </c>
      <c r="D58" s="32"/>
      <c r="E58"/>
      <c r="F58" s="16" t="s">
        <v>5847</v>
      </c>
      <c r="G58" s="16"/>
      <c r="K58" s="16"/>
      <c r="L58" s="16"/>
      <c r="M58" s="16"/>
      <c r="N58" s="16"/>
      <c r="O58" s="16" t="s">
        <v>5826</v>
      </c>
      <c r="P58" s="16"/>
      <c r="Q58" s="16"/>
      <c r="R58" s="16"/>
      <c r="S58" s="16"/>
      <c r="T58" s="16"/>
      <c r="U58" s="16"/>
      <c r="V58" s="16"/>
      <c r="AK58" s="16"/>
      <c r="AX58" s="30"/>
      <c r="BB58" s="26"/>
      <c r="BG58" s="16"/>
      <c r="BH58" s="16"/>
      <c r="BO58" s="16" t="s">
        <v>3616</v>
      </c>
      <c r="BP58" s="16" t="s">
        <v>3617</v>
      </c>
      <c r="BQ58" s="16" t="s">
        <v>3618</v>
      </c>
      <c r="BR58" s="16"/>
      <c r="CA58" s="16"/>
      <c r="CE58" s="16" t="s">
        <v>119</v>
      </c>
      <c r="CF58" s="16" t="s">
        <v>3176</v>
      </c>
      <c r="CG58" s="16" t="s">
        <v>3616</v>
      </c>
      <c r="CH58" s="16" t="s">
        <v>3617</v>
      </c>
      <c r="CI58" s="16" t="s">
        <v>3619</v>
      </c>
      <c r="CJ58" s="16" t="s">
        <v>3620</v>
      </c>
      <c r="CK58" s="16" t="s">
        <v>3615</v>
      </c>
      <c r="CL58" s="16" t="s">
        <v>3214</v>
      </c>
      <c r="CM58" s="16" t="s">
        <v>3621</v>
      </c>
      <c r="CN58" s="16" t="s">
        <v>3465</v>
      </c>
      <c r="CR58" s="19"/>
      <c r="CV58" s="16"/>
      <c r="CY58" s="16"/>
      <c r="CZ58" s="16"/>
      <c r="DA58" s="16"/>
      <c r="DC58" s="16"/>
      <c r="DH58" s="16"/>
    </row>
    <row r="59" spans="1:112" x14ac:dyDescent="0.35">
      <c r="A59" s="16" t="s">
        <v>1170</v>
      </c>
      <c r="C59" t="s">
        <v>3622</v>
      </c>
      <c r="D59" s="32"/>
      <c r="E59"/>
      <c r="F59" s="16" t="s">
        <v>5847</v>
      </c>
      <c r="G59" s="16"/>
      <c r="K59" s="16"/>
      <c r="L59" s="16"/>
      <c r="M59" s="16"/>
      <c r="N59" s="16"/>
      <c r="O59" s="16" t="s">
        <v>5826</v>
      </c>
      <c r="P59" s="16"/>
      <c r="Q59" s="16"/>
      <c r="R59" s="16"/>
      <c r="S59" s="16"/>
      <c r="T59" s="16"/>
      <c r="U59" s="16"/>
      <c r="V59" s="16"/>
      <c r="AK59" s="16"/>
      <c r="AX59" s="30"/>
      <c r="BB59" s="26"/>
      <c r="BG59" s="16"/>
      <c r="BH59" s="16"/>
      <c r="BO59" s="16" t="s">
        <v>3623</v>
      </c>
      <c r="BP59" s="16" t="s">
        <v>3624</v>
      </c>
      <c r="BQ59" s="16" t="s">
        <v>3625</v>
      </c>
      <c r="BR59" s="16"/>
      <c r="CA59" s="16"/>
      <c r="CE59" s="16" t="s">
        <v>119</v>
      </c>
      <c r="CF59" s="16" t="s">
        <v>3176</v>
      </c>
      <c r="CG59" s="16" t="s">
        <v>3623</v>
      </c>
      <c r="CH59" s="16" t="s">
        <v>3624</v>
      </c>
      <c r="CI59" s="16" t="s">
        <v>3626</v>
      </c>
      <c r="CJ59" s="16" t="s">
        <v>3627</v>
      </c>
      <c r="CK59" s="16" t="s">
        <v>3622</v>
      </c>
      <c r="CL59" s="16" t="s">
        <v>3628</v>
      </c>
      <c r="CM59" s="16" t="s">
        <v>3629</v>
      </c>
      <c r="CN59" s="16" t="s">
        <v>3630</v>
      </c>
      <c r="CR59" s="19"/>
      <c r="CV59" s="16"/>
      <c r="CY59" s="16"/>
      <c r="CZ59" s="16"/>
      <c r="DA59" s="16"/>
      <c r="DC59" s="16"/>
      <c r="DH59" s="16"/>
    </row>
    <row r="60" spans="1:112" x14ac:dyDescent="0.35">
      <c r="A60" s="16" t="s">
        <v>1170</v>
      </c>
      <c r="C60" t="s">
        <v>3631</v>
      </c>
      <c r="D60" s="32"/>
      <c r="E60"/>
      <c r="F60" s="16" t="s">
        <v>5847</v>
      </c>
      <c r="G60" s="16"/>
      <c r="K60" s="16"/>
      <c r="L60" s="16"/>
      <c r="M60" s="16"/>
      <c r="N60" s="16"/>
      <c r="O60" s="16" t="s">
        <v>5826</v>
      </c>
      <c r="P60" s="16"/>
      <c r="Q60" s="16"/>
      <c r="R60" s="16"/>
      <c r="S60" s="16"/>
      <c r="T60" s="16"/>
      <c r="U60" s="16"/>
      <c r="V60" s="16"/>
      <c r="AK60" s="16"/>
      <c r="AX60" s="30"/>
      <c r="BB60" s="26"/>
      <c r="BG60" s="16"/>
      <c r="BH60" s="16"/>
      <c r="BO60" s="16" t="s">
        <v>3632</v>
      </c>
      <c r="BP60" s="16" t="s">
        <v>3633</v>
      </c>
      <c r="BQ60" s="16" t="s">
        <v>3634</v>
      </c>
      <c r="BR60" s="16"/>
      <c r="CA60" s="16"/>
      <c r="CE60" s="16" t="s">
        <v>119</v>
      </c>
      <c r="CF60" s="16" t="s">
        <v>3176</v>
      </c>
      <c r="CG60" s="16" t="s">
        <v>3632</v>
      </c>
      <c r="CH60" s="16" t="s">
        <v>3633</v>
      </c>
      <c r="CI60" s="16" t="s">
        <v>3635</v>
      </c>
      <c r="CJ60" s="16" t="s">
        <v>3636</v>
      </c>
      <c r="CK60" s="16" t="s">
        <v>3631</v>
      </c>
      <c r="CL60" s="16" t="s">
        <v>3187</v>
      </c>
      <c r="CM60" s="16" t="s">
        <v>3637</v>
      </c>
      <c r="CN60" s="16" t="s">
        <v>3638</v>
      </c>
      <c r="CR60" s="19"/>
      <c r="CV60" s="16"/>
      <c r="CY60" s="16"/>
      <c r="CZ60" s="16"/>
      <c r="DA60" s="16"/>
      <c r="DC60" s="16"/>
      <c r="DH60" s="16"/>
    </row>
    <row r="61" spans="1:112" x14ac:dyDescent="0.35">
      <c r="A61" s="16" t="s">
        <v>1170</v>
      </c>
      <c r="C61" t="s">
        <v>3639</v>
      </c>
      <c r="D61" s="32"/>
      <c r="E61"/>
      <c r="F61" s="16" t="s">
        <v>5847</v>
      </c>
      <c r="G61" s="16"/>
      <c r="K61" s="16"/>
      <c r="L61" s="16"/>
      <c r="M61" s="16"/>
      <c r="N61" s="16"/>
      <c r="O61" s="16" t="s">
        <v>5826</v>
      </c>
      <c r="P61" s="16"/>
      <c r="Q61" s="16"/>
      <c r="R61" s="16"/>
      <c r="S61" s="16"/>
      <c r="T61" s="16"/>
      <c r="U61" s="16"/>
      <c r="V61" s="16"/>
      <c r="AK61" s="16"/>
      <c r="AX61" s="30"/>
      <c r="BB61" s="26"/>
      <c r="BG61" s="16"/>
      <c r="BH61" s="16"/>
      <c r="BO61" s="16" t="s">
        <v>3640</v>
      </c>
      <c r="BP61" s="16" t="s">
        <v>3641</v>
      </c>
      <c r="BQ61" s="16" t="s">
        <v>3642</v>
      </c>
      <c r="BR61" s="16"/>
      <c r="CA61" s="16"/>
      <c r="CE61" s="16" t="s">
        <v>119</v>
      </c>
      <c r="CF61" s="16" t="s">
        <v>3176</v>
      </c>
      <c r="CG61" s="16" t="s">
        <v>3640</v>
      </c>
      <c r="CH61" s="16" t="s">
        <v>3641</v>
      </c>
      <c r="CI61" s="16" t="s">
        <v>3643</v>
      </c>
      <c r="CJ61" s="16" t="s">
        <v>3644</v>
      </c>
      <c r="CK61" s="16" t="s">
        <v>3639</v>
      </c>
      <c r="CL61" s="16" t="s">
        <v>3297</v>
      </c>
      <c r="CM61" s="16" t="s">
        <v>3645</v>
      </c>
      <c r="CN61" s="16" t="s">
        <v>3646</v>
      </c>
      <c r="CR61" s="19"/>
      <c r="CV61" s="16"/>
      <c r="CY61" s="16"/>
      <c r="CZ61" s="16"/>
      <c r="DA61" s="16"/>
      <c r="DC61" s="16"/>
      <c r="DH61" s="16"/>
    </row>
    <row r="62" spans="1:112" x14ac:dyDescent="0.35">
      <c r="A62" s="16" t="s">
        <v>1170</v>
      </c>
      <c r="C62" t="s">
        <v>3647</v>
      </c>
      <c r="D62" s="32"/>
      <c r="E62"/>
      <c r="F62" s="16" t="s">
        <v>5847</v>
      </c>
      <c r="G62" s="16"/>
      <c r="K62" s="16"/>
      <c r="L62" s="16"/>
      <c r="M62" s="16"/>
      <c r="N62" s="16"/>
      <c r="O62" s="16" t="s">
        <v>5826</v>
      </c>
      <c r="P62" s="16"/>
      <c r="Q62" s="16"/>
      <c r="R62" s="16"/>
      <c r="S62" s="16"/>
      <c r="T62" s="16"/>
      <c r="U62" s="16"/>
      <c r="V62" s="16"/>
      <c r="AK62" s="16"/>
      <c r="AX62" s="30"/>
      <c r="BB62" s="26"/>
      <c r="BG62" s="16"/>
      <c r="BH62" s="16"/>
      <c r="BO62" s="16" t="s">
        <v>3648</v>
      </c>
      <c r="BP62" s="16" t="s">
        <v>3649</v>
      </c>
      <c r="BQ62" s="16" t="s">
        <v>3650</v>
      </c>
      <c r="BR62" s="16"/>
      <c r="CA62" s="16"/>
      <c r="CE62" s="16" t="s">
        <v>119</v>
      </c>
      <c r="CF62" s="16" t="s">
        <v>3176</v>
      </c>
      <c r="CG62" s="16" t="s">
        <v>3648</v>
      </c>
      <c r="CH62" s="16" t="s">
        <v>3649</v>
      </c>
      <c r="CI62" s="16" t="s">
        <v>3651</v>
      </c>
      <c r="CJ62" s="16" t="s">
        <v>3652</v>
      </c>
      <c r="CK62" s="16" t="s">
        <v>3647</v>
      </c>
      <c r="CL62" s="16" t="s">
        <v>3288</v>
      </c>
      <c r="CM62" s="16" t="s">
        <v>3188</v>
      </c>
      <c r="CN62" s="16" t="s">
        <v>3653</v>
      </c>
      <c r="CR62" s="19"/>
      <c r="CV62" s="16"/>
      <c r="CY62" s="16"/>
      <c r="CZ62" s="16"/>
      <c r="DA62" s="16"/>
      <c r="DC62" s="16"/>
      <c r="DH62" s="16"/>
    </row>
    <row r="63" spans="1:112" x14ac:dyDescent="0.35">
      <c r="A63" s="16" t="s">
        <v>1170</v>
      </c>
      <c r="C63" t="s">
        <v>3654</v>
      </c>
      <c r="D63" s="32"/>
      <c r="E63"/>
      <c r="F63" s="16" t="s">
        <v>5847</v>
      </c>
      <c r="G63" s="16"/>
      <c r="K63" s="16"/>
      <c r="L63" s="16"/>
      <c r="M63" s="16"/>
      <c r="N63" s="16"/>
      <c r="O63" s="16" t="s">
        <v>5826</v>
      </c>
      <c r="P63" s="16"/>
      <c r="Q63" s="16"/>
      <c r="R63" s="16"/>
      <c r="S63" s="16"/>
      <c r="T63" s="16"/>
      <c r="U63" s="16"/>
      <c r="V63" s="16"/>
      <c r="AK63" s="16"/>
      <c r="AX63" s="30"/>
      <c r="BB63" s="26"/>
      <c r="BG63" s="16"/>
      <c r="BH63" s="16"/>
      <c r="BO63" s="16" t="s">
        <v>3655</v>
      </c>
      <c r="BP63" s="16" t="s">
        <v>3656</v>
      </c>
      <c r="BQ63" s="16" t="s">
        <v>3657</v>
      </c>
      <c r="BR63" s="16"/>
      <c r="CA63" s="16"/>
      <c r="CE63" s="16" t="s">
        <v>119</v>
      </c>
      <c r="CF63" s="16" t="s">
        <v>3176</v>
      </c>
      <c r="CG63" s="16" t="s">
        <v>3655</v>
      </c>
      <c r="CH63" s="16" t="s">
        <v>3656</v>
      </c>
      <c r="CI63" s="16" t="s">
        <v>3658</v>
      </c>
      <c r="CJ63" s="16" t="s">
        <v>3659</v>
      </c>
      <c r="CK63" s="16" t="s">
        <v>3654</v>
      </c>
      <c r="CL63" s="16" t="s">
        <v>3423</v>
      </c>
      <c r="CM63" s="16" t="s">
        <v>3660</v>
      </c>
      <c r="CN63" s="16" t="s">
        <v>3299</v>
      </c>
      <c r="CR63" s="19"/>
      <c r="CV63" s="16"/>
      <c r="CY63" s="16"/>
      <c r="CZ63" s="16"/>
      <c r="DA63" s="16"/>
      <c r="DC63" s="16"/>
      <c r="DH63" s="16"/>
    </row>
    <row r="64" spans="1:112" x14ac:dyDescent="0.35">
      <c r="A64" s="16" t="s">
        <v>1170</v>
      </c>
      <c r="C64" t="s">
        <v>3661</v>
      </c>
      <c r="D64" s="32"/>
      <c r="E64"/>
      <c r="F64" s="16" t="s">
        <v>5847</v>
      </c>
      <c r="G64" s="16"/>
      <c r="K64" s="16"/>
      <c r="L64" s="16"/>
      <c r="M64" s="16"/>
      <c r="N64" s="16"/>
      <c r="O64" s="16" t="s">
        <v>5826</v>
      </c>
      <c r="P64" s="16"/>
      <c r="Q64" s="16"/>
      <c r="R64" s="16"/>
      <c r="S64" s="16"/>
      <c r="T64" s="16"/>
      <c r="U64" s="16"/>
      <c r="V64" s="16"/>
      <c r="AK64" s="16"/>
      <c r="AX64" s="30"/>
      <c r="BB64" s="26"/>
      <c r="BG64" s="16"/>
      <c r="BH64" s="16"/>
      <c r="BO64" s="16" t="s">
        <v>3662</v>
      </c>
      <c r="BP64" s="16" t="s">
        <v>3663</v>
      </c>
      <c r="BQ64" s="16" t="s">
        <v>3664</v>
      </c>
      <c r="BR64" s="16"/>
      <c r="CA64" s="16"/>
      <c r="CE64" s="16" t="s">
        <v>119</v>
      </c>
      <c r="CF64" s="16" t="s">
        <v>3176</v>
      </c>
      <c r="CG64" s="16" t="s">
        <v>3662</v>
      </c>
      <c r="CH64" s="16" t="s">
        <v>3663</v>
      </c>
      <c r="CI64" s="16" t="s">
        <v>3665</v>
      </c>
      <c r="CJ64" s="16" t="s">
        <v>3666</v>
      </c>
      <c r="CK64" s="16" t="s">
        <v>3661</v>
      </c>
      <c r="CL64" s="16" t="s">
        <v>3230</v>
      </c>
      <c r="CM64" s="16" t="s">
        <v>3667</v>
      </c>
      <c r="CN64" s="16" t="s">
        <v>3668</v>
      </c>
      <c r="CR64" s="19"/>
      <c r="CV64" s="16"/>
      <c r="CY64" s="16"/>
      <c r="CZ64" s="16"/>
      <c r="DA64" s="16"/>
      <c r="DC64" s="16"/>
      <c r="DH64" s="16"/>
    </row>
    <row r="65" spans="1:112" x14ac:dyDescent="0.35">
      <c r="A65" s="16" t="s">
        <v>1170</v>
      </c>
      <c r="C65" t="s">
        <v>3669</v>
      </c>
      <c r="D65" s="32"/>
      <c r="E65"/>
      <c r="F65" s="16" t="s">
        <v>5847</v>
      </c>
      <c r="G65" s="16"/>
      <c r="K65" s="16"/>
      <c r="L65" s="16"/>
      <c r="M65" s="16"/>
      <c r="N65" s="16"/>
      <c r="O65" s="16" t="s">
        <v>5826</v>
      </c>
      <c r="P65" s="16"/>
      <c r="Q65" s="16"/>
      <c r="R65" s="16"/>
      <c r="S65" s="16"/>
      <c r="T65" s="16"/>
      <c r="U65" s="16"/>
      <c r="V65" s="16"/>
      <c r="AK65" s="16"/>
      <c r="AX65" s="30"/>
      <c r="BB65" s="26"/>
      <c r="BG65" s="16"/>
      <c r="BH65" s="16"/>
      <c r="BO65" s="16" t="s">
        <v>3670</v>
      </c>
      <c r="BP65" s="16" t="s">
        <v>3671</v>
      </c>
      <c r="BQ65" s="16" t="s">
        <v>3672</v>
      </c>
      <c r="BR65" s="16"/>
      <c r="CA65" s="16"/>
      <c r="CE65" s="16" t="s">
        <v>119</v>
      </c>
      <c r="CF65" s="16" t="s">
        <v>3176</v>
      </c>
      <c r="CG65" s="16" t="s">
        <v>3670</v>
      </c>
      <c r="CH65" s="16" t="s">
        <v>3671</v>
      </c>
      <c r="CI65" s="16" t="s">
        <v>6136</v>
      </c>
      <c r="CJ65" s="16" t="s">
        <v>3673</v>
      </c>
      <c r="CK65" s="16" t="s">
        <v>3669</v>
      </c>
      <c r="CL65" s="16" t="s">
        <v>3382</v>
      </c>
      <c r="CM65" s="16" t="s">
        <v>3383</v>
      </c>
      <c r="CN65" s="16" t="s">
        <v>3607</v>
      </c>
      <c r="CR65" s="19"/>
      <c r="CV65" s="16"/>
      <c r="CY65" s="16"/>
      <c r="CZ65" s="16"/>
      <c r="DA65" s="16"/>
      <c r="DC65" s="16"/>
      <c r="DH65" s="16"/>
    </row>
    <row r="66" spans="1:112" x14ac:dyDescent="0.35">
      <c r="A66" s="16" t="s">
        <v>1170</v>
      </c>
      <c r="C66" t="s">
        <v>3674</v>
      </c>
      <c r="D66" s="32"/>
      <c r="E66"/>
      <c r="F66" s="16" t="s">
        <v>5847</v>
      </c>
      <c r="G66" s="16"/>
      <c r="K66" s="16"/>
      <c r="L66" s="16"/>
      <c r="M66" s="16"/>
      <c r="N66" s="16"/>
      <c r="O66" s="16" t="s">
        <v>5826</v>
      </c>
      <c r="P66" s="16"/>
      <c r="Q66" s="16"/>
      <c r="R66" s="16"/>
      <c r="S66" s="16"/>
      <c r="T66" s="16"/>
      <c r="U66" s="16"/>
      <c r="V66" s="16"/>
      <c r="AK66" s="16"/>
      <c r="AX66" s="30"/>
      <c r="BB66" s="26"/>
      <c r="BG66" s="16"/>
      <c r="BH66" s="16"/>
      <c r="BO66" s="16" t="s">
        <v>3675</v>
      </c>
      <c r="BP66" s="16" t="s">
        <v>3676</v>
      </c>
      <c r="BQ66" s="16" t="s">
        <v>3677</v>
      </c>
      <c r="BR66" s="16"/>
      <c r="CA66" s="16"/>
      <c r="CE66" s="16" t="s">
        <v>119</v>
      </c>
      <c r="CF66" s="16" t="s">
        <v>3176</v>
      </c>
      <c r="CG66" s="16" t="s">
        <v>3675</v>
      </c>
      <c r="CH66" s="16" t="s">
        <v>3676</v>
      </c>
      <c r="CI66" s="16" t="s">
        <v>3678</v>
      </c>
      <c r="CJ66" s="16" t="s">
        <v>3679</v>
      </c>
      <c r="CK66" s="16" t="s">
        <v>3674</v>
      </c>
      <c r="CL66" s="16" t="s">
        <v>3297</v>
      </c>
      <c r="CM66" s="16" t="s">
        <v>3680</v>
      </c>
      <c r="CN66" s="16" t="s">
        <v>3681</v>
      </c>
      <c r="CR66" s="19"/>
      <c r="CV66" s="16"/>
      <c r="CY66" s="16"/>
      <c r="CZ66" s="16"/>
      <c r="DA66" s="16"/>
      <c r="DC66" s="16"/>
      <c r="DH66" s="16"/>
    </row>
    <row r="67" spans="1:112" x14ac:dyDescent="0.35">
      <c r="A67" s="16" t="s">
        <v>1170</v>
      </c>
      <c r="C67" t="s">
        <v>3682</v>
      </c>
      <c r="D67" s="32"/>
      <c r="E67"/>
      <c r="F67" s="16" t="s">
        <v>5847</v>
      </c>
      <c r="G67" s="16"/>
      <c r="K67" s="16"/>
      <c r="L67" s="16"/>
      <c r="M67" s="16"/>
      <c r="N67" s="16"/>
      <c r="O67" s="16" t="s">
        <v>5826</v>
      </c>
      <c r="P67" s="16"/>
      <c r="Q67" s="16"/>
      <c r="R67" s="16"/>
      <c r="S67" s="16"/>
      <c r="T67" s="16"/>
      <c r="U67" s="16"/>
      <c r="V67" s="16"/>
      <c r="AK67" s="16"/>
      <c r="AX67" s="30"/>
      <c r="BB67" s="26"/>
      <c r="BG67" s="16"/>
      <c r="BH67" s="16"/>
      <c r="BO67" s="16" t="s">
        <v>3683</v>
      </c>
      <c r="BP67" s="16" t="s">
        <v>3684</v>
      </c>
      <c r="BQ67" s="16" t="s">
        <v>3685</v>
      </c>
      <c r="BR67" s="16"/>
      <c r="CA67" s="16"/>
      <c r="CE67" s="16" t="s">
        <v>119</v>
      </c>
      <c r="CF67" s="16" t="s">
        <v>3176</v>
      </c>
      <c r="CG67" s="16" t="s">
        <v>3683</v>
      </c>
      <c r="CH67" s="16" t="s">
        <v>3684</v>
      </c>
      <c r="CI67" s="16" t="s">
        <v>3686</v>
      </c>
      <c r="CJ67" s="16" t="s">
        <v>3687</v>
      </c>
      <c r="CK67" s="16" t="s">
        <v>3682</v>
      </c>
      <c r="CL67" s="16" t="s">
        <v>3382</v>
      </c>
      <c r="CM67" s="16" t="s">
        <v>3249</v>
      </c>
      <c r="CN67" s="16" t="s">
        <v>3329</v>
      </c>
      <c r="CR67" s="19"/>
      <c r="CV67" s="16"/>
      <c r="CY67" s="16"/>
      <c r="CZ67" s="16"/>
      <c r="DA67" s="16"/>
      <c r="DC67" s="16"/>
      <c r="DH67" s="16"/>
    </row>
    <row r="68" spans="1:112" x14ac:dyDescent="0.35">
      <c r="A68" s="16" t="s">
        <v>1170</v>
      </c>
      <c r="C68" t="s">
        <v>3688</v>
      </c>
      <c r="D68" s="32"/>
      <c r="E68"/>
      <c r="F68" s="16" t="s">
        <v>5847</v>
      </c>
      <c r="G68" s="16"/>
      <c r="K68" s="16"/>
      <c r="L68" s="16"/>
      <c r="M68" s="16"/>
      <c r="N68" s="16"/>
      <c r="O68" s="16" t="s">
        <v>5826</v>
      </c>
      <c r="P68" s="16"/>
      <c r="Q68" s="16"/>
      <c r="R68" s="16"/>
      <c r="S68" s="16"/>
      <c r="T68" s="16"/>
      <c r="U68" s="16"/>
      <c r="V68" s="16"/>
      <c r="AK68" s="16"/>
      <c r="AX68" s="30"/>
      <c r="BB68" s="26"/>
      <c r="BG68" s="16"/>
      <c r="BH68" s="16"/>
      <c r="BO68" s="16" t="s">
        <v>3689</v>
      </c>
      <c r="BP68" s="16" t="s">
        <v>3690</v>
      </c>
      <c r="BQ68" s="16" t="s">
        <v>3691</v>
      </c>
      <c r="BR68" s="16"/>
      <c r="CA68" s="16"/>
      <c r="CE68" s="16" t="s">
        <v>119</v>
      </c>
      <c r="CF68" s="16" t="s">
        <v>3176</v>
      </c>
      <c r="CG68" s="16" t="s">
        <v>3689</v>
      </c>
      <c r="CH68" s="16" t="s">
        <v>3690</v>
      </c>
      <c r="CI68" s="16" t="s">
        <v>3692</v>
      </c>
      <c r="CJ68" s="16" t="s">
        <v>3693</v>
      </c>
      <c r="CK68" s="16" t="s">
        <v>3688</v>
      </c>
      <c r="CL68" s="16" t="s">
        <v>3230</v>
      </c>
      <c r="CM68" s="16" t="s">
        <v>3188</v>
      </c>
      <c r="CN68" s="16" t="s">
        <v>3256</v>
      </c>
      <c r="CR68" s="19"/>
      <c r="CV68" s="16"/>
      <c r="CY68" s="16"/>
      <c r="CZ68" s="16"/>
      <c r="DA68" s="16"/>
      <c r="DC68" s="16"/>
      <c r="DH68" s="16"/>
    </row>
    <row r="69" spans="1:112" x14ac:dyDescent="0.35">
      <c r="A69" s="16" t="s">
        <v>1170</v>
      </c>
      <c r="C69" t="s">
        <v>3694</v>
      </c>
      <c r="D69" s="32"/>
      <c r="E69"/>
      <c r="F69" s="16" t="s">
        <v>5847</v>
      </c>
      <c r="G69" s="16"/>
      <c r="K69" s="16"/>
      <c r="L69" s="16"/>
      <c r="M69" s="16"/>
      <c r="N69" s="16"/>
      <c r="O69" s="16" t="s">
        <v>5826</v>
      </c>
      <c r="P69" s="16"/>
      <c r="Q69" s="16"/>
      <c r="R69" s="16"/>
      <c r="S69" s="16"/>
      <c r="T69" s="16"/>
      <c r="U69" s="16"/>
      <c r="V69" s="16"/>
      <c r="AK69" s="16"/>
      <c r="AX69" s="30"/>
      <c r="BB69" s="26"/>
      <c r="BG69" s="16"/>
      <c r="BH69" s="16"/>
      <c r="BO69" s="16" t="s">
        <v>3695</v>
      </c>
      <c r="BP69" s="16" t="s">
        <v>3696</v>
      </c>
      <c r="BQ69" s="16" t="s">
        <v>3697</v>
      </c>
      <c r="BR69" s="16"/>
      <c r="CA69" s="16"/>
      <c r="CE69" s="16" t="s">
        <v>119</v>
      </c>
      <c r="CF69" s="16" t="s">
        <v>3176</v>
      </c>
      <c r="CG69" s="16" t="s">
        <v>3695</v>
      </c>
      <c r="CH69" s="16" t="s">
        <v>3696</v>
      </c>
      <c r="CI69" s="16" t="s">
        <v>3698</v>
      </c>
      <c r="CJ69" s="16" t="s">
        <v>3699</v>
      </c>
      <c r="CK69" s="16" t="s">
        <v>3694</v>
      </c>
      <c r="CL69" s="16" t="s">
        <v>3700</v>
      </c>
      <c r="CM69" s="16" t="s">
        <v>3621</v>
      </c>
      <c r="CN69" s="16" t="s">
        <v>3180</v>
      </c>
      <c r="CR69" s="19"/>
      <c r="CV69" s="16"/>
      <c r="CY69" s="16"/>
      <c r="CZ69" s="16"/>
      <c r="DA69" s="16"/>
      <c r="DC69" s="16"/>
      <c r="DH69" s="16"/>
    </row>
    <row r="70" spans="1:112" x14ac:dyDescent="0.35">
      <c r="A70" s="16" t="s">
        <v>1170</v>
      </c>
      <c r="C70" t="s">
        <v>3704</v>
      </c>
      <c r="D70" s="32"/>
      <c r="E70"/>
      <c r="F70" s="16" t="s">
        <v>5847</v>
      </c>
      <c r="G70" s="16"/>
      <c r="K70" s="16"/>
      <c r="L70" s="16"/>
      <c r="M70" s="16"/>
      <c r="N70" s="16"/>
      <c r="O70" s="16" t="s">
        <v>5826</v>
      </c>
      <c r="P70" s="16"/>
      <c r="Q70" s="16"/>
      <c r="R70" s="16"/>
      <c r="S70" s="16"/>
      <c r="T70" s="16"/>
      <c r="U70" s="16"/>
      <c r="V70" s="16"/>
      <c r="AK70" s="16"/>
      <c r="AX70" s="30"/>
      <c r="BB70" s="26"/>
      <c r="BG70" s="16"/>
      <c r="BH70" s="16"/>
      <c r="BO70" s="16" t="s">
        <v>3705</v>
      </c>
      <c r="BP70" s="16" t="s">
        <v>3706</v>
      </c>
      <c r="BQ70" s="16" t="s">
        <v>3707</v>
      </c>
      <c r="BR70" s="16"/>
      <c r="CA70" s="16"/>
      <c r="CE70" s="16" t="s">
        <v>119</v>
      </c>
      <c r="CF70" s="16" t="s">
        <v>3176</v>
      </c>
      <c r="CG70" s="16" t="s">
        <v>3705</v>
      </c>
      <c r="CH70" s="16" t="s">
        <v>3706</v>
      </c>
      <c r="CI70" s="16" t="s">
        <v>3708</v>
      </c>
      <c r="CJ70" s="16" t="s">
        <v>3709</v>
      </c>
      <c r="CK70" s="16" t="s">
        <v>3704</v>
      </c>
      <c r="CL70" s="16" t="s">
        <v>3571</v>
      </c>
      <c r="CM70" s="16" t="s">
        <v>3197</v>
      </c>
      <c r="CN70" s="16" t="s">
        <v>3710</v>
      </c>
      <c r="CR70" s="19"/>
      <c r="CV70" s="16"/>
      <c r="CY70" s="16"/>
      <c r="CZ70" s="16"/>
      <c r="DA70" s="16"/>
      <c r="DC70" s="16"/>
      <c r="DH70" s="16"/>
    </row>
    <row r="71" spans="1:112" x14ac:dyDescent="0.35">
      <c r="A71" s="16" t="s">
        <v>1170</v>
      </c>
      <c r="C71" t="s">
        <v>3711</v>
      </c>
      <c r="D71" s="32"/>
      <c r="E71"/>
      <c r="F71" s="16" t="s">
        <v>5847</v>
      </c>
      <c r="G71" s="16"/>
      <c r="K71" s="16"/>
      <c r="L71" s="16"/>
      <c r="M71" s="16"/>
      <c r="N71" s="16"/>
      <c r="O71" s="16" t="s">
        <v>5826</v>
      </c>
      <c r="P71" s="16"/>
      <c r="Q71" s="16"/>
      <c r="R71" s="16"/>
      <c r="S71" s="16"/>
      <c r="T71" s="16"/>
      <c r="U71" s="16"/>
      <c r="V71" s="16"/>
      <c r="AK71" s="16"/>
      <c r="AX71" s="30"/>
      <c r="BB71" s="26"/>
      <c r="BG71" s="16"/>
      <c r="BH71" s="16"/>
      <c r="BO71" s="16" t="s">
        <v>3712</v>
      </c>
      <c r="BP71" s="16" t="s">
        <v>3713</v>
      </c>
      <c r="BQ71" s="16" t="s">
        <v>3714</v>
      </c>
      <c r="BR71" s="16"/>
      <c r="CA71" s="16"/>
      <c r="CE71" s="16" t="s">
        <v>119</v>
      </c>
      <c r="CF71" s="16" t="s">
        <v>3176</v>
      </c>
      <c r="CG71" s="16" t="s">
        <v>3712</v>
      </c>
      <c r="CH71" s="16" t="s">
        <v>3713</v>
      </c>
      <c r="CI71" s="16" t="s">
        <v>3715</v>
      </c>
      <c r="CJ71" s="16" t="s">
        <v>3716</v>
      </c>
      <c r="CK71" s="16" t="s">
        <v>3711</v>
      </c>
      <c r="CL71" s="16" t="s">
        <v>3358</v>
      </c>
      <c r="CM71" s="16" t="s">
        <v>3717</v>
      </c>
      <c r="CN71" s="16" t="s">
        <v>3718</v>
      </c>
      <c r="CR71" s="19"/>
      <c r="CV71" s="16"/>
      <c r="CY71" s="16"/>
      <c r="CZ71" s="16"/>
      <c r="DA71" s="16"/>
      <c r="DC71" s="16"/>
      <c r="DH71" s="16"/>
    </row>
    <row r="72" spans="1:112" x14ac:dyDescent="0.35">
      <c r="A72" s="16" t="s">
        <v>1170</v>
      </c>
      <c r="C72" t="s">
        <v>3719</v>
      </c>
      <c r="D72" s="32"/>
      <c r="E72"/>
      <c r="F72" s="16" t="s">
        <v>5847</v>
      </c>
      <c r="G72" s="16"/>
      <c r="K72" s="16"/>
      <c r="L72" s="16"/>
      <c r="M72" s="16"/>
      <c r="N72" s="16"/>
      <c r="O72" s="16" t="s">
        <v>5826</v>
      </c>
      <c r="P72" s="16"/>
      <c r="Q72" s="16"/>
      <c r="R72" s="16"/>
      <c r="S72" s="16"/>
      <c r="T72" s="16"/>
      <c r="U72" s="16"/>
      <c r="V72" s="16"/>
      <c r="AK72" s="16"/>
      <c r="AX72" s="30"/>
      <c r="BB72" s="26"/>
      <c r="BG72" s="16"/>
      <c r="BH72" s="16"/>
      <c r="BO72" s="16" t="s">
        <v>3720</v>
      </c>
      <c r="BP72" s="16" t="s">
        <v>3721</v>
      </c>
      <c r="BQ72" s="16" t="s">
        <v>3722</v>
      </c>
      <c r="BR72" s="16"/>
      <c r="CA72" s="16"/>
      <c r="CE72" s="16" t="s">
        <v>119</v>
      </c>
      <c r="CF72" s="16" t="s">
        <v>3176</v>
      </c>
      <c r="CG72" s="16" t="s">
        <v>3720</v>
      </c>
      <c r="CH72" s="16" t="s">
        <v>3721</v>
      </c>
      <c r="CI72" s="16" t="s">
        <v>3723</v>
      </c>
      <c r="CJ72" s="16" t="s">
        <v>3724</v>
      </c>
      <c r="CK72" s="16" t="s">
        <v>3719</v>
      </c>
      <c r="CL72" s="16" t="s">
        <v>3725</v>
      </c>
      <c r="CM72" s="16" t="s">
        <v>3726</v>
      </c>
      <c r="CN72" s="16" t="s">
        <v>3299</v>
      </c>
      <c r="CR72" s="19"/>
      <c r="CV72" s="16"/>
      <c r="CY72" s="16"/>
      <c r="CZ72" s="16"/>
      <c r="DA72" s="16"/>
      <c r="DC72" s="16"/>
      <c r="DH72" s="16"/>
    </row>
    <row r="73" spans="1:112" x14ac:dyDescent="0.35">
      <c r="A73" s="16" t="s">
        <v>1170</v>
      </c>
      <c r="C73" t="s">
        <v>3727</v>
      </c>
      <c r="D73" s="32"/>
      <c r="E73"/>
      <c r="F73" s="16" t="s">
        <v>5847</v>
      </c>
      <c r="G73" s="16"/>
      <c r="K73" s="16"/>
      <c r="L73" s="16"/>
      <c r="M73" s="16"/>
      <c r="N73" s="16"/>
      <c r="O73" s="16" t="s">
        <v>5826</v>
      </c>
      <c r="P73" s="16"/>
      <c r="Q73" s="16"/>
      <c r="R73" s="16"/>
      <c r="S73" s="16"/>
      <c r="T73" s="16"/>
      <c r="U73" s="16"/>
      <c r="V73" s="16"/>
      <c r="AK73" s="16"/>
      <c r="AX73" s="30"/>
      <c r="BB73" s="26"/>
      <c r="BG73" s="16"/>
      <c r="BH73" s="16"/>
      <c r="BO73" s="16" t="s">
        <v>3728</v>
      </c>
      <c r="BP73" s="16" t="s">
        <v>3729</v>
      </c>
      <c r="BQ73" s="16" t="s">
        <v>3730</v>
      </c>
      <c r="BR73" s="16"/>
      <c r="CA73" s="16"/>
      <c r="CE73" s="16" t="s">
        <v>119</v>
      </c>
      <c r="CF73" s="16" t="s">
        <v>3176</v>
      </c>
      <c r="CG73" s="16" t="s">
        <v>3728</v>
      </c>
      <c r="CH73" s="16" t="s">
        <v>3729</v>
      </c>
      <c r="CI73" s="16" t="s">
        <v>6137</v>
      </c>
      <c r="CJ73" s="16" t="s">
        <v>3731</v>
      </c>
      <c r="CK73" s="16" t="s">
        <v>3727</v>
      </c>
      <c r="CL73" s="16" t="s">
        <v>3732</v>
      </c>
      <c r="CM73" s="16" t="s">
        <v>3197</v>
      </c>
      <c r="CN73" s="16" t="s">
        <v>3653</v>
      </c>
      <c r="CR73" s="19"/>
      <c r="CV73" s="16"/>
      <c r="CY73" s="16"/>
      <c r="CZ73" s="16"/>
      <c r="DA73" s="16"/>
      <c r="DC73" s="16"/>
      <c r="DH73" s="16"/>
    </row>
    <row r="74" spans="1:112" x14ac:dyDescent="0.35">
      <c r="A74" s="16" t="s">
        <v>1170</v>
      </c>
      <c r="C74" t="s">
        <v>3733</v>
      </c>
      <c r="D74" s="32"/>
      <c r="E74"/>
      <c r="F74" s="16" t="s">
        <v>5847</v>
      </c>
      <c r="G74" s="16"/>
      <c r="K74" s="16"/>
      <c r="L74" s="16"/>
      <c r="M74" s="16"/>
      <c r="N74" s="16"/>
      <c r="O74" s="16" t="s">
        <v>5826</v>
      </c>
      <c r="P74" s="16"/>
      <c r="Q74" s="16"/>
      <c r="R74" s="16"/>
      <c r="S74" s="16"/>
      <c r="T74" s="16"/>
      <c r="U74" s="16"/>
      <c r="V74" s="16"/>
      <c r="AK74" s="16"/>
      <c r="AX74" s="30"/>
      <c r="BB74" s="26"/>
      <c r="BG74" s="16"/>
      <c r="BH74" s="16"/>
      <c r="BO74" s="16" t="s">
        <v>3734</v>
      </c>
      <c r="BP74" s="16" t="s">
        <v>3735</v>
      </c>
      <c r="BQ74" s="16" t="s">
        <v>3736</v>
      </c>
      <c r="BR74" s="16"/>
      <c r="CA74" s="16"/>
      <c r="CE74" s="16" t="s">
        <v>119</v>
      </c>
      <c r="CF74" s="16" t="s">
        <v>3176</v>
      </c>
      <c r="CG74" s="16" t="s">
        <v>3734</v>
      </c>
      <c r="CH74" s="16" t="s">
        <v>3735</v>
      </c>
      <c r="CI74" s="16" t="s">
        <v>3737</v>
      </c>
      <c r="CJ74" s="16" t="s">
        <v>3738</v>
      </c>
      <c r="CK74" s="16" t="s">
        <v>3733</v>
      </c>
      <c r="CL74" s="16" t="s">
        <v>3739</v>
      </c>
      <c r="CM74" s="16" t="s">
        <v>3740</v>
      </c>
      <c r="CN74" s="16" t="s">
        <v>3741</v>
      </c>
      <c r="CR74" s="19"/>
      <c r="CV74" s="16"/>
      <c r="CY74" s="16"/>
      <c r="CZ74" s="16"/>
      <c r="DA74" s="16"/>
      <c r="DC74" s="16"/>
      <c r="DH74" s="16"/>
    </row>
    <row r="75" spans="1:112" x14ac:dyDescent="0.35">
      <c r="A75" s="16" t="s">
        <v>1170</v>
      </c>
      <c r="C75" t="s">
        <v>3742</v>
      </c>
      <c r="D75" s="32"/>
      <c r="E75"/>
      <c r="F75" s="16" t="s">
        <v>5847</v>
      </c>
      <c r="G75" s="16"/>
      <c r="K75" s="16"/>
      <c r="L75" s="16"/>
      <c r="M75" s="16"/>
      <c r="N75" s="16"/>
      <c r="O75" s="16" t="s">
        <v>5826</v>
      </c>
      <c r="P75" s="16"/>
      <c r="Q75" s="16"/>
      <c r="R75" s="16"/>
      <c r="S75" s="16"/>
      <c r="T75" s="16"/>
      <c r="U75" s="16"/>
      <c r="V75" s="16"/>
      <c r="AK75" s="16"/>
      <c r="AX75" s="30"/>
      <c r="BB75" s="26"/>
      <c r="BG75" s="16"/>
      <c r="BH75" s="16"/>
      <c r="BO75" s="16" t="s">
        <v>3743</v>
      </c>
      <c r="BP75" s="16" t="s">
        <v>3744</v>
      </c>
      <c r="BQ75" s="16" t="s">
        <v>3745</v>
      </c>
      <c r="BR75" s="16"/>
      <c r="CA75" s="16"/>
      <c r="CE75" s="16" t="s">
        <v>119</v>
      </c>
      <c r="CF75" s="16" t="s">
        <v>3176</v>
      </c>
      <c r="CG75" s="16" t="s">
        <v>3743</v>
      </c>
      <c r="CH75" s="16" t="s">
        <v>3744</v>
      </c>
      <c r="CI75" s="16" t="s">
        <v>3746</v>
      </c>
      <c r="CJ75" s="16" t="s">
        <v>3747</v>
      </c>
      <c r="CK75" s="16" t="s">
        <v>3742</v>
      </c>
      <c r="CL75" s="16" t="s">
        <v>3423</v>
      </c>
      <c r="CM75" s="16" t="s">
        <v>3441</v>
      </c>
      <c r="CN75" s="16" t="s">
        <v>3351</v>
      </c>
      <c r="CR75" s="19"/>
      <c r="CV75" s="16"/>
      <c r="CY75" s="16"/>
      <c r="CZ75" s="16"/>
      <c r="DA75" s="16"/>
      <c r="DC75" s="16"/>
      <c r="DH75" s="16"/>
    </row>
    <row r="76" spans="1:112" x14ac:dyDescent="0.35">
      <c r="A76" s="16" t="s">
        <v>1170</v>
      </c>
      <c r="C76" t="s">
        <v>3753</v>
      </c>
      <c r="D76" s="32"/>
      <c r="E76"/>
      <c r="F76" s="16" t="s">
        <v>5847</v>
      </c>
      <c r="G76" s="16"/>
      <c r="K76" s="16"/>
      <c r="L76" s="16"/>
      <c r="M76" s="16"/>
      <c r="N76" s="16"/>
      <c r="O76" s="16" t="s">
        <v>5826</v>
      </c>
      <c r="P76" s="16"/>
      <c r="Q76" s="16"/>
      <c r="R76" s="16"/>
      <c r="S76" s="16"/>
      <c r="T76" s="16"/>
      <c r="U76" s="16"/>
      <c r="V76" s="16"/>
      <c r="AK76" s="16"/>
      <c r="AX76" s="30"/>
      <c r="BB76" s="26"/>
      <c r="BG76" s="16"/>
      <c r="BH76" s="16"/>
      <c r="BO76" s="16" t="s">
        <v>3754</v>
      </c>
      <c r="BP76" s="16" t="s">
        <v>3755</v>
      </c>
      <c r="BQ76" s="16" t="s">
        <v>3756</v>
      </c>
      <c r="BR76" s="16"/>
      <c r="CA76" s="16"/>
      <c r="CE76" s="16" t="s">
        <v>119</v>
      </c>
      <c r="CF76" s="16" t="s">
        <v>3176</v>
      </c>
      <c r="CG76" s="16" t="s">
        <v>3754</v>
      </c>
      <c r="CH76" s="16" t="s">
        <v>3755</v>
      </c>
      <c r="CI76" s="16" t="s">
        <v>3757</v>
      </c>
      <c r="CJ76" s="16" t="s">
        <v>3758</v>
      </c>
      <c r="CK76" s="16" t="s">
        <v>3753</v>
      </c>
      <c r="CL76" s="16" t="s">
        <v>3239</v>
      </c>
      <c r="CM76" s="16" t="s">
        <v>3759</v>
      </c>
      <c r="CN76" s="16" t="s">
        <v>3760</v>
      </c>
      <c r="CR76" s="19"/>
      <c r="CV76" s="16"/>
      <c r="CY76" s="16"/>
      <c r="CZ76" s="16"/>
      <c r="DA76" s="16"/>
      <c r="DC76" s="16"/>
      <c r="DH76" s="16"/>
    </row>
    <row r="77" spans="1:112" x14ac:dyDescent="0.35">
      <c r="A77" s="16" t="s">
        <v>1170</v>
      </c>
      <c r="C77" t="s">
        <v>3761</v>
      </c>
      <c r="D77" s="32"/>
      <c r="E77"/>
      <c r="F77" s="16" t="s">
        <v>5847</v>
      </c>
      <c r="G77" s="16"/>
      <c r="K77" s="16"/>
      <c r="L77" s="16"/>
      <c r="M77" s="16"/>
      <c r="N77" s="16"/>
      <c r="O77" s="16" t="s">
        <v>5826</v>
      </c>
      <c r="P77" s="16"/>
      <c r="Q77" s="16"/>
      <c r="R77" s="16"/>
      <c r="S77" s="16"/>
      <c r="T77" s="16"/>
      <c r="U77" s="16"/>
      <c r="V77" s="16"/>
      <c r="AK77" s="16"/>
      <c r="AX77" s="30"/>
      <c r="BB77" s="26"/>
      <c r="BG77" s="16"/>
      <c r="BH77" s="16"/>
      <c r="BO77" s="16" t="s">
        <v>3762</v>
      </c>
      <c r="BP77" s="16" t="s">
        <v>3763</v>
      </c>
      <c r="BQ77" s="16" t="s">
        <v>3764</v>
      </c>
      <c r="BR77" s="16"/>
      <c r="CA77" s="16"/>
      <c r="CE77" s="16" t="s">
        <v>119</v>
      </c>
      <c r="CF77" s="16" t="s">
        <v>3176</v>
      </c>
      <c r="CG77" s="16" t="s">
        <v>3762</v>
      </c>
      <c r="CH77" s="16" t="s">
        <v>3763</v>
      </c>
      <c r="CI77" s="16" t="s">
        <v>3765</v>
      </c>
      <c r="CJ77" s="16" t="s">
        <v>3766</v>
      </c>
      <c r="CK77" s="16" t="s">
        <v>3761</v>
      </c>
      <c r="CL77" s="16" t="s">
        <v>3305</v>
      </c>
      <c r="CM77" s="16" t="s">
        <v>3767</v>
      </c>
      <c r="CN77" s="16" t="s">
        <v>3768</v>
      </c>
      <c r="CR77" s="19"/>
      <c r="CV77" s="16"/>
      <c r="CY77" s="16"/>
      <c r="CZ77" s="16"/>
      <c r="DA77" s="16"/>
      <c r="DC77" s="16"/>
      <c r="DH77" s="16"/>
    </row>
    <row r="78" spans="1:112" x14ac:dyDescent="0.35">
      <c r="A78" s="16" t="s">
        <v>1170</v>
      </c>
      <c r="C78" t="s">
        <v>3769</v>
      </c>
      <c r="D78" s="32"/>
      <c r="E78"/>
      <c r="F78" s="16" t="s">
        <v>5847</v>
      </c>
      <c r="G78" s="16"/>
      <c r="K78" s="16"/>
      <c r="L78" s="16"/>
      <c r="M78" s="16"/>
      <c r="N78" s="16"/>
      <c r="O78" s="16" t="s">
        <v>5826</v>
      </c>
      <c r="P78" s="16"/>
      <c r="Q78" s="16"/>
      <c r="R78" s="16"/>
      <c r="S78" s="16"/>
      <c r="T78" s="16"/>
      <c r="U78" s="16"/>
      <c r="V78" s="16"/>
      <c r="AK78" s="16"/>
      <c r="AX78" s="30"/>
      <c r="BB78" s="26"/>
      <c r="BG78" s="16"/>
      <c r="BH78" s="16"/>
      <c r="BO78" s="16" t="s">
        <v>3770</v>
      </c>
      <c r="BP78" s="16" t="s">
        <v>3771</v>
      </c>
      <c r="BQ78" s="16" t="s">
        <v>3772</v>
      </c>
      <c r="BR78" s="16"/>
      <c r="CA78" s="16"/>
      <c r="CE78" s="16" t="s">
        <v>119</v>
      </c>
      <c r="CF78" s="16" t="s">
        <v>3176</v>
      </c>
      <c r="CG78" s="16" t="s">
        <v>3770</v>
      </c>
      <c r="CH78" s="16" t="s">
        <v>3771</v>
      </c>
      <c r="CI78" s="16" t="s">
        <v>3773</v>
      </c>
      <c r="CJ78" s="16" t="s">
        <v>3774</v>
      </c>
      <c r="CK78" s="16" t="s">
        <v>3769</v>
      </c>
      <c r="CL78" s="16" t="s">
        <v>3732</v>
      </c>
      <c r="CM78" s="16" t="s">
        <v>3503</v>
      </c>
      <c r="CN78" s="16" t="s">
        <v>3482</v>
      </c>
      <c r="CR78" s="19"/>
      <c r="CV78" s="16"/>
      <c r="CY78" s="16"/>
      <c r="CZ78" s="16"/>
      <c r="DA78" s="16"/>
      <c r="DC78" s="16"/>
      <c r="DH78" s="16"/>
    </row>
    <row r="79" spans="1:112" x14ac:dyDescent="0.35">
      <c r="A79" s="16" t="s">
        <v>1170</v>
      </c>
      <c r="C79" t="s">
        <v>3775</v>
      </c>
      <c r="D79" s="32"/>
      <c r="E79"/>
      <c r="F79" s="16" t="s">
        <v>5847</v>
      </c>
      <c r="G79" s="16"/>
      <c r="K79" s="16"/>
      <c r="L79" s="16"/>
      <c r="M79" s="16"/>
      <c r="N79" s="16"/>
      <c r="O79" s="16" t="s">
        <v>5826</v>
      </c>
      <c r="P79" s="16"/>
      <c r="Q79" s="16"/>
      <c r="R79" s="16"/>
      <c r="S79" s="16"/>
      <c r="T79" s="16"/>
      <c r="U79" s="16"/>
      <c r="V79" s="16"/>
      <c r="AK79" s="16"/>
      <c r="AX79" s="30"/>
      <c r="BB79" s="26"/>
      <c r="BG79" s="16"/>
      <c r="BH79" s="16"/>
      <c r="BO79" s="16" t="s">
        <v>3776</v>
      </c>
      <c r="BP79" s="16" t="s">
        <v>3777</v>
      </c>
      <c r="BQ79" s="16" t="s">
        <v>3778</v>
      </c>
      <c r="BR79" s="16"/>
      <c r="CA79" s="16"/>
      <c r="CE79" s="16" t="s">
        <v>119</v>
      </c>
      <c r="CF79" s="16" t="s">
        <v>3176</v>
      </c>
      <c r="CG79" s="16" t="s">
        <v>3776</v>
      </c>
      <c r="CH79" s="16" t="s">
        <v>3777</v>
      </c>
      <c r="CI79" s="16" t="s">
        <v>3779</v>
      </c>
      <c r="CJ79" s="16" t="s">
        <v>3780</v>
      </c>
      <c r="CK79" s="16" t="s">
        <v>3775</v>
      </c>
      <c r="CL79" s="16" t="s">
        <v>3739</v>
      </c>
      <c r="CM79" s="16" t="s">
        <v>3781</v>
      </c>
      <c r="CN79" s="16" t="s">
        <v>3614</v>
      </c>
      <c r="CR79" s="19"/>
      <c r="CV79" s="16"/>
      <c r="CY79" s="16"/>
      <c r="CZ79" s="16"/>
      <c r="DA79" s="16"/>
      <c r="DC79" s="16"/>
      <c r="DH79" s="16"/>
    </row>
    <row r="80" spans="1:112" x14ac:dyDescent="0.35">
      <c r="A80" s="16" t="s">
        <v>1170</v>
      </c>
      <c r="C80" t="s">
        <v>3782</v>
      </c>
      <c r="D80" s="32"/>
      <c r="E80"/>
      <c r="F80" s="16" t="s">
        <v>5847</v>
      </c>
      <c r="G80" s="16"/>
      <c r="K80" s="16"/>
      <c r="L80" s="16"/>
      <c r="M80" s="16"/>
      <c r="N80" s="16"/>
      <c r="O80" s="16" t="s">
        <v>5826</v>
      </c>
      <c r="P80" s="16"/>
      <c r="Q80" s="16"/>
      <c r="R80" s="16"/>
      <c r="S80" s="16"/>
      <c r="T80" s="16"/>
      <c r="U80" s="16"/>
      <c r="V80" s="16"/>
      <c r="AK80" s="16"/>
      <c r="AX80" s="30"/>
      <c r="BB80" s="26"/>
      <c r="BG80" s="16"/>
      <c r="BH80" s="16"/>
      <c r="BO80" s="16" t="s">
        <v>3783</v>
      </c>
      <c r="BP80" s="16" t="s">
        <v>3784</v>
      </c>
      <c r="BQ80" s="16" t="s">
        <v>3785</v>
      </c>
      <c r="BR80" s="16"/>
      <c r="CA80" s="16"/>
      <c r="CE80" s="16" t="s">
        <v>119</v>
      </c>
      <c r="CF80" s="16" t="s">
        <v>3176</v>
      </c>
      <c r="CG80" s="16" t="s">
        <v>3783</v>
      </c>
      <c r="CH80" s="16" t="s">
        <v>3784</v>
      </c>
      <c r="CI80" s="16" t="s">
        <v>3786</v>
      </c>
      <c r="CJ80" s="16" t="s">
        <v>3787</v>
      </c>
      <c r="CK80" s="16" t="s">
        <v>3782</v>
      </c>
      <c r="CL80" s="16" t="s">
        <v>3725</v>
      </c>
      <c r="CM80" s="16" t="s">
        <v>3788</v>
      </c>
      <c r="CN80" s="16" t="s">
        <v>3299</v>
      </c>
      <c r="CR80" s="19"/>
      <c r="CV80" s="16"/>
      <c r="CY80" s="16"/>
      <c r="CZ80" s="16"/>
      <c r="DA80" s="16"/>
      <c r="DC80" s="16"/>
      <c r="DH80" s="16"/>
    </row>
    <row r="81" spans="1:112" x14ac:dyDescent="0.35">
      <c r="A81" s="16" t="s">
        <v>1170</v>
      </c>
      <c r="C81" t="s">
        <v>3789</v>
      </c>
      <c r="D81" s="32"/>
      <c r="E81"/>
      <c r="F81" s="16" t="s">
        <v>5847</v>
      </c>
      <c r="G81" s="16"/>
      <c r="K81" s="16"/>
      <c r="L81" s="16"/>
      <c r="M81" s="16"/>
      <c r="N81" s="16"/>
      <c r="O81" s="16" t="s">
        <v>5826</v>
      </c>
      <c r="P81" s="16"/>
      <c r="Q81" s="16"/>
      <c r="R81" s="16"/>
      <c r="S81" s="16"/>
      <c r="T81" s="16"/>
      <c r="U81" s="16"/>
      <c r="V81" s="16"/>
      <c r="AK81" s="16"/>
      <c r="AX81" s="30"/>
      <c r="BB81" s="26"/>
      <c r="BG81" s="16"/>
      <c r="BH81" s="16"/>
      <c r="BO81" s="16" t="s">
        <v>3790</v>
      </c>
      <c r="BP81" s="16" t="s">
        <v>3791</v>
      </c>
      <c r="BQ81" s="16" t="s">
        <v>3792</v>
      </c>
      <c r="BR81" s="16"/>
      <c r="CA81" s="16"/>
      <c r="CE81" s="16" t="s">
        <v>119</v>
      </c>
      <c r="CF81" s="16" t="s">
        <v>3176</v>
      </c>
      <c r="CG81" s="16" t="s">
        <v>3790</v>
      </c>
      <c r="CH81" s="16" t="s">
        <v>3791</v>
      </c>
      <c r="CI81" s="16" t="s">
        <v>3793</v>
      </c>
      <c r="CJ81" s="16" t="s">
        <v>3794</v>
      </c>
      <c r="CK81" s="16" t="s">
        <v>3789</v>
      </c>
      <c r="CL81" s="16" t="s">
        <v>3732</v>
      </c>
      <c r="CM81" s="16" t="s">
        <v>3441</v>
      </c>
      <c r="CN81" s="16" t="s">
        <v>3482</v>
      </c>
      <c r="CR81" s="19"/>
      <c r="CV81" s="16"/>
      <c r="CY81" s="16"/>
      <c r="CZ81" s="16"/>
      <c r="DA81" s="16"/>
      <c r="DC81" s="16"/>
      <c r="DH81" s="16"/>
    </row>
    <row r="82" spans="1:112" x14ac:dyDescent="0.35">
      <c r="A82" s="16" t="s">
        <v>1170</v>
      </c>
      <c r="C82" t="s">
        <v>3795</v>
      </c>
      <c r="D82" s="32"/>
      <c r="E82"/>
      <c r="F82" s="16" t="s">
        <v>5847</v>
      </c>
      <c r="G82" s="16"/>
      <c r="K82" s="16"/>
      <c r="L82" s="16"/>
      <c r="M82" s="16"/>
      <c r="N82" s="16"/>
      <c r="O82" s="16" t="s">
        <v>5826</v>
      </c>
      <c r="P82" s="16"/>
      <c r="Q82" s="16"/>
      <c r="R82" s="16"/>
      <c r="S82" s="16"/>
      <c r="T82" s="16"/>
      <c r="U82" s="16"/>
      <c r="V82" s="16"/>
      <c r="AK82" s="16"/>
      <c r="AX82" s="30"/>
      <c r="BB82" s="26"/>
      <c r="BG82" s="16"/>
      <c r="BH82" s="16"/>
      <c r="BO82" s="16" t="s">
        <v>3796</v>
      </c>
      <c r="BP82" s="16" t="s">
        <v>3797</v>
      </c>
      <c r="BQ82" s="16" t="s">
        <v>3798</v>
      </c>
      <c r="BR82" s="16"/>
      <c r="CA82" s="16"/>
      <c r="CE82" s="16" t="s">
        <v>119</v>
      </c>
      <c r="CF82" s="16" t="s">
        <v>3176</v>
      </c>
      <c r="CG82" s="16" t="s">
        <v>3796</v>
      </c>
      <c r="CH82" s="16" t="s">
        <v>3797</v>
      </c>
      <c r="CI82" s="16" t="s">
        <v>3799</v>
      </c>
      <c r="CJ82" s="16" t="s">
        <v>3800</v>
      </c>
      <c r="CK82" s="16" t="s">
        <v>3795</v>
      </c>
      <c r="CL82" s="16" t="s">
        <v>3239</v>
      </c>
      <c r="CM82" s="16" t="s">
        <v>3424</v>
      </c>
      <c r="CN82" s="16" t="s">
        <v>3801</v>
      </c>
      <c r="CR82" s="19"/>
      <c r="CV82" s="16"/>
      <c r="CY82" s="16"/>
      <c r="CZ82" s="16"/>
      <c r="DA82" s="16"/>
      <c r="DC82" s="16"/>
      <c r="DH82" s="16"/>
    </row>
    <row r="83" spans="1:112" x14ac:dyDescent="0.35">
      <c r="A83" s="16" t="s">
        <v>1170</v>
      </c>
      <c r="C83" t="s">
        <v>3803</v>
      </c>
      <c r="D83" s="32"/>
      <c r="E83"/>
      <c r="F83" s="16" t="s">
        <v>5847</v>
      </c>
      <c r="G83" s="16"/>
      <c r="K83" s="16"/>
      <c r="L83" s="16"/>
      <c r="M83" s="16"/>
      <c r="N83" s="16"/>
      <c r="O83" s="16" t="s">
        <v>5826</v>
      </c>
      <c r="P83" s="16"/>
      <c r="Q83" s="16"/>
      <c r="R83" s="16"/>
      <c r="S83" s="16"/>
      <c r="T83" s="16"/>
      <c r="U83" s="16"/>
      <c r="V83" s="16"/>
      <c r="AK83" s="16"/>
      <c r="AX83" s="30"/>
      <c r="BB83" s="26"/>
      <c r="BG83" s="16"/>
      <c r="BH83" s="16"/>
      <c r="BO83" s="16" t="s">
        <v>3804</v>
      </c>
      <c r="BP83" s="16" t="s">
        <v>3805</v>
      </c>
      <c r="BQ83" s="16" t="s">
        <v>3806</v>
      </c>
      <c r="BR83" s="16"/>
      <c r="CA83" s="16"/>
      <c r="CE83" s="16" t="s">
        <v>119</v>
      </c>
      <c r="CF83" s="16" t="s">
        <v>3176</v>
      </c>
      <c r="CG83" s="16" t="s">
        <v>3804</v>
      </c>
      <c r="CH83" s="16" t="s">
        <v>3805</v>
      </c>
      <c r="CI83" s="16" t="s">
        <v>6138</v>
      </c>
      <c r="CJ83" s="16" t="s">
        <v>3807</v>
      </c>
      <c r="CK83" s="16" t="s">
        <v>3803</v>
      </c>
      <c r="CL83" s="16" t="s">
        <v>3343</v>
      </c>
      <c r="CM83" s="16" t="s">
        <v>3808</v>
      </c>
      <c r="CN83" s="16" t="s">
        <v>3329</v>
      </c>
      <c r="CR83" s="19"/>
      <c r="CV83" s="16"/>
      <c r="CY83" s="16"/>
      <c r="CZ83" s="16"/>
      <c r="DA83" s="16"/>
      <c r="DC83" s="16"/>
      <c r="DH83" s="16"/>
    </row>
    <row r="84" spans="1:112" x14ac:dyDescent="0.35">
      <c r="A84" s="16" t="s">
        <v>1170</v>
      </c>
      <c r="C84" t="s">
        <v>3809</v>
      </c>
      <c r="D84" s="32"/>
      <c r="E84"/>
      <c r="F84" s="16" t="s">
        <v>5847</v>
      </c>
      <c r="G84" s="16"/>
      <c r="K84" s="16"/>
      <c r="L84" s="16"/>
      <c r="M84" s="16"/>
      <c r="N84" s="16"/>
      <c r="O84" s="16" t="s">
        <v>5826</v>
      </c>
      <c r="P84" s="16"/>
      <c r="Q84" s="16"/>
      <c r="R84" s="16"/>
      <c r="S84" s="16"/>
      <c r="T84" s="16"/>
      <c r="U84" s="16"/>
      <c r="V84" s="16"/>
      <c r="AK84" s="16"/>
      <c r="AX84" s="30"/>
      <c r="BB84" s="26"/>
      <c r="BG84" s="16"/>
      <c r="BH84" s="16"/>
      <c r="BO84" s="16" t="s">
        <v>3810</v>
      </c>
      <c r="BP84" s="16" t="s">
        <v>3811</v>
      </c>
      <c r="BQ84" s="16" t="s">
        <v>3812</v>
      </c>
      <c r="BR84" s="16"/>
      <c r="CA84" s="16"/>
      <c r="CE84" s="16" t="s">
        <v>119</v>
      </c>
      <c r="CF84" s="16" t="s">
        <v>3176</v>
      </c>
      <c r="CG84" s="16" t="s">
        <v>3810</v>
      </c>
      <c r="CH84" s="16" t="s">
        <v>3811</v>
      </c>
      <c r="CI84" s="16" t="s">
        <v>3813</v>
      </c>
      <c r="CJ84" s="16" t="s">
        <v>3814</v>
      </c>
      <c r="CK84" s="16" t="s">
        <v>3809</v>
      </c>
      <c r="CL84" s="16" t="s">
        <v>3230</v>
      </c>
      <c r="CM84" s="16" t="s">
        <v>3815</v>
      </c>
      <c r="CN84" s="16" t="s">
        <v>3314</v>
      </c>
      <c r="CR84" s="19"/>
      <c r="CV84" s="16"/>
      <c r="CY84" s="16"/>
      <c r="CZ84" s="16"/>
      <c r="DA84" s="16"/>
      <c r="DC84" s="16"/>
      <c r="DH84" s="16"/>
    </row>
    <row r="85" spans="1:112" x14ac:dyDescent="0.35">
      <c r="A85" s="16" t="s">
        <v>1170</v>
      </c>
      <c r="C85" t="s">
        <v>3816</v>
      </c>
      <c r="D85" s="32"/>
      <c r="E85"/>
      <c r="F85" s="16" t="s">
        <v>5847</v>
      </c>
      <c r="G85" s="16"/>
      <c r="K85" s="16"/>
      <c r="L85" s="16"/>
      <c r="M85" s="16"/>
      <c r="N85" s="16"/>
      <c r="O85" s="16" t="s">
        <v>5826</v>
      </c>
      <c r="P85" s="16"/>
      <c r="Q85" s="16"/>
      <c r="R85" s="16"/>
      <c r="S85" s="16"/>
      <c r="T85" s="16"/>
      <c r="U85" s="16"/>
      <c r="V85" s="16"/>
      <c r="AK85" s="16"/>
      <c r="AX85" s="30"/>
      <c r="BB85" s="26"/>
      <c r="BG85" s="16"/>
      <c r="BH85" s="16"/>
      <c r="BO85" s="16" t="s">
        <v>3817</v>
      </c>
      <c r="BP85" s="16" t="s">
        <v>3818</v>
      </c>
      <c r="BQ85" s="16" t="s">
        <v>3819</v>
      </c>
      <c r="BR85" s="16"/>
      <c r="CA85" s="16"/>
      <c r="CE85" s="16" t="s">
        <v>119</v>
      </c>
      <c r="CF85" s="16" t="s">
        <v>3176</v>
      </c>
      <c r="CG85" s="16" t="s">
        <v>3817</v>
      </c>
      <c r="CH85" s="16" t="s">
        <v>3818</v>
      </c>
      <c r="CI85" s="16" t="s">
        <v>3820</v>
      </c>
      <c r="CJ85" s="16" t="s">
        <v>3821</v>
      </c>
      <c r="CK85" s="16" t="s">
        <v>3816</v>
      </c>
      <c r="CL85" s="16" t="s">
        <v>3343</v>
      </c>
      <c r="CM85" s="16" t="s">
        <v>3350</v>
      </c>
      <c r="CN85" s="16" t="s">
        <v>3822</v>
      </c>
      <c r="CR85" s="19"/>
      <c r="CV85" s="16"/>
      <c r="CY85" s="16"/>
      <c r="CZ85" s="16"/>
      <c r="DA85" s="16"/>
      <c r="DC85" s="16"/>
      <c r="DH85" s="16"/>
    </row>
    <row r="86" spans="1:112" x14ac:dyDescent="0.35">
      <c r="A86" s="16" t="s">
        <v>1170</v>
      </c>
      <c r="C86" t="s">
        <v>3823</v>
      </c>
      <c r="D86" s="32"/>
      <c r="E86"/>
      <c r="F86" s="16" t="s">
        <v>5847</v>
      </c>
      <c r="G86" s="16"/>
      <c r="K86" s="16"/>
      <c r="L86" s="16"/>
      <c r="M86" s="16"/>
      <c r="N86" s="16"/>
      <c r="O86" s="16" t="s">
        <v>5826</v>
      </c>
      <c r="P86" s="16"/>
      <c r="Q86" s="16"/>
      <c r="R86" s="16"/>
      <c r="S86" s="16"/>
      <c r="T86" s="16"/>
      <c r="U86" s="16"/>
      <c r="V86" s="16"/>
      <c r="AK86" s="16"/>
      <c r="AX86" s="30"/>
      <c r="BB86" s="26"/>
      <c r="BG86" s="16"/>
      <c r="BH86" s="16"/>
      <c r="BO86" s="16" t="s">
        <v>3824</v>
      </c>
      <c r="BP86" s="16" t="s">
        <v>3825</v>
      </c>
      <c r="BQ86" s="16" t="s">
        <v>3826</v>
      </c>
      <c r="BR86" s="16"/>
      <c r="CA86" s="16"/>
      <c r="CE86" s="16" t="s">
        <v>119</v>
      </c>
      <c r="CF86" s="16" t="s">
        <v>3176</v>
      </c>
      <c r="CG86" s="16" t="s">
        <v>3824</v>
      </c>
      <c r="CH86" s="16" t="s">
        <v>3825</v>
      </c>
      <c r="CI86" s="16" t="s">
        <v>3827</v>
      </c>
      <c r="CJ86" s="16" t="s">
        <v>3828</v>
      </c>
      <c r="CK86" s="16" t="s">
        <v>3823</v>
      </c>
      <c r="CL86" s="16" t="s">
        <v>3593</v>
      </c>
      <c r="CM86" s="16" t="s">
        <v>3740</v>
      </c>
      <c r="CN86" s="16" t="s">
        <v>3504</v>
      </c>
      <c r="CR86" s="19"/>
      <c r="CV86" s="16"/>
      <c r="CY86" s="16"/>
      <c r="CZ86" s="16"/>
      <c r="DA86" s="16"/>
      <c r="DC86" s="16"/>
      <c r="DH86" s="16"/>
    </row>
    <row r="87" spans="1:112" x14ac:dyDescent="0.35">
      <c r="A87" s="16" t="s">
        <v>1170</v>
      </c>
      <c r="C87" t="s">
        <v>3829</v>
      </c>
      <c r="D87" s="32"/>
      <c r="E87"/>
      <c r="F87" s="16" t="s">
        <v>5847</v>
      </c>
      <c r="G87" s="16"/>
      <c r="K87" s="16"/>
      <c r="L87" s="16"/>
      <c r="M87" s="16"/>
      <c r="N87" s="16"/>
      <c r="O87" s="16" t="s">
        <v>5826</v>
      </c>
      <c r="P87" s="16"/>
      <c r="Q87" s="16"/>
      <c r="R87" s="16"/>
      <c r="S87" s="16"/>
      <c r="T87" s="16"/>
      <c r="U87" s="16"/>
      <c r="V87" s="16"/>
      <c r="AK87" s="16"/>
      <c r="AX87" s="30"/>
      <c r="BB87" s="26"/>
      <c r="BG87" s="16"/>
      <c r="BH87" s="16"/>
      <c r="BO87" s="16" t="s">
        <v>3830</v>
      </c>
      <c r="BP87" s="16" t="s">
        <v>3831</v>
      </c>
      <c r="BQ87" s="16" t="s">
        <v>3832</v>
      </c>
      <c r="BR87" s="16"/>
      <c r="CA87" s="16"/>
      <c r="CE87" s="16" t="s">
        <v>119</v>
      </c>
      <c r="CF87" s="16" t="s">
        <v>3176</v>
      </c>
      <c r="CG87" s="16" t="s">
        <v>3830</v>
      </c>
      <c r="CH87" s="16" t="s">
        <v>3831</v>
      </c>
      <c r="CI87" s="16" t="s">
        <v>3833</v>
      </c>
      <c r="CJ87" s="16" t="s">
        <v>3834</v>
      </c>
      <c r="CK87" s="16" t="s">
        <v>3829</v>
      </c>
      <c r="CL87" s="16" t="s">
        <v>3739</v>
      </c>
      <c r="CM87" s="16" t="s">
        <v>3835</v>
      </c>
      <c r="CN87" s="16" t="s">
        <v>3836</v>
      </c>
      <c r="CR87" s="19"/>
      <c r="CV87" s="16"/>
      <c r="CY87" s="16"/>
      <c r="CZ87" s="16"/>
      <c r="DA87" s="16"/>
      <c r="DC87" s="16"/>
      <c r="DH87" s="16"/>
    </row>
    <row r="88" spans="1:112" x14ac:dyDescent="0.35">
      <c r="A88" s="16" t="s">
        <v>1170</v>
      </c>
      <c r="C88" t="s">
        <v>3837</v>
      </c>
      <c r="D88" s="32"/>
      <c r="E88"/>
      <c r="F88" s="16" t="s">
        <v>5847</v>
      </c>
      <c r="G88" s="16"/>
      <c r="K88" s="16"/>
      <c r="L88" s="16"/>
      <c r="M88" s="16"/>
      <c r="N88" s="16"/>
      <c r="O88" s="16" t="s">
        <v>5826</v>
      </c>
      <c r="P88" s="16"/>
      <c r="Q88" s="16"/>
      <c r="R88" s="16"/>
      <c r="S88" s="16"/>
      <c r="T88" s="16"/>
      <c r="U88" s="16"/>
      <c r="V88" s="16"/>
      <c r="AK88" s="16"/>
      <c r="AX88" s="30"/>
      <c r="BB88" s="26"/>
      <c r="BG88" s="16"/>
      <c r="BH88" s="16"/>
      <c r="BO88" s="16" t="s">
        <v>3838</v>
      </c>
      <c r="BP88" s="16" t="s">
        <v>3839</v>
      </c>
      <c r="BQ88" s="16" t="s">
        <v>3840</v>
      </c>
      <c r="BR88" s="16"/>
      <c r="CA88" s="16"/>
      <c r="CE88" s="16" t="s">
        <v>119</v>
      </c>
      <c r="CF88" s="16" t="s">
        <v>3176</v>
      </c>
      <c r="CG88" s="16" t="s">
        <v>3838</v>
      </c>
      <c r="CH88" s="16" t="s">
        <v>3839</v>
      </c>
      <c r="CI88" s="16" t="s">
        <v>3841</v>
      </c>
      <c r="CJ88" s="16" t="s">
        <v>3842</v>
      </c>
      <c r="CK88" s="16" t="s">
        <v>3837</v>
      </c>
      <c r="CL88" s="16" t="s">
        <v>3725</v>
      </c>
      <c r="CM88" s="16" t="s">
        <v>3359</v>
      </c>
      <c r="CN88" s="16" t="s">
        <v>3299</v>
      </c>
      <c r="CR88" s="19"/>
      <c r="CV88" s="16"/>
      <c r="CY88" s="16"/>
      <c r="CZ88" s="16"/>
      <c r="DA88" s="16"/>
      <c r="DC88" s="16"/>
      <c r="DH88" s="16"/>
    </row>
    <row r="89" spans="1:112" x14ac:dyDescent="0.35">
      <c r="A89" s="16" t="s">
        <v>1170</v>
      </c>
      <c r="C89" t="s">
        <v>3843</v>
      </c>
      <c r="D89" s="32"/>
      <c r="E89"/>
      <c r="F89" s="16" t="s">
        <v>5847</v>
      </c>
      <c r="G89" s="16"/>
      <c r="K89" s="16"/>
      <c r="L89" s="16"/>
      <c r="M89" s="16"/>
      <c r="N89" s="16"/>
      <c r="O89" s="16" t="s">
        <v>5826</v>
      </c>
      <c r="P89" s="16"/>
      <c r="Q89" s="16"/>
      <c r="R89" s="16"/>
      <c r="S89" s="16"/>
      <c r="T89" s="16"/>
      <c r="U89" s="16"/>
      <c r="V89" s="16"/>
      <c r="AK89" s="16"/>
      <c r="AX89" s="30"/>
      <c r="BB89" s="26"/>
      <c r="BG89" s="16"/>
      <c r="BH89" s="16"/>
      <c r="BO89" s="16" t="s">
        <v>3844</v>
      </c>
      <c r="BP89" s="16" t="s">
        <v>3845</v>
      </c>
      <c r="BQ89" s="16" t="s">
        <v>3846</v>
      </c>
      <c r="BR89" s="16"/>
      <c r="CA89" s="16"/>
      <c r="CE89" s="16" t="s">
        <v>119</v>
      </c>
      <c r="CF89" s="16" t="s">
        <v>3176</v>
      </c>
      <c r="CG89" s="16" t="s">
        <v>3844</v>
      </c>
      <c r="CH89" s="16" t="s">
        <v>3845</v>
      </c>
      <c r="CI89" s="16" t="s">
        <v>3847</v>
      </c>
      <c r="CJ89" s="16" t="s">
        <v>3848</v>
      </c>
      <c r="CK89" s="16" t="s">
        <v>3843</v>
      </c>
      <c r="CL89" s="16" t="s">
        <v>3187</v>
      </c>
      <c r="CM89" s="16" t="s">
        <v>3383</v>
      </c>
      <c r="CN89" s="16" t="s">
        <v>3849</v>
      </c>
      <c r="CR89" s="19"/>
      <c r="CV89" s="16"/>
      <c r="CY89" s="16"/>
      <c r="CZ89" s="16"/>
      <c r="DA89" s="16"/>
      <c r="DC89" s="16"/>
      <c r="DH89" s="16"/>
    </row>
    <row r="90" spans="1:112" x14ac:dyDescent="0.35">
      <c r="A90" s="16" t="s">
        <v>1170</v>
      </c>
      <c r="C90" t="s">
        <v>3850</v>
      </c>
      <c r="D90" s="32"/>
      <c r="E90"/>
      <c r="F90" s="16" t="s">
        <v>5847</v>
      </c>
      <c r="G90" s="16"/>
      <c r="K90" s="16"/>
      <c r="L90" s="16"/>
      <c r="M90" s="16"/>
      <c r="N90" s="16"/>
      <c r="O90" s="16" t="s">
        <v>5826</v>
      </c>
      <c r="P90" s="16"/>
      <c r="Q90" s="16"/>
      <c r="R90" s="16"/>
      <c r="S90" s="16"/>
      <c r="T90" s="16"/>
      <c r="U90" s="16"/>
      <c r="V90" s="16"/>
      <c r="AK90" s="16"/>
      <c r="AX90" s="30"/>
      <c r="BB90" s="26"/>
      <c r="BG90" s="16"/>
      <c r="BH90" s="16"/>
      <c r="BO90" s="16" t="s">
        <v>3851</v>
      </c>
      <c r="BP90" s="16" t="s">
        <v>3852</v>
      </c>
      <c r="BQ90" s="16" t="s">
        <v>3853</v>
      </c>
      <c r="BR90" s="16"/>
      <c r="CA90" s="16"/>
      <c r="CE90" s="16" t="s">
        <v>119</v>
      </c>
      <c r="CF90" s="16" t="s">
        <v>3176</v>
      </c>
      <c r="CG90" s="16" t="s">
        <v>3851</v>
      </c>
      <c r="CH90" s="16" t="s">
        <v>3852</v>
      </c>
      <c r="CI90" s="16" t="s">
        <v>3854</v>
      </c>
      <c r="CJ90" s="16" t="s">
        <v>3855</v>
      </c>
      <c r="CK90" s="16" t="s">
        <v>3850</v>
      </c>
      <c r="CL90" s="16" t="s">
        <v>3230</v>
      </c>
      <c r="CM90" s="16" t="s">
        <v>3188</v>
      </c>
      <c r="CN90" s="16" t="s">
        <v>3856</v>
      </c>
      <c r="CR90" s="19"/>
      <c r="CV90" s="16"/>
      <c r="CY90" s="16"/>
      <c r="CZ90" s="16"/>
      <c r="DA90" s="16"/>
      <c r="DC90" s="16"/>
      <c r="DH90" s="16"/>
    </row>
    <row r="91" spans="1:112" x14ac:dyDescent="0.35">
      <c r="A91" s="16" t="s">
        <v>1170</v>
      </c>
      <c r="C91" t="s">
        <v>3857</v>
      </c>
      <c r="D91" s="32"/>
      <c r="E91"/>
      <c r="F91" s="16" t="s">
        <v>5847</v>
      </c>
      <c r="G91" s="16"/>
      <c r="K91" s="16"/>
      <c r="L91" s="16"/>
      <c r="M91" s="16"/>
      <c r="N91" s="16"/>
      <c r="O91" s="16" t="s">
        <v>5826</v>
      </c>
      <c r="P91" s="16"/>
      <c r="Q91" s="16"/>
      <c r="R91" s="16"/>
      <c r="S91" s="16"/>
      <c r="T91" s="16"/>
      <c r="U91" s="16"/>
      <c r="V91" s="16"/>
      <c r="AK91" s="16"/>
      <c r="AX91" s="30"/>
      <c r="BB91" s="26"/>
      <c r="BG91" s="16"/>
      <c r="BH91" s="16"/>
      <c r="BO91" s="16" t="s">
        <v>3858</v>
      </c>
      <c r="BP91" s="16" t="s">
        <v>3859</v>
      </c>
      <c r="BQ91" s="16" t="s">
        <v>3860</v>
      </c>
      <c r="BR91" s="16"/>
      <c r="CA91" s="16"/>
      <c r="CE91" s="16" t="s">
        <v>119</v>
      </c>
      <c r="CF91" s="16" t="s">
        <v>3176</v>
      </c>
      <c r="CG91" s="16" t="s">
        <v>3858</v>
      </c>
      <c r="CH91" s="16" t="s">
        <v>3859</v>
      </c>
      <c r="CI91" s="16" t="s">
        <v>3861</v>
      </c>
      <c r="CJ91" s="16" t="s">
        <v>3862</v>
      </c>
      <c r="CK91" s="16" t="s">
        <v>3857</v>
      </c>
      <c r="CL91" s="16" t="s">
        <v>3472</v>
      </c>
      <c r="CM91" s="16" t="s">
        <v>3863</v>
      </c>
      <c r="CN91" s="16" t="s">
        <v>3864</v>
      </c>
      <c r="CR91" s="19"/>
      <c r="CV91" s="16"/>
      <c r="CY91" s="16"/>
      <c r="CZ91" s="16"/>
      <c r="DA91" s="16"/>
      <c r="DC91" s="16"/>
      <c r="DH91" s="16"/>
    </row>
    <row r="92" spans="1:112" x14ac:dyDescent="0.35">
      <c r="A92" s="16" t="s">
        <v>1170</v>
      </c>
      <c r="C92" t="s">
        <v>3865</v>
      </c>
      <c r="D92" s="32"/>
      <c r="E92"/>
      <c r="F92" s="16" t="s">
        <v>5847</v>
      </c>
      <c r="G92" s="16"/>
      <c r="K92" s="16"/>
      <c r="L92" s="16"/>
      <c r="M92" s="16"/>
      <c r="N92" s="16"/>
      <c r="O92" s="16" t="s">
        <v>5826</v>
      </c>
      <c r="P92" s="16"/>
      <c r="Q92" s="16"/>
      <c r="R92" s="16"/>
      <c r="S92" s="16"/>
      <c r="T92" s="16"/>
      <c r="U92" s="16"/>
      <c r="V92" s="16"/>
      <c r="AK92" s="16"/>
      <c r="AX92" s="30"/>
      <c r="BB92" s="26"/>
      <c r="BG92" s="16"/>
      <c r="BH92" s="16"/>
      <c r="BO92" s="16" t="s">
        <v>3866</v>
      </c>
      <c r="BP92" s="16" t="s">
        <v>3867</v>
      </c>
      <c r="BQ92" s="16" t="s">
        <v>3868</v>
      </c>
      <c r="BR92" s="16"/>
      <c r="CA92" s="16"/>
      <c r="CE92" s="16" t="s">
        <v>119</v>
      </c>
      <c r="CF92" s="16" t="s">
        <v>3176</v>
      </c>
      <c r="CG92" s="16" t="s">
        <v>3866</v>
      </c>
      <c r="CH92" s="16" t="s">
        <v>3867</v>
      </c>
      <c r="CI92" s="16" t="s">
        <v>3869</v>
      </c>
      <c r="CJ92" s="16" t="s">
        <v>3870</v>
      </c>
      <c r="CK92" s="16" t="s">
        <v>3865</v>
      </c>
      <c r="CL92" s="16" t="s">
        <v>3480</v>
      </c>
      <c r="CM92" s="16" t="s">
        <v>3871</v>
      </c>
      <c r="CN92" s="16" t="s">
        <v>3872</v>
      </c>
      <c r="CR92" s="19"/>
      <c r="CV92" s="16"/>
      <c r="CY92" s="16"/>
      <c r="CZ92" s="16"/>
      <c r="DA92" s="16"/>
      <c r="DC92" s="16"/>
      <c r="DH92" s="16"/>
    </row>
    <row r="93" spans="1:112" x14ac:dyDescent="0.35">
      <c r="A93" s="16" t="s">
        <v>1170</v>
      </c>
      <c r="C93" t="s">
        <v>3873</v>
      </c>
      <c r="D93" s="32"/>
      <c r="E93"/>
      <c r="F93" s="16" t="s">
        <v>5847</v>
      </c>
      <c r="G93" s="16"/>
      <c r="K93" s="16"/>
      <c r="L93" s="16"/>
      <c r="M93" s="16"/>
      <c r="N93" s="16"/>
      <c r="O93" s="16" t="s">
        <v>5826</v>
      </c>
      <c r="P93" s="16"/>
      <c r="Q93" s="16"/>
      <c r="R93" s="16"/>
      <c r="S93" s="16"/>
      <c r="T93" s="16"/>
      <c r="U93" s="16"/>
      <c r="V93" s="16"/>
      <c r="AK93" s="16"/>
      <c r="AX93" s="30"/>
      <c r="BB93" s="26"/>
      <c r="BG93" s="16"/>
      <c r="BH93" s="16"/>
      <c r="BO93" s="16" t="s">
        <v>3874</v>
      </c>
      <c r="BP93" s="16" t="s">
        <v>3875</v>
      </c>
      <c r="BQ93" s="16" t="s">
        <v>3876</v>
      </c>
      <c r="BR93" s="16"/>
      <c r="CA93" s="16"/>
      <c r="CE93" s="16" t="s">
        <v>119</v>
      </c>
      <c r="CF93" s="16" t="s">
        <v>3176</v>
      </c>
      <c r="CG93" s="16" t="s">
        <v>3874</v>
      </c>
      <c r="CH93" s="16" t="s">
        <v>3875</v>
      </c>
      <c r="CI93" s="16" t="s">
        <v>3877</v>
      </c>
      <c r="CJ93" s="16" t="s">
        <v>3878</v>
      </c>
      <c r="CK93" s="16" t="s">
        <v>3873</v>
      </c>
      <c r="CL93" s="16" t="s">
        <v>3879</v>
      </c>
      <c r="CM93" s="16" t="s">
        <v>3880</v>
      </c>
      <c r="CN93" s="16" t="s">
        <v>3232</v>
      </c>
      <c r="CR93" s="19"/>
      <c r="CV93" s="16"/>
      <c r="CY93" s="16"/>
      <c r="CZ93" s="16"/>
      <c r="DA93" s="16"/>
      <c r="DC93" s="16"/>
      <c r="DH93" s="16"/>
    </row>
    <row r="94" spans="1:112" x14ac:dyDescent="0.35">
      <c r="A94" s="16" t="s">
        <v>1170</v>
      </c>
      <c r="C94" t="s">
        <v>3881</v>
      </c>
      <c r="D94" s="32"/>
      <c r="E94"/>
      <c r="F94" s="16" t="s">
        <v>5847</v>
      </c>
      <c r="G94" s="16"/>
      <c r="K94" s="16"/>
      <c r="L94" s="16"/>
      <c r="M94" s="16"/>
      <c r="N94" s="16"/>
      <c r="O94" s="16" t="s">
        <v>5826</v>
      </c>
      <c r="P94" s="16"/>
      <c r="Q94" s="16"/>
      <c r="R94" s="16"/>
      <c r="S94" s="16"/>
      <c r="T94" s="16"/>
      <c r="U94" s="16"/>
      <c r="V94" s="16"/>
      <c r="AK94" s="16"/>
      <c r="AX94" s="30"/>
      <c r="BB94" s="26"/>
      <c r="BG94" s="16"/>
      <c r="BH94" s="16"/>
      <c r="BO94" s="16" t="s">
        <v>3882</v>
      </c>
      <c r="BP94" s="16" t="s">
        <v>3883</v>
      </c>
      <c r="BQ94" s="16" t="s">
        <v>3884</v>
      </c>
      <c r="BR94" s="16"/>
      <c r="CA94" s="16"/>
      <c r="CE94" s="16" t="s">
        <v>119</v>
      </c>
      <c r="CF94" s="16" t="s">
        <v>3176</v>
      </c>
      <c r="CG94" s="16" t="s">
        <v>3882</v>
      </c>
      <c r="CH94" s="16" t="s">
        <v>3883</v>
      </c>
      <c r="CI94" s="16" t="s">
        <v>3885</v>
      </c>
      <c r="CJ94" s="16" t="s">
        <v>3886</v>
      </c>
      <c r="CK94" s="16" t="s">
        <v>3881</v>
      </c>
      <c r="CL94" s="16" t="s">
        <v>3358</v>
      </c>
      <c r="CM94" s="16" t="s">
        <v>3887</v>
      </c>
      <c r="CN94" s="16" t="s">
        <v>3265</v>
      </c>
      <c r="CR94" s="19"/>
      <c r="CV94" s="16"/>
      <c r="CY94" s="16"/>
      <c r="CZ94" s="16"/>
      <c r="DA94" s="16"/>
      <c r="DC94" s="16"/>
      <c r="DH94" s="16"/>
    </row>
    <row r="95" spans="1:112" x14ac:dyDescent="0.35">
      <c r="A95" s="16" t="s">
        <v>1170</v>
      </c>
      <c r="C95" t="s">
        <v>3888</v>
      </c>
      <c r="D95" s="32"/>
      <c r="E95"/>
      <c r="F95" s="16" t="s">
        <v>5847</v>
      </c>
      <c r="G95" s="16"/>
      <c r="K95" s="16"/>
      <c r="L95" s="16"/>
      <c r="M95" s="16"/>
      <c r="N95" s="16"/>
      <c r="O95" s="16" t="s">
        <v>5826</v>
      </c>
      <c r="P95" s="16"/>
      <c r="Q95" s="16"/>
      <c r="R95" s="16"/>
      <c r="S95" s="16"/>
      <c r="T95" s="16"/>
      <c r="U95" s="16"/>
      <c r="V95" s="16"/>
      <c r="AK95" s="16"/>
      <c r="AX95" s="30"/>
      <c r="BB95" s="26"/>
      <c r="BG95" s="16"/>
      <c r="BH95" s="16"/>
      <c r="BO95" s="16" t="s">
        <v>3889</v>
      </c>
      <c r="BP95" s="16" t="s">
        <v>3890</v>
      </c>
      <c r="BQ95" s="16" t="s">
        <v>3891</v>
      </c>
      <c r="BR95" s="16"/>
      <c r="CA95" s="16"/>
      <c r="CE95" s="16" t="s">
        <v>119</v>
      </c>
      <c r="CF95" s="16" t="s">
        <v>3176</v>
      </c>
      <c r="CG95" s="16" t="s">
        <v>3889</v>
      </c>
      <c r="CH95" s="16" t="s">
        <v>3890</v>
      </c>
      <c r="CI95" s="16" t="s">
        <v>6139</v>
      </c>
      <c r="CJ95" s="16" t="s">
        <v>3892</v>
      </c>
      <c r="CK95" s="16" t="s">
        <v>3888</v>
      </c>
      <c r="CL95" s="16" t="s">
        <v>3547</v>
      </c>
      <c r="CM95" s="16" t="s">
        <v>3264</v>
      </c>
      <c r="CN95" s="16" t="s">
        <v>3367</v>
      </c>
      <c r="CR95" s="19"/>
      <c r="CV95" s="16"/>
      <c r="CY95" s="16"/>
      <c r="CZ95" s="16"/>
      <c r="DA95" s="16"/>
      <c r="DC95" s="16"/>
      <c r="DH95" s="16"/>
    </row>
    <row r="96" spans="1:112" x14ac:dyDescent="0.35">
      <c r="A96" s="16" t="s">
        <v>1170</v>
      </c>
      <c r="C96" t="s">
        <v>3893</v>
      </c>
      <c r="D96" s="32"/>
      <c r="E96"/>
      <c r="F96" s="16" t="s">
        <v>5847</v>
      </c>
      <c r="G96" s="16"/>
      <c r="K96" s="16"/>
      <c r="L96" s="16"/>
      <c r="M96" s="16"/>
      <c r="N96" s="16"/>
      <c r="O96" s="16" t="s">
        <v>5826</v>
      </c>
      <c r="P96" s="16"/>
      <c r="Q96" s="16"/>
      <c r="R96" s="16"/>
      <c r="S96" s="16"/>
      <c r="T96" s="16"/>
      <c r="U96" s="16"/>
      <c r="V96" s="16"/>
      <c r="AK96" s="16"/>
      <c r="AX96" s="30"/>
      <c r="BB96" s="26"/>
      <c r="BG96" s="16"/>
      <c r="BH96" s="16"/>
      <c r="BO96" s="16" t="s">
        <v>3894</v>
      </c>
      <c r="BP96" s="16" t="s">
        <v>3895</v>
      </c>
      <c r="BQ96" s="16" t="s">
        <v>3896</v>
      </c>
      <c r="BR96" s="16"/>
      <c r="CA96" s="16"/>
      <c r="CE96" s="16" t="s">
        <v>119</v>
      </c>
      <c r="CF96" s="16" t="s">
        <v>3176</v>
      </c>
      <c r="CG96" s="16" t="s">
        <v>3894</v>
      </c>
      <c r="CH96" s="16" t="s">
        <v>3895</v>
      </c>
      <c r="CI96" s="16" t="s">
        <v>3897</v>
      </c>
      <c r="CJ96" s="16" t="s">
        <v>3898</v>
      </c>
      <c r="CK96" s="16" t="s">
        <v>3893</v>
      </c>
      <c r="CL96" s="16" t="s">
        <v>3398</v>
      </c>
      <c r="CM96" s="16" t="s">
        <v>3899</v>
      </c>
      <c r="CN96" s="16" t="s">
        <v>3416</v>
      </c>
      <c r="CR96" s="19"/>
      <c r="CV96" s="16"/>
      <c r="CY96" s="16"/>
      <c r="CZ96" s="16"/>
      <c r="DA96" s="16"/>
      <c r="DC96" s="16"/>
      <c r="DH96" s="16"/>
    </row>
    <row r="97" spans="1:112" x14ac:dyDescent="0.35">
      <c r="A97" s="16" t="s">
        <v>1170</v>
      </c>
      <c r="C97" t="s">
        <v>3900</v>
      </c>
      <c r="D97" s="32"/>
      <c r="E97"/>
      <c r="F97" s="16" t="s">
        <v>5847</v>
      </c>
      <c r="G97" s="16"/>
      <c r="K97" s="16"/>
      <c r="L97" s="16"/>
      <c r="M97" s="16"/>
      <c r="N97" s="16"/>
      <c r="O97" s="16" t="s">
        <v>5826</v>
      </c>
      <c r="P97" s="16"/>
      <c r="Q97" s="16"/>
      <c r="R97" s="16"/>
      <c r="S97" s="16"/>
      <c r="T97" s="16"/>
      <c r="U97" s="16"/>
      <c r="V97" s="16"/>
      <c r="AK97" s="16"/>
      <c r="AX97" s="30"/>
      <c r="BB97" s="26"/>
      <c r="BG97" s="16"/>
      <c r="BH97" s="16"/>
      <c r="BO97" s="16" t="s">
        <v>3901</v>
      </c>
      <c r="BP97" s="16" t="s">
        <v>3902</v>
      </c>
      <c r="BQ97" s="16" t="s">
        <v>3903</v>
      </c>
      <c r="BR97" s="16"/>
      <c r="CA97" s="16"/>
      <c r="CE97" s="16" t="s">
        <v>119</v>
      </c>
      <c r="CF97" s="16" t="s">
        <v>3176</v>
      </c>
      <c r="CG97" s="16" t="s">
        <v>3901</v>
      </c>
      <c r="CH97" s="16" t="s">
        <v>3902</v>
      </c>
      <c r="CI97" s="16" t="s">
        <v>3904</v>
      </c>
      <c r="CJ97" s="16" t="s">
        <v>3905</v>
      </c>
      <c r="CK97" s="16" t="s">
        <v>3900</v>
      </c>
      <c r="CL97" s="16" t="s">
        <v>3906</v>
      </c>
      <c r="CM97" s="16" t="s">
        <v>3548</v>
      </c>
      <c r="CN97" s="16" t="s">
        <v>3907</v>
      </c>
      <c r="CR97" s="19"/>
      <c r="CV97" s="16"/>
      <c r="CY97" s="16"/>
      <c r="CZ97" s="16"/>
      <c r="DA97" s="16"/>
      <c r="DC97" s="16"/>
      <c r="DH97" s="16"/>
    </row>
    <row r="98" spans="1:112" x14ac:dyDescent="0.35">
      <c r="A98" s="16" t="s">
        <v>1170</v>
      </c>
      <c r="C98" t="s">
        <v>3908</v>
      </c>
      <c r="D98" s="32"/>
      <c r="E98"/>
      <c r="F98" s="16" t="s">
        <v>5847</v>
      </c>
      <c r="G98" s="16"/>
      <c r="K98" s="16"/>
      <c r="L98" s="16"/>
      <c r="M98" s="16"/>
      <c r="N98" s="16"/>
      <c r="O98" s="16" t="s">
        <v>5826</v>
      </c>
      <c r="P98" s="16"/>
      <c r="Q98" s="16"/>
      <c r="R98" s="16"/>
      <c r="S98" s="16"/>
      <c r="T98" s="16"/>
      <c r="U98" s="16"/>
      <c r="V98" s="16"/>
      <c r="AK98" s="16"/>
      <c r="AX98" s="30"/>
      <c r="BB98" s="26"/>
      <c r="BG98" s="16"/>
      <c r="BH98" s="16"/>
      <c r="BO98" s="16" t="s">
        <v>3909</v>
      </c>
      <c r="BP98" s="16" t="s">
        <v>3910</v>
      </c>
      <c r="BQ98" s="16" t="s">
        <v>3911</v>
      </c>
      <c r="BR98" s="16"/>
      <c r="CA98" s="16"/>
      <c r="CE98" s="16" t="s">
        <v>119</v>
      </c>
      <c r="CF98" s="16" t="s">
        <v>3176</v>
      </c>
      <c r="CG98" s="16" t="s">
        <v>3909</v>
      </c>
      <c r="CH98" s="16" t="s">
        <v>3910</v>
      </c>
      <c r="CI98" s="16" t="s">
        <v>3912</v>
      </c>
      <c r="CJ98" s="16" t="s">
        <v>3913</v>
      </c>
      <c r="CK98" s="16" t="s">
        <v>3908</v>
      </c>
      <c r="CL98" s="16" t="s">
        <v>3472</v>
      </c>
      <c r="CM98" s="16" t="s">
        <v>3914</v>
      </c>
      <c r="CN98" s="16" t="s">
        <v>3915</v>
      </c>
      <c r="CR98" s="19"/>
      <c r="CV98" s="16"/>
      <c r="CY98" s="16"/>
      <c r="CZ98" s="16"/>
      <c r="DA98" s="16"/>
      <c r="DC98" s="16"/>
      <c r="DH98" s="16"/>
    </row>
    <row r="99" spans="1:112" x14ac:dyDescent="0.35">
      <c r="A99" s="16" t="s">
        <v>1170</v>
      </c>
      <c r="C99" t="s">
        <v>3916</v>
      </c>
      <c r="D99" s="32"/>
      <c r="E99"/>
      <c r="F99" s="16" t="s">
        <v>5847</v>
      </c>
      <c r="G99" s="16"/>
      <c r="K99" s="16"/>
      <c r="L99" s="16"/>
      <c r="M99" s="16"/>
      <c r="N99" s="16"/>
      <c r="O99" s="16" t="s">
        <v>5826</v>
      </c>
      <c r="P99" s="16"/>
      <c r="Q99" s="16"/>
      <c r="R99" s="16"/>
      <c r="S99" s="16"/>
      <c r="T99" s="16"/>
      <c r="U99" s="16"/>
      <c r="V99" s="16"/>
      <c r="AK99" s="16"/>
      <c r="AX99" s="30"/>
      <c r="BB99" s="26"/>
      <c r="BG99" s="16"/>
      <c r="BH99" s="16"/>
      <c r="BO99" s="16" t="s">
        <v>3917</v>
      </c>
      <c r="BP99" s="16" t="s">
        <v>3918</v>
      </c>
      <c r="BQ99" s="16" t="s">
        <v>3919</v>
      </c>
      <c r="BR99" s="16"/>
      <c r="CA99" s="16"/>
      <c r="CE99" s="16" t="s">
        <v>119</v>
      </c>
      <c r="CF99" s="16" t="s">
        <v>3176</v>
      </c>
      <c r="CG99" s="16" t="s">
        <v>3917</v>
      </c>
      <c r="CH99" s="16" t="s">
        <v>3918</v>
      </c>
      <c r="CI99" s="16" t="s">
        <v>3920</v>
      </c>
      <c r="CJ99" s="16" t="s">
        <v>3921</v>
      </c>
      <c r="CK99" s="16" t="s">
        <v>3916</v>
      </c>
      <c r="CL99" s="16" t="s">
        <v>3732</v>
      </c>
      <c r="CM99" s="16" t="s">
        <v>3922</v>
      </c>
      <c r="CN99" s="16" t="s">
        <v>3416</v>
      </c>
      <c r="CR99" s="19"/>
      <c r="CV99" s="16"/>
      <c r="CY99" s="16"/>
      <c r="CZ99" s="16"/>
      <c r="DA99" s="16"/>
      <c r="DC99" s="16"/>
      <c r="DH99" s="16"/>
    </row>
    <row r="100" spans="1:112" x14ac:dyDescent="0.35">
      <c r="A100" s="16" t="s">
        <v>1170</v>
      </c>
      <c r="C100" t="s">
        <v>3923</v>
      </c>
      <c r="D100" s="32"/>
      <c r="E100"/>
      <c r="F100" s="16" t="s">
        <v>5847</v>
      </c>
      <c r="G100" s="16"/>
      <c r="K100" s="16"/>
      <c r="L100" s="16"/>
      <c r="M100" s="16"/>
      <c r="N100" s="16"/>
      <c r="O100" s="16" t="s">
        <v>5826</v>
      </c>
      <c r="P100" s="16"/>
      <c r="Q100" s="16"/>
      <c r="R100" s="16"/>
      <c r="S100" s="16"/>
      <c r="T100" s="16"/>
      <c r="U100" s="16"/>
      <c r="V100" s="16"/>
      <c r="AK100" s="16"/>
      <c r="AX100" s="30"/>
      <c r="BB100" s="26"/>
      <c r="BG100" s="16"/>
      <c r="BH100" s="16"/>
      <c r="BO100" s="16" t="s">
        <v>3924</v>
      </c>
      <c r="BP100" s="16" t="s">
        <v>3925</v>
      </c>
      <c r="BQ100" s="16" t="s">
        <v>3926</v>
      </c>
      <c r="BR100" s="16"/>
      <c r="CA100" s="16"/>
      <c r="CE100" s="16" t="s">
        <v>119</v>
      </c>
      <c r="CF100" s="16" t="s">
        <v>3176</v>
      </c>
      <c r="CG100" s="16" t="s">
        <v>3924</v>
      </c>
      <c r="CH100" s="16" t="s">
        <v>3925</v>
      </c>
      <c r="CI100" s="16" t="s">
        <v>3927</v>
      </c>
      <c r="CJ100" s="16" t="s">
        <v>3928</v>
      </c>
      <c r="CK100" s="16" t="s">
        <v>3923</v>
      </c>
      <c r="CL100" s="16" t="s">
        <v>3358</v>
      </c>
      <c r="CM100" s="16" t="s">
        <v>3929</v>
      </c>
      <c r="CN100" s="16" t="s">
        <v>3232</v>
      </c>
      <c r="CR100" s="19"/>
      <c r="CV100" s="16"/>
      <c r="CY100" s="16"/>
      <c r="CZ100" s="16"/>
      <c r="DA100" s="16"/>
      <c r="DC100" s="16"/>
      <c r="DH100" s="16"/>
    </row>
    <row r="101" spans="1:112" x14ac:dyDescent="0.35">
      <c r="A101" s="16" t="s">
        <v>1170</v>
      </c>
      <c r="C101" t="s">
        <v>3930</v>
      </c>
      <c r="D101" s="32"/>
      <c r="E101"/>
      <c r="F101" s="16" t="s">
        <v>5847</v>
      </c>
      <c r="G101" s="16"/>
      <c r="K101" s="16"/>
      <c r="L101" s="16"/>
      <c r="M101" s="16"/>
      <c r="N101" s="16"/>
      <c r="O101" s="16" t="s">
        <v>5826</v>
      </c>
      <c r="P101" s="16"/>
      <c r="Q101" s="16"/>
      <c r="R101" s="16"/>
      <c r="S101" s="16"/>
      <c r="T101" s="16"/>
      <c r="U101" s="16"/>
      <c r="V101" s="16"/>
      <c r="AK101" s="16"/>
      <c r="AX101" s="30"/>
      <c r="BB101" s="26"/>
      <c r="BG101" s="16"/>
      <c r="BH101" s="16"/>
      <c r="BO101" s="16" t="s">
        <v>3931</v>
      </c>
      <c r="BP101" s="16" t="s">
        <v>3932</v>
      </c>
      <c r="BQ101" s="16" t="s">
        <v>3933</v>
      </c>
      <c r="BR101" s="16"/>
      <c r="CA101" s="16"/>
      <c r="CE101" s="16" t="s">
        <v>119</v>
      </c>
      <c r="CF101" s="16" t="s">
        <v>3176</v>
      </c>
      <c r="CG101" s="16" t="s">
        <v>3931</v>
      </c>
      <c r="CH101" s="16" t="s">
        <v>3932</v>
      </c>
      <c r="CI101" s="16" t="s">
        <v>3934</v>
      </c>
      <c r="CJ101" s="16" t="s">
        <v>3935</v>
      </c>
      <c r="CK101" s="16" t="s">
        <v>3930</v>
      </c>
      <c r="CL101" s="16" t="s">
        <v>3358</v>
      </c>
      <c r="CM101" s="16" t="s">
        <v>3880</v>
      </c>
      <c r="CN101" s="16" t="s">
        <v>3936</v>
      </c>
      <c r="CR101" s="19"/>
      <c r="CV101" s="16"/>
      <c r="CY101" s="16"/>
      <c r="CZ101" s="16"/>
      <c r="DA101" s="16"/>
      <c r="DC101" s="16"/>
      <c r="DH101" s="16"/>
    </row>
    <row r="102" spans="1:112" x14ac:dyDescent="0.35">
      <c r="A102" s="16" t="s">
        <v>1170</v>
      </c>
      <c r="C102" t="s">
        <v>3937</v>
      </c>
      <c r="D102" s="32"/>
      <c r="E102"/>
      <c r="F102" s="16" t="s">
        <v>5847</v>
      </c>
      <c r="G102" s="16"/>
      <c r="K102" s="16"/>
      <c r="L102" s="16"/>
      <c r="M102" s="16"/>
      <c r="N102" s="16"/>
      <c r="O102" s="16" t="s">
        <v>5826</v>
      </c>
      <c r="P102" s="16"/>
      <c r="Q102" s="16"/>
      <c r="R102" s="16"/>
      <c r="S102" s="16"/>
      <c r="T102" s="16"/>
      <c r="U102" s="16"/>
      <c r="V102" s="16"/>
      <c r="AK102" s="16"/>
      <c r="AX102" s="30"/>
      <c r="BB102" s="26"/>
      <c r="BG102" s="16"/>
      <c r="BH102" s="16"/>
      <c r="BO102" s="16" t="s">
        <v>3938</v>
      </c>
      <c r="BP102" s="16" t="s">
        <v>3939</v>
      </c>
      <c r="BQ102" s="16" t="s">
        <v>3940</v>
      </c>
      <c r="BR102" s="16"/>
      <c r="CA102" s="16"/>
      <c r="CE102" s="16" t="s">
        <v>119</v>
      </c>
      <c r="CF102" s="16" t="s">
        <v>3176</v>
      </c>
      <c r="CG102" s="16" t="s">
        <v>3938</v>
      </c>
      <c r="CH102" s="16" t="s">
        <v>3939</v>
      </c>
      <c r="CI102" s="16" t="s">
        <v>3941</v>
      </c>
      <c r="CJ102" s="16" t="s">
        <v>3942</v>
      </c>
      <c r="CK102" s="16" t="s">
        <v>3937</v>
      </c>
      <c r="CL102" s="16" t="s">
        <v>3196</v>
      </c>
      <c r="CM102" s="16" t="s">
        <v>3197</v>
      </c>
      <c r="CN102" s="16" t="s">
        <v>3607</v>
      </c>
      <c r="CR102" s="19"/>
      <c r="CV102" s="16"/>
      <c r="CY102" s="16"/>
      <c r="CZ102" s="16"/>
      <c r="DA102" s="16"/>
      <c r="DC102" s="16"/>
      <c r="DH102" s="16"/>
    </row>
    <row r="103" spans="1:112" x14ac:dyDescent="0.35">
      <c r="A103" s="16" t="s">
        <v>1170</v>
      </c>
      <c r="C103" t="s">
        <v>3943</v>
      </c>
      <c r="D103" s="32"/>
      <c r="E103"/>
      <c r="F103" s="16" t="s">
        <v>5847</v>
      </c>
      <c r="G103" s="16"/>
      <c r="K103" s="16"/>
      <c r="L103" s="16"/>
      <c r="M103" s="16"/>
      <c r="N103" s="16"/>
      <c r="O103" s="16" t="s">
        <v>5826</v>
      </c>
      <c r="P103" s="16"/>
      <c r="Q103" s="16"/>
      <c r="R103" s="16"/>
      <c r="S103" s="16"/>
      <c r="T103" s="16"/>
      <c r="U103" s="16"/>
      <c r="V103" s="16"/>
      <c r="AK103" s="16"/>
      <c r="AX103" s="30"/>
      <c r="BB103" s="26"/>
      <c r="BG103" s="16"/>
      <c r="BH103" s="16"/>
      <c r="BO103" s="16" t="s">
        <v>3944</v>
      </c>
      <c r="BP103" s="16" t="s">
        <v>3945</v>
      </c>
      <c r="BQ103" s="16" t="s">
        <v>3946</v>
      </c>
      <c r="BR103" s="16"/>
      <c r="CA103" s="16"/>
      <c r="CE103" s="16" t="s">
        <v>119</v>
      </c>
      <c r="CF103" s="16" t="s">
        <v>3176</v>
      </c>
      <c r="CG103" s="16" t="s">
        <v>3944</v>
      </c>
      <c r="CH103" s="16" t="s">
        <v>3945</v>
      </c>
      <c r="CI103" s="16" t="s">
        <v>3947</v>
      </c>
      <c r="CJ103" s="16" t="s">
        <v>3948</v>
      </c>
      <c r="CK103" s="16" t="s">
        <v>3943</v>
      </c>
      <c r="CL103" s="16" t="s">
        <v>3196</v>
      </c>
      <c r="CM103" s="16" t="s">
        <v>3949</v>
      </c>
      <c r="CN103" s="16" t="s">
        <v>3950</v>
      </c>
      <c r="CR103" s="19"/>
      <c r="CV103" s="16"/>
      <c r="CY103" s="16"/>
      <c r="CZ103" s="16"/>
      <c r="DA103" s="16"/>
      <c r="DC103" s="16"/>
      <c r="DH103" s="16"/>
    </row>
    <row r="104" spans="1:112" x14ac:dyDescent="0.35">
      <c r="A104" s="16" t="s">
        <v>1170</v>
      </c>
      <c r="C104" t="s">
        <v>3951</v>
      </c>
      <c r="D104" s="32"/>
      <c r="E104"/>
      <c r="F104" s="16" t="s">
        <v>5847</v>
      </c>
      <c r="G104" s="16"/>
      <c r="K104" s="16"/>
      <c r="L104" s="16"/>
      <c r="M104" s="16"/>
      <c r="N104" s="16"/>
      <c r="O104" s="16" t="s">
        <v>5826</v>
      </c>
      <c r="P104" s="16"/>
      <c r="Q104" s="16"/>
      <c r="R104" s="16"/>
      <c r="S104" s="16"/>
      <c r="T104" s="16"/>
      <c r="U104" s="16"/>
      <c r="V104" s="16"/>
      <c r="AK104" s="16"/>
      <c r="AX104" s="30"/>
      <c r="BB104" s="26"/>
      <c r="BG104" s="16"/>
      <c r="BH104" s="16"/>
      <c r="BO104" s="16" t="s">
        <v>3952</v>
      </c>
      <c r="BP104" s="16" t="s">
        <v>3953</v>
      </c>
      <c r="BQ104" s="16" t="s">
        <v>3954</v>
      </c>
      <c r="BR104" s="16"/>
      <c r="CA104" s="16"/>
      <c r="CE104" s="16" t="s">
        <v>119</v>
      </c>
      <c r="CF104" s="16" t="s">
        <v>3176</v>
      </c>
      <c r="CG104" s="16" t="s">
        <v>3952</v>
      </c>
      <c r="CH104" s="16" t="s">
        <v>3953</v>
      </c>
      <c r="CI104" s="16" t="s">
        <v>3955</v>
      </c>
      <c r="CJ104" s="16" t="s">
        <v>3956</v>
      </c>
      <c r="CK104" s="16" t="s">
        <v>3951</v>
      </c>
      <c r="CL104" s="16" t="s">
        <v>3732</v>
      </c>
      <c r="CM104" s="16" t="s">
        <v>3726</v>
      </c>
      <c r="CN104" s="16" t="s">
        <v>3482</v>
      </c>
      <c r="CR104" s="19"/>
      <c r="CV104" s="16"/>
      <c r="CY104" s="16"/>
      <c r="CZ104" s="16"/>
      <c r="DA104" s="16"/>
      <c r="DC104" s="16"/>
      <c r="DH104" s="16"/>
    </row>
    <row r="105" spans="1:112" x14ac:dyDescent="0.35">
      <c r="A105" s="16" t="s">
        <v>1170</v>
      </c>
      <c r="C105" t="s">
        <v>3957</v>
      </c>
      <c r="D105" s="32"/>
      <c r="E105"/>
      <c r="F105" s="16" t="s">
        <v>5847</v>
      </c>
      <c r="G105" s="16"/>
      <c r="K105" s="16"/>
      <c r="L105" s="16"/>
      <c r="M105" s="16"/>
      <c r="N105" s="16"/>
      <c r="O105" s="16" t="s">
        <v>5826</v>
      </c>
      <c r="P105" s="16"/>
      <c r="Q105" s="16"/>
      <c r="R105" s="16"/>
      <c r="S105" s="16"/>
      <c r="T105" s="16"/>
      <c r="U105" s="16"/>
      <c r="V105" s="16"/>
      <c r="AK105" s="16"/>
      <c r="AX105" s="30"/>
      <c r="BB105" s="26"/>
      <c r="BG105" s="16"/>
      <c r="BH105" s="16"/>
      <c r="BO105" s="16" t="s">
        <v>3958</v>
      </c>
      <c r="BP105" s="16" t="s">
        <v>3959</v>
      </c>
      <c r="BQ105" s="16" t="s">
        <v>3960</v>
      </c>
      <c r="BR105" s="16"/>
      <c r="CA105" s="16"/>
      <c r="CE105" s="16" t="s">
        <v>119</v>
      </c>
      <c r="CF105" s="16" t="s">
        <v>3176</v>
      </c>
      <c r="CG105" s="16" t="s">
        <v>3958</v>
      </c>
      <c r="CH105" s="16" t="s">
        <v>3959</v>
      </c>
      <c r="CI105" s="16" t="s">
        <v>3961</v>
      </c>
      <c r="CJ105" s="16" t="s">
        <v>3962</v>
      </c>
      <c r="CK105" s="16" t="s">
        <v>3957</v>
      </c>
      <c r="CL105" s="16" t="s">
        <v>3472</v>
      </c>
      <c r="CM105" s="16" t="s">
        <v>3366</v>
      </c>
      <c r="CN105" s="16" t="s">
        <v>3653</v>
      </c>
      <c r="CR105" s="19"/>
      <c r="CV105" s="16"/>
      <c r="CY105" s="16"/>
      <c r="CZ105" s="16"/>
      <c r="DA105" s="16"/>
      <c r="DC105" s="16"/>
      <c r="DH105" s="16"/>
    </row>
    <row r="106" spans="1:112" x14ac:dyDescent="0.35">
      <c r="A106" s="16" t="s">
        <v>1170</v>
      </c>
      <c r="C106" t="s">
        <v>3963</v>
      </c>
      <c r="D106" s="32"/>
      <c r="E106"/>
      <c r="F106" s="16" t="s">
        <v>5847</v>
      </c>
      <c r="G106" s="16"/>
      <c r="K106" s="16"/>
      <c r="L106" s="16"/>
      <c r="M106" s="16"/>
      <c r="N106" s="16"/>
      <c r="O106" s="16" t="s">
        <v>5826</v>
      </c>
      <c r="P106" s="16"/>
      <c r="Q106" s="16"/>
      <c r="R106" s="16"/>
      <c r="S106" s="16"/>
      <c r="T106" s="16"/>
      <c r="U106" s="16"/>
      <c r="V106" s="16"/>
      <c r="AK106" s="16"/>
      <c r="AX106" s="30"/>
      <c r="BB106" s="26"/>
      <c r="BG106" s="16"/>
      <c r="BH106" s="16"/>
      <c r="BO106" s="16" t="s">
        <v>3964</v>
      </c>
      <c r="BP106" s="16" t="s">
        <v>3965</v>
      </c>
      <c r="BQ106" s="16" t="s">
        <v>3966</v>
      </c>
      <c r="BR106" s="16"/>
      <c r="CA106" s="16"/>
      <c r="CE106" s="16" t="s">
        <v>119</v>
      </c>
      <c r="CF106" s="16" t="s">
        <v>3176</v>
      </c>
      <c r="CG106" s="16" t="s">
        <v>3964</v>
      </c>
      <c r="CH106" s="16" t="s">
        <v>3965</v>
      </c>
      <c r="CI106" s="16" t="s">
        <v>3967</v>
      </c>
      <c r="CJ106" s="16" t="s">
        <v>3968</v>
      </c>
      <c r="CK106" s="16" t="s">
        <v>3963</v>
      </c>
      <c r="CL106" s="16" t="s">
        <v>3214</v>
      </c>
      <c r="CM106" s="16" t="s">
        <v>3205</v>
      </c>
      <c r="CN106" s="16" t="s">
        <v>3969</v>
      </c>
      <c r="CR106" s="19"/>
      <c r="CV106" s="16"/>
      <c r="CY106" s="16"/>
      <c r="CZ106" s="16"/>
      <c r="DA106" s="16"/>
      <c r="DC106" s="16"/>
      <c r="DH106" s="16"/>
    </row>
    <row r="107" spans="1:112" x14ac:dyDescent="0.35">
      <c r="A107" s="16" t="s">
        <v>1170</v>
      </c>
      <c r="C107" t="s">
        <v>3970</v>
      </c>
      <c r="D107" s="32"/>
      <c r="E107"/>
      <c r="F107" s="16" t="s">
        <v>5847</v>
      </c>
      <c r="G107" s="16"/>
      <c r="K107" s="16"/>
      <c r="L107" s="16"/>
      <c r="M107" s="16"/>
      <c r="N107" s="16"/>
      <c r="O107" s="16" t="s">
        <v>5826</v>
      </c>
      <c r="P107" s="16"/>
      <c r="Q107" s="16"/>
      <c r="R107" s="16"/>
      <c r="S107" s="16"/>
      <c r="T107" s="16"/>
      <c r="U107" s="16"/>
      <c r="V107" s="16"/>
      <c r="AK107" s="16"/>
      <c r="AX107" s="30"/>
      <c r="BB107" s="26"/>
      <c r="BG107" s="16"/>
      <c r="BH107" s="16"/>
      <c r="BO107" s="16" t="s">
        <v>3971</v>
      </c>
      <c r="BP107" s="16" t="s">
        <v>3972</v>
      </c>
      <c r="BQ107" s="16" t="s">
        <v>3973</v>
      </c>
      <c r="BR107" s="16"/>
      <c r="CA107" s="16"/>
      <c r="CE107" s="16" t="s">
        <v>119</v>
      </c>
      <c r="CF107" s="16" t="s">
        <v>3176</v>
      </c>
      <c r="CG107" s="16" t="s">
        <v>3971</v>
      </c>
      <c r="CH107" s="16" t="s">
        <v>3972</v>
      </c>
      <c r="CI107" s="16" t="s">
        <v>3974</v>
      </c>
      <c r="CJ107" s="16" t="s">
        <v>3975</v>
      </c>
      <c r="CK107" s="16" t="s">
        <v>3970</v>
      </c>
      <c r="CL107" s="16" t="s">
        <v>3906</v>
      </c>
      <c r="CM107" s="16" t="s">
        <v>3205</v>
      </c>
      <c r="CN107" s="16" t="s">
        <v>3822</v>
      </c>
      <c r="CR107" s="19"/>
      <c r="CV107" s="16"/>
      <c r="CY107" s="16"/>
      <c r="CZ107" s="16"/>
      <c r="DA107" s="16"/>
      <c r="DC107" s="16"/>
      <c r="DH107" s="16"/>
    </row>
    <row r="108" spans="1:112" x14ac:dyDescent="0.35">
      <c r="A108" s="16" t="s">
        <v>1170</v>
      </c>
      <c r="C108" t="s">
        <v>3976</v>
      </c>
      <c r="D108" s="32"/>
      <c r="E108"/>
      <c r="F108" s="16" t="s">
        <v>5847</v>
      </c>
      <c r="G108" s="16"/>
      <c r="K108" s="16"/>
      <c r="L108" s="16"/>
      <c r="M108" s="16"/>
      <c r="N108" s="16"/>
      <c r="O108" s="16" t="s">
        <v>5826</v>
      </c>
      <c r="P108" s="16"/>
      <c r="Q108" s="16"/>
      <c r="R108" s="16"/>
      <c r="S108" s="16"/>
      <c r="T108" s="16" t="s">
        <v>6432</v>
      </c>
      <c r="U108" s="16"/>
      <c r="V108" s="16"/>
      <c r="W108" s="16" t="s">
        <v>6430</v>
      </c>
      <c r="X108" s="16" t="s">
        <v>6431</v>
      </c>
      <c r="AH108" s="16" t="s">
        <v>2202</v>
      </c>
      <c r="AK108" s="16"/>
      <c r="AX108" s="30"/>
      <c r="BB108" s="26"/>
      <c r="BG108" s="16"/>
      <c r="BH108" s="16"/>
      <c r="BO108" s="16" t="s">
        <v>3977</v>
      </c>
      <c r="BP108" s="16" t="s">
        <v>3978</v>
      </c>
      <c r="BQ108" s="16" t="s">
        <v>3979</v>
      </c>
      <c r="BR108" s="16"/>
      <c r="CA108" s="16"/>
      <c r="CE108" s="16" t="s">
        <v>119</v>
      </c>
      <c r="CF108" s="16" t="s">
        <v>3176</v>
      </c>
      <c r="CG108" s="16" t="s">
        <v>3977</v>
      </c>
      <c r="CH108" s="16" t="s">
        <v>3978</v>
      </c>
      <c r="CI108" s="16" t="s">
        <v>3980</v>
      </c>
      <c r="CJ108" s="16" t="s">
        <v>3981</v>
      </c>
      <c r="CK108" s="16" t="s">
        <v>3976</v>
      </c>
      <c r="CL108" s="16" t="s">
        <v>3700</v>
      </c>
      <c r="CM108" s="16" t="s">
        <v>3359</v>
      </c>
      <c r="CN108" s="16" t="s">
        <v>3461</v>
      </c>
      <c r="CR108" s="19"/>
      <c r="CV108" s="16"/>
      <c r="CY108" s="16"/>
      <c r="CZ108" s="16"/>
      <c r="DA108" s="16"/>
      <c r="DC108" s="16"/>
      <c r="DH108" s="16"/>
    </row>
    <row r="109" spans="1:112" x14ac:dyDescent="0.35">
      <c r="A109" s="16" t="s">
        <v>1170</v>
      </c>
      <c r="C109" t="s">
        <v>3982</v>
      </c>
      <c r="D109" s="32"/>
      <c r="E109"/>
      <c r="F109" s="16" t="s">
        <v>5847</v>
      </c>
      <c r="G109" s="16"/>
      <c r="K109" s="16"/>
      <c r="L109" s="16"/>
      <c r="M109" s="16"/>
      <c r="N109" s="16"/>
      <c r="O109" s="16" t="s">
        <v>5826</v>
      </c>
      <c r="P109" s="16"/>
      <c r="Q109" s="16"/>
      <c r="R109" s="16"/>
      <c r="S109" s="16"/>
      <c r="T109" s="16"/>
      <c r="U109" s="16"/>
      <c r="V109" s="16"/>
      <c r="AK109" s="16"/>
      <c r="AX109" s="30"/>
      <c r="BB109" s="26"/>
      <c r="BG109" s="16"/>
      <c r="BH109" s="16"/>
      <c r="BO109" s="16" t="s">
        <v>3983</v>
      </c>
      <c r="BP109" s="16" t="s">
        <v>3984</v>
      </c>
      <c r="BQ109" s="16" t="s">
        <v>3985</v>
      </c>
      <c r="BR109" s="16"/>
      <c r="CA109" s="16"/>
      <c r="CE109" s="16" t="s">
        <v>119</v>
      </c>
      <c r="CF109" s="16" t="s">
        <v>3176</v>
      </c>
      <c r="CG109" s="16" t="s">
        <v>3983</v>
      </c>
      <c r="CH109" s="16" t="s">
        <v>3984</v>
      </c>
      <c r="CI109" s="16" t="s">
        <v>3986</v>
      </c>
      <c r="CJ109" s="16" t="s">
        <v>3987</v>
      </c>
      <c r="CK109" s="16" t="s">
        <v>3982</v>
      </c>
      <c r="CL109" s="16" t="s">
        <v>3988</v>
      </c>
      <c r="CM109" s="16" t="s">
        <v>3433</v>
      </c>
      <c r="CN109" s="16" t="s">
        <v>3256</v>
      </c>
      <c r="CR109" s="19"/>
      <c r="CV109" s="16"/>
      <c r="CY109" s="16"/>
      <c r="CZ109" s="16"/>
      <c r="DA109" s="16"/>
      <c r="DC109" s="16"/>
      <c r="DH109" s="16"/>
    </row>
    <row r="110" spans="1:112" x14ac:dyDescent="0.35">
      <c r="A110" s="16" t="s">
        <v>1170</v>
      </c>
      <c r="C110" t="s">
        <v>3989</v>
      </c>
      <c r="D110" s="32"/>
      <c r="E110"/>
      <c r="F110" s="16" t="s">
        <v>5847</v>
      </c>
      <c r="G110" s="16"/>
      <c r="K110" s="16"/>
      <c r="L110" s="16"/>
      <c r="M110" s="16"/>
      <c r="N110" s="16"/>
      <c r="O110" s="16" t="s">
        <v>5826</v>
      </c>
      <c r="P110" s="16"/>
      <c r="Q110" s="16"/>
      <c r="R110" s="16"/>
      <c r="S110" s="16"/>
      <c r="T110" s="16"/>
      <c r="U110" s="16"/>
      <c r="V110" s="16"/>
      <c r="AK110" s="16"/>
      <c r="AX110" s="30"/>
      <c r="BB110" s="26"/>
      <c r="BG110" s="16"/>
      <c r="BH110" s="16"/>
      <c r="BO110" s="16" t="s">
        <v>3990</v>
      </c>
      <c r="BP110" s="16" t="s">
        <v>3991</v>
      </c>
      <c r="BQ110" s="16" t="s">
        <v>3992</v>
      </c>
      <c r="BR110" s="16"/>
      <c r="CA110" s="16"/>
      <c r="CE110" s="16" t="s">
        <v>119</v>
      </c>
      <c r="CF110" s="16" t="s">
        <v>3176</v>
      </c>
      <c r="CG110" s="16" t="s">
        <v>3990</v>
      </c>
      <c r="CH110" s="16" t="s">
        <v>3991</v>
      </c>
      <c r="CI110" s="16" t="s">
        <v>3993</v>
      </c>
      <c r="CJ110" s="16" t="s">
        <v>3994</v>
      </c>
      <c r="CK110" s="16" t="s">
        <v>3989</v>
      </c>
      <c r="CL110" s="16" t="s">
        <v>3297</v>
      </c>
      <c r="CM110" s="16" t="s">
        <v>3995</v>
      </c>
      <c r="CN110" s="16" t="s">
        <v>3996</v>
      </c>
      <c r="CR110" s="19"/>
      <c r="CV110" s="16"/>
      <c r="CY110" s="16"/>
      <c r="CZ110" s="16"/>
      <c r="DA110" s="16"/>
      <c r="DC110" s="16"/>
      <c r="DH110" s="16"/>
    </row>
    <row r="111" spans="1:112" x14ac:dyDescent="0.35">
      <c r="A111" s="16" t="s">
        <v>1170</v>
      </c>
      <c r="C111" t="s">
        <v>3997</v>
      </c>
      <c r="D111" s="32"/>
      <c r="E111"/>
      <c r="F111" s="16" t="s">
        <v>5847</v>
      </c>
      <c r="G111" s="16"/>
      <c r="K111" s="16"/>
      <c r="L111" s="16"/>
      <c r="M111" s="16"/>
      <c r="N111" s="16"/>
      <c r="O111" s="16" t="s">
        <v>5826</v>
      </c>
      <c r="P111" s="16"/>
      <c r="Q111" s="16"/>
      <c r="R111" s="16"/>
      <c r="S111" s="16"/>
      <c r="T111" s="16"/>
      <c r="U111" s="16"/>
      <c r="V111" s="16"/>
      <c r="AK111" s="16"/>
      <c r="AX111" s="30"/>
      <c r="BB111" s="26"/>
      <c r="BG111" s="16"/>
      <c r="BH111" s="16"/>
      <c r="BO111" s="16" t="s">
        <v>3998</v>
      </c>
      <c r="BP111" s="16" t="s">
        <v>3999</v>
      </c>
      <c r="BQ111" s="16" t="s">
        <v>4000</v>
      </c>
      <c r="BR111" s="16"/>
      <c r="CA111" s="16"/>
      <c r="CE111" s="16" t="s">
        <v>119</v>
      </c>
      <c r="CF111" s="16" t="s">
        <v>3176</v>
      </c>
      <c r="CG111" s="16" t="s">
        <v>3998</v>
      </c>
      <c r="CH111" s="16" t="s">
        <v>3999</v>
      </c>
      <c r="CI111" s="16" t="s">
        <v>6140</v>
      </c>
      <c r="CJ111" s="16" t="s">
        <v>4001</v>
      </c>
      <c r="CK111" s="16" t="s">
        <v>3997</v>
      </c>
      <c r="CL111" s="16" t="s">
        <v>3382</v>
      </c>
      <c r="CM111" s="16" t="s">
        <v>3383</v>
      </c>
      <c r="CN111" s="16" t="s">
        <v>4002</v>
      </c>
      <c r="CR111" s="19"/>
      <c r="CV111" s="16"/>
      <c r="CY111" s="16"/>
      <c r="CZ111" s="16"/>
      <c r="DA111" s="16"/>
      <c r="DC111" s="16"/>
      <c r="DH111" s="16"/>
    </row>
    <row r="112" spans="1:112" x14ac:dyDescent="0.35">
      <c r="A112" s="16" t="s">
        <v>1170</v>
      </c>
      <c r="C112" t="s">
        <v>4009</v>
      </c>
      <c r="D112" s="32"/>
      <c r="E112"/>
      <c r="F112" s="16" t="s">
        <v>5847</v>
      </c>
      <c r="G112" s="16"/>
      <c r="K112" s="16"/>
      <c r="L112" s="16"/>
      <c r="M112" s="16"/>
      <c r="N112" s="16"/>
      <c r="O112" s="16" t="s">
        <v>5826</v>
      </c>
      <c r="P112" s="16"/>
      <c r="Q112" s="16"/>
      <c r="R112" s="16"/>
      <c r="S112" s="16"/>
      <c r="T112" s="16"/>
      <c r="U112" s="16"/>
      <c r="V112" s="16"/>
      <c r="AK112" s="16"/>
      <c r="AX112" s="30"/>
      <c r="BB112" s="26"/>
      <c r="BG112" s="16"/>
      <c r="BH112" s="16"/>
      <c r="BO112" s="16" t="s">
        <v>4010</v>
      </c>
      <c r="BP112" s="16" t="s">
        <v>4011</v>
      </c>
      <c r="BQ112" s="16" t="s">
        <v>4012</v>
      </c>
      <c r="BR112" s="16"/>
      <c r="CA112" s="16"/>
      <c r="CE112" s="16" t="s">
        <v>119</v>
      </c>
      <c r="CF112" s="16" t="s">
        <v>3176</v>
      </c>
      <c r="CG112" s="16" t="s">
        <v>4010</v>
      </c>
      <c r="CH112" s="16" t="s">
        <v>4011</v>
      </c>
      <c r="CI112" s="16" t="s">
        <v>4013</v>
      </c>
      <c r="CJ112" s="16" t="s">
        <v>4014</v>
      </c>
      <c r="CK112" s="16" t="s">
        <v>4009</v>
      </c>
      <c r="CL112" s="16" t="s">
        <v>3700</v>
      </c>
      <c r="CM112" s="16" t="s">
        <v>3197</v>
      </c>
      <c r="CN112" s="16" t="s">
        <v>3223</v>
      </c>
      <c r="CR112" s="19"/>
      <c r="CV112" s="16"/>
      <c r="CY112" s="16"/>
      <c r="CZ112" s="16"/>
      <c r="DA112" s="16"/>
      <c r="DC112" s="16"/>
      <c r="DH112" s="16"/>
    </row>
    <row r="113" spans="1:112" x14ac:dyDescent="0.35">
      <c r="A113" s="16" t="s">
        <v>1170</v>
      </c>
      <c r="C113" t="s">
        <v>4015</v>
      </c>
      <c r="D113" s="32"/>
      <c r="E113"/>
      <c r="F113" s="16" t="s">
        <v>5847</v>
      </c>
      <c r="G113" s="16"/>
      <c r="K113" s="16"/>
      <c r="L113" s="16"/>
      <c r="M113" s="16"/>
      <c r="N113" s="16"/>
      <c r="O113" s="16" t="s">
        <v>5826</v>
      </c>
      <c r="P113" s="16"/>
      <c r="Q113" s="16"/>
      <c r="R113" s="16"/>
      <c r="S113" s="16"/>
      <c r="T113" s="16"/>
      <c r="U113" s="16"/>
      <c r="V113" s="16"/>
      <c r="AK113" s="16"/>
      <c r="AX113" s="30"/>
      <c r="BB113" s="26"/>
      <c r="BG113" s="16"/>
      <c r="BH113" s="16"/>
      <c r="BO113" s="16" t="s">
        <v>4016</v>
      </c>
      <c r="BP113" s="16" t="s">
        <v>4017</v>
      </c>
      <c r="BQ113" s="16" t="s">
        <v>4018</v>
      </c>
      <c r="BR113" s="16"/>
      <c r="CA113" s="16"/>
      <c r="CE113" s="16" t="s">
        <v>119</v>
      </c>
      <c r="CF113" s="16" t="s">
        <v>3176</v>
      </c>
      <c r="CG113" s="16" t="s">
        <v>4016</v>
      </c>
      <c r="CH113" s="16" t="s">
        <v>4017</v>
      </c>
      <c r="CI113" s="16" t="s">
        <v>4019</v>
      </c>
      <c r="CJ113" s="16" t="s">
        <v>4020</v>
      </c>
      <c r="CK113" s="16" t="s">
        <v>4015</v>
      </c>
      <c r="CL113" s="16" t="s">
        <v>3398</v>
      </c>
      <c r="CM113" s="16" t="s">
        <v>3540</v>
      </c>
      <c r="CN113" s="16" t="s">
        <v>3525</v>
      </c>
      <c r="CR113" s="19"/>
      <c r="CV113" s="16"/>
      <c r="CY113" s="16"/>
      <c r="CZ113" s="16"/>
      <c r="DA113" s="16"/>
      <c r="DC113" s="16"/>
      <c r="DH113" s="16"/>
    </row>
    <row r="114" spans="1:112" x14ac:dyDescent="0.35">
      <c r="A114" s="16" t="s">
        <v>1170</v>
      </c>
      <c r="C114" t="s">
        <v>4021</v>
      </c>
      <c r="D114" s="32"/>
      <c r="E114"/>
      <c r="F114" s="16" t="s">
        <v>5847</v>
      </c>
      <c r="G114" s="16"/>
      <c r="K114" s="16"/>
      <c r="L114" s="16"/>
      <c r="M114" s="16"/>
      <c r="N114" s="16"/>
      <c r="O114" s="16" t="s">
        <v>5826</v>
      </c>
      <c r="P114" s="16"/>
      <c r="Q114" s="16"/>
      <c r="R114" s="16"/>
      <c r="S114" s="16"/>
      <c r="T114" s="16"/>
      <c r="U114" s="16"/>
      <c r="V114" s="16"/>
      <c r="AK114" s="16"/>
      <c r="AX114" s="30"/>
      <c r="BB114" s="26"/>
      <c r="BG114" s="16"/>
      <c r="BH114" s="16"/>
      <c r="BO114" s="16" t="s">
        <v>4022</v>
      </c>
      <c r="BP114" s="16" t="s">
        <v>4023</v>
      </c>
      <c r="BQ114" s="16" t="s">
        <v>4024</v>
      </c>
      <c r="BR114" s="16"/>
      <c r="CA114" s="16"/>
      <c r="CE114" s="16" t="s">
        <v>119</v>
      </c>
      <c r="CF114" s="16" t="s">
        <v>3176</v>
      </c>
      <c r="CG114" s="16" t="s">
        <v>4022</v>
      </c>
      <c r="CH114" s="16" t="s">
        <v>4023</v>
      </c>
      <c r="CI114" s="16" t="s">
        <v>4025</v>
      </c>
      <c r="CJ114" s="16" t="s">
        <v>4026</v>
      </c>
      <c r="CK114" s="16" t="s">
        <v>4021</v>
      </c>
      <c r="CL114" s="16" t="s">
        <v>4027</v>
      </c>
      <c r="CM114" s="16" t="s">
        <v>4028</v>
      </c>
      <c r="CN114" s="16" t="s">
        <v>3180</v>
      </c>
      <c r="CR114" s="19"/>
      <c r="CV114" s="16"/>
      <c r="CY114" s="16"/>
      <c r="CZ114" s="16"/>
      <c r="DA114" s="16"/>
      <c r="DC114" s="16"/>
      <c r="DH114" s="16"/>
    </row>
    <row r="115" spans="1:112" x14ac:dyDescent="0.35">
      <c r="A115" s="16" t="s">
        <v>1170</v>
      </c>
      <c r="C115" t="s">
        <v>4029</v>
      </c>
      <c r="D115" s="32"/>
      <c r="E115"/>
      <c r="F115" s="16" t="s">
        <v>5847</v>
      </c>
      <c r="G115" s="16"/>
      <c r="K115" s="16"/>
      <c r="L115" s="16"/>
      <c r="M115" s="16"/>
      <c r="N115" s="16"/>
      <c r="O115" s="16" t="s">
        <v>5826</v>
      </c>
      <c r="P115" s="16"/>
      <c r="Q115" s="16"/>
      <c r="R115" s="16"/>
      <c r="S115" s="16"/>
      <c r="T115" s="16"/>
      <c r="U115" s="16"/>
      <c r="V115" s="16"/>
      <c r="AK115" s="16"/>
      <c r="AX115" s="30"/>
      <c r="BB115" s="26"/>
      <c r="BG115" s="16"/>
      <c r="BH115" s="16"/>
      <c r="BO115" s="16" t="s">
        <v>4030</v>
      </c>
      <c r="BP115" s="16" t="s">
        <v>4031</v>
      </c>
      <c r="BQ115" s="16" t="s">
        <v>4032</v>
      </c>
      <c r="BR115" s="16"/>
      <c r="CA115" s="16"/>
      <c r="CE115" s="16" t="s">
        <v>119</v>
      </c>
      <c r="CF115" s="16" t="s">
        <v>3176</v>
      </c>
      <c r="CG115" s="16" t="s">
        <v>4030</v>
      </c>
      <c r="CH115" s="16" t="s">
        <v>4031</v>
      </c>
      <c r="CI115" s="16" t="s">
        <v>4033</v>
      </c>
      <c r="CJ115" s="16" t="s">
        <v>4034</v>
      </c>
      <c r="CK115" s="16" t="s">
        <v>4029</v>
      </c>
      <c r="CL115" s="16" t="s">
        <v>3906</v>
      </c>
      <c r="CM115" s="16" t="s">
        <v>4035</v>
      </c>
      <c r="CN115" s="16" t="s">
        <v>4036</v>
      </c>
      <c r="CR115" s="19"/>
      <c r="CV115" s="16"/>
      <c r="CY115" s="16"/>
      <c r="CZ115" s="16"/>
      <c r="DA115" s="16"/>
      <c r="DC115" s="16"/>
      <c r="DH115" s="16"/>
    </row>
    <row r="116" spans="1:112" x14ac:dyDescent="0.35">
      <c r="A116" s="16" t="s">
        <v>1170</v>
      </c>
      <c r="C116" t="s">
        <v>4037</v>
      </c>
      <c r="D116" s="32"/>
      <c r="E116"/>
      <c r="F116" s="16" t="s">
        <v>5847</v>
      </c>
      <c r="G116" s="16"/>
      <c r="K116" s="16"/>
      <c r="L116" s="16"/>
      <c r="M116" s="16"/>
      <c r="N116" s="16"/>
      <c r="O116" s="16" t="s">
        <v>5826</v>
      </c>
      <c r="P116" s="16"/>
      <c r="Q116" s="16"/>
      <c r="R116" s="16"/>
      <c r="S116" s="16"/>
      <c r="T116" s="16"/>
      <c r="U116" s="16"/>
      <c r="V116" s="16"/>
      <c r="AK116" s="16"/>
      <c r="AX116" s="30"/>
      <c r="BB116" s="26"/>
      <c r="BG116" s="16"/>
      <c r="BH116" s="16"/>
      <c r="BO116" s="16" t="s">
        <v>4038</v>
      </c>
      <c r="BP116" s="16" t="s">
        <v>4039</v>
      </c>
      <c r="BQ116" s="16" t="s">
        <v>4040</v>
      </c>
      <c r="BR116" s="16"/>
      <c r="CA116" s="16"/>
      <c r="CE116" s="16" t="s">
        <v>119</v>
      </c>
      <c r="CF116" s="16" t="s">
        <v>3176</v>
      </c>
      <c r="CG116" s="16" t="s">
        <v>4038</v>
      </c>
      <c r="CH116" s="16" t="s">
        <v>4039</v>
      </c>
      <c r="CI116" s="16" t="s">
        <v>4041</v>
      </c>
      <c r="CJ116" s="16" t="s">
        <v>4042</v>
      </c>
      <c r="CK116" s="16" t="s">
        <v>4037</v>
      </c>
      <c r="CL116" s="16" t="s">
        <v>3906</v>
      </c>
      <c r="CM116" s="16" t="s">
        <v>4043</v>
      </c>
      <c r="CN116" s="16" t="s">
        <v>3299</v>
      </c>
      <c r="CR116" s="19"/>
      <c r="CV116" s="16"/>
      <c r="CY116" s="16"/>
      <c r="CZ116" s="16"/>
      <c r="DA116" s="16"/>
      <c r="DC116" s="16"/>
      <c r="DH116" s="16"/>
    </row>
    <row r="117" spans="1:112" x14ac:dyDescent="0.35">
      <c r="A117" s="16" t="s">
        <v>1170</v>
      </c>
      <c r="C117" t="s">
        <v>4044</v>
      </c>
      <c r="D117" s="32"/>
      <c r="E117"/>
      <c r="F117" s="16" t="s">
        <v>5847</v>
      </c>
      <c r="G117" s="16"/>
      <c r="K117" s="16"/>
      <c r="L117" s="16"/>
      <c r="M117" s="16"/>
      <c r="N117" s="16"/>
      <c r="O117" s="16" t="s">
        <v>5826</v>
      </c>
      <c r="P117" s="16"/>
      <c r="Q117" s="16"/>
      <c r="R117" s="16"/>
      <c r="S117" s="16"/>
      <c r="T117" s="16"/>
      <c r="U117" s="16"/>
      <c r="V117" s="16"/>
      <c r="AK117" s="16"/>
      <c r="AX117" s="30"/>
      <c r="BB117" s="26"/>
      <c r="BG117" s="16"/>
      <c r="BH117" s="16"/>
      <c r="BO117" s="16" t="s">
        <v>4045</v>
      </c>
      <c r="BP117" s="16" t="s">
        <v>4046</v>
      </c>
      <c r="BQ117" s="16" t="s">
        <v>4047</v>
      </c>
      <c r="BR117" s="16"/>
      <c r="CA117" s="16"/>
      <c r="CE117" s="16" t="s">
        <v>119</v>
      </c>
      <c r="CF117" s="16" t="s">
        <v>3176</v>
      </c>
      <c r="CG117" s="16" t="s">
        <v>4045</v>
      </c>
      <c r="CH117" s="16" t="s">
        <v>4046</v>
      </c>
      <c r="CI117" s="16" t="s">
        <v>4048</v>
      </c>
      <c r="CJ117" s="16" t="s">
        <v>4049</v>
      </c>
      <c r="CK117" s="16" t="s">
        <v>4044</v>
      </c>
      <c r="CL117" s="16" t="s">
        <v>3343</v>
      </c>
      <c r="CM117" s="16" t="s">
        <v>3328</v>
      </c>
      <c r="CN117" s="16" t="s">
        <v>4050</v>
      </c>
      <c r="CR117" s="19"/>
      <c r="CV117" s="16"/>
      <c r="CY117" s="16"/>
      <c r="CZ117" s="16"/>
      <c r="DA117" s="16"/>
      <c r="DC117" s="16"/>
      <c r="DH117" s="16"/>
    </row>
    <row r="118" spans="1:112" x14ac:dyDescent="0.35">
      <c r="A118" s="16" t="s">
        <v>1170</v>
      </c>
      <c r="C118" t="s">
        <v>4051</v>
      </c>
      <c r="D118" s="32"/>
      <c r="E118"/>
      <c r="F118" s="16" t="s">
        <v>5847</v>
      </c>
      <c r="G118" s="16"/>
      <c r="K118" s="16"/>
      <c r="L118" s="16"/>
      <c r="M118" s="16"/>
      <c r="N118" s="16"/>
      <c r="O118" s="16" t="s">
        <v>5826</v>
      </c>
      <c r="P118" s="16"/>
      <c r="Q118" s="16"/>
      <c r="R118" s="16"/>
      <c r="S118" s="16"/>
      <c r="T118" s="16"/>
      <c r="U118" s="16"/>
      <c r="V118" s="16"/>
      <c r="AK118" s="16"/>
      <c r="AX118" s="30"/>
      <c r="BB118" s="26"/>
      <c r="BG118" s="16"/>
      <c r="BH118" s="16"/>
      <c r="BO118" s="16" t="s">
        <v>4052</v>
      </c>
      <c r="BP118" s="16" t="s">
        <v>4053</v>
      </c>
      <c r="BQ118" s="16" t="s">
        <v>4054</v>
      </c>
      <c r="BR118" s="16"/>
      <c r="CA118" s="16"/>
      <c r="CE118" s="16" t="s">
        <v>119</v>
      </c>
      <c r="CF118" s="16" t="s">
        <v>3176</v>
      </c>
      <c r="CG118" s="16" t="s">
        <v>4052</v>
      </c>
      <c r="CH118" s="16" t="s">
        <v>4053</v>
      </c>
      <c r="CI118" s="16" t="s">
        <v>4055</v>
      </c>
      <c r="CJ118" s="16" t="s">
        <v>4056</v>
      </c>
      <c r="CK118" s="16" t="s">
        <v>4051</v>
      </c>
      <c r="CL118" s="16" t="s">
        <v>3288</v>
      </c>
      <c r="CM118" s="16" t="s">
        <v>3188</v>
      </c>
      <c r="CN118" s="16" t="s">
        <v>4057</v>
      </c>
      <c r="CR118" s="19"/>
      <c r="CV118" s="16"/>
      <c r="CY118" s="16"/>
      <c r="CZ118" s="16"/>
      <c r="DA118" s="16"/>
      <c r="DC118" s="16"/>
      <c r="DH118" s="16"/>
    </row>
    <row r="119" spans="1:112" x14ac:dyDescent="0.35">
      <c r="A119" s="16" t="s">
        <v>1170</v>
      </c>
      <c r="C119" t="s">
        <v>4058</v>
      </c>
      <c r="D119" s="32"/>
      <c r="E119"/>
      <c r="F119" s="16" t="s">
        <v>5847</v>
      </c>
      <c r="G119" s="16"/>
      <c r="K119" s="16"/>
      <c r="L119" s="16"/>
      <c r="M119" s="16"/>
      <c r="N119" s="16"/>
      <c r="O119" s="16" t="s">
        <v>5826</v>
      </c>
      <c r="P119" s="16"/>
      <c r="Q119" s="16"/>
      <c r="R119" s="16"/>
      <c r="S119" s="16"/>
      <c r="T119" s="16"/>
      <c r="U119" s="16"/>
      <c r="V119" s="16"/>
      <c r="AK119" s="16"/>
      <c r="AX119" s="30"/>
      <c r="BB119" s="26"/>
      <c r="BG119" s="16"/>
      <c r="BH119" s="16"/>
      <c r="BO119" s="16" t="s">
        <v>4059</v>
      </c>
      <c r="BP119" s="16" t="s">
        <v>4060</v>
      </c>
      <c r="BQ119" s="16" t="s">
        <v>4061</v>
      </c>
      <c r="BR119" s="16"/>
      <c r="CA119" s="16"/>
      <c r="CE119" s="16" t="s">
        <v>119</v>
      </c>
      <c r="CF119" s="16" t="s">
        <v>3176</v>
      </c>
      <c r="CG119" s="16" t="s">
        <v>4059</v>
      </c>
      <c r="CH119" s="16" t="s">
        <v>4060</v>
      </c>
      <c r="CI119" s="16" t="s">
        <v>4062</v>
      </c>
      <c r="CJ119" s="16" t="s">
        <v>4063</v>
      </c>
      <c r="CK119" s="16" t="s">
        <v>4058</v>
      </c>
      <c r="CL119" s="16" t="s">
        <v>3906</v>
      </c>
      <c r="CM119" s="16" t="s">
        <v>4035</v>
      </c>
      <c r="CN119" s="16" t="s">
        <v>4064</v>
      </c>
      <c r="CR119" s="19"/>
      <c r="CV119" s="16"/>
      <c r="CY119" s="16"/>
      <c r="CZ119" s="16"/>
      <c r="DA119" s="16"/>
      <c r="DC119" s="16"/>
      <c r="DH119" s="16"/>
    </row>
    <row r="120" spans="1:112" x14ac:dyDescent="0.35">
      <c r="A120" s="16" t="s">
        <v>1170</v>
      </c>
      <c r="C120" t="s">
        <v>4065</v>
      </c>
      <c r="D120" s="32"/>
      <c r="E120"/>
      <c r="F120" s="16" t="s">
        <v>5847</v>
      </c>
      <c r="G120" s="16"/>
      <c r="K120" s="16"/>
      <c r="L120" s="16"/>
      <c r="M120" s="16"/>
      <c r="N120" s="16"/>
      <c r="O120" s="16" t="s">
        <v>5826</v>
      </c>
      <c r="P120" s="16"/>
      <c r="Q120" s="16"/>
      <c r="R120" s="16"/>
      <c r="S120" s="16"/>
      <c r="T120" s="16"/>
      <c r="U120" s="16"/>
      <c r="V120" s="16"/>
      <c r="AK120" s="16"/>
      <c r="AX120" s="30"/>
      <c r="BB120" s="26"/>
      <c r="BG120" s="16"/>
      <c r="BH120" s="16"/>
      <c r="BO120" s="16" t="s">
        <v>4066</v>
      </c>
      <c r="BP120" s="16" t="s">
        <v>4067</v>
      </c>
      <c r="BQ120" s="16" t="s">
        <v>4068</v>
      </c>
      <c r="BR120" s="16"/>
      <c r="CA120" s="16"/>
      <c r="CE120" s="16" t="s">
        <v>119</v>
      </c>
      <c r="CF120" s="16" t="s">
        <v>3176</v>
      </c>
      <c r="CG120" s="16" t="s">
        <v>4066</v>
      </c>
      <c r="CH120" s="16" t="s">
        <v>4067</v>
      </c>
      <c r="CI120" s="16" t="s">
        <v>6141</v>
      </c>
      <c r="CJ120" s="16" t="s">
        <v>4069</v>
      </c>
      <c r="CK120" s="16" t="s">
        <v>4065</v>
      </c>
      <c r="CL120" s="16" t="s">
        <v>3382</v>
      </c>
      <c r="CM120" s="16" t="s">
        <v>3508</v>
      </c>
      <c r="CN120" s="16" t="s">
        <v>4070</v>
      </c>
      <c r="CR120" s="19"/>
      <c r="CV120" s="16"/>
      <c r="CY120" s="16"/>
      <c r="CZ120" s="16"/>
      <c r="DA120" s="16"/>
      <c r="DC120" s="16"/>
      <c r="DH120" s="16"/>
    </row>
    <row r="121" spans="1:112" x14ac:dyDescent="0.35">
      <c r="A121" s="16" t="s">
        <v>1170</v>
      </c>
      <c r="C121" t="s">
        <v>4071</v>
      </c>
      <c r="D121" s="32"/>
      <c r="E121"/>
      <c r="F121" s="16" t="s">
        <v>5847</v>
      </c>
      <c r="G121" s="16"/>
      <c r="K121" s="16"/>
      <c r="L121" s="16"/>
      <c r="M121" s="16"/>
      <c r="N121" s="16"/>
      <c r="O121" s="16" t="s">
        <v>5826</v>
      </c>
      <c r="P121" s="16"/>
      <c r="Q121" s="16"/>
      <c r="R121" s="16"/>
      <c r="S121" s="16"/>
      <c r="T121" s="16"/>
      <c r="U121" s="16"/>
      <c r="V121" s="16"/>
      <c r="AK121" s="16"/>
      <c r="AX121" s="30"/>
      <c r="BB121" s="26"/>
      <c r="BG121" s="16"/>
      <c r="BH121" s="16"/>
      <c r="BO121" s="16" t="s">
        <v>4072</v>
      </c>
      <c r="BP121" s="16" t="s">
        <v>4073</v>
      </c>
      <c r="BQ121" s="16" t="s">
        <v>4074</v>
      </c>
      <c r="BR121" s="16"/>
      <c r="CA121" s="16"/>
      <c r="CE121" s="16" t="s">
        <v>119</v>
      </c>
      <c r="CF121" s="16" t="s">
        <v>3176</v>
      </c>
      <c r="CG121" s="16" t="s">
        <v>4072</v>
      </c>
      <c r="CH121" s="16" t="s">
        <v>4073</v>
      </c>
      <c r="CI121" s="16" t="s">
        <v>4075</v>
      </c>
      <c r="CJ121" s="16" t="s">
        <v>4076</v>
      </c>
      <c r="CK121" s="16" t="s">
        <v>4071</v>
      </c>
      <c r="CL121" s="16" t="s">
        <v>3906</v>
      </c>
      <c r="CM121" s="16" t="s">
        <v>3621</v>
      </c>
      <c r="CN121" s="16" t="s">
        <v>3265</v>
      </c>
      <c r="CR121" s="19"/>
      <c r="CV121" s="16"/>
      <c r="CY121" s="16"/>
      <c r="CZ121" s="16"/>
      <c r="DA121" s="16"/>
      <c r="DC121" s="16"/>
      <c r="DH121" s="16"/>
    </row>
    <row r="122" spans="1:112" x14ac:dyDescent="0.35">
      <c r="A122" s="16" t="s">
        <v>1170</v>
      </c>
      <c r="C122" t="s">
        <v>4077</v>
      </c>
      <c r="D122" s="32"/>
      <c r="E122"/>
      <c r="F122" s="16" t="s">
        <v>5847</v>
      </c>
      <c r="G122" s="16"/>
      <c r="K122" s="16"/>
      <c r="L122" s="16"/>
      <c r="M122" s="16"/>
      <c r="N122" s="16"/>
      <c r="O122" s="16" t="s">
        <v>5826</v>
      </c>
      <c r="P122" s="16"/>
      <c r="Q122" s="16"/>
      <c r="R122" s="16"/>
      <c r="S122" s="16"/>
      <c r="T122" s="16"/>
      <c r="U122" s="16"/>
      <c r="V122" s="16"/>
      <c r="AK122" s="16"/>
      <c r="AX122" s="30"/>
      <c r="BB122" s="26"/>
      <c r="BG122" s="16"/>
      <c r="BH122" s="16"/>
      <c r="BO122" s="16" t="s">
        <v>4078</v>
      </c>
      <c r="BP122" s="16" t="s">
        <v>4079</v>
      </c>
      <c r="BQ122" s="16" t="s">
        <v>4080</v>
      </c>
      <c r="BR122" s="16"/>
      <c r="CA122" s="16"/>
      <c r="CE122" s="16" t="s">
        <v>119</v>
      </c>
      <c r="CF122" s="16" t="s">
        <v>3176</v>
      </c>
      <c r="CG122" s="16" t="s">
        <v>4078</v>
      </c>
      <c r="CH122" s="16" t="s">
        <v>4079</v>
      </c>
      <c r="CI122" s="16" t="s">
        <v>4081</v>
      </c>
      <c r="CJ122" s="16" t="s">
        <v>4082</v>
      </c>
      <c r="CK122" s="16" t="s">
        <v>4077</v>
      </c>
      <c r="CL122" s="16" t="s">
        <v>3178</v>
      </c>
      <c r="CM122" s="16" t="s">
        <v>4083</v>
      </c>
      <c r="CN122" s="16" t="s">
        <v>3180</v>
      </c>
      <c r="CR122" s="19"/>
      <c r="CV122" s="16"/>
      <c r="CY122" s="16"/>
      <c r="CZ122" s="16"/>
      <c r="DA122" s="16"/>
      <c r="DC122" s="16"/>
      <c r="DH122" s="16"/>
    </row>
    <row r="123" spans="1:112" x14ac:dyDescent="0.35">
      <c r="A123" s="16" t="s">
        <v>1170</v>
      </c>
      <c r="C123" t="s">
        <v>4084</v>
      </c>
      <c r="D123" s="32"/>
      <c r="E123"/>
      <c r="F123" s="16" t="s">
        <v>5847</v>
      </c>
      <c r="G123" s="16"/>
      <c r="K123" s="16"/>
      <c r="L123" s="16"/>
      <c r="M123" s="16"/>
      <c r="N123" s="16"/>
      <c r="O123" s="16" t="s">
        <v>5826</v>
      </c>
      <c r="P123" s="16"/>
      <c r="Q123" s="16"/>
      <c r="R123" s="16"/>
      <c r="S123" s="16"/>
      <c r="T123" s="16"/>
      <c r="U123" s="16"/>
      <c r="V123" s="16"/>
      <c r="AK123" s="16"/>
      <c r="AX123" s="30"/>
      <c r="BB123" s="26"/>
      <c r="BG123" s="16"/>
      <c r="BH123" s="16"/>
      <c r="BO123" s="16" t="s">
        <v>4085</v>
      </c>
      <c r="BP123" s="16" t="s">
        <v>4086</v>
      </c>
      <c r="BQ123" s="16" t="s">
        <v>4087</v>
      </c>
      <c r="BR123" s="16"/>
      <c r="CA123" s="16"/>
      <c r="CE123" s="16" t="s">
        <v>119</v>
      </c>
      <c r="CF123" s="16" t="s">
        <v>3176</v>
      </c>
      <c r="CG123" s="16" t="s">
        <v>4085</v>
      </c>
      <c r="CH123" s="16" t="s">
        <v>4086</v>
      </c>
      <c r="CI123" s="16" t="s">
        <v>4088</v>
      </c>
      <c r="CJ123" s="16" t="s">
        <v>4089</v>
      </c>
      <c r="CK123" s="16" t="s">
        <v>4084</v>
      </c>
      <c r="CL123" s="16" t="s">
        <v>3578</v>
      </c>
      <c r="CM123" s="16" t="s">
        <v>3205</v>
      </c>
      <c r="CN123" s="16" t="s">
        <v>4090</v>
      </c>
      <c r="CR123" s="19"/>
      <c r="CV123" s="16"/>
      <c r="CY123" s="16"/>
      <c r="CZ123" s="16"/>
      <c r="DA123" s="16"/>
      <c r="DC123" s="16"/>
      <c r="DH123" s="16"/>
    </row>
    <row r="124" spans="1:112" x14ac:dyDescent="0.35">
      <c r="A124" s="16" t="s">
        <v>1170</v>
      </c>
      <c r="C124" t="s">
        <v>4091</v>
      </c>
      <c r="D124" s="32"/>
      <c r="E124"/>
      <c r="F124" s="16" t="s">
        <v>5847</v>
      </c>
      <c r="G124" s="16"/>
      <c r="K124" s="16"/>
      <c r="L124" s="16"/>
      <c r="M124" s="16"/>
      <c r="N124" s="16"/>
      <c r="O124" s="16" t="s">
        <v>5826</v>
      </c>
      <c r="P124" s="16"/>
      <c r="Q124" s="16"/>
      <c r="R124" s="16"/>
      <c r="S124" s="16"/>
      <c r="T124" s="16"/>
      <c r="U124" s="16"/>
      <c r="V124" s="16"/>
      <c r="AK124" s="16"/>
      <c r="AX124" s="30"/>
      <c r="BB124" s="26"/>
      <c r="BG124" s="16"/>
      <c r="BH124" s="16"/>
      <c r="BO124" s="16" t="s">
        <v>4092</v>
      </c>
      <c r="BP124" s="16" t="s">
        <v>4093</v>
      </c>
      <c r="BQ124" s="16" t="s">
        <v>4094</v>
      </c>
      <c r="BR124" s="16"/>
      <c r="CA124" s="16"/>
      <c r="CE124" s="16" t="s">
        <v>119</v>
      </c>
      <c r="CF124" s="16" t="s">
        <v>3176</v>
      </c>
      <c r="CG124" s="16" t="s">
        <v>4092</v>
      </c>
      <c r="CH124" s="16" t="s">
        <v>4093</v>
      </c>
      <c r="CI124" s="16" t="s">
        <v>6142</v>
      </c>
      <c r="CJ124" s="16" t="s">
        <v>4095</v>
      </c>
      <c r="CK124" s="16" t="s">
        <v>4091</v>
      </c>
      <c r="CL124" s="16" t="s">
        <v>3358</v>
      </c>
      <c r="CM124" s="16" t="s">
        <v>3637</v>
      </c>
      <c r="CN124" s="16" t="s">
        <v>3614</v>
      </c>
      <c r="CR124" s="19"/>
      <c r="CV124" s="16"/>
      <c r="CY124" s="16"/>
      <c r="CZ124" s="16"/>
      <c r="DA124" s="16"/>
      <c r="DC124" s="16"/>
      <c r="DH124" s="16"/>
    </row>
    <row r="125" spans="1:112" x14ac:dyDescent="0.35">
      <c r="A125" s="16" t="s">
        <v>1170</v>
      </c>
      <c r="C125" t="s">
        <v>4104</v>
      </c>
      <c r="D125" s="32"/>
      <c r="E125"/>
      <c r="F125" s="16" t="s">
        <v>5847</v>
      </c>
      <c r="G125" s="16"/>
      <c r="K125" s="16"/>
      <c r="L125" s="16"/>
      <c r="M125" s="16"/>
      <c r="N125" s="16"/>
      <c r="O125" s="16" t="s">
        <v>5826</v>
      </c>
      <c r="P125" s="16"/>
      <c r="Q125" s="16"/>
      <c r="R125" s="16"/>
      <c r="S125" s="16"/>
      <c r="T125" s="16"/>
      <c r="U125" s="16"/>
      <c r="V125" s="16"/>
      <c r="AK125" s="16"/>
      <c r="AX125" s="30"/>
      <c r="BB125" s="26"/>
      <c r="BG125" s="16"/>
      <c r="BH125" s="16"/>
      <c r="BO125" s="16" t="s">
        <v>4105</v>
      </c>
      <c r="BP125" s="16" t="s">
        <v>4106</v>
      </c>
      <c r="BQ125" s="16" t="s">
        <v>4107</v>
      </c>
      <c r="BR125" s="16"/>
      <c r="CA125" s="16"/>
      <c r="CE125" s="16" t="s">
        <v>119</v>
      </c>
      <c r="CF125" s="16" t="s">
        <v>3176</v>
      </c>
      <c r="CG125" s="16" t="s">
        <v>4105</v>
      </c>
      <c r="CH125" s="16" t="s">
        <v>4106</v>
      </c>
      <c r="CI125" s="16" t="s">
        <v>4108</v>
      </c>
      <c r="CJ125" s="16" t="s">
        <v>4109</v>
      </c>
      <c r="CK125" s="16" t="s">
        <v>4104</v>
      </c>
      <c r="CL125" s="16" t="s">
        <v>3187</v>
      </c>
      <c r="CM125" s="16" t="s">
        <v>3255</v>
      </c>
      <c r="CN125" s="16" t="s">
        <v>4110</v>
      </c>
      <c r="CR125" s="19"/>
      <c r="CV125" s="16"/>
      <c r="CY125" s="16"/>
      <c r="CZ125" s="16"/>
      <c r="DA125" s="16"/>
      <c r="DC125" s="16"/>
      <c r="DH125" s="16"/>
    </row>
    <row r="126" spans="1:112" x14ac:dyDescent="0.35">
      <c r="A126" s="16" t="s">
        <v>1170</v>
      </c>
      <c r="C126" t="s">
        <v>4111</v>
      </c>
      <c r="D126" s="32"/>
      <c r="E126"/>
      <c r="F126" s="16" t="s">
        <v>5847</v>
      </c>
      <c r="G126" s="16"/>
      <c r="K126" s="16"/>
      <c r="L126" s="16"/>
      <c r="M126" s="16"/>
      <c r="N126" s="16"/>
      <c r="O126" s="16" t="s">
        <v>5826</v>
      </c>
      <c r="P126" s="16"/>
      <c r="Q126" s="16"/>
      <c r="R126" s="16"/>
      <c r="S126" s="16"/>
      <c r="T126" s="16"/>
      <c r="U126" s="16"/>
      <c r="V126" s="16"/>
      <c r="AK126" s="16"/>
      <c r="AX126" s="30"/>
      <c r="BB126" s="26"/>
      <c r="BG126" s="16"/>
      <c r="BH126" s="16"/>
      <c r="BO126" s="16" t="s">
        <v>4112</v>
      </c>
      <c r="BP126" s="16" t="s">
        <v>4113</v>
      </c>
      <c r="BQ126" s="16" t="s">
        <v>4114</v>
      </c>
      <c r="BR126" s="16"/>
      <c r="CA126" s="16"/>
      <c r="CE126" s="16" t="s">
        <v>119</v>
      </c>
      <c r="CF126" s="16" t="s">
        <v>3176</v>
      </c>
      <c r="CG126" s="16" t="s">
        <v>4112</v>
      </c>
      <c r="CH126" s="16" t="s">
        <v>4113</v>
      </c>
      <c r="CI126" s="16" t="s">
        <v>4115</v>
      </c>
      <c r="CJ126" s="16" t="s">
        <v>4116</v>
      </c>
      <c r="CK126" s="16" t="s">
        <v>4111</v>
      </c>
      <c r="CL126" s="16" t="s">
        <v>3343</v>
      </c>
      <c r="CM126" s="16" t="s">
        <v>4117</v>
      </c>
      <c r="CN126" s="16" t="s">
        <v>3718</v>
      </c>
      <c r="CR126" s="19"/>
      <c r="CV126" s="16"/>
      <c r="CY126" s="16"/>
      <c r="CZ126" s="16"/>
      <c r="DA126" s="16"/>
      <c r="DC126" s="16"/>
      <c r="DH126" s="16"/>
    </row>
    <row r="127" spans="1:112" x14ac:dyDescent="0.35">
      <c r="A127" s="16" t="s">
        <v>1170</v>
      </c>
      <c r="C127" t="s">
        <v>4118</v>
      </c>
      <c r="D127" s="32"/>
      <c r="E127"/>
      <c r="F127" s="16" t="s">
        <v>5847</v>
      </c>
      <c r="G127" s="16"/>
      <c r="K127" s="16"/>
      <c r="L127" s="16"/>
      <c r="M127" s="16"/>
      <c r="N127" s="16"/>
      <c r="O127" s="16" t="s">
        <v>5826</v>
      </c>
      <c r="P127" s="16"/>
      <c r="Q127" s="16"/>
      <c r="R127" s="16"/>
      <c r="S127" s="16"/>
      <c r="T127" s="16"/>
      <c r="U127" s="16"/>
      <c r="V127" s="16"/>
      <c r="AK127" s="16"/>
      <c r="AX127" s="30"/>
      <c r="BB127" s="26"/>
      <c r="BG127" s="16"/>
      <c r="BH127" s="16"/>
      <c r="BO127" s="16" t="s">
        <v>4119</v>
      </c>
      <c r="BP127" s="16" t="s">
        <v>4120</v>
      </c>
      <c r="BQ127" s="16" t="s">
        <v>4121</v>
      </c>
      <c r="BR127" s="16"/>
      <c r="CA127" s="16"/>
      <c r="CE127" s="16" t="s">
        <v>119</v>
      </c>
      <c r="CF127" s="16" t="s">
        <v>3176</v>
      </c>
      <c r="CG127" s="16" t="s">
        <v>4119</v>
      </c>
      <c r="CH127" s="16" t="s">
        <v>4120</v>
      </c>
      <c r="CI127" s="16" t="s">
        <v>4122</v>
      </c>
      <c r="CJ127" s="16" t="s">
        <v>4123</v>
      </c>
      <c r="CK127" s="16" t="s">
        <v>4118</v>
      </c>
      <c r="CL127" s="16" t="s">
        <v>3230</v>
      </c>
      <c r="CM127" s="16" t="s">
        <v>3188</v>
      </c>
      <c r="CN127" s="16" t="s">
        <v>3336</v>
      </c>
      <c r="CR127" s="19"/>
      <c r="CV127" s="16"/>
      <c r="CY127" s="16"/>
      <c r="CZ127" s="16"/>
      <c r="DA127" s="16"/>
      <c r="DC127" s="16"/>
      <c r="DH127" s="16"/>
    </row>
    <row r="128" spans="1:112" x14ac:dyDescent="0.35">
      <c r="A128" s="16" t="s">
        <v>1170</v>
      </c>
      <c r="C128" t="s">
        <v>4124</v>
      </c>
      <c r="D128" s="32"/>
      <c r="E128"/>
      <c r="F128" s="16" t="s">
        <v>5847</v>
      </c>
      <c r="G128" s="16"/>
      <c r="K128" s="16"/>
      <c r="L128" s="16"/>
      <c r="M128" s="16"/>
      <c r="N128" s="16"/>
      <c r="O128" s="16" t="s">
        <v>5826</v>
      </c>
      <c r="P128" s="16"/>
      <c r="Q128" s="16"/>
      <c r="R128" s="16"/>
      <c r="S128" s="16"/>
      <c r="T128" s="16"/>
      <c r="U128" s="16"/>
      <c r="V128" s="16"/>
      <c r="AK128" s="16"/>
      <c r="AX128" s="30"/>
      <c r="BB128" s="26"/>
      <c r="BG128" s="16"/>
      <c r="BH128" s="16"/>
      <c r="BO128" s="16" t="s">
        <v>4125</v>
      </c>
      <c r="BP128" s="16" t="s">
        <v>4126</v>
      </c>
      <c r="BQ128" s="16" t="s">
        <v>4127</v>
      </c>
      <c r="BR128" s="16"/>
      <c r="CA128" s="16"/>
      <c r="CE128" s="16" t="s">
        <v>119</v>
      </c>
      <c r="CF128" s="16" t="s">
        <v>3176</v>
      </c>
      <c r="CG128" s="16" t="s">
        <v>4125</v>
      </c>
      <c r="CH128" s="16" t="s">
        <v>4126</v>
      </c>
      <c r="CI128" s="16" t="s">
        <v>4128</v>
      </c>
      <c r="CJ128" s="16" t="s">
        <v>4129</v>
      </c>
      <c r="CK128" s="16" t="s">
        <v>4124</v>
      </c>
      <c r="CL128" s="16" t="s">
        <v>3178</v>
      </c>
      <c r="CM128" s="16" t="s">
        <v>3179</v>
      </c>
      <c r="CN128" s="16" t="s">
        <v>4070</v>
      </c>
      <c r="CR128" s="19"/>
      <c r="CV128" s="16"/>
      <c r="CY128" s="16"/>
      <c r="CZ128" s="16"/>
      <c r="DA128" s="16"/>
      <c r="DC128" s="16"/>
      <c r="DH128" s="16"/>
    </row>
    <row r="129" spans="1:112" x14ac:dyDescent="0.35">
      <c r="A129" s="16" t="s">
        <v>1170</v>
      </c>
      <c r="C129" t="s">
        <v>4136</v>
      </c>
      <c r="D129" s="32"/>
      <c r="E129"/>
      <c r="F129" s="16" t="s">
        <v>5847</v>
      </c>
      <c r="G129" s="16"/>
      <c r="K129" s="16"/>
      <c r="L129" s="16"/>
      <c r="M129" s="16"/>
      <c r="N129" s="16"/>
      <c r="O129" s="16" t="s">
        <v>5826</v>
      </c>
      <c r="P129" s="16"/>
      <c r="Q129" s="16"/>
      <c r="R129" s="16"/>
      <c r="S129" s="16"/>
      <c r="T129" s="16"/>
      <c r="U129" s="16"/>
      <c r="V129" s="16"/>
      <c r="AK129" s="16"/>
      <c r="AX129" s="30"/>
      <c r="BB129" s="26"/>
      <c r="BG129" s="16"/>
      <c r="BH129" s="16"/>
      <c r="BO129" s="16" t="s">
        <v>4137</v>
      </c>
      <c r="BP129" s="16" t="s">
        <v>4138</v>
      </c>
      <c r="BQ129" s="16" t="s">
        <v>4139</v>
      </c>
      <c r="BR129" s="16"/>
      <c r="CA129" s="16"/>
      <c r="CE129" s="16" t="s">
        <v>119</v>
      </c>
      <c r="CF129" s="16" t="s">
        <v>3176</v>
      </c>
      <c r="CG129" s="16" t="s">
        <v>4137</v>
      </c>
      <c r="CH129" s="16" t="s">
        <v>4138</v>
      </c>
      <c r="CI129" s="16" t="s">
        <v>4140</v>
      </c>
      <c r="CJ129" s="16" t="s">
        <v>4141</v>
      </c>
      <c r="CK129" s="16" t="s">
        <v>4136</v>
      </c>
      <c r="CL129" s="16" t="s">
        <v>3906</v>
      </c>
      <c r="CM129" s="16" t="s">
        <v>3621</v>
      </c>
      <c r="CN129" s="16" t="s">
        <v>4142</v>
      </c>
      <c r="CR129" s="19"/>
      <c r="CV129" s="16"/>
      <c r="CY129" s="16"/>
      <c r="CZ129" s="16"/>
      <c r="DA129" s="16"/>
      <c r="DC129" s="16"/>
      <c r="DH129" s="16"/>
    </row>
    <row r="130" spans="1:112" x14ac:dyDescent="0.35">
      <c r="A130" s="16" t="s">
        <v>1170</v>
      </c>
      <c r="C130" t="s">
        <v>4150</v>
      </c>
      <c r="D130" s="32"/>
      <c r="E130"/>
      <c r="F130" s="16" t="s">
        <v>5847</v>
      </c>
      <c r="G130" s="16"/>
      <c r="K130" s="16"/>
      <c r="L130" s="16"/>
      <c r="M130" s="16"/>
      <c r="N130" s="16"/>
      <c r="O130" s="16" t="s">
        <v>5826</v>
      </c>
      <c r="P130" s="16"/>
      <c r="Q130" s="16"/>
      <c r="R130" s="16"/>
      <c r="S130" s="16"/>
      <c r="T130" s="16"/>
      <c r="U130" s="16"/>
      <c r="V130" s="16"/>
      <c r="AK130" s="16"/>
      <c r="AX130" s="30"/>
      <c r="BB130" s="26"/>
      <c r="BG130" s="16"/>
      <c r="BH130" s="16"/>
      <c r="BO130" s="16" t="s">
        <v>4151</v>
      </c>
      <c r="BP130" s="16" t="s">
        <v>4152</v>
      </c>
      <c r="BQ130" s="16" t="s">
        <v>4153</v>
      </c>
      <c r="BR130" s="16"/>
      <c r="CA130" s="16"/>
      <c r="CE130" s="16" t="s">
        <v>119</v>
      </c>
      <c r="CF130" s="16" t="s">
        <v>3176</v>
      </c>
      <c r="CG130" s="16" t="s">
        <v>4151</v>
      </c>
      <c r="CH130" s="16" t="s">
        <v>4152</v>
      </c>
      <c r="CI130" s="16" t="s">
        <v>4154</v>
      </c>
      <c r="CJ130" s="16" t="s">
        <v>4155</v>
      </c>
      <c r="CK130" s="16" t="s">
        <v>4150</v>
      </c>
      <c r="CL130" s="16" t="s">
        <v>3382</v>
      </c>
      <c r="CM130" s="16" t="s">
        <v>3899</v>
      </c>
      <c r="CN130" s="16" t="s">
        <v>4156</v>
      </c>
      <c r="CR130" s="19"/>
      <c r="CV130" s="16"/>
      <c r="CY130" s="16"/>
      <c r="CZ130" s="16"/>
      <c r="DA130" s="16"/>
      <c r="DC130" s="16"/>
      <c r="DH130" s="16"/>
    </row>
    <row r="131" spans="1:112" x14ac:dyDescent="0.35">
      <c r="A131" s="16" t="s">
        <v>1170</v>
      </c>
      <c r="C131" t="s">
        <v>4143</v>
      </c>
      <c r="D131" s="32"/>
      <c r="E131"/>
      <c r="F131" s="16" t="s">
        <v>5847</v>
      </c>
      <c r="G131" s="16"/>
      <c r="K131" s="16"/>
      <c r="L131" s="16"/>
      <c r="M131" s="16"/>
      <c r="N131" s="16"/>
      <c r="O131" s="16" t="s">
        <v>5826</v>
      </c>
      <c r="P131" s="16"/>
      <c r="Q131" s="16"/>
      <c r="R131" s="16"/>
      <c r="S131" s="16"/>
      <c r="T131" s="16"/>
      <c r="U131" s="16"/>
      <c r="V131" s="16"/>
      <c r="AK131" s="16"/>
      <c r="AX131" s="30"/>
      <c r="BB131" s="26"/>
      <c r="BG131" s="16"/>
      <c r="BH131" s="16"/>
      <c r="BO131" s="16" t="s">
        <v>4144</v>
      </c>
      <c r="BP131" s="16" t="s">
        <v>4145</v>
      </c>
      <c r="BQ131" s="16" t="s">
        <v>4146</v>
      </c>
      <c r="BR131" s="16"/>
      <c r="CA131" s="16"/>
      <c r="CE131" s="16" t="s">
        <v>119</v>
      </c>
      <c r="CF131" s="16" t="s">
        <v>3176</v>
      </c>
      <c r="CG131" s="16" t="s">
        <v>4144</v>
      </c>
      <c r="CH131" s="16" t="s">
        <v>4145</v>
      </c>
      <c r="CI131" s="16" t="s">
        <v>4147</v>
      </c>
      <c r="CJ131" s="16" t="s">
        <v>4148</v>
      </c>
      <c r="CK131" s="16" t="s">
        <v>4143</v>
      </c>
      <c r="CL131" s="16" t="s">
        <v>3297</v>
      </c>
      <c r="CM131" s="16" t="s">
        <v>3205</v>
      </c>
      <c r="CN131" s="16" t="s">
        <v>4149</v>
      </c>
      <c r="CR131" s="19"/>
      <c r="CV131" s="16"/>
      <c r="CY131" s="16"/>
      <c r="CZ131" s="16"/>
      <c r="DA131" s="16"/>
      <c r="DC131" s="16"/>
      <c r="DH131" s="16"/>
    </row>
    <row r="132" spans="1:112" x14ac:dyDescent="0.35">
      <c r="A132" s="16" t="s">
        <v>1170</v>
      </c>
      <c r="C132" t="s">
        <v>4157</v>
      </c>
      <c r="D132" s="32"/>
      <c r="E132"/>
      <c r="F132" s="16" t="s">
        <v>5847</v>
      </c>
      <c r="G132" s="16"/>
      <c r="K132" s="16"/>
      <c r="L132" s="16"/>
      <c r="M132" s="16"/>
      <c r="N132" s="16"/>
      <c r="O132" s="16" t="s">
        <v>5826</v>
      </c>
      <c r="P132" s="16"/>
      <c r="Q132" s="16"/>
      <c r="R132" s="16"/>
      <c r="S132" s="16"/>
      <c r="T132" s="16"/>
      <c r="U132" s="16"/>
      <c r="V132" s="16"/>
      <c r="AK132" s="16"/>
      <c r="AX132" s="30"/>
      <c r="BB132" s="26"/>
      <c r="BG132" s="16"/>
      <c r="BH132" s="16"/>
      <c r="BO132" s="16" t="s">
        <v>4158</v>
      </c>
      <c r="BP132" s="16" t="s">
        <v>4159</v>
      </c>
      <c r="BQ132" s="16" t="s">
        <v>4160</v>
      </c>
      <c r="BR132" s="16"/>
      <c r="CA132" s="16"/>
      <c r="CE132" s="16" t="s">
        <v>119</v>
      </c>
      <c r="CF132" s="16" t="s">
        <v>3176</v>
      </c>
      <c r="CG132" s="16" t="s">
        <v>4158</v>
      </c>
      <c r="CH132" s="16" t="s">
        <v>4159</v>
      </c>
      <c r="CI132" s="16" t="s">
        <v>4161</v>
      </c>
      <c r="CJ132" s="16" t="s">
        <v>4162</v>
      </c>
      <c r="CK132" s="16" t="s">
        <v>4157</v>
      </c>
      <c r="CL132" s="16" t="s">
        <v>3906</v>
      </c>
      <c r="CM132" s="16" t="s">
        <v>3508</v>
      </c>
      <c r="CN132" s="16" t="s">
        <v>3299</v>
      </c>
      <c r="CR132" s="19"/>
      <c r="CV132" s="16"/>
      <c r="CY132" s="16"/>
      <c r="CZ132" s="16"/>
      <c r="DA132" s="16"/>
      <c r="DC132" s="16"/>
      <c r="DH132" s="16"/>
    </row>
    <row r="133" spans="1:112" x14ac:dyDescent="0.35">
      <c r="A133" s="16" t="s">
        <v>1170</v>
      </c>
      <c r="C133" t="s">
        <v>4130</v>
      </c>
      <c r="D133" s="32"/>
      <c r="E133"/>
      <c r="F133" s="16" t="s">
        <v>5847</v>
      </c>
      <c r="G133" s="16"/>
      <c r="K133" s="16"/>
      <c r="L133" s="16"/>
      <c r="M133" s="16"/>
      <c r="N133" s="16"/>
      <c r="O133" s="16" t="s">
        <v>5826</v>
      </c>
      <c r="P133" s="16"/>
      <c r="Q133" s="16"/>
      <c r="R133" s="16"/>
      <c r="S133" s="16"/>
      <c r="T133" s="16"/>
      <c r="U133" s="16"/>
      <c r="V133" s="16"/>
      <c r="AK133" s="16"/>
      <c r="AX133" s="30"/>
      <c r="BB133" s="26"/>
      <c r="BG133" s="16"/>
      <c r="BH133" s="16"/>
      <c r="BO133" s="16" t="s">
        <v>4131</v>
      </c>
      <c r="BP133" s="16" t="s">
        <v>4132</v>
      </c>
      <c r="BQ133" s="16" t="s">
        <v>4133</v>
      </c>
      <c r="BR133" s="16"/>
      <c r="CA133" s="16"/>
      <c r="CE133" s="16" t="s">
        <v>119</v>
      </c>
      <c r="CF133" s="16" t="s">
        <v>3176</v>
      </c>
      <c r="CG133" s="16" t="s">
        <v>4131</v>
      </c>
      <c r="CH133" s="16" t="s">
        <v>4132</v>
      </c>
      <c r="CI133" s="16" t="s">
        <v>4134</v>
      </c>
      <c r="CJ133" s="16" t="s">
        <v>4135</v>
      </c>
      <c r="CK133" s="16" t="s">
        <v>4130</v>
      </c>
      <c r="CL133" s="16" t="s">
        <v>3906</v>
      </c>
      <c r="CM133" s="16" t="s">
        <v>3621</v>
      </c>
      <c r="CN133" s="16" t="s">
        <v>3299</v>
      </c>
      <c r="CR133" s="19"/>
      <c r="CV133" s="16"/>
      <c r="CY133" s="16"/>
      <c r="CZ133" s="16"/>
      <c r="DA133" s="16"/>
      <c r="DC133" s="16"/>
      <c r="DH133" s="16"/>
    </row>
    <row r="134" spans="1:112" x14ac:dyDescent="0.35">
      <c r="A134" s="16" t="s">
        <v>1170</v>
      </c>
      <c r="C134" t="s">
        <v>4163</v>
      </c>
      <c r="D134" s="32"/>
      <c r="E134"/>
      <c r="F134" s="16" t="s">
        <v>5847</v>
      </c>
      <c r="G134" s="16"/>
      <c r="K134" s="16"/>
      <c r="L134" s="16"/>
      <c r="M134" s="16"/>
      <c r="N134" s="16"/>
      <c r="O134" s="16" t="s">
        <v>5826</v>
      </c>
      <c r="P134" s="16"/>
      <c r="Q134" s="16"/>
      <c r="R134" s="16"/>
      <c r="S134" s="16"/>
      <c r="T134" s="16"/>
      <c r="U134" s="16"/>
      <c r="V134" s="16"/>
      <c r="AK134" s="16"/>
      <c r="AX134" s="30"/>
      <c r="BB134" s="26"/>
      <c r="BG134" s="16"/>
      <c r="BH134" s="16"/>
      <c r="BO134" s="16" t="s">
        <v>4164</v>
      </c>
      <c r="BP134" s="16" t="s">
        <v>4165</v>
      </c>
      <c r="BQ134" s="16" t="s">
        <v>4166</v>
      </c>
      <c r="BR134" s="16"/>
      <c r="CA134" s="16"/>
      <c r="CE134" s="16" t="s">
        <v>119</v>
      </c>
      <c r="CF134" s="16" t="s">
        <v>3176</v>
      </c>
      <c r="CG134" s="16" t="s">
        <v>4164</v>
      </c>
      <c r="CH134" s="16" t="s">
        <v>4165</v>
      </c>
      <c r="CI134" s="16" t="s">
        <v>4167</v>
      </c>
      <c r="CJ134" s="16" t="s">
        <v>4168</v>
      </c>
      <c r="CK134" s="16" t="s">
        <v>4163</v>
      </c>
      <c r="CL134" s="16" t="s">
        <v>4103</v>
      </c>
      <c r="CM134" s="16" t="s">
        <v>3660</v>
      </c>
      <c r="CN134" s="16" t="s">
        <v>3232</v>
      </c>
      <c r="CR134" s="19"/>
      <c r="CV134" s="16"/>
      <c r="CY134" s="16"/>
      <c r="CZ134" s="16"/>
      <c r="DA134" s="16"/>
      <c r="DC134" s="16"/>
      <c r="DH134" s="16"/>
    </row>
    <row r="135" spans="1:112" x14ac:dyDescent="0.35">
      <c r="A135" s="16" t="s">
        <v>1170</v>
      </c>
      <c r="C135" t="s">
        <v>4169</v>
      </c>
      <c r="D135" s="32"/>
      <c r="E135"/>
      <c r="F135" s="16" t="s">
        <v>5847</v>
      </c>
      <c r="G135" s="16"/>
      <c r="K135" s="16"/>
      <c r="L135" s="16"/>
      <c r="M135" s="16"/>
      <c r="N135" s="16"/>
      <c r="O135" s="16" t="s">
        <v>5826</v>
      </c>
      <c r="P135" s="16"/>
      <c r="Q135" s="16"/>
      <c r="R135" s="16"/>
      <c r="S135" s="16"/>
      <c r="T135" s="16"/>
      <c r="U135" s="16"/>
      <c r="V135" s="16"/>
      <c r="AK135" s="16"/>
      <c r="AX135" s="30"/>
      <c r="BB135" s="26"/>
      <c r="BG135" s="16"/>
      <c r="BH135" s="16"/>
      <c r="BO135" s="16" t="s">
        <v>4170</v>
      </c>
      <c r="BP135" s="16" t="s">
        <v>4171</v>
      </c>
      <c r="BQ135" s="16" t="s">
        <v>4172</v>
      </c>
      <c r="BR135" s="16"/>
      <c r="CA135" s="16"/>
      <c r="CE135" s="16" t="s">
        <v>119</v>
      </c>
      <c r="CF135" s="16" t="s">
        <v>3176</v>
      </c>
      <c r="CG135" s="16" t="s">
        <v>4170</v>
      </c>
      <c r="CH135" s="16" t="s">
        <v>4171</v>
      </c>
      <c r="CI135" s="16" t="s">
        <v>4173</v>
      </c>
      <c r="CJ135" s="16" t="s">
        <v>4174</v>
      </c>
      <c r="CK135" s="16" t="s">
        <v>4169</v>
      </c>
      <c r="CL135" s="16" t="s">
        <v>3230</v>
      </c>
      <c r="CM135" s="16" t="s">
        <v>4175</v>
      </c>
      <c r="CN135" s="16" t="s">
        <v>3256</v>
      </c>
      <c r="CR135" s="19"/>
      <c r="CV135" s="16"/>
      <c r="CY135" s="16"/>
      <c r="CZ135" s="16"/>
      <c r="DA135" s="16"/>
      <c r="DC135" s="16"/>
      <c r="DH135" s="16"/>
    </row>
    <row r="136" spans="1:112" x14ac:dyDescent="0.35">
      <c r="A136" s="16" t="s">
        <v>1170</v>
      </c>
      <c r="C136" t="s">
        <v>4176</v>
      </c>
      <c r="D136" s="32"/>
      <c r="E136"/>
      <c r="F136" s="16" t="s">
        <v>5847</v>
      </c>
      <c r="G136" s="16"/>
      <c r="K136" s="16"/>
      <c r="L136" s="16"/>
      <c r="M136" s="16"/>
      <c r="N136" s="16"/>
      <c r="O136" s="16" t="s">
        <v>5826</v>
      </c>
      <c r="P136" s="16"/>
      <c r="Q136" s="16"/>
      <c r="R136" s="16"/>
      <c r="S136" s="16"/>
      <c r="T136" s="16"/>
      <c r="U136" s="16"/>
      <c r="V136" s="16"/>
      <c r="AK136" s="16"/>
      <c r="AX136" s="30"/>
      <c r="BB136" s="26"/>
      <c r="BG136" s="16"/>
      <c r="BH136" s="16"/>
      <c r="BO136" s="16" t="s">
        <v>4177</v>
      </c>
      <c r="BP136" s="16" t="s">
        <v>4178</v>
      </c>
      <c r="BQ136" s="16" t="s">
        <v>4179</v>
      </c>
      <c r="BR136" s="16"/>
      <c r="CA136" s="16"/>
      <c r="CE136" s="16" t="s">
        <v>119</v>
      </c>
      <c r="CF136" s="16" t="s">
        <v>3176</v>
      </c>
      <c r="CG136" s="16" t="s">
        <v>4177</v>
      </c>
      <c r="CH136" s="16" t="s">
        <v>4178</v>
      </c>
      <c r="CI136" s="16" t="s">
        <v>4180</v>
      </c>
      <c r="CJ136" s="16" t="s">
        <v>4181</v>
      </c>
      <c r="CK136" s="16" t="s">
        <v>4176</v>
      </c>
      <c r="CL136" s="16" t="s">
        <v>3472</v>
      </c>
      <c r="CM136" s="16" t="s">
        <v>3197</v>
      </c>
      <c r="CN136" s="16" t="s">
        <v>3180</v>
      </c>
      <c r="CR136" s="19"/>
      <c r="CV136" s="16"/>
      <c r="CY136" s="16"/>
      <c r="CZ136" s="16"/>
      <c r="DA136" s="16"/>
      <c r="DC136" s="16"/>
      <c r="DH136" s="16"/>
    </row>
    <row r="137" spans="1:112" x14ac:dyDescent="0.35">
      <c r="A137" s="16" t="s">
        <v>1170</v>
      </c>
      <c r="C137" t="s">
        <v>4183</v>
      </c>
      <c r="D137" s="32"/>
      <c r="E137"/>
      <c r="F137" s="16" t="s">
        <v>5847</v>
      </c>
      <c r="G137" s="16"/>
      <c r="K137" s="16"/>
      <c r="L137" s="16"/>
      <c r="M137" s="16"/>
      <c r="N137" s="16"/>
      <c r="O137" s="16" t="s">
        <v>5826</v>
      </c>
      <c r="P137" s="16"/>
      <c r="Q137" s="16"/>
      <c r="R137" s="16"/>
      <c r="S137" s="16"/>
      <c r="T137" s="16"/>
      <c r="U137" s="16"/>
      <c r="V137" s="16"/>
      <c r="AK137" s="16"/>
      <c r="AX137" s="30"/>
      <c r="BB137" s="26"/>
      <c r="BG137" s="16"/>
      <c r="BH137" s="16"/>
      <c r="BO137" s="16" t="s">
        <v>4184</v>
      </c>
      <c r="BP137" s="16" t="s">
        <v>4185</v>
      </c>
      <c r="BQ137" s="16" t="s">
        <v>4186</v>
      </c>
      <c r="BR137" s="16"/>
      <c r="CA137" s="16"/>
      <c r="CE137" s="16" t="s">
        <v>119</v>
      </c>
      <c r="CF137" s="16" t="s">
        <v>3176</v>
      </c>
      <c r="CG137" s="16" t="s">
        <v>4184</v>
      </c>
      <c r="CH137" s="16" t="s">
        <v>4185</v>
      </c>
      <c r="CI137" s="16" t="s">
        <v>6116</v>
      </c>
      <c r="CJ137" s="16" t="s">
        <v>4187</v>
      </c>
      <c r="CK137" s="16" t="s">
        <v>4183</v>
      </c>
      <c r="CL137" s="16" t="s">
        <v>3732</v>
      </c>
      <c r="CM137" s="16" t="s">
        <v>4188</v>
      </c>
      <c r="CN137" s="16" t="s">
        <v>3329</v>
      </c>
      <c r="CR137" s="19"/>
      <c r="CV137" s="16"/>
      <c r="CY137" s="16"/>
      <c r="CZ137" s="16"/>
      <c r="DA137" s="16"/>
      <c r="DC137" s="16"/>
      <c r="DH137" s="16"/>
    </row>
    <row r="138" spans="1:112" x14ac:dyDescent="0.35">
      <c r="A138" s="16" t="s">
        <v>1170</v>
      </c>
      <c r="C138" t="s">
        <v>4189</v>
      </c>
      <c r="D138" s="32"/>
      <c r="E138"/>
      <c r="F138" s="16" t="s">
        <v>5847</v>
      </c>
      <c r="G138" s="16"/>
      <c r="K138" s="16"/>
      <c r="L138" s="16"/>
      <c r="M138" s="16"/>
      <c r="N138" s="16"/>
      <c r="O138" s="16" t="s">
        <v>5826</v>
      </c>
      <c r="P138" s="16"/>
      <c r="Q138" s="16"/>
      <c r="R138" s="16"/>
      <c r="S138" s="16"/>
      <c r="T138" s="16"/>
      <c r="U138" s="16"/>
      <c r="V138" s="16"/>
      <c r="AK138" s="16"/>
      <c r="AX138" s="30"/>
      <c r="BB138" s="26"/>
      <c r="BG138" s="16"/>
      <c r="BH138" s="16"/>
      <c r="BO138" s="16" t="s">
        <v>4190</v>
      </c>
      <c r="BP138" s="16" t="s">
        <v>4191</v>
      </c>
      <c r="BQ138" s="16" t="s">
        <v>4192</v>
      </c>
      <c r="BR138" s="16"/>
      <c r="CA138" s="16"/>
      <c r="CE138" s="16" t="s">
        <v>119</v>
      </c>
      <c r="CF138" s="16" t="s">
        <v>3176</v>
      </c>
      <c r="CG138" s="16" t="s">
        <v>4190</v>
      </c>
      <c r="CH138" s="16" t="s">
        <v>4191</v>
      </c>
      <c r="CI138" s="16" t="s">
        <v>4193</v>
      </c>
      <c r="CJ138" s="16" t="s">
        <v>4194</v>
      </c>
      <c r="CK138" s="16" t="s">
        <v>4189</v>
      </c>
      <c r="CL138" s="16" t="s">
        <v>3593</v>
      </c>
      <c r="CM138" s="16" t="s">
        <v>4083</v>
      </c>
      <c r="CN138" s="16" t="s">
        <v>3206</v>
      </c>
      <c r="CR138" s="19"/>
      <c r="CV138" s="16"/>
      <c r="CY138" s="16"/>
      <c r="CZ138" s="16"/>
      <c r="DA138" s="16"/>
      <c r="DC138" s="16"/>
      <c r="DH138" s="16"/>
    </row>
    <row r="139" spans="1:112" x14ac:dyDescent="0.35">
      <c r="A139" s="16" t="s">
        <v>1170</v>
      </c>
      <c r="C139" t="s">
        <v>4195</v>
      </c>
      <c r="D139" s="32"/>
      <c r="E139"/>
      <c r="F139" s="16" t="s">
        <v>5847</v>
      </c>
      <c r="G139" s="16"/>
      <c r="K139" s="16"/>
      <c r="L139" s="16"/>
      <c r="M139" s="16"/>
      <c r="N139" s="16"/>
      <c r="O139" s="16" t="s">
        <v>5826</v>
      </c>
      <c r="P139" s="16"/>
      <c r="Q139" s="16"/>
      <c r="R139" s="16"/>
      <c r="S139" s="16"/>
      <c r="T139" s="16"/>
      <c r="U139" s="16"/>
      <c r="V139" s="16"/>
      <c r="AK139" s="16"/>
      <c r="AX139" s="30"/>
      <c r="BB139" s="26"/>
      <c r="BG139" s="16"/>
      <c r="BH139" s="16"/>
      <c r="BO139" s="16" t="s">
        <v>4196</v>
      </c>
      <c r="BP139" s="16" t="s">
        <v>4197</v>
      </c>
      <c r="BQ139" s="16" t="s">
        <v>4198</v>
      </c>
      <c r="BR139" s="16"/>
      <c r="CA139" s="16"/>
      <c r="CE139" s="16" t="s">
        <v>119</v>
      </c>
      <c r="CF139" s="16" t="s">
        <v>3176</v>
      </c>
      <c r="CG139" s="16" t="s">
        <v>4196</v>
      </c>
      <c r="CH139" s="16" t="s">
        <v>4197</v>
      </c>
      <c r="CI139" s="16" t="s">
        <v>4199</v>
      </c>
      <c r="CJ139" s="16" t="s">
        <v>4200</v>
      </c>
      <c r="CK139" s="16" t="s">
        <v>4195</v>
      </c>
      <c r="CL139" s="16" t="s">
        <v>3280</v>
      </c>
      <c r="CM139" s="16" t="s">
        <v>4201</v>
      </c>
      <c r="CN139" s="16" t="s">
        <v>3801</v>
      </c>
      <c r="CR139" s="19"/>
      <c r="CV139" s="16"/>
      <c r="CY139" s="16"/>
      <c r="CZ139" s="16"/>
      <c r="DA139" s="16"/>
      <c r="DC139" s="16"/>
      <c r="DH139" s="16"/>
    </row>
    <row r="140" spans="1:112" x14ac:dyDescent="0.35">
      <c r="A140" s="16" t="s">
        <v>1170</v>
      </c>
      <c r="C140" t="s">
        <v>4204</v>
      </c>
      <c r="D140" s="32"/>
      <c r="E140"/>
      <c r="F140" s="16" t="s">
        <v>5847</v>
      </c>
      <c r="G140" s="16"/>
      <c r="K140" s="16"/>
      <c r="L140" s="16"/>
      <c r="M140" s="16"/>
      <c r="N140" s="16"/>
      <c r="O140" s="16" t="s">
        <v>5826</v>
      </c>
      <c r="P140" s="16"/>
      <c r="Q140" s="16"/>
      <c r="R140" s="16"/>
      <c r="S140" s="16"/>
      <c r="T140" s="16"/>
      <c r="U140" s="16"/>
      <c r="V140" s="16"/>
      <c r="AA140" s="16" t="s">
        <v>4203</v>
      </c>
      <c r="AK140" s="16"/>
      <c r="AR140" s="16" t="s">
        <v>4202</v>
      </c>
      <c r="AX140" s="30"/>
      <c r="BB140" s="26"/>
      <c r="BG140" s="16"/>
      <c r="BH140" s="16"/>
      <c r="BO140" s="16" t="s">
        <v>4205</v>
      </c>
      <c r="BP140" s="16" t="s">
        <v>4206</v>
      </c>
      <c r="BQ140" s="16" t="s">
        <v>4207</v>
      </c>
      <c r="BR140" s="16"/>
      <c r="CA140" s="16"/>
      <c r="CE140" s="16" t="s">
        <v>119</v>
      </c>
      <c r="CF140" s="16" t="s">
        <v>3176</v>
      </c>
      <c r="CG140" s="16" t="s">
        <v>4205</v>
      </c>
      <c r="CH140" s="16" t="s">
        <v>4206</v>
      </c>
      <c r="CI140" s="16" t="s">
        <v>4208</v>
      </c>
      <c r="CJ140" s="16" t="s">
        <v>4209</v>
      </c>
      <c r="CK140" s="16" t="s">
        <v>4204</v>
      </c>
      <c r="CL140" s="16" t="s">
        <v>3423</v>
      </c>
      <c r="CM140" s="16" t="s">
        <v>3188</v>
      </c>
      <c r="CN140" s="16" t="s">
        <v>4210</v>
      </c>
      <c r="CR140" s="19"/>
      <c r="CV140" s="16"/>
      <c r="CY140" s="16"/>
      <c r="CZ140" s="16"/>
      <c r="DA140" s="16"/>
      <c r="DC140" s="16"/>
      <c r="DH140" s="16"/>
    </row>
    <row r="141" spans="1:112" x14ac:dyDescent="0.35">
      <c r="A141" s="16" t="s">
        <v>1170</v>
      </c>
      <c r="C141" t="s">
        <v>4211</v>
      </c>
      <c r="D141" s="32"/>
      <c r="E141"/>
      <c r="F141" s="16" t="s">
        <v>5847</v>
      </c>
      <c r="G141" s="16"/>
      <c r="K141" s="16"/>
      <c r="L141" s="16"/>
      <c r="M141" s="16"/>
      <c r="N141" s="16"/>
      <c r="O141" s="16" t="s">
        <v>5826</v>
      </c>
      <c r="P141" s="16"/>
      <c r="Q141" s="16"/>
      <c r="R141" s="16"/>
      <c r="S141" s="16"/>
      <c r="T141" s="16"/>
      <c r="U141" s="16"/>
      <c r="V141" s="16"/>
      <c r="AK141" s="16"/>
      <c r="AX141" s="30"/>
      <c r="BB141" s="26"/>
      <c r="BG141" s="16"/>
      <c r="BH141" s="16"/>
      <c r="BO141" s="16" t="s">
        <v>4212</v>
      </c>
      <c r="BP141" s="16" t="s">
        <v>4213</v>
      </c>
      <c r="BQ141" s="16" t="s">
        <v>4214</v>
      </c>
      <c r="BR141" s="16"/>
      <c r="CA141" s="16"/>
      <c r="CE141" s="16" t="s">
        <v>119</v>
      </c>
      <c r="CF141" s="16" t="s">
        <v>3176</v>
      </c>
      <c r="CG141" s="16" t="s">
        <v>4212</v>
      </c>
      <c r="CH141" s="16" t="s">
        <v>4213</v>
      </c>
      <c r="CI141" s="16" t="s">
        <v>4215</v>
      </c>
      <c r="CJ141" s="16" t="s">
        <v>4216</v>
      </c>
      <c r="CK141" s="16" t="s">
        <v>4211</v>
      </c>
      <c r="CL141" s="16" t="s">
        <v>3382</v>
      </c>
      <c r="CM141" s="16" t="s">
        <v>3249</v>
      </c>
      <c r="CN141" s="16" t="s">
        <v>3525</v>
      </c>
      <c r="CR141" s="19"/>
      <c r="CV141" s="16"/>
      <c r="CY141" s="16"/>
      <c r="CZ141" s="16"/>
      <c r="DA141" s="16"/>
      <c r="DC141" s="16"/>
      <c r="DH141" s="16"/>
    </row>
    <row r="142" spans="1:112" x14ac:dyDescent="0.35">
      <c r="A142" s="16" t="s">
        <v>1170</v>
      </c>
      <c r="C142" t="s">
        <v>4217</v>
      </c>
      <c r="D142" s="32"/>
      <c r="E142"/>
      <c r="F142" s="16" t="s">
        <v>5847</v>
      </c>
      <c r="G142" s="16"/>
      <c r="K142" s="16"/>
      <c r="L142" s="16"/>
      <c r="M142" s="16"/>
      <c r="N142" s="16"/>
      <c r="O142" s="16" t="s">
        <v>5826</v>
      </c>
      <c r="P142" s="16"/>
      <c r="Q142" s="16"/>
      <c r="R142" s="16"/>
      <c r="S142" s="16"/>
      <c r="T142" s="16"/>
      <c r="U142" s="16"/>
      <c r="V142" s="16"/>
      <c r="AK142" s="16"/>
      <c r="AX142" s="30"/>
      <c r="BB142" s="26"/>
      <c r="BG142" s="16"/>
      <c r="BH142" s="16"/>
      <c r="BO142" s="16" t="s">
        <v>4218</v>
      </c>
      <c r="BP142" s="16" t="s">
        <v>4219</v>
      </c>
      <c r="BQ142" s="16" t="s">
        <v>4220</v>
      </c>
      <c r="BR142" s="16"/>
      <c r="CA142" s="16"/>
      <c r="CE142" s="16" t="s">
        <v>119</v>
      </c>
      <c r="CF142" s="16" t="s">
        <v>3176</v>
      </c>
      <c r="CG142" s="16" t="s">
        <v>4218</v>
      </c>
      <c r="CH142" s="16" t="s">
        <v>4219</v>
      </c>
      <c r="CI142" s="16" t="s">
        <v>4221</v>
      </c>
      <c r="CJ142" s="16" t="s">
        <v>4222</v>
      </c>
      <c r="CK142" s="16" t="s">
        <v>4217</v>
      </c>
      <c r="CL142" s="16" t="s">
        <v>3187</v>
      </c>
      <c r="CM142" s="16" t="s">
        <v>4223</v>
      </c>
      <c r="CN142" s="16" t="s">
        <v>4224</v>
      </c>
      <c r="CR142" s="19"/>
      <c r="CV142" s="16"/>
      <c r="CY142" s="16"/>
      <c r="CZ142" s="16"/>
      <c r="DA142" s="16"/>
      <c r="DC142" s="16"/>
      <c r="DH142" s="16"/>
    </row>
    <row r="143" spans="1:112" x14ac:dyDescent="0.35">
      <c r="A143" s="16" t="s">
        <v>1170</v>
      </c>
      <c r="C143" t="s">
        <v>4225</v>
      </c>
      <c r="D143" s="32"/>
      <c r="E143"/>
      <c r="F143" s="16" t="s">
        <v>5847</v>
      </c>
      <c r="G143" s="16"/>
      <c r="K143" s="16"/>
      <c r="L143" s="16"/>
      <c r="M143" s="16"/>
      <c r="N143" s="16"/>
      <c r="O143" s="16" t="s">
        <v>5826</v>
      </c>
      <c r="P143" s="16"/>
      <c r="Q143" s="16"/>
      <c r="R143" s="16"/>
      <c r="S143" s="16"/>
      <c r="T143" s="16"/>
      <c r="U143" s="16"/>
      <c r="V143" s="16"/>
      <c r="AK143" s="16"/>
      <c r="AX143" s="30"/>
      <c r="BB143" s="26"/>
      <c r="BG143" s="16"/>
      <c r="BH143" s="16"/>
      <c r="BO143" s="16" t="s">
        <v>4226</v>
      </c>
      <c r="BP143" s="16" t="s">
        <v>4227</v>
      </c>
      <c r="BQ143" s="16" t="s">
        <v>4228</v>
      </c>
      <c r="BR143" s="16"/>
      <c r="CA143" s="16"/>
      <c r="CE143" s="16" t="s">
        <v>119</v>
      </c>
      <c r="CF143" s="16" t="s">
        <v>3176</v>
      </c>
      <c r="CG143" s="16" t="s">
        <v>4226</v>
      </c>
      <c r="CH143" s="16" t="s">
        <v>4227</v>
      </c>
      <c r="CI143" s="16" t="s">
        <v>6117</v>
      </c>
      <c r="CJ143" s="16" t="s">
        <v>4229</v>
      </c>
      <c r="CK143" s="16" t="s">
        <v>4225</v>
      </c>
      <c r="CL143" s="16" t="s">
        <v>3906</v>
      </c>
      <c r="CM143" s="16" t="s">
        <v>3621</v>
      </c>
      <c r="CN143" s="16" t="s">
        <v>3299</v>
      </c>
      <c r="CR143" s="19"/>
      <c r="CV143" s="16"/>
      <c r="CY143" s="16"/>
      <c r="CZ143" s="16"/>
      <c r="DA143" s="16"/>
      <c r="DC143" s="16"/>
      <c r="DH143" s="16"/>
    </row>
    <row r="144" spans="1:112" x14ac:dyDescent="0.35">
      <c r="A144" s="16" t="s">
        <v>1170</v>
      </c>
      <c r="C144" t="s">
        <v>4230</v>
      </c>
      <c r="D144" s="32"/>
      <c r="E144"/>
      <c r="F144" s="16" t="s">
        <v>5847</v>
      </c>
      <c r="G144" s="16"/>
      <c r="K144" s="16"/>
      <c r="L144" s="16"/>
      <c r="M144" s="16"/>
      <c r="N144" s="16"/>
      <c r="O144" s="16" t="s">
        <v>5826</v>
      </c>
      <c r="P144" s="16"/>
      <c r="Q144" s="16"/>
      <c r="R144" s="16"/>
      <c r="S144" s="16"/>
      <c r="T144" s="16"/>
      <c r="U144" s="16"/>
      <c r="V144" s="16"/>
      <c r="AK144" s="16"/>
      <c r="AX144" s="30"/>
      <c r="BB144" s="26"/>
      <c r="BG144" s="16"/>
      <c r="BH144" s="16"/>
      <c r="BO144" s="16" t="s">
        <v>4231</v>
      </c>
      <c r="BP144" s="16" t="s">
        <v>4232</v>
      </c>
      <c r="BQ144" s="16" t="s">
        <v>4233</v>
      </c>
      <c r="BR144" s="16"/>
      <c r="CA144" s="16"/>
      <c r="CE144" s="16" t="s">
        <v>119</v>
      </c>
      <c r="CF144" s="16" t="s">
        <v>3176</v>
      </c>
      <c r="CG144" s="16" t="s">
        <v>4231</v>
      </c>
      <c r="CH144" s="16" t="s">
        <v>4232</v>
      </c>
      <c r="CI144" s="16" t="s">
        <v>4234</v>
      </c>
      <c r="CJ144" s="16" t="s">
        <v>4235</v>
      </c>
      <c r="CK144" s="16" t="s">
        <v>4230</v>
      </c>
      <c r="CL144" s="16" t="s">
        <v>4236</v>
      </c>
      <c r="CM144" s="16" t="s">
        <v>3621</v>
      </c>
      <c r="CN144" s="16" t="s">
        <v>3216</v>
      </c>
      <c r="CR144" s="19"/>
      <c r="CV144" s="16"/>
      <c r="CY144" s="16"/>
      <c r="CZ144" s="16"/>
      <c r="DA144" s="16"/>
      <c r="DC144" s="16"/>
      <c r="DH144" s="16"/>
    </row>
    <row r="145" spans="1:112" x14ac:dyDescent="0.35">
      <c r="A145" s="16" t="s">
        <v>1170</v>
      </c>
      <c r="C145" t="s">
        <v>4237</v>
      </c>
      <c r="D145" s="32"/>
      <c r="E145"/>
      <c r="F145" s="16" t="s">
        <v>5847</v>
      </c>
      <c r="G145" s="16"/>
      <c r="K145" s="16"/>
      <c r="L145" s="16"/>
      <c r="M145" s="16"/>
      <c r="N145" s="16"/>
      <c r="O145" s="16" t="s">
        <v>5826</v>
      </c>
      <c r="P145" s="16"/>
      <c r="Q145" s="16"/>
      <c r="R145" s="16"/>
      <c r="S145" s="16"/>
      <c r="T145" s="16"/>
      <c r="U145" s="16"/>
      <c r="V145" s="16"/>
      <c r="AK145" s="16"/>
      <c r="AX145" s="30"/>
      <c r="BB145" s="26"/>
      <c r="BG145" s="16"/>
      <c r="BH145" s="16"/>
      <c r="BO145" s="16" t="s">
        <v>4238</v>
      </c>
      <c r="BP145" s="16" t="s">
        <v>4239</v>
      </c>
      <c r="BQ145" s="16" t="s">
        <v>4240</v>
      </c>
      <c r="BR145" s="16"/>
      <c r="CA145" s="16"/>
      <c r="CE145" s="16" t="s">
        <v>119</v>
      </c>
      <c r="CF145" s="16" t="s">
        <v>3176</v>
      </c>
      <c r="CG145" s="16" t="s">
        <v>4238</v>
      </c>
      <c r="CH145" s="16" t="s">
        <v>4239</v>
      </c>
      <c r="CI145" s="16" t="s">
        <v>4241</v>
      </c>
      <c r="CJ145" s="16" t="s">
        <v>4242</v>
      </c>
      <c r="CK145" s="16" t="s">
        <v>4237</v>
      </c>
      <c r="CL145" s="16" t="s">
        <v>3313</v>
      </c>
      <c r="CM145" s="16" t="s">
        <v>3667</v>
      </c>
      <c r="CN145" s="16" t="s">
        <v>3454</v>
      </c>
      <c r="CR145" s="19"/>
      <c r="CV145" s="16"/>
      <c r="CY145" s="16"/>
      <c r="CZ145" s="16"/>
      <c r="DA145" s="16"/>
      <c r="DC145" s="16"/>
      <c r="DH145" s="16"/>
    </row>
    <row r="146" spans="1:112" x14ac:dyDescent="0.35">
      <c r="A146" s="16" t="s">
        <v>1170</v>
      </c>
      <c r="C146" t="s">
        <v>4250</v>
      </c>
      <c r="D146" s="32"/>
      <c r="E146"/>
      <c r="F146" s="16" t="s">
        <v>5847</v>
      </c>
      <c r="G146" s="16"/>
      <c r="K146" s="16"/>
      <c r="L146" s="16"/>
      <c r="M146" s="16"/>
      <c r="N146" s="16"/>
      <c r="O146" s="16" t="s">
        <v>5826</v>
      </c>
      <c r="P146" s="16"/>
      <c r="Q146" s="16"/>
      <c r="R146" s="16"/>
      <c r="S146" s="16"/>
      <c r="T146" s="16"/>
      <c r="U146" s="16"/>
      <c r="V146" s="16"/>
      <c r="AK146" s="16"/>
      <c r="AX146" s="30"/>
      <c r="BB146" s="26"/>
      <c r="BG146" s="16"/>
      <c r="BH146" s="16"/>
      <c r="BO146" s="16" t="s">
        <v>4251</v>
      </c>
      <c r="BP146" s="16" t="s">
        <v>4252</v>
      </c>
      <c r="BQ146" s="16" t="s">
        <v>4253</v>
      </c>
      <c r="BR146" s="16"/>
      <c r="CA146" s="16"/>
      <c r="CE146" s="16" t="s">
        <v>119</v>
      </c>
      <c r="CF146" s="16" t="s">
        <v>3176</v>
      </c>
      <c r="CG146" s="16" t="s">
        <v>4251</v>
      </c>
      <c r="CH146" s="16" t="s">
        <v>4252</v>
      </c>
      <c r="CI146" s="16" t="s">
        <v>4254</v>
      </c>
      <c r="CJ146" s="16" t="s">
        <v>4255</v>
      </c>
      <c r="CK146" s="16" t="s">
        <v>4250</v>
      </c>
      <c r="CL146" s="16" t="s">
        <v>3480</v>
      </c>
      <c r="CM146" s="16" t="s">
        <v>4256</v>
      </c>
      <c r="CN146" s="16" t="s">
        <v>3391</v>
      </c>
      <c r="CR146" s="19"/>
      <c r="CV146" s="16"/>
      <c r="CY146" s="16"/>
      <c r="CZ146" s="16"/>
      <c r="DA146" s="16"/>
      <c r="DC146" s="16"/>
      <c r="DH146" s="16"/>
    </row>
    <row r="147" spans="1:112" x14ac:dyDescent="0.35">
      <c r="A147" s="16" t="s">
        <v>1170</v>
      </c>
      <c r="C147" t="s">
        <v>4243</v>
      </c>
      <c r="D147" s="32"/>
      <c r="E147"/>
      <c r="F147" s="16" t="s">
        <v>5847</v>
      </c>
      <c r="G147" s="16"/>
      <c r="K147" s="16"/>
      <c r="L147" s="16"/>
      <c r="M147" s="16"/>
      <c r="N147" s="16"/>
      <c r="O147" s="16" t="s">
        <v>5826</v>
      </c>
      <c r="P147" s="16"/>
      <c r="Q147" s="16"/>
      <c r="R147" s="16"/>
      <c r="S147" s="16"/>
      <c r="T147" s="16"/>
      <c r="U147" s="16"/>
      <c r="V147" s="16"/>
      <c r="AK147" s="16"/>
      <c r="AX147" s="30"/>
      <c r="BB147" s="26"/>
      <c r="BG147" s="16"/>
      <c r="BH147" s="16"/>
      <c r="BO147" s="16" t="s">
        <v>4244</v>
      </c>
      <c r="BP147" s="16" t="s">
        <v>4245</v>
      </c>
      <c r="BQ147" s="16" t="s">
        <v>4246</v>
      </c>
      <c r="BR147" s="16"/>
      <c r="CA147" s="16"/>
      <c r="CE147" s="16" t="s">
        <v>119</v>
      </c>
      <c r="CF147" s="16" t="s">
        <v>3176</v>
      </c>
      <c r="CG147" s="16" t="s">
        <v>4244</v>
      </c>
      <c r="CH147" s="16" t="s">
        <v>4245</v>
      </c>
      <c r="CI147" s="16" t="s">
        <v>4247</v>
      </c>
      <c r="CJ147" s="16" t="s">
        <v>4248</v>
      </c>
      <c r="CK147" s="16" t="s">
        <v>4243</v>
      </c>
      <c r="CL147" s="16" t="s">
        <v>4103</v>
      </c>
      <c r="CM147" s="16" t="s">
        <v>4249</v>
      </c>
      <c r="CN147" s="16" t="s">
        <v>3299</v>
      </c>
      <c r="CR147" s="19"/>
      <c r="CV147" s="16"/>
      <c r="CY147" s="16"/>
      <c r="CZ147" s="16"/>
      <c r="DA147" s="16"/>
      <c r="DC147" s="16"/>
      <c r="DH147" s="16"/>
    </row>
    <row r="148" spans="1:112" x14ac:dyDescent="0.35">
      <c r="A148" s="16" t="s">
        <v>1170</v>
      </c>
      <c r="C148" t="s">
        <v>4257</v>
      </c>
      <c r="D148" s="32"/>
      <c r="E148"/>
      <c r="F148" s="16" t="s">
        <v>5847</v>
      </c>
      <c r="G148" s="16"/>
      <c r="K148" s="16"/>
      <c r="L148" s="16"/>
      <c r="M148" s="16"/>
      <c r="N148" s="16"/>
      <c r="O148" s="16" t="s">
        <v>5826</v>
      </c>
      <c r="P148" s="16"/>
      <c r="Q148" s="16"/>
      <c r="R148" s="16"/>
      <c r="S148" s="16"/>
      <c r="T148" s="16"/>
      <c r="U148" s="16"/>
      <c r="V148" s="16"/>
      <c r="AK148" s="16"/>
      <c r="AX148" s="30"/>
      <c r="BB148" s="26"/>
      <c r="BG148" s="16"/>
      <c r="BH148" s="16"/>
      <c r="BO148" s="16" t="s">
        <v>4258</v>
      </c>
      <c r="BP148" s="16" t="s">
        <v>4259</v>
      </c>
      <c r="BQ148" s="16" t="s">
        <v>4260</v>
      </c>
      <c r="BR148" s="16"/>
      <c r="CA148" s="16"/>
      <c r="CE148" s="16" t="s">
        <v>119</v>
      </c>
      <c r="CF148" s="16" t="s">
        <v>3176</v>
      </c>
      <c r="CG148" s="16" t="s">
        <v>4258</v>
      </c>
      <c r="CH148" s="16" t="s">
        <v>4259</v>
      </c>
      <c r="CI148" s="16" t="s">
        <v>4261</v>
      </c>
      <c r="CJ148" s="16" t="s">
        <v>4262</v>
      </c>
      <c r="CK148" s="16" t="s">
        <v>4257</v>
      </c>
      <c r="CL148" s="16" t="s">
        <v>3343</v>
      </c>
      <c r="CM148" s="16" t="s">
        <v>3328</v>
      </c>
      <c r="CN148" s="16" t="s">
        <v>3329</v>
      </c>
      <c r="CR148" s="19"/>
      <c r="CV148" s="16"/>
      <c r="CY148" s="16"/>
      <c r="CZ148" s="16"/>
      <c r="DA148" s="16"/>
      <c r="DC148" s="16"/>
      <c r="DH148" s="16"/>
    </row>
    <row r="149" spans="1:112" x14ac:dyDescent="0.35">
      <c r="A149" s="16" t="s">
        <v>1170</v>
      </c>
      <c r="C149" t="s">
        <v>4263</v>
      </c>
      <c r="D149" s="32"/>
      <c r="E149"/>
      <c r="F149" s="16" t="s">
        <v>5847</v>
      </c>
      <c r="G149" s="16"/>
      <c r="K149" s="16"/>
      <c r="L149" s="16"/>
      <c r="M149" s="16"/>
      <c r="N149" s="16"/>
      <c r="O149" s="16" t="s">
        <v>5826</v>
      </c>
      <c r="P149" s="16"/>
      <c r="Q149" s="16"/>
      <c r="R149" s="16"/>
      <c r="S149" s="16"/>
      <c r="T149" s="16"/>
      <c r="U149" s="16"/>
      <c r="V149" s="16"/>
      <c r="AK149" s="16"/>
      <c r="AX149" s="30"/>
      <c r="BB149" s="26"/>
      <c r="BG149" s="16"/>
      <c r="BH149" s="16"/>
      <c r="BO149" s="16" t="s">
        <v>4264</v>
      </c>
      <c r="BP149" s="16" t="s">
        <v>4265</v>
      </c>
      <c r="BQ149" s="16" t="s">
        <v>4266</v>
      </c>
      <c r="BR149" s="16"/>
      <c r="CA149" s="16"/>
      <c r="CE149" s="16" t="s">
        <v>119</v>
      </c>
      <c r="CF149" s="16" t="s">
        <v>3176</v>
      </c>
      <c r="CG149" s="16" t="s">
        <v>4264</v>
      </c>
      <c r="CH149" s="16" t="s">
        <v>4265</v>
      </c>
      <c r="CI149" s="16" t="s">
        <v>4267</v>
      </c>
      <c r="CJ149" s="16" t="s">
        <v>4268</v>
      </c>
      <c r="CK149" s="16" t="s">
        <v>4263</v>
      </c>
      <c r="CL149" s="16" t="s">
        <v>3571</v>
      </c>
      <c r="CM149" s="16" t="s">
        <v>3188</v>
      </c>
      <c r="CN149" s="16" t="s">
        <v>4269</v>
      </c>
      <c r="CR149" s="19"/>
      <c r="CV149" s="16"/>
      <c r="CY149" s="16"/>
      <c r="CZ149" s="16"/>
      <c r="DA149" s="16"/>
      <c r="DC149" s="16"/>
      <c r="DH149" s="16"/>
    </row>
    <row r="150" spans="1:112" x14ac:dyDescent="0.35">
      <c r="A150" s="16" t="s">
        <v>1170</v>
      </c>
      <c r="C150" t="s">
        <v>4270</v>
      </c>
      <c r="D150" s="32"/>
      <c r="E150"/>
      <c r="F150" s="16" t="s">
        <v>5847</v>
      </c>
      <c r="G150" s="16"/>
      <c r="K150" s="16"/>
      <c r="L150" s="16"/>
      <c r="M150" s="16"/>
      <c r="N150" s="16"/>
      <c r="O150" s="16" t="s">
        <v>5826</v>
      </c>
      <c r="P150" s="16"/>
      <c r="Q150" s="16"/>
      <c r="R150" s="16"/>
      <c r="S150" s="16"/>
      <c r="T150" s="16"/>
      <c r="U150" s="16"/>
      <c r="V150" s="16"/>
      <c r="AK150" s="16"/>
      <c r="AX150" s="30"/>
      <c r="BB150" s="26"/>
      <c r="BG150" s="16"/>
      <c r="BH150" s="16"/>
      <c r="BO150" s="16" t="s">
        <v>4271</v>
      </c>
      <c r="BP150" s="16" t="s">
        <v>4272</v>
      </c>
      <c r="BQ150" s="16" t="s">
        <v>4273</v>
      </c>
      <c r="BR150" s="16"/>
      <c r="CA150" s="16"/>
      <c r="CE150" s="16" t="s">
        <v>119</v>
      </c>
      <c r="CF150" s="16" t="s">
        <v>3176</v>
      </c>
      <c r="CG150" s="16" t="s">
        <v>4271</v>
      </c>
      <c r="CH150" s="16" t="s">
        <v>4272</v>
      </c>
      <c r="CI150" s="16" t="s">
        <v>4274</v>
      </c>
      <c r="CJ150" s="16" t="s">
        <v>4275</v>
      </c>
      <c r="CK150" s="16" t="s">
        <v>4270</v>
      </c>
      <c r="CL150" s="16" t="s">
        <v>3343</v>
      </c>
      <c r="CM150" s="16" t="s">
        <v>3328</v>
      </c>
      <c r="CN150" s="16" t="s">
        <v>3329</v>
      </c>
      <c r="CR150" s="19"/>
      <c r="CV150" s="16"/>
      <c r="CY150" s="16"/>
      <c r="CZ150" s="16"/>
      <c r="DA150" s="16"/>
      <c r="DC150" s="16"/>
      <c r="DH150" s="16"/>
    </row>
    <row r="151" spans="1:112" x14ac:dyDescent="0.35">
      <c r="A151" s="16" t="s">
        <v>1170</v>
      </c>
      <c r="C151" t="s">
        <v>4276</v>
      </c>
      <c r="D151" s="32"/>
      <c r="E151"/>
      <c r="F151" s="16" t="s">
        <v>5847</v>
      </c>
      <c r="G151" s="16"/>
      <c r="K151" s="16"/>
      <c r="L151" s="16"/>
      <c r="M151" s="16"/>
      <c r="N151" s="16"/>
      <c r="O151" s="16" t="s">
        <v>5826</v>
      </c>
      <c r="P151" s="16"/>
      <c r="Q151" s="16"/>
      <c r="R151" s="16"/>
      <c r="S151" s="16"/>
      <c r="T151" s="16"/>
      <c r="U151" s="16"/>
      <c r="V151" s="16"/>
      <c r="AK151" s="16"/>
      <c r="AX151" s="30"/>
      <c r="BB151" s="26"/>
      <c r="BG151" s="16"/>
      <c r="BH151" s="16"/>
      <c r="BO151" s="16" t="s">
        <v>4277</v>
      </c>
      <c r="BP151" s="16" t="s">
        <v>4278</v>
      </c>
      <c r="BQ151" s="16" t="s">
        <v>4279</v>
      </c>
      <c r="BR151" s="16"/>
      <c r="CA151" s="16"/>
      <c r="CE151" s="16" t="s">
        <v>119</v>
      </c>
      <c r="CF151" s="16" t="s">
        <v>3176</v>
      </c>
      <c r="CG151" s="16" t="s">
        <v>4277</v>
      </c>
      <c r="CH151" s="16" t="s">
        <v>4278</v>
      </c>
      <c r="CI151" s="16" t="s">
        <v>4280</v>
      </c>
      <c r="CJ151" s="16" t="s">
        <v>4281</v>
      </c>
      <c r="CK151" s="16" t="s">
        <v>4276</v>
      </c>
      <c r="CL151" s="16" t="s">
        <v>3230</v>
      </c>
      <c r="CM151" s="16" t="s">
        <v>3188</v>
      </c>
      <c r="CN151" s="16" t="s">
        <v>3416</v>
      </c>
      <c r="CR151" s="19"/>
      <c r="CV151" s="16"/>
      <c r="CY151" s="16"/>
      <c r="CZ151" s="16"/>
      <c r="DA151" s="16"/>
      <c r="DC151" s="16"/>
      <c r="DH151" s="16"/>
    </row>
    <row r="152" spans="1:112" x14ac:dyDescent="0.35">
      <c r="A152" s="16" t="s">
        <v>1170</v>
      </c>
      <c r="C152" t="s">
        <v>4284</v>
      </c>
      <c r="D152" s="32"/>
      <c r="E152"/>
      <c r="F152" s="16" t="s">
        <v>5847</v>
      </c>
      <c r="G152" s="16"/>
      <c r="K152" s="16"/>
      <c r="L152" s="16"/>
      <c r="M152" s="16"/>
      <c r="N152" s="16"/>
      <c r="O152" s="16" t="s">
        <v>5826</v>
      </c>
      <c r="P152" s="16"/>
      <c r="Q152" s="16"/>
      <c r="R152" s="16"/>
      <c r="S152" s="16"/>
      <c r="T152" s="16" t="s">
        <v>272</v>
      </c>
      <c r="U152" s="16"/>
      <c r="V152" s="16"/>
      <c r="AK152" s="16"/>
      <c r="AX152" s="30"/>
      <c r="BB152" s="26"/>
      <c r="BG152" s="16"/>
      <c r="BH152" s="16"/>
      <c r="BO152" s="16" t="s">
        <v>4285</v>
      </c>
      <c r="BP152" s="16" t="s">
        <v>4286</v>
      </c>
      <c r="BQ152" s="16" t="s">
        <v>4287</v>
      </c>
      <c r="BR152" s="16"/>
      <c r="CA152" s="16"/>
      <c r="CE152" s="16" t="s">
        <v>119</v>
      </c>
      <c r="CF152" s="16" t="s">
        <v>3176</v>
      </c>
      <c r="CG152" s="16" t="s">
        <v>4285</v>
      </c>
      <c r="CH152" s="16" t="s">
        <v>4286</v>
      </c>
      <c r="CI152" s="16" t="s">
        <v>4288</v>
      </c>
      <c r="CJ152" s="16" t="s">
        <v>4289</v>
      </c>
      <c r="CK152" s="16" t="s">
        <v>4284</v>
      </c>
      <c r="CL152" s="16" t="s">
        <v>3382</v>
      </c>
      <c r="CM152" s="16" t="s">
        <v>3249</v>
      </c>
      <c r="CN152" s="16" t="s">
        <v>3836</v>
      </c>
      <c r="CR152" s="19"/>
      <c r="CV152" s="16"/>
      <c r="CY152" s="16"/>
      <c r="CZ152" s="16"/>
      <c r="DA152" s="16"/>
      <c r="DC152" s="16"/>
      <c r="DH152" s="16"/>
    </row>
    <row r="153" spans="1:112" x14ac:dyDescent="0.35">
      <c r="A153" s="16" t="s">
        <v>1170</v>
      </c>
      <c r="C153" t="s">
        <v>4292</v>
      </c>
      <c r="D153" s="32"/>
      <c r="E153"/>
      <c r="F153" s="16" t="s">
        <v>5847</v>
      </c>
      <c r="G153" s="16"/>
      <c r="K153" s="16"/>
      <c r="L153" s="16"/>
      <c r="M153" s="16"/>
      <c r="N153" s="16"/>
      <c r="O153" s="16" t="s">
        <v>5826</v>
      </c>
      <c r="P153" s="16"/>
      <c r="Q153" s="16"/>
      <c r="R153" s="16"/>
      <c r="S153" s="16"/>
      <c r="T153" s="16"/>
      <c r="U153" s="16"/>
      <c r="V153" s="16"/>
      <c r="AK153" s="16"/>
      <c r="AX153" s="30"/>
      <c r="BB153" s="26"/>
      <c r="BG153" s="16"/>
      <c r="BH153" s="16"/>
      <c r="BO153" s="16" t="s">
        <v>4293</v>
      </c>
      <c r="BP153" s="16" t="s">
        <v>4294</v>
      </c>
      <c r="BQ153" s="16" t="s">
        <v>4295</v>
      </c>
      <c r="BR153" s="16"/>
      <c r="CA153" s="16"/>
      <c r="CE153" s="16" t="s">
        <v>119</v>
      </c>
      <c r="CF153" s="16" t="s">
        <v>3176</v>
      </c>
      <c r="CG153" s="16" t="s">
        <v>4293</v>
      </c>
      <c r="CH153" s="16" t="s">
        <v>4294</v>
      </c>
      <c r="CI153" s="16" t="s">
        <v>4296</v>
      </c>
      <c r="CJ153" s="16" t="s">
        <v>4297</v>
      </c>
      <c r="CK153" s="16" t="s">
        <v>4292</v>
      </c>
      <c r="CL153" s="16" t="s">
        <v>3178</v>
      </c>
      <c r="CM153" s="16" t="s">
        <v>3740</v>
      </c>
      <c r="CN153" s="16" t="s">
        <v>3533</v>
      </c>
      <c r="CR153" s="19"/>
      <c r="CV153" s="16"/>
      <c r="CY153" s="16"/>
      <c r="CZ153" s="16"/>
      <c r="DA153" s="16"/>
      <c r="DC153" s="16"/>
      <c r="DH153" s="16"/>
    </row>
    <row r="154" spans="1:112" x14ac:dyDescent="0.35">
      <c r="A154" s="16" t="s">
        <v>1170</v>
      </c>
      <c r="C154" t="s">
        <v>4298</v>
      </c>
      <c r="D154" s="32"/>
      <c r="E154"/>
      <c r="F154" s="16" t="s">
        <v>5847</v>
      </c>
      <c r="G154" s="16"/>
      <c r="K154" s="16"/>
      <c r="L154" s="16"/>
      <c r="M154" s="16"/>
      <c r="N154" s="16"/>
      <c r="O154" s="16" t="s">
        <v>5826</v>
      </c>
      <c r="P154" s="16"/>
      <c r="Q154" s="16"/>
      <c r="R154" s="16"/>
      <c r="S154" s="16"/>
      <c r="T154" s="16"/>
      <c r="U154" s="16"/>
      <c r="V154" s="16"/>
      <c r="AK154" s="16"/>
      <c r="AX154" s="30"/>
      <c r="BB154" s="26"/>
      <c r="BG154" s="16"/>
      <c r="BH154" s="16"/>
      <c r="BO154" s="16" t="s">
        <v>4299</v>
      </c>
      <c r="BP154" s="16" t="s">
        <v>4300</v>
      </c>
      <c r="BQ154" s="16" t="s">
        <v>4301</v>
      </c>
      <c r="BR154" s="16"/>
      <c r="CA154" s="16"/>
      <c r="CE154" s="16" t="s">
        <v>119</v>
      </c>
      <c r="CF154" s="16" t="s">
        <v>3176</v>
      </c>
      <c r="CG154" s="16" t="s">
        <v>4299</v>
      </c>
      <c r="CH154" s="16" t="s">
        <v>4300</v>
      </c>
      <c r="CI154" s="16" t="s">
        <v>4302</v>
      </c>
      <c r="CJ154" s="16" t="s">
        <v>4303</v>
      </c>
      <c r="CK154" s="16" t="s">
        <v>4298</v>
      </c>
      <c r="CL154" s="16" t="s">
        <v>3879</v>
      </c>
      <c r="CM154" s="16" t="s">
        <v>4304</v>
      </c>
      <c r="CN154" s="16" t="s">
        <v>3482</v>
      </c>
      <c r="CR154" s="19"/>
      <c r="CV154" s="16"/>
      <c r="CY154" s="16"/>
      <c r="CZ154" s="16"/>
      <c r="DA154" s="16"/>
      <c r="DC154" s="16"/>
      <c r="DH154" s="16"/>
    </row>
    <row r="155" spans="1:112" x14ac:dyDescent="0.35">
      <c r="A155" s="16" t="s">
        <v>1170</v>
      </c>
      <c r="C155" t="s">
        <v>4305</v>
      </c>
      <c r="D155" s="32"/>
      <c r="E155"/>
      <c r="F155" s="16" t="s">
        <v>5847</v>
      </c>
      <c r="G155" s="16"/>
      <c r="K155" s="16"/>
      <c r="L155" s="16"/>
      <c r="M155" s="16"/>
      <c r="N155" s="16"/>
      <c r="O155" s="16" t="s">
        <v>5826</v>
      </c>
      <c r="P155" s="16"/>
      <c r="Q155" s="16"/>
      <c r="R155" s="16"/>
      <c r="S155" s="16"/>
      <c r="T155" s="16"/>
      <c r="U155" s="16"/>
      <c r="V155" s="16"/>
      <c r="AK155" s="16"/>
      <c r="AX155" s="30"/>
      <c r="BB155" s="26"/>
      <c r="BG155" s="16"/>
      <c r="BH155" s="16"/>
      <c r="BO155" s="16" t="s">
        <v>4306</v>
      </c>
      <c r="BP155" s="16" t="s">
        <v>4307</v>
      </c>
      <c r="BQ155" s="16" t="s">
        <v>4308</v>
      </c>
      <c r="BR155" s="16"/>
      <c r="CA155" s="16"/>
      <c r="CE155" s="16" t="s">
        <v>119</v>
      </c>
      <c r="CF155" s="16" t="s">
        <v>3176</v>
      </c>
      <c r="CG155" s="16" t="s">
        <v>4306</v>
      </c>
      <c r="CH155" s="16" t="s">
        <v>4307</v>
      </c>
      <c r="CI155" s="16" t="s">
        <v>4309</v>
      </c>
      <c r="CJ155" s="16" t="s">
        <v>4310</v>
      </c>
      <c r="CK155" s="16" t="s">
        <v>4305</v>
      </c>
      <c r="CL155" s="16" t="s">
        <v>3593</v>
      </c>
      <c r="CM155" s="16" t="s">
        <v>4311</v>
      </c>
      <c r="CN155" s="16" t="s">
        <v>3504</v>
      </c>
      <c r="CR155" s="19"/>
      <c r="CV155" s="16"/>
      <c r="CY155" s="16"/>
      <c r="CZ155" s="16"/>
      <c r="DA155" s="16"/>
      <c r="DC155" s="16"/>
      <c r="DH155" s="16"/>
    </row>
    <row r="156" spans="1:112" x14ac:dyDescent="0.35">
      <c r="A156" s="16" t="s">
        <v>1170</v>
      </c>
      <c r="C156" t="s">
        <v>4312</v>
      </c>
      <c r="D156" s="32"/>
      <c r="E156"/>
      <c r="F156" s="16" t="s">
        <v>5847</v>
      </c>
      <c r="G156" s="16"/>
      <c r="K156" s="16"/>
      <c r="L156" s="16"/>
      <c r="M156" s="16"/>
      <c r="N156" s="16"/>
      <c r="O156" s="16" t="s">
        <v>5826</v>
      </c>
      <c r="P156" s="16"/>
      <c r="Q156" s="16"/>
      <c r="R156" s="16"/>
      <c r="S156" s="16"/>
      <c r="T156" s="16"/>
      <c r="U156" s="16"/>
      <c r="V156" s="16"/>
      <c r="AK156" s="16"/>
      <c r="AX156" s="30"/>
      <c r="BB156" s="26"/>
      <c r="BG156" s="16"/>
      <c r="BH156" s="16"/>
      <c r="BO156" s="16" t="s">
        <v>4313</v>
      </c>
      <c r="BP156" s="16" t="s">
        <v>4314</v>
      </c>
      <c r="BQ156" s="16" t="s">
        <v>4315</v>
      </c>
      <c r="BR156" s="16"/>
      <c r="CA156" s="16"/>
      <c r="CE156" s="16" t="s">
        <v>119</v>
      </c>
      <c r="CF156" s="16" t="s">
        <v>3176</v>
      </c>
      <c r="CG156" s="16" t="s">
        <v>4313</v>
      </c>
      <c r="CH156" s="16" t="s">
        <v>4314</v>
      </c>
      <c r="CI156" s="16" t="s">
        <v>4316</v>
      </c>
      <c r="CJ156" s="16" t="s">
        <v>4317</v>
      </c>
      <c r="CK156" s="16" t="s">
        <v>4312</v>
      </c>
      <c r="CL156" s="16" t="s">
        <v>3563</v>
      </c>
      <c r="CM156" s="16" t="s">
        <v>3205</v>
      </c>
      <c r="CN156" s="16" t="s">
        <v>3465</v>
      </c>
      <c r="CR156" s="19"/>
      <c r="CV156" s="16"/>
      <c r="CY156" s="16"/>
      <c r="CZ156" s="16"/>
      <c r="DA156" s="16"/>
      <c r="DC156" s="16"/>
      <c r="DH156" s="16"/>
    </row>
    <row r="157" spans="1:112" x14ac:dyDescent="0.35">
      <c r="A157" s="16" t="s">
        <v>1170</v>
      </c>
      <c r="C157" t="s">
        <v>4318</v>
      </c>
      <c r="D157" s="32"/>
      <c r="E157"/>
      <c r="F157" s="16" t="s">
        <v>5847</v>
      </c>
      <c r="G157" s="16"/>
      <c r="K157" s="16"/>
      <c r="L157" s="16"/>
      <c r="M157" s="16"/>
      <c r="N157" s="16"/>
      <c r="O157" s="16" t="s">
        <v>5826</v>
      </c>
      <c r="P157" s="16"/>
      <c r="Q157" s="16"/>
      <c r="R157" s="16"/>
      <c r="S157" s="16"/>
      <c r="T157" s="16"/>
      <c r="U157" s="16"/>
      <c r="V157" s="16"/>
      <c r="AK157" s="16"/>
      <c r="AX157" s="30"/>
      <c r="BB157" s="26"/>
      <c r="BG157" s="16"/>
      <c r="BH157" s="16"/>
      <c r="BO157" s="16" t="s">
        <v>4319</v>
      </c>
      <c r="BP157" s="16" t="s">
        <v>4320</v>
      </c>
      <c r="BQ157" s="16" t="s">
        <v>4321</v>
      </c>
      <c r="BR157" s="16"/>
      <c r="CA157" s="16"/>
      <c r="CE157" s="16" t="s">
        <v>119</v>
      </c>
      <c r="CF157" s="16" t="s">
        <v>3176</v>
      </c>
      <c r="CG157" s="16" t="s">
        <v>4319</v>
      </c>
      <c r="CH157" s="16" t="s">
        <v>4320</v>
      </c>
      <c r="CI157" s="16" t="s">
        <v>4322</v>
      </c>
      <c r="CJ157" s="16" t="s">
        <v>4323</v>
      </c>
      <c r="CK157" s="16" t="s">
        <v>4318</v>
      </c>
      <c r="CL157" s="16" t="s">
        <v>3305</v>
      </c>
      <c r="CM157" s="16" t="s">
        <v>4324</v>
      </c>
      <c r="CN157" s="16" t="s">
        <v>4325</v>
      </c>
      <c r="CR157" s="19"/>
      <c r="CV157" s="16"/>
      <c r="CY157" s="16"/>
      <c r="CZ157" s="16"/>
      <c r="DA157" s="16"/>
      <c r="DC157" s="16"/>
      <c r="DH157" s="16"/>
    </row>
    <row r="158" spans="1:112" x14ac:dyDescent="0.35">
      <c r="A158" s="16" t="s">
        <v>1170</v>
      </c>
      <c r="C158" t="s">
        <v>4326</v>
      </c>
      <c r="D158" s="32"/>
      <c r="E158"/>
      <c r="F158" s="16" t="s">
        <v>5847</v>
      </c>
      <c r="G158" s="16"/>
      <c r="K158" s="16"/>
      <c r="L158" s="16"/>
      <c r="M158" s="16"/>
      <c r="N158" s="16"/>
      <c r="O158" s="16" t="s">
        <v>5826</v>
      </c>
      <c r="P158" s="16"/>
      <c r="Q158" s="16"/>
      <c r="R158" s="16"/>
      <c r="S158" s="16"/>
      <c r="T158" s="16"/>
      <c r="U158" s="16"/>
      <c r="V158" s="16"/>
      <c r="AK158" s="16"/>
      <c r="AX158" s="30"/>
      <c r="BB158" s="26"/>
      <c r="BG158" s="16"/>
      <c r="BH158" s="16"/>
      <c r="BO158" s="16" t="s">
        <v>4327</v>
      </c>
      <c r="BP158" s="16" t="s">
        <v>4328</v>
      </c>
      <c r="BQ158" s="16" t="s">
        <v>4329</v>
      </c>
      <c r="BR158" s="16"/>
      <c r="CA158" s="16"/>
      <c r="CE158" s="16" t="s">
        <v>119</v>
      </c>
      <c r="CF158" s="16" t="s">
        <v>3176</v>
      </c>
      <c r="CG158" s="16" t="s">
        <v>4327</v>
      </c>
      <c r="CH158" s="16" t="s">
        <v>4328</v>
      </c>
      <c r="CI158" s="16" t="s">
        <v>4330</v>
      </c>
      <c r="CJ158" s="16" t="s">
        <v>4331</v>
      </c>
      <c r="CK158" s="16" t="s">
        <v>4326</v>
      </c>
      <c r="CL158" s="16" t="s">
        <v>3239</v>
      </c>
      <c r="CM158" s="16" t="s">
        <v>3540</v>
      </c>
      <c r="CN158" s="16" t="s">
        <v>4332</v>
      </c>
      <c r="CR158" s="19"/>
      <c r="CV158" s="16"/>
      <c r="CY158" s="16"/>
      <c r="CZ158" s="16"/>
      <c r="DA158" s="16"/>
      <c r="DC158" s="16"/>
      <c r="DH158" s="16"/>
    </row>
    <row r="159" spans="1:112" x14ac:dyDescent="0.35">
      <c r="A159" s="16" t="s">
        <v>1170</v>
      </c>
      <c r="C159" t="s">
        <v>4333</v>
      </c>
      <c r="D159" s="32"/>
      <c r="E159"/>
      <c r="F159" s="16" t="s">
        <v>5847</v>
      </c>
      <c r="G159" s="16"/>
      <c r="K159" s="16"/>
      <c r="L159" s="16"/>
      <c r="M159" s="16"/>
      <c r="N159" s="16"/>
      <c r="O159" s="16" t="s">
        <v>5826</v>
      </c>
      <c r="P159" s="16"/>
      <c r="Q159" s="16"/>
      <c r="R159" s="16"/>
      <c r="S159" s="16"/>
      <c r="T159" s="16"/>
      <c r="U159" s="16"/>
      <c r="V159" s="16"/>
      <c r="AK159" s="16"/>
      <c r="AX159" s="30"/>
      <c r="BB159" s="26"/>
      <c r="BG159" s="16"/>
      <c r="BH159" s="16"/>
      <c r="BO159" s="16" t="s">
        <v>4334</v>
      </c>
      <c r="BP159" s="16" t="s">
        <v>4335</v>
      </c>
      <c r="BQ159" s="16" t="s">
        <v>4336</v>
      </c>
      <c r="BR159" s="16"/>
      <c r="CA159" s="16"/>
      <c r="CE159" s="16" t="s">
        <v>119</v>
      </c>
      <c r="CF159" s="16" t="s">
        <v>3176</v>
      </c>
      <c r="CG159" s="16" t="s">
        <v>4334</v>
      </c>
      <c r="CH159" s="16" t="s">
        <v>4335</v>
      </c>
      <c r="CI159" s="16" t="s">
        <v>4337</v>
      </c>
      <c r="CJ159" s="16" t="s">
        <v>4338</v>
      </c>
      <c r="CK159" s="16" t="s">
        <v>4333</v>
      </c>
      <c r="CL159" s="16" t="s">
        <v>3398</v>
      </c>
      <c r="CM159" s="16" t="s">
        <v>4339</v>
      </c>
      <c r="CN159" s="16" t="s">
        <v>4149</v>
      </c>
      <c r="CR159" s="19"/>
      <c r="CV159" s="16"/>
      <c r="CY159" s="16"/>
      <c r="CZ159" s="16"/>
      <c r="DA159" s="16"/>
      <c r="DC159" s="16"/>
      <c r="DH159" s="16"/>
    </row>
    <row r="160" spans="1:112" x14ac:dyDescent="0.35">
      <c r="A160" s="16" t="s">
        <v>1170</v>
      </c>
      <c r="C160" t="s">
        <v>4340</v>
      </c>
      <c r="D160" s="32"/>
      <c r="E160"/>
      <c r="F160" s="16" t="s">
        <v>5847</v>
      </c>
      <c r="G160" s="16"/>
      <c r="K160" s="16"/>
      <c r="L160" s="16"/>
      <c r="M160" s="16"/>
      <c r="N160" s="16"/>
      <c r="O160" s="16" t="s">
        <v>5826</v>
      </c>
      <c r="P160" s="16"/>
      <c r="Q160" s="16"/>
      <c r="R160" s="16"/>
      <c r="S160" s="16"/>
      <c r="T160" s="16"/>
      <c r="U160" s="16"/>
      <c r="V160" s="16"/>
      <c r="AK160" s="16"/>
      <c r="AX160" s="30"/>
      <c r="BB160" s="26"/>
      <c r="BG160" s="16"/>
      <c r="BH160" s="16"/>
      <c r="BO160" s="16" t="s">
        <v>4341</v>
      </c>
      <c r="BP160" s="16" t="s">
        <v>4342</v>
      </c>
      <c r="BQ160" s="16" t="s">
        <v>4343</v>
      </c>
      <c r="BR160" s="16"/>
      <c r="CA160" s="16"/>
      <c r="CE160" s="16" t="s">
        <v>119</v>
      </c>
      <c r="CF160" s="16" t="s">
        <v>3176</v>
      </c>
      <c r="CG160" s="16" t="s">
        <v>4341</v>
      </c>
      <c r="CH160" s="16" t="s">
        <v>4342</v>
      </c>
      <c r="CI160" s="16" t="s">
        <v>4344</v>
      </c>
      <c r="CJ160" s="16" t="s">
        <v>4345</v>
      </c>
      <c r="CK160" s="16" t="s">
        <v>4340</v>
      </c>
      <c r="CL160" s="16" t="s">
        <v>3398</v>
      </c>
      <c r="CM160" s="16" t="s">
        <v>4346</v>
      </c>
      <c r="CN160" s="16" t="s">
        <v>3416</v>
      </c>
      <c r="CR160" s="19"/>
      <c r="CV160" s="16"/>
      <c r="CY160" s="16"/>
      <c r="CZ160" s="16"/>
      <c r="DA160" s="16"/>
      <c r="DC160" s="16"/>
      <c r="DH160" s="16"/>
    </row>
    <row r="161" spans="1:112" x14ac:dyDescent="0.35">
      <c r="A161" s="16" t="s">
        <v>1170</v>
      </c>
      <c r="C161" t="s">
        <v>4347</v>
      </c>
      <c r="D161" s="32"/>
      <c r="E161"/>
      <c r="F161" s="16" t="s">
        <v>5847</v>
      </c>
      <c r="G161" s="16"/>
      <c r="K161" s="16"/>
      <c r="L161" s="16"/>
      <c r="M161" s="16"/>
      <c r="N161" s="16"/>
      <c r="O161" s="16" t="s">
        <v>5826</v>
      </c>
      <c r="P161" s="16"/>
      <c r="Q161" s="16"/>
      <c r="R161" s="16"/>
      <c r="S161" s="16"/>
      <c r="T161" s="16"/>
      <c r="U161" s="16"/>
      <c r="V161" s="16"/>
      <c r="AK161" s="16"/>
      <c r="AX161" s="30"/>
      <c r="BB161" s="26"/>
      <c r="BG161" s="16"/>
      <c r="BH161" s="16"/>
      <c r="BO161" s="16" t="s">
        <v>4348</v>
      </c>
      <c r="BP161" s="16" t="s">
        <v>4349</v>
      </c>
      <c r="BQ161" s="16" t="s">
        <v>4350</v>
      </c>
      <c r="BR161" s="16"/>
      <c r="CA161" s="16"/>
      <c r="CE161" s="16" t="s">
        <v>119</v>
      </c>
      <c r="CF161" s="16" t="s">
        <v>3176</v>
      </c>
      <c r="CG161" s="16" t="s">
        <v>4348</v>
      </c>
      <c r="CH161" s="16" t="s">
        <v>4349</v>
      </c>
      <c r="CI161" s="16" t="s">
        <v>4351</v>
      </c>
      <c r="CJ161" s="16" t="s">
        <v>4352</v>
      </c>
      <c r="CK161" s="16" t="s">
        <v>4347</v>
      </c>
      <c r="CL161" s="16" t="s">
        <v>3214</v>
      </c>
      <c r="CM161" s="16" t="s">
        <v>3863</v>
      </c>
      <c r="CN161" s="16" t="s">
        <v>3329</v>
      </c>
      <c r="CR161" s="19"/>
      <c r="CV161" s="16"/>
      <c r="CY161" s="16"/>
      <c r="CZ161" s="16"/>
      <c r="DA161" s="16"/>
      <c r="DC161" s="16"/>
      <c r="DH161" s="16"/>
    </row>
    <row r="162" spans="1:112" x14ac:dyDescent="0.35">
      <c r="A162" s="16" t="s">
        <v>1170</v>
      </c>
      <c r="C162" t="s">
        <v>4360</v>
      </c>
      <c r="D162" s="32"/>
      <c r="E162"/>
      <c r="F162" s="16" t="s">
        <v>5847</v>
      </c>
      <c r="G162" s="16"/>
      <c r="K162" s="16"/>
      <c r="L162" s="16"/>
      <c r="M162" s="16"/>
      <c r="N162" s="16"/>
      <c r="O162" s="16" t="s">
        <v>5826</v>
      </c>
      <c r="P162" s="16"/>
      <c r="Q162" s="16"/>
      <c r="R162" s="16"/>
      <c r="S162" s="16"/>
      <c r="T162" s="16"/>
      <c r="U162" s="16"/>
      <c r="V162" s="16"/>
      <c r="AK162" s="16"/>
      <c r="AX162" s="30"/>
      <c r="BB162" s="26"/>
      <c r="BG162" s="16"/>
      <c r="BH162" s="16"/>
      <c r="BO162" s="16" t="s">
        <v>4361</v>
      </c>
      <c r="BP162" s="16" t="s">
        <v>4362</v>
      </c>
      <c r="BQ162" s="16" t="s">
        <v>4363</v>
      </c>
      <c r="BR162" s="16"/>
      <c r="CA162" s="16"/>
      <c r="CE162" s="16" t="s">
        <v>119</v>
      </c>
      <c r="CF162" s="16" t="s">
        <v>3176</v>
      </c>
      <c r="CG162" s="16" t="s">
        <v>4361</v>
      </c>
      <c r="CH162" s="16" t="s">
        <v>4362</v>
      </c>
      <c r="CI162" s="16" t="s">
        <v>4364</v>
      </c>
      <c r="CJ162" s="16" t="s">
        <v>4365</v>
      </c>
      <c r="CK162" s="16" t="s">
        <v>4360</v>
      </c>
      <c r="CL162" s="16" t="s">
        <v>3230</v>
      </c>
      <c r="CM162" s="16" t="s">
        <v>3781</v>
      </c>
      <c r="CN162" s="16" t="s">
        <v>3461</v>
      </c>
      <c r="CR162" s="19"/>
      <c r="CV162" s="16"/>
      <c r="CY162" s="16"/>
      <c r="CZ162" s="16"/>
      <c r="DA162" s="16"/>
      <c r="DC162" s="16"/>
      <c r="DH162" s="16"/>
    </row>
    <row r="163" spans="1:112" x14ac:dyDescent="0.35">
      <c r="A163" s="16" t="s">
        <v>1170</v>
      </c>
      <c r="C163" t="s">
        <v>4366</v>
      </c>
      <c r="D163" s="32"/>
      <c r="E163"/>
      <c r="F163" s="16" t="s">
        <v>5847</v>
      </c>
      <c r="G163" s="16"/>
      <c r="K163" s="16"/>
      <c r="L163" s="16"/>
      <c r="M163" s="16"/>
      <c r="N163" s="16"/>
      <c r="O163" s="16" t="s">
        <v>5826</v>
      </c>
      <c r="P163" s="16"/>
      <c r="Q163" s="16"/>
      <c r="R163" s="16"/>
      <c r="S163" s="16"/>
      <c r="T163" s="16"/>
      <c r="U163" s="16"/>
      <c r="V163" s="16"/>
      <c r="AK163" s="16"/>
      <c r="AX163" s="30"/>
      <c r="BB163" s="26"/>
      <c r="BG163" s="16"/>
      <c r="BH163" s="16"/>
      <c r="BO163" s="16" t="s">
        <v>4367</v>
      </c>
      <c r="BP163" s="16" t="s">
        <v>4368</v>
      </c>
      <c r="BQ163" s="16" t="s">
        <v>4369</v>
      </c>
      <c r="BR163" s="16"/>
      <c r="CA163" s="16"/>
      <c r="CE163" s="16" t="s">
        <v>119</v>
      </c>
      <c r="CF163" s="16" t="s">
        <v>3176</v>
      </c>
      <c r="CG163" s="16" t="s">
        <v>4367</v>
      </c>
      <c r="CH163" s="16" t="s">
        <v>4368</v>
      </c>
      <c r="CI163" s="16" t="s">
        <v>4370</v>
      </c>
      <c r="CJ163" s="16" t="s">
        <v>4371</v>
      </c>
      <c r="CK163" s="16" t="s">
        <v>4366</v>
      </c>
      <c r="CL163" s="16" t="s">
        <v>3280</v>
      </c>
      <c r="CM163" s="16" t="s">
        <v>4372</v>
      </c>
      <c r="CN163" s="16" t="s">
        <v>3206</v>
      </c>
      <c r="CR163" s="19"/>
      <c r="CV163" s="16"/>
      <c r="CY163" s="16"/>
      <c r="CZ163" s="16"/>
      <c r="DA163" s="16"/>
      <c r="DC163" s="16"/>
      <c r="DH163" s="16"/>
    </row>
    <row r="164" spans="1:112" x14ac:dyDescent="0.35">
      <c r="A164" s="16" t="s">
        <v>1170</v>
      </c>
      <c r="C164" t="s">
        <v>4373</v>
      </c>
      <c r="D164" s="32"/>
      <c r="E164"/>
      <c r="F164" s="16" t="s">
        <v>5847</v>
      </c>
      <c r="G164" s="16"/>
      <c r="K164" s="16"/>
      <c r="L164" s="16"/>
      <c r="M164" s="16"/>
      <c r="N164" s="16"/>
      <c r="O164" s="16" t="s">
        <v>5826</v>
      </c>
      <c r="P164" s="16"/>
      <c r="Q164" s="16"/>
      <c r="R164" s="16"/>
      <c r="S164" s="16"/>
      <c r="T164" s="16"/>
      <c r="U164" s="16"/>
      <c r="V164" s="16"/>
      <c r="AK164" s="16"/>
      <c r="AX164" s="30"/>
      <c r="BB164" s="26"/>
      <c r="BG164" s="16"/>
      <c r="BH164" s="16"/>
      <c r="BO164" s="16" t="s">
        <v>4374</v>
      </c>
      <c r="BP164" s="16" t="s">
        <v>4375</v>
      </c>
      <c r="BQ164" s="16" t="s">
        <v>4376</v>
      </c>
      <c r="BR164" s="16"/>
      <c r="CA164" s="16"/>
      <c r="CE164" s="16" t="s">
        <v>119</v>
      </c>
      <c r="CF164" s="16" t="s">
        <v>3176</v>
      </c>
      <c r="CG164" s="16" t="s">
        <v>4374</v>
      </c>
      <c r="CH164" s="16" t="s">
        <v>4375</v>
      </c>
      <c r="CI164" s="16" t="s">
        <v>4377</v>
      </c>
      <c r="CJ164" s="16" t="s">
        <v>4378</v>
      </c>
      <c r="CK164" s="16" t="s">
        <v>4373</v>
      </c>
      <c r="CL164" s="16" t="s">
        <v>3214</v>
      </c>
      <c r="CM164" s="16" t="s">
        <v>4379</v>
      </c>
      <c r="CN164" s="16" t="s">
        <v>4380</v>
      </c>
      <c r="CR164" s="19"/>
      <c r="CV164" s="16"/>
      <c r="CY164" s="16"/>
      <c r="CZ164" s="16"/>
      <c r="DA164" s="16"/>
      <c r="DC164" s="16"/>
      <c r="DH164" s="16"/>
    </row>
    <row r="165" spans="1:112" x14ac:dyDescent="0.35">
      <c r="A165" s="16" t="s">
        <v>1170</v>
      </c>
      <c r="C165" t="s">
        <v>4381</v>
      </c>
      <c r="D165" s="32"/>
      <c r="E165"/>
      <c r="F165" s="16" t="s">
        <v>5847</v>
      </c>
      <c r="G165" s="16"/>
      <c r="K165" s="16"/>
      <c r="L165" s="16"/>
      <c r="M165" s="16"/>
      <c r="N165" s="16"/>
      <c r="O165" s="16" t="s">
        <v>5826</v>
      </c>
      <c r="P165" s="16"/>
      <c r="Q165" s="16"/>
      <c r="R165" s="16"/>
      <c r="S165" s="16"/>
      <c r="T165" s="16"/>
      <c r="U165" s="16"/>
      <c r="V165" s="16"/>
      <c r="AK165" s="16"/>
      <c r="AX165" s="30"/>
      <c r="BB165" s="26"/>
      <c r="BG165" s="16"/>
      <c r="BH165" s="16"/>
      <c r="BO165" s="16" t="s">
        <v>4382</v>
      </c>
      <c r="BP165" s="16" t="s">
        <v>4383</v>
      </c>
      <c r="BQ165" s="16" t="s">
        <v>4384</v>
      </c>
      <c r="BR165" s="16"/>
      <c r="CA165" s="16"/>
      <c r="CE165" s="16" t="s">
        <v>119</v>
      </c>
      <c r="CF165" s="16" t="s">
        <v>3176</v>
      </c>
      <c r="CG165" s="16" t="s">
        <v>4382</v>
      </c>
      <c r="CH165" s="16" t="s">
        <v>4383</v>
      </c>
      <c r="CI165" s="16" t="s">
        <v>4385</v>
      </c>
      <c r="CJ165" s="16" t="s">
        <v>4386</v>
      </c>
      <c r="CK165" s="16" t="s">
        <v>4381</v>
      </c>
      <c r="CL165" s="16" t="s">
        <v>3343</v>
      </c>
      <c r="CM165" s="16" t="s">
        <v>4083</v>
      </c>
      <c r="CN165" s="16" t="s">
        <v>3299</v>
      </c>
      <c r="CR165" s="19"/>
      <c r="CV165" s="16"/>
      <c r="CY165" s="16"/>
      <c r="CZ165" s="16"/>
      <c r="DA165" s="16"/>
      <c r="DC165" s="16"/>
      <c r="DH165" s="16"/>
    </row>
    <row r="166" spans="1:112" x14ac:dyDescent="0.35">
      <c r="A166" s="16" t="s">
        <v>1170</v>
      </c>
      <c r="C166" t="s">
        <v>4387</v>
      </c>
      <c r="D166" s="32"/>
      <c r="E166"/>
      <c r="F166" s="16" t="s">
        <v>5847</v>
      </c>
      <c r="G166" s="16"/>
      <c r="K166" s="16"/>
      <c r="L166" s="16"/>
      <c r="M166" s="16"/>
      <c r="N166" s="16"/>
      <c r="O166" s="16" t="s">
        <v>5826</v>
      </c>
      <c r="P166" s="16"/>
      <c r="Q166" s="16"/>
      <c r="R166" s="16"/>
      <c r="S166" s="16"/>
      <c r="T166" s="16"/>
      <c r="U166" s="16"/>
      <c r="V166" s="16"/>
      <c r="AK166" s="16"/>
      <c r="AX166" s="30"/>
      <c r="BB166" s="26"/>
      <c r="BG166" s="16"/>
      <c r="BH166" s="16"/>
      <c r="BO166" s="16" t="s">
        <v>4388</v>
      </c>
      <c r="BP166" s="16" t="s">
        <v>4389</v>
      </c>
      <c r="BQ166" s="16" t="s">
        <v>4390</v>
      </c>
      <c r="BR166" s="16"/>
      <c r="CA166" s="16"/>
      <c r="CE166" s="16" t="s">
        <v>119</v>
      </c>
      <c r="CF166" s="16" t="s">
        <v>3176</v>
      </c>
      <c r="CG166" s="16" t="s">
        <v>4388</v>
      </c>
      <c r="CH166" s="16" t="s">
        <v>4389</v>
      </c>
      <c r="CI166" s="16" t="s">
        <v>4391</v>
      </c>
      <c r="CJ166" s="16" t="s">
        <v>4392</v>
      </c>
      <c r="CK166" s="16" t="s">
        <v>4387</v>
      </c>
      <c r="CL166" s="16" t="s">
        <v>3343</v>
      </c>
      <c r="CM166" s="16" t="s">
        <v>4393</v>
      </c>
      <c r="CN166" s="16" t="s">
        <v>4394</v>
      </c>
      <c r="CR166" s="19"/>
      <c r="CV166" s="16"/>
      <c r="CY166" s="16"/>
      <c r="CZ166" s="16"/>
      <c r="DA166" s="16"/>
      <c r="DC166" s="16"/>
      <c r="DH166" s="16"/>
    </row>
    <row r="167" spans="1:112" x14ac:dyDescent="0.35">
      <c r="A167" s="16" t="s">
        <v>1170</v>
      </c>
      <c r="C167" t="s">
        <v>4395</v>
      </c>
      <c r="D167" s="32"/>
      <c r="E167"/>
      <c r="F167" s="16" t="s">
        <v>5847</v>
      </c>
      <c r="G167" s="16"/>
      <c r="K167" s="16"/>
      <c r="L167" s="16"/>
      <c r="M167" s="16"/>
      <c r="N167" s="16"/>
      <c r="O167" s="16" t="s">
        <v>5826</v>
      </c>
      <c r="P167" s="16"/>
      <c r="Q167" s="16"/>
      <c r="R167" s="16"/>
      <c r="S167" s="16"/>
      <c r="T167" s="16"/>
      <c r="U167" s="16"/>
      <c r="V167" s="16"/>
      <c r="AK167" s="16"/>
      <c r="AX167" s="30"/>
      <c r="BB167" s="26"/>
      <c r="BG167" s="16"/>
      <c r="BH167" s="16"/>
      <c r="BO167" s="16" t="s">
        <v>4396</v>
      </c>
      <c r="BP167" s="16" t="s">
        <v>4397</v>
      </c>
      <c r="BQ167" s="16" t="s">
        <v>4398</v>
      </c>
      <c r="BR167" s="16"/>
      <c r="CA167" s="16"/>
      <c r="CE167" s="16" t="s">
        <v>119</v>
      </c>
      <c r="CF167" s="16" t="s">
        <v>3176</v>
      </c>
      <c r="CG167" s="16" t="s">
        <v>4396</v>
      </c>
      <c r="CH167" s="16" t="s">
        <v>4397</v>
      </c>
      <c r="CI167" s="16" t="s">
        <v>4399</v>
      </c>
      <c r="CJ167" s="16" t="s">
        <v>4400</v>
      </c>
      <c r="CK167" s="16" t="s">
        <v>4395</v>
      </c>
      <c r="CL167" s="16" t="s">
        <v>3288</v>
      </c>
      <c r="CM167" s="16" t="s">
        <v>3188</v>
      </c>
      <c r="CN167" s="16" t="s">
        <v>4401</v>
      </c>
      <c r="CR167" s="19"/>
      <c r="CV167" s="16"/>
      <c r="CY167" s="16"/>
      <c r="CZ167" s="16"/>
      <c r="DA167" s="16"/>
      <c r="DC167" s="16"/>
      <c r="DH167" s="16"/>
    </row>
    <row r="168" spans="1:112" x14ac:dyDescent="0.35">
      <c r="A168" s="16" t="s">
        <v>1170</v>
      </c>
      <c r="C168" t="s">
        <v>4402</v>
      </c>
      <c r="D168" s="32"/>
      <c r="E168"/>
      <c r="F168" s="16" t="s">
        <v>5847</v>
      </c>
      <c r="G168" s="16"/>
      <c r="K168" s="16"/>
      <c r="L168" s="16"/>
      <c r="M168" s="16"/>
      <c r="N168" s="16"/>
      <c r="O168" s="16" t="s">
        <v>5826</v>
      </c>
      <c r="P168" s="16"/>
      <c r="Q168" s="16"/>
      <c r="R168" s="16"/>
      <c r="S168" s="16"/>
      <c r="T168" s="16"/>
      <c r="U168" s="16"/>
      <c r="V168" s="16"/>
      <c r="AK168" s="16"/>
      <c r="AX168" s="30"/>
      <c r="BB168" s="26"/>
      <c r="BG168" s="16"/>
      <c r="BH168" s="16"/>
      <c r="BO168" s="16" t="s">
        <v>4403</v>
      </c>
      <c r="BP168" s="16" t="s">
        <v>4404</v>
      </c>
      <c r="BQ168" s="16" t="s">
        <v>4405</v>
      </c>
      <c r="BR168" s="16"/>
      <c r="CA168" s="16"/>
      <c r="CE168" s="16" t="s">
        <v>119</v>
      </c>
      <c r="CF168" s="16" t="s">
        <v>3176</v>
      </c>
      <c r="CG168" s="16" t="s">
        <v>4403</v>
      </c>
      <c r="CH168" s="16" t="s">
        <v>4404</v>
      </c>
      <c r="CI168" s="16" t="s">
        <v>4406</v>
      </c>
      <c r="CJ168" s="16" t="s">
        <v>4407</v>
      </c>
      <c r="CK168" s="16" t="s">
        <v>4402</v>
      </c>
      <c r="CL168" s="16" t="s">
        <v>3297</v>
      </c>
      <c r="CM168" s="16" t="s">
        <v>4408</v>
      </c>
      <c r="CN168" s="16" t="s">
        <v>3996</v>
      </c>
      <c r="CR168" s="19"/>
      <c r="CV168" s="16"/>
      <c r="CY168" s="16"/>
      <c r="CZ168" s="16"/>
      <c r="DA168" s="16"/>
      <c r="DC168" s="16"/>
      <c r="DH168" s="16"/>
    </row>
    <row r="169" spans="1:112" x14ac:dyDescent="0.35">
      <c r="A169" s="16" t="s">
        <v>1170</v>
      </c>
      <c r="C169" t="s">
        <v>4409</v>
      </c>
      <c r="D169" s="32"/>
      <c r="E169"/>
      <c r="F169" s="16" t="s">
        <v>5847</v>
      </c>
      <c r="G169" s="16"/>
      <c r="K169" s="16"/>
      <c r="L169" s="16"/>
      <c r="M169" s="16"/>
      <c r="N169" s="16"/>
      <c r="O169" s="16" t="s">
        <v>5826</v>
      </c>
      <c r="P169" s="16"/>
      <c r="Q169" s="16"/>
      <c r="R169" s="16"/>
      <c r="S169" s="16"/>
      <c r="T169" s="16"/>
      <c r="U169" s="16"/>
      <c r="V169" s="16"/>
      <c r="AK169" s="16"/>
      <c r="AX169" s="30"/>
      <c r="BB169" s="26"/>
      <c r="BG169" s="16"/>
      <c r="BH169" s="16"/>
      <c r="BO169" s="16" t="s">
        <v>4410</v>
      </c>
      <c r="BP169" s="16" t="s">
        <v>4411</v>
      </c>
      <c r="BQ169" s="16" t="s">
        <v>4412</v>
      </c>
      <c r="BR169" s="16"/>
      <c r="CA169" s="16"/>
      <c r="CE169" s="16" t="s">
        <v>119</v>
      </c>
      <c r="CF169" s="16" t="s">
        <v>3176</v>
      </c>
      <c r="CG169" s="16" t="s">
        <v>4410</v>
      </c>
      <c r="CH169" s="16" t="s">
        <v>4411</v>
      </c>
      <c r="CI169" s="16" t="s">
        <v>4413</v>
      </c>
      <c r="CJ169" s="16" t="s">
        <v>4414</v>
      </c>
      <c r="CK169" s="16" t="s">
        <v>4409</v>
      </c>
      <c r="CL169" s="16" t="s">
        <v>4415</v>
      </c>
      <c r="CM169" s="16" t="s">
        <v>3255</v>
      </c>
      <c r="CN169" s="16" t="s">
        <v>3336</v>
      </c>
      <c r="CR169" s="19"/>
      <c r="CV169" s="16"/>
      <c r="CY169" s="16"/>
      <c r="CZ169" s="16"/>
      <c r="DA169" s="16"/>
      <c r="DC169" s="16"/>
      <c r="DH169" s="16"/>
    </row>
    <row r="170" spans="1:112" x14ac:dyDescent="0.35">
      <c r="A170" s="16" t="s">
        <v>1170</v>
      </c>
      <c r="C170" t="s">
        <v>4416</v>
      </c>
      <c r="D170" s="32"/>
      <c r="E170"/>
      <c r="F170" s="16" t="s">
        <v>5847</v>
      </c>
      <c r="G170" s="16"/>
      <c r="K170" s="16"/>
      <c r="L170" s="16"/>
      <c r="M170" s="16"/>
      <c r="N170" s="16"/>
      <c r="O170" s="16" t="s">
        <v>5826</v>
      </c>
      <c r="P170" s="16"/>
      <c r="Q170" s="16"/>
      <c r="R170" s="16"/>
      <c r="S170" s="16"/>
      <c r="T170" s="16"/>
      <c r="U170" s="16"/>
      <c r="V170" s="16"/>
      <c r="AK170" s="16"/>
      <c r="AX170" s="30"/>
      <c r="BB170" s="26"/>
      <c r="BG170" s="16"/>
      <c r="BH170" s="16"/>
      <c r="BO170" s="16" t="s">
        <v>4417</v>
      </c>
      <c r="BP170" s="16" t="s">
        <v>4418</v>
      </c>
      <c r="BQ170" s="16" t="s">
        <v>4419</v>
      </c>
      <c r="BR170" s="16"/>
      <c r="CA170" s="16"/>
      <c r="CE170" s="16" t="s">
        <v>119</v>
      </c>
      <c r="CF170" s="16" t="s">
        <v>3176</v>
      </c>
      <c r="CG170" s="16" t="s">
        <v>4417</v>
      </c>
      <c r="CH170" s="16" t="s">
        <v>4418</v>
      </c>
      <c r="CI170" s="16" t="s">
        <v>4420</v>
      </c>
      <c r="CJ170" s="16" t="s">
        <v>4421</v>
      </c>
      <c r="CK170" s="16" t="s">
        <v>4416</v>
      </c>
      <c r="CL170" s="16" t="s">
        <v>3732</v>
      </c>
      <c r="CM170" s="16" t="s">
        <v>3366</v>
      </c>
      <c r="CN170" s="16" t="s">
        <v>3329</v>
      </c>
      <c r="CR170" s="19"/>
      <c r="CV170" s="16"/>
      <c r="CY170" s="16"/>
      <c r="CZ170" s="16"/>
      <c r="DA170" s="16"/>
      <c r="DC170" s="16"/>
      <c r="DH170" s="16"/>
    </row>
    <row r="171" spans="1:112" x14ac:dyDescent="0.35">
      <c r="A171" s="16" t="s">
        <v>1170</v>
      </c>
      <c r="C171" t="s">
        <v>4422</v>
      </c>
      <c r="D171" s="32"/>
      <c r="E171"/>
      <c r="F171" s="16" t="s">
        <v>5847</v>
      </c>
      <c r="G171" s="16"/>
      <c r="K171" s="16"/>
      <c r="L171" s="16"/>
      <c r="M171" s="16"/>
      <c r="N171" s="16"/>
      <c r="O171" s="16" t="s">
        <v>5826</v>
      </c>
      <c r="P171" s="16"/>
      <c r="Q171" s="16"/>
      <c r="R171" s="16"/>
      <c r="S171" s="16"/>
      <c r="T171" s="16"/>
      <c r="U171" s="16"/>
      <c r="V171" s="16"/>
      <c r="AK171" s="16"/>
      <c r="AX171" s="30"/>
      <c r="BB171" s="26"/>
      <c r="BG171" s="16"/>
      <c r="BH171" s="16"/>
      <c r="BO171" s="16" t="s">
        <v>4423</v>
      </c>
      <c r="BP171" s="16" t="s">
        <v>4424</v>
      </c>
      <c r="BQ171" s="16" t="s">
        <v>4425</v>
      </c>
      <c r="BR171" s="16"/>
      <c r="CA171" s="16"/>
      <c r="CE171" s="16" t="s">
        <v>119</v>
      </c>
      <c r="CF171" s="16" t="s">
        <v>3176</v>
      </c>
      <c r="CG171" s="16" t="s">
        <v>4423</v>
      </c>
      <c r="CH171" s="16" t="s">
        <v>4424</v>
      </c>
      <c r="CI171" s="16" t="s">
        <v>4426</v>
      </c>
      <c r="CJ171" s="16" t="s">
        <v>4427</v>
      </c>
      <c r="CK171" s="16" t="s">
        <v>4422</v>
      </c>
      <c r="CL171" s="16" t="s">
        <v>3187</v>
      </c>
      <c r="CM171" s="16" t="s">
        <v>3255</v>
      </c>
      <c r="CN171" s="16" t="s">
        <v>3189</v>
      </c>
      <c r="CR171" s="19"/>
      <c r="CV171" s="16"/>
      <c r="CY171" s="16"/>
      <c r="CZ171" s="16"/>
      <c r="DA171" s="16"/>
      <c r="DC171" s="16"/>
      <c r="DH171" s="16"/>
    </row>
    <row r="172" spans="1:112" x14ac:dyDescent="0.35">
      <c r="A172" s="16" t="s">
        <v>1170</v>
      </c>
      <c r="C172" t="s">
        <v>4428</v>
      </c>
      <c r="D172" s="32"/>
      <c r="E172"/>
      <c r="F172" s="16" t="s">
        <v>5847</v>
      </c>
      <c r="G172" s="16"/>
      <c r="K172" s="16"/>
      <c r="L172" s="16"/>
      <c r="M172" s="16"/>
      <c r="N172" s="16"/>
      <c r="O172" s="16" t="s">
        <v>5826</v>
      </c>
      <c r="P172" s="16"/>
      <c r="Q172" s="16"/>
      <c r="R172" s="16"/>
      <c r="S172" s="16"/>
      <c r="T172" s="16"/>
      <c r="U172" s="16"/>
      <c r="V172" s="16"/>
      <c r="AK172" s="16"/>
      <c r="AX172" s="30"/>
      <c r="BB172" s="26"/>
      <c r="BG172" s="16"/>
      <c r="BH172" s="16"/>
      <c r="BO172" s="16" t="s">
        <v>4429</v>
      </c>
      <c r="BP172" s="16" t="s">
        <v>4430</v>
      </c>
      <c r="BQ172" s="16" t="s">
        <v>4431</v>
      </c>
      <c r="BR172" s="16"/>
      <c r="CA172" s="16"/>
      <c r="CE172" s="16" t="s">
        <v>119</v>
      </c>
      <c r="CF172" s="16" t="s">
        <v>3176</v>
      </c>
      <c r="CG172" s="16" t="s">
        <v>4429</v>
      </c>
      <c r="CH172" s="16" t="s">
        <v>4430</v>
      </c>
      <c r="CI172" s="16" t="s">
        <v>4432</v>
      </c>
      <c r="CJ172" s="16" t="s">
        <v>4433</v>
      </c>
      <c r="CK172" s="16" t="s">
        <v>4428</v>
      </c>
      <c r="CL172" s="16" t="s">
        <v>3398</v>
      </c>
      <c r="CM172" s="16" t="s">
        <v>3740</v>
      </c>
      <c r="CN172" s="16" t="s">
        <v>3400</v>
      </c>
      <c r="CR172" s="19"/>
      <c r="CV172" s="16"/>
      <c r="CY172" s="16"/>
      <c r="CZ172" s="16"/>
      <c r="DA172" s="16"/>
      <c r="DC172" s="16"/>
      <c r="DH172" s="16"/>
    </row>
    <row r="173" spans="1:112" x14ac:dyDescent="0.35">
      <c r="A173" s="16" t="s">
        <v>1170</v>
      </c>
      <c r="C173" t="s">
        <v>4434</v>
      </c>
      <c r="D173" s="32"/>
      <c r="E173"/>
      <c r="F173" s="16" t="s">
        <v>5847</v>
      </c>
      <c r="G173" s="16"/>
      <c r="K173" s="16"/>
      <c r="L173" s="16"/>
      <c r="M173" s="16"/>
      <c r="N173" s="16"/>
      <c r="O173" s="16" t="s">
        <v>5826</v>
      </c>
      <c r="P173" s="16"/>
      <c r="Q173" s="16"/>
      <c r="R173" s="16"/>
      <c r="S173" s="16"/>
      <c r="T173" s="16"/>
      <c r="U173" s="16"/>
      <c r="V173" s="16"/>
      <c r="AK173" s="16"/>
      <c r="AX173" s="30"/>
      <c r="BB173" s="26"/>
      <c r="BG173" s="16"/>
      <c r="BH173" s="16"/>
      <c r="BO173" s="16" t="s">
        <v>4435</v>
      </c>
      <c r="BP173" s="16" t="s">
        <v>4436</v>
      </c>
      <c r="BQ173" s="16" t="s">
        <v>4437</v>
      </c>
      <c r="BR173" s="16"/>
      <c r="CA173" s="16"/>
      <c r="CE173" s="16" t="s">
        <v>119</v>
      </c>
      <c r="CF173" s="16" t="s">
        <v>3176</v>
      </c>
      <c r="CG173" s="16" t="s">
        <v>4435</v>
      </c>
      <c r="CH173" s="16" t="s">
        <v>4436</v>
      </c>
      <c r="CI173" s="16" t="s">
        <v>4438</v>
      </c>
      <c r="CJ173" s="16" t="s">
        <v>4439</v>
      </c>
      <c r="CK173" s="16" t="s">
        <v>4434</v>
      </c>
      <c r="CL173" s="16" t="s">
        <v>4103</v>
      </c>
      <c r="CM173" s="16" t="s">
        <v>4440</v>
      </c>
      <c r="CN173" s="16" t="s">
        <v>3180</v>
      </c>
      <c r="CR173" s="19"/>
      <c r="CV173" s="16"/>
      <c r="CY173" s="16"/>
      <c r="CZ173" s="16"/>
      <c r="DA173" s="16"/>
      <c r="DC173" s="16"/>
      <c r="DH173" s="16"/>
    </row>
    <row r="174" spans="1:112" x14ac:dyDescent="0.35">
      <c r="A174" s="16" t="s">
        <v>1170</v>
      </c>
      <c r="C174" t="s">
        <v>4441</v>
      </c>
      <c r="D174" s="32"/>
      <c r="E174"/>
      <c r="F174" s="16" t="s">
        <v>5847</v>
      </c>
      <c r="G174" s="16"/>
      <c r="K174" s="16"/>
      <c r="L174" s="16"/>
      <c r="M174" s="16"/>
      <c r="N174" s="16"/>
      <c r="O174" s="16" t="s">
        <v>5826</v>
      </c>
      <c r="P174" s="16"/>
      <c r="Q174" s="16"/>
      <c r="R174" s="16"/>
      <c r="S174" s="16"/>
      <c r="T174" s="16"/>
      <c r="U174" s="16"/>
      <c r="V174" s="16"/>
      <c r="AK174" s="16"/>
      <c r="AX174" s="30"/>
      <c r="BB174" s="26"/>
      <c r="BG174" s="16"/>
      <c r="BH174" s="16"/>
      <c r="BO174" s="16" t="s">
        <v>4442</v>
      </c>
      <c r="BP174" s="16" t="s">
        <v>4443</v>
      </c>
      <c r="BQ174" s="16" t="s">
        <v>4444</v>
      </c>
      <c r="BR174" s="16"/>
      <c r="CA174" s="16"/>
      <c r="CE174" s="16" t="s">
        <v>119</v>
      </c>
      <c r="CF174" s="16" t="s">
        <v>3176</v>
      </c>
      <c r="CG174" s="16" t="s">
        <v>4442</v>
      </c>
      <c r="CH174" s="16" t="s">
        <v>4443</v>
      </c>
      <c r="CI174" s="16" t="s">
        <v>4445</v>
      </c>
      <c r="CJ174" s="16" t="s">
        <v>4446</v>
      </c>
      <c r="CK174" s="16" t="s">
        <v>4441</v>
      </c>
      <c r="CL174" s="16" t="s">
        <v>3472</v>
      </c>
      <c r="CM174" s="16" t="s">
        <v>4447</v>
      </c>
      <c r="CN174" s="16" t="s">
        <v>3329</v>
      </c>
      <c r="CR174" s="19"/>
      <c r="CV174" s="16"/>
      <c r="CY174" s="16"/>
      <c r="CZ174" s="16"/>
      <c r="DA174" s="16"/>
      <c r="DC174" s="16"/>
      <c r="DH174" s="16"/>
    </row>
    <row r="175" spans="1:112" x14ac:dyDescent="0.35">
      <c r="A175" s="16" t="s">
        <v>1170</v>
      </c>
      <c r="C175" t="s">
        <v>4448</v>
      </c>
      <c r="D175" s="32"/>
      <c r="E175"/>
      <c r="F175" s="16" t="s">
        <v>5847</v>
      </c>
      <c r="G175" s="16"/>
      <c r="K175" s="16"/>
      <c r="L175" s="16"/>
      <c r="M175" s="16"/>
      <c r="N175" s="16"/>
      <c r="O175" s="16" t="s">
        <v>5826</v>
      </c>
      <c r="P175" s="16"/>
      <c r="Q175" s="16"/>
      <c r="R175" s="16"/>
      <c r="S175" s="16"/>
      <c r="T175" s="16"/>
      <c r="U175" s="16"/>
      <c r="V175" s="16"/>
      <c r="AK175" s="16"/>
      <c r="AX175" s="30"/>
      <c r="BB175" s="26"/>
      <c r="BG175" s="16"/>
      <c r="BH175" s="16"/>
      <c r="BO175" s="16" t="s">
        <v>4449</v>
      </c>
      <c r="BP175" s="16" t="s">
        <v>4450</v>
      </c>
      <c r="BQ175" s="16" t="s">
        <v>4451</v>
      </c>
      <c r="BR175" s="16"/>
      <c r="CA175" s="16"/>
      <c r="CE175" s="16" t="s">
        <v>119</v>
      </c>
      <c r="CF175" s="16" t="s">
        <v>3176</v>
      </c>
      <c r="CG175" s="16" t="s">
        <v>4449</v>
      </c>
      <c r="CH175" s="16" t="s">
        <v>4450</v>
      </c>
      <c r="CI175" s="16" t="s">
        <v>4452</v>
      </c>
      <c r="CJ175" s="16" t="s">
        <v>4453</v>
      </c>
      <c r="CK175" s="16" t="s">
        <v>4448</v>
      </c>
      <c r="CL175" s="16" t="s">
        <v>3480</v>
      </c>
      <c r="CM175" s="16" t="s">
        <v>4256</v>
      </c>
      <c r="CN175" s="16" t="s">
        <v>3206</v>
      </c>
      <c r="CR175" s="19"/>
      <c r="CV175" s="16"/>
      <c r="CY175" s="16"/>
      <c r="CZ175" s="16"/>
      <c r="DA175" s="16"/>
      <c r="DC175" s="16"/>
      <c r="DH175" s="16"/>
    </row>
    <row r="176" spans="1:112" x14ac:dyDescent="0.35">
      <c r="A176" s="16" t="s">
        <v>1170</v>
      </c>
      <c r="C176" t="s">
        <v>4454</v>
      </c>
      <c r="D176" s="32"/>
      <c r="E176"/>
      <c r="F176" s="16" t="s">
        <v>5847</v>
      </c>
      <c r="G176" s="16"/>
      <c r="K176" s="16"/>
      <c r="L176" s="16"/>
      <c r="M176" s="16"/>
      <c r="N176" s="16"/>
      <c r="O176" s="16" t="s">
        <v>5826</v>
      </c>
      <c r="P176" s="16"/>
      <c r="Q176" s="16"/>
      <c r="R176" s="16"/>
      <c r="S176" s="16"/>
      <c r="T176" s="16"/>
      <c r="U176" s="16"/>
      <c r="V176" s="16"/>
      <c r="AK176" s="16"/>
      <c r="AX176" s="30"/>
      <c r="BB176" s="26"/>
      <c r="BG176" s="16"/>
      <c r="BH176" s="16"/>
      <c r="BO176" s="16" t="s">
        <v>4455</v>
      </c>
      <c r="BP176" s="16" t="s">
        <v>4456</v>
      </c>
      <c r="BQ176" s="16" t="s">
        <v>4457</v>
      </c>
      <c r="BR176" s="16"/>
      <c r="CA176" s="16"/>
      <c r="CE176" s="16" t="s">
        <v>119</v>
      </c>
      <c r="CF176" s="16" t="s">
        <v>3176</v>
      </c>
      <c r="CG176" s="16" t="s">
        <v>4455</v>
      </c>
      <c r="CH176" s="16" t="s">
        <v>4456</v>
      </c>
      <c r="CI176" s="16" t="s">
        <v>4458</v>
      </c>
      <c r="CJ176" s="16" t="s">
        <v>4459</v>
      </c>
      <c r="CK176" s="16" t="s">
        <v>4454</v>
      </c>
      <c r="CL176" s="16" t="s">
        <v>3563</v>
      </c>
      <c r="CM176" s="16" t="s">
        <v>4460</v>
      </c>
      <c r="CN176" s="16" t="s">
        <v>3314</v>
      </c>
      <c r="CR176" s="19"/>
      <c r="CV176" s="16"/>
      <c r="CY176" s="16"/>
      <c r="CZ176" s="16"/>
      <c r="DA176" s="16"/>
      <c r="DC176" s="16"/>
      <c r="DH176" s="16"/>
    </row>
    <row r="177" spans="1:112" x14ac:dyDescent="0.35">
      <c r="A177" s="16" t="s">
        <v>1170</v>
      </c>
      <c r="C177" t="s">
        <v>4461</v>
      </c>
      <c r="D177" s="32"/>
      <c r="E177"/>
      <c r="F177" s="16" t="s">
        <v>5847</v>
      </c>
      <c r="G177" s="16"/>
      <c r="K177" s="16"/>
      <c r="L177" s="16"/>
      <c r="M177" s="16"/>
      <c r="N177" s="16"/>
      <c r="O177" s="16" t="s">
        <v>5826</v>
      </c>
      <c r="P177" s="16"/>
      <c r="Q177" s="16"/>
      <c r="R177" s="16"/>
      <c r="S177" s="16"/>
      <c r="T177" s="16"/>
      <c r="U177" s="16"/>
      <c r="V177" s="16"/>
      <c r="AK177" s="16"/>
      <c r="AX177" s="30"/>
      <c r="BB177" s="26"/>
      <c r="BG177" s="16"/>
      <c r="BH177" s="16"/>
      <c r="BO177" s="16" t="s">
        <v>4462</v>
      </c>
      <c r="BP177" s="16" t="s">
        <v>4463</v>
      </c>
      <c r="BQ177" s="16" t="s">
        <v>4464</v>
      </c>
      <c r="BR177" s="16"/>
      <c r="CA177" s="16"/>
      <c r="CE177" s="16" t="s">
        <v>119</v>
      </c>
      <c r="CF177" s="16" t="s">
        <v>3176</v>
      </c>
      <c r="CG177" s="16" t="s">
        <v>4462</v>
      </c>
      <c r="CH177" s="16" t="s">
        <v>4463</v>
      </c>
      <c r="CI177" s="16" t="s">
        <v>4465</v>
      </c>
      <c r="CJ177" s="16" t="s">
        <v>4466</v>
      </c>
      <c r="CK177" s="16" t="s">
        <v>4461</v>
      </c>
      <c r="CL177" s="16" t="s">
        <v>3230</v>
      </c>
      <c r="CM177" s="16" t="s">
        <v>4467</v>
      </c>
      <c r="CN177" s="16" t="s">
        <v>3416</v>
      </c>
      <c r="CR177" s="19"/>
      <c r="CV177" s="16"/>
      <c r="CY177" s="16"/>
      <c r="CZ177" s="16"/>
      <c r="DA177" s="16"/>
      <c r="DC177" s="16"/>
      <c r="DH177" s="16"/>
    </row>
    <row r="178" spans="1:112" x14ac:dyDescent="0.35">
      <c r="A178" s="16" t="s">
        <v>1170</v>
      </c>
      <c r="C178" t="s">
        <v>4468</v>
      </c>
      <c r="D178" s="32"/>
      <c r="E178"/>
      <c r="F178" s="16" t="s">
        <v>5847</v>
      </c>
      <c r="G178" s="16"/>
      <c r="K178" s="16"/>
      <c r="L178" s="16"/>
      <c r="M178" s="16"/>
      <c r="N178" s="16"/>
      <c r="O178" s="16" t="s">
        <v>5826</v>
      </c>
      <c r="P178" s="16"/>
      <c r="Q178" s="16"/>
      <c r="R178" s="16"/>
      <c r="S178" s="16"/>
      <c r="T178" s="16"/>
      <c r="U178" s="16"/>
      <c r="V178" s="16"/>
      <c r="AK178" s="16"/>
      <c r="AX178" s="30"/>
      <c r="BB178" s="26"/>
      <c r="BG178" s="16"/>
      <c r="BH178" s="16"/>
      <c r="BO178" s="16" t="s">
        <v>4469</v>
      </c>
      <c r="BP178" s="16" t="s">
        <v>4470</v>
      </c>
      <c r="BQ178" s="16" t="s">
        <v>4471</v>
      </c>
      <c r="BR178" s="16"/>
      <c r="CA178" s="16"/>
      <c r="CE178" s="16" t="s">
        <v>119</v>
      </c>
      <c r="CF178" s="16" t="s">
        <v>3176</v>
      </c>
      <c r="CG178" s="16" t="s">
        <v>4469</v>
      </c>
      <c r="CH178" s="16" t="s">
        <v>4470</v>
      </c>
      <c r="CI178" s="16" t="s">
        <v>4472</v>
      </c>
      <c r="CJ178" s="16" t="s">
        <v>4473</v>
      </c>
      <c r="CK178" s="16" t="s">
        <v>4468</v>
      </c>
      <c r="CL178" s="16" t="s">
        <v>3178</v>
      </c>
      <c r="CM178" s="16" t="s">
        <v>3188</v>
      </c>
      <c r="CN178" s="16" t="s">
        <v>3223</v>
      </c>
      <c r="CR178" s="19"/>
      <c r="CV178" s="16"/>
      <c r="CY178" s="16"/>
      <c r="CZ178" s="16"/>
      <c r="DA178" s="16"/>
      <c r="DC178" s="16"/>
      <c r="DH178" s="16"/>
    </row>
    <row r="179" spans="1:112" x14ac:dyDescent="0.35">
      <c r="A179" s="16" t="s">
        <v>1170</v>
      </c>
      <c r="C179" t="s">
        <v>383</v>
      </c>
      <c r="D179" s="32"/>
      <c r="E179"/>
      <c r="F179" s="16" t="s">
        <v>5847</v>
      </c>
      <c r="G179" s="16"/>
      <c r="K179" s="16"/>
      <c r="L179" s="16"/>
      <c r="M179" s="16"/>
      <c r="N179" s="16"/>
      <c r="O179" s="16" t="s">
        <v>5826</v>
      </c>
      <c r="P179" s="16"/>
      <c r="Q179" s="16"/>
      <c r="R179" s="16"/>
      <c r="S179" s="16"/>
      <c r="T179" s="16"/>
      <c r="U179" s="16"/>
      <c r="V179" s="16"/>
      <c r="AK179" s="16"/>
      <c r="AX179" s="30"/>
      <c r="BB179" s="26"/>
      <c r="BG179" s="16"/>
      <c r="BH179" s="16"/>
      <c r="BO179" s="16" t="s">
        <v>370</v>
      </c>
      <c r="BP179" s="16" t="s">
        <v>4474</v>
      </c>
      <c r="BQ179" s="16" t="s">
        <v>4475</v>
      </c>
      <c r="BR179" s="16"/>
      <c r="CA179" s="16"/>
      <c r="CE179" s="16" t="s">
        <v>119</v>
      </c>
      <c r="CF179" s="16" t="s">
        <v>3176</v>
      </c>
      <c r="CG179" s="16" t="s">
        <v>370</v>
      </c>
      <c r="CH179" s="16" t="s">
        <v>4474</v>
      </c>
      <c r="CI179" s="16" t="s">
        <v>4476</v>
      </c>
      <c r="CJ179" s="16" t="s">
        <v>396</v>
      </c>
      <c r="CK179" s="16" t="s">
        <v>383</v>
      </c>
      <c r="CL179" s="16" t="s">
        <v>3628</v>
      </c>
      <c r="CM179" s="16" t="s">
        <v>3205</v>
      </c>
      <c r="CN179" s="16" t="s">
        <v>4477</v>
      </c>
      <c r="CR179" s="19"/>
      <c r="CV179" s="16"/>
      <c r="CY179" s="16"/>
      <c r="CZ179" s="16"/>
      <c r="DA179" s="16"/>
      <c r="DC179" s="16"/>
      <c r="DH179" s="16"/>
    </row>
    <row r="180" spans="1:112" x14ac:dyDescent="0.35">
      <c r="A180" s="16" t="s">
        <v>1170</v>
      </c>
      <c r="C180" t="s">
        <v>4478</v>
      </c>
      <c r="D180" s="32"/>
      <c r="E180"/>
      <c r="F180" s="16" t="s">
        <v>5847</v>
      </c>
      <c r="G180" s="16"/>
      <c r="K180" s="16"/>
      <c r="L180" s="16"/>
      <c r="M180" s="16"/>
      <c r="N180" s="16"/>
      <c r="O180" s="16" t="s">
        <v>5826</v>
      </c>
      <c r="P180" s="16"/>
      <c r="Q180" s="16"/>
      <c r="R180" s="16"/>
      <c r="S180" s="16"/>
      <c r="T180" s="16"/>
      <c r="U180" s="16"/>
      <c r="V180" s="16"/>
      <c r="AK180" s="16"/>
      <c r="AX180" s="30"/>
      <c r="BB180" s="26"/>
      <c r="BG180" s="16"/>
      <c r="BH180" s="16"/>
      <c r="BO180" s="16" t="s">
        <v>4479</v>
      </c>
      <c r="BP180" s="16" t="s">
        <v>4480</v>
      </c>
      <c r="BQ180" s="16" t="s">
        <v>4481</v>
      </c>
      <c r="BR180" s="16"/>
      <c r="CA180" s="16"/>
      <c r="CE180" s="16" t="s">
        <v>119</v>
      </c>
      <c r="CF180" s="16" t="s">
        <v>3176</v>
      </c>
      <c r="CG180" s="16" t="s">
        <v>4479</v>
      </c>
      <c r="CH180" s="16" t="s">
        <v>4480</v>
      </c>
      <c r="CI180" s="16" t="s">
        <v>4482</v>
      </c>
      <c r="CJ180" s="16" t="s">
        <v>4483</v>
      </c>
      <c r="CK180" s="16" t="s">
        <v>4478</v>
      </c>
      <c r="CL180" s="16" t="s">
        <v>3214</v>
      </c>
      <c r="CM180" s="16" t="s">
        <v>4484</v>
      </c>
      <c r="CN180" s="16" t="s">
        <v>4110</v>
      </c>
      <c r="CR180" s="19"/>
      <c r="CV180" s="16"/>
      <c r="CY180" s="16"/>
      <c r="CZ180" s="16"/>
      <c r="DA180" s="16"/>
      <c r="DC180" s="16"/>
      <c r="DH180" s="16"/>
    </row>
    <row r="181" spans="1:112" x14ac:dyDescent="0.35">
      <c r="A181" s="16" t="s">
        <v>1170</v>
      </c>
      <c r="C181" t="s">
        <v>4485</v>
      </c>
      <c r="D181" s="32"/>
      <c r="E181"/>
      <c r="F181" s="16" t="s">
        <v>5847</v>
      </c>
      <c r="G181" s="16"/>
      <c r="K181" s="16"/>
      <c r="L181" s="16"/>
      <c r="M181" s="16"/>
      <c r="N181" s="16"/>
      <c r="O181" s="16" t="s">
        <v>5826</v>
      </c>
      <c r="P181" s="16"/>
      <c r="Q181" s="16"/>
      <c r="R181" s="16"/>
      <c r="S181" s="16"/>
      <c r="T181" s="16"/>
      <c r="U181" s="16"/>
      <c r="V181" s="16"/>
      <c r="AK181" s="16"/>
      <c r="AX181" s="30"/>
      <c r="BB181" s="26"/>
      <c r="BG181" s="16"/>
      <c r="BH181" s="16"/>
      <c r="BO181" s="16" t="s">
        <v>4486</v>
      </c>
      <c r="BP181" s="16" t="s">
        <v>4487</v>
      </c>
      <c r="BQ181" s="16" t="s">
        <v>4488</v>
      </c>
      <c r="BR181" s="16"/>
      <c r="CA181" s="16"/>
      <c r="CE181" s="16" t="s">
        <v>119</v>
      </c>
      <c r="CF181" s="16" t="s">
        <v>3176</v>
      </c>
      <c r="CG181" s="16" t="s">
        <v>4486</v>
      </c>
      <c r="CH181" s="16" t="s">
        <v>4487</v>
      </c>
      <c r="CI181" s="16" t="s">
        <v>4489</v>
      </c>
      <c r="CJ181" s="16" t="s">
        <v>4490</v>
      </c>
      <c r="CK181" s="16" t="s">
        <v>4485</v>
      </c>
      <c r="CL181" s="16" t="s">
        <v>3906</v>
      </c>
      <c r="CM181" s="16" t="s">
        <v>3637</v>
      </c>
      <c r="CN181" s="16" t="s">
        <v>3299</v>
      </c>
      <c r="CR181" s="19"/>
      <c r="CV181" s="16"/>
      <c r="CY181" s="16"/>
      <c r="CZ181" s="16"/>
      <c r="DA181" s="16"/>
      <c r="DC181" s="16"/>
      <c r="DH181" s="16"/>
    </row>
    <row r="182" spans="1:112" x14ac:dyDescent="0.35">
      <c r="A182" s="16" t="s">
        <v>1170</v>
      </c>
      <c r="C182" t="s">
        <v>4491</v>
      </c>
      <c r="D182" s="32"/>
      <c r="E182"/>
      <c r="F182" s="16" t="s">
        <v>5847</v>
      </c>
      <c r="G182" s="16"/>
      <c r="K182" s="16"/>
      <c r="L182" s="16"/>
      <c r="M182" s="16"/>
      <c r="N182" s="16"/>
      <c r="O182" s="16" t="s">
        <v>5826</v>
      </c>
      <c r="P182" s="16"/>
      <c r="Q182" s="16"/>
      <c r="R182" s="16"/>
      <c r="S182" s="16"/>
      <c r="T182" s="16"/>
      <c r="U182" s="16"/>
      <c r="V182" s="16"/>
      <c r="AK182" s="16"/>
      <c r="AX182" s="30"/>
      <c r="BB182" s="26"/>
      <c r="BG182" s="16"/>
      <c r="BH182" s="16"/>
      <c r="BO182" s="16" t="s">
        <v>4492</v>
      </c>
      <c r="BP182" s="16" t="s">
        <v>4493</v>
      </c>
      <c r="BQ182" s="16" t="s">
        <v>4494</v>
      </c>
      <c r="BR182" s="16"/>
      <c r="CA182" s="16"/>
      <c r="CE182" s="16" t="s">
        <v>119</v>
      </c>
      <c r="CF182" s="16" t="s">
        <v>3176</v>
      </c>
      <c r="CG182" s="16" t="s">
        <v>4492</v>
      </c>
      <c r="CH182" s="16" t="s">
        <v>4493</v>
      </c>
      <c r="CI182" s="16" t="s">
        <v>4495</v>
      </c>
      <c r="CJ182" s="16" t="s">
        <v>4496</v>
      </c>
      <c r="CK182" s="16" t="s">
        <v>4491</v>
      </c>
      <c r="CL182" s="16" t="s">
        <v>3700</v>
      </c>
      <c r="CM182" s="16" t="s">
        <v>4497</v>
      </c>
      <c r="CN182" s="16" t="s">
        <v>3232</v>
      </c>
      <c r="CR182" s="19"/>
      <c r="CV182" s="16"/>
      <c r="CY182" s="16"/>
      <c r="CZ182" s="16"/>
      <c r="DA182" s="16"/>
      <c r="DC182" s="16"/>
      <c r="DH182" s="16"/>
    </row>
    <row r="183" spans="1:112" x14ac:dyDescent="0.35">
      <c r="A183" s="16" t="s">
        <v>1170</v>
      </c>
      <c r="C183" t="s">
        <v>4498</v>
      </c>
      <c r="D183" s="32"/>
      <c r="E183"/>
      <c r="F183" s="16" t="s">
        <v>5847</v>
      </c>
      <c r="G183" s="16"/>
      <c r="K183" s="16"/>
      <c r="L183" s="16"/>
      <c r="M183" s="16"/>
      <c r="N183" s="16"/>
      <c r="O183" s="16" t="s">
        <v>5826</v>
      </c>
      <c r="P183" s="16"/>
      <c r="Q183" s="16"/>
      <c r="R183" s="16"/>
      <c r="S183" s="16"/>
      <c r="T183" s="16"/>
      <c r="U183" s="16"/>
      <c r="V183" s="16"/>
      <c r="AK183" s="16"/>
      <c r="AX183" s="30"/>
      <c r="BB183" s="26"/>
      <c r="BG183" s="16"/>
      <c r="BH183" s="16"/>
      <c r="BO183" s="16" t="s">
        <v>4499</v>
      </c>
      <c r="BP183" s="16" t="s">
        <v>4500</v>
      </c>
      <c r="BQ183" s="16" t="s">
        <v>4501</v>
      </c>
      <c r="BR183" s="16"/>
      <c r="CA183" s="16"/>
      <c r="CE183" s="16" t="s">
        <v>119</v>
      </c>
      <c r="CF183" s="16" t="s">
        <v>3176</v>
      </c>
      <c r="CG183" s="16" t="s">
        <v>4499</v>
      </c>
      <c r="CH183" s="16" t="s">
        <v>4500</v>
      </c>
      <c r="CI183" s="16" t="s">
        <v>6143</v>
      </c>
      <c r="CJ183" s="16" t="s">
        <v>4502</v>
      </c>
      <c r="CK183" s="16" t="s">
        <v>4498</v>
      </c>
      <c r="CL183" s="16" t="s">
        <v>3239</v>
      </c>
      <c r="CM183" s="16" t="s">
        <v>4503</v>
      </c>
      <c r="CN183" s="16" t="s">
        <v>3416</v>
      </c>
      <c r="CR183" s="19"/>
      <c r="CV183" s="16"/>
      <c r="CY183" s="16"/>
      <c r="CZ183" s="16"/>
      <c r="DA183" s="16"/>
      <c r="DC183" s="16"/>
      <c r="DH183" s="16"/>
    </row>
    <row r="184" spans="1:112" x14ac:dyDescent="0.35">
      <c r="A184" s="16" t="s">
        <v>1170</v>
      </c>
      <c r="C184" t="s">
        <v>4504</v>
      </c>
      <c r="D184" s="32"/>
      <c r="E184"/>
      <c r="F184" s="16" t="s">
        <v>5847</v>
      </c>
      <c r="G184" s="16"/>
      <c r="K184" s="16"/>
      <c r="L184" s="16"/>
      <c r="M184" s="16"/>
      <c r="N184" s="16"/>
      <c r="O184" s="16" t="s">
        <v>5826</v>
      </c>
      <c r="P184" s="16"/>
      <c r="Q184" s="16"/>
      <c r="R184" s="16"/>
      <c r="S184" s="16"/>
      <c r="T184" s="16"/>
      <c r="U184" s="16"/>
      <c r="V184" s="16"/>
      <c r="AK184" s="16"/>
      <c r="AX184" s="30"/>
      <c r="BB184" s="26"/>
      <c r="BG184" s="16"/>
      <c r="BH184" s="16"/>
      <c r="BO184" s="16" t="s">
        <v>4505</v>
      </c>
      <c r="BP184" s="16" t="s">
        <v>4506</v>
      </c>
      <c r="BQ184" s="16" t="s">
        <v>4507</v>
      </c>
      <c r="BR184" s="16"/>
      <c r="CA184" s="16"/>
      <c r="CE184" s="16" t="s">
        <v>119</v>
      </c>
      <c r="CF184" s="16" t="s">
        <v>3176</v>
      </c>
      <c r="CG184" s="16" t="s">
        <v>4505</v>
      </c>
      <c r="CH184" s="16" t="s">
        <v>4506</v>
      </c>
      <c r="CI184" s="16" t="s">
        <v>4508</v>
      </c>
      <c r="CJ184" s="16" t="s">
        <v>4509</v>
      </c>
      <c r="CK184" s="16" t="s">
        <v>4504</v>
      </c>
      <c r="CL184" s="16" t="s">
        <v>3214</v>
      </c>
      <c r="CM184" s="16" t="s">
        <v>3205</v>
      </c>
      <c r="CN184" s="16" t="s">
        <v>4002</v>
      </c>
      <c r="CR184" s="19"/>
      <c r="CV184" s="16"/>
      <c r="CY184" s="16"/>
      <c r="CZ184" s="16"/>
      <c r="DA184" s="16"/>
      <c r="DC184" s="16"/>
      <c r="DH184" s="16"/>
    </row>
    <row r="185" spans="1:112" x14ac:dyDescent="0.35">
      <c r="A185" s="16" t="s">
        <v>1170</v>
      </c>
      <c r="C185" t="s">
        <v>4510</v>
      </c>
      <c r="D185" s="32"/>
      <c r="E185"/>
      <c r="F185" s="16" t="s">
        <v>5847</v>
      </c>
      <c r="G185" s="16"/>
      <c r="K185" s="16"/>
      <c r="L185" s="16"/>
      <c r="M185" s="16"/>
      <c r="N185" s="16"/>
      <c r="O185" s="16" t="s">
        <v>5826</v>
      </c>
      <c r="P185" s="16"/>
      <c r="Q185" s="16"/>
      <c r="R185" s="16"/>
      <c r="S185" s="16"/>
      <c r="T185" s="16"/>
      <c r="U185" s="16"/>
      <c r="V185" s="16"/>
      <c r="AK185" s="16"/>
      <c r="AX185" s="30"/>
      <c r="BB185" s="26"/>
      <c r="BG185" s="16"/>
      <c r="BH185" s="16"/>
      <c r="BO185" s="16" t="s">
        <v>4511</v>
      </c>
      <c r="BP185" s="16" t="s">
        <v>4512</v>
      </c>
      <c r="BQ185" s="16" t="s">
        <v>4513</v>
      </c>
      <c r="BR185" s="16"/>
      <c r="CA185" s="16"/>
      <c r="CE185" s="16" t="s">
        <v>119</v>
      </c>
      <c r="CF185" s="16" t="s">
        <v>3176</v>
      </c>
      <c r="CG185" s="16" t="s">
        <v>4511</v>
      </c>
      <c r="CH185" s="16" t="s">
        <v>4512</v>
      </c>
      <c r="CI185" s="16" t="s">
        <v>4514</v>
      </c>
      <c r="CJ185" s="16" t="s">
        <v>4515</v>
      </c>
      <c r="CK185" s="16" t="s">
        <v>4510</v>
      </c>
      <c r="CL185" s="16" t="s">
        <v>3547</v>
      </c>
      <c r="CM185" s="16" t="s">
        <v>3205</v>
      </c>
      <c r="CN185" s="16" t="s">
        <v>4516</v>
      </c>
      <c r="CR185" s="19"/>
      <c r="CV185" s="16"/>
      <c r="CY185" s="16"/>
      <c r="CZ185" s="16"/>
      <c r="DA185" s="16"/>
      <c r="DC185" s="16"/>
      <c r="DH185" s="16"/>
    </row>
    <row r="186" spans="1:112" x14ac:dyDescent="0.35">
      <c r="A186" s="16" t="s">
        <v>1170</v>
      </c>
      <c r="C186" t="s">
        <v>4517</v>
      </c>
      <c r="D186" s="32"/>
      <c r="E186"/>
      <c r="F186" s="16" t="s">
        <v>5847</v>
      </c>
      <c r="G186" s="16"/>
      <c r="K186" s="16"/>
      <c r="L186" s="16"/>
      <c r="M186" s="16"/>
      <c r="N186" s="16"/>
      <c r="O186" s="16" t="s">
        <v>5826</v>
      </c>
      <c r="P186" s="16"/>
      <c r="Q186" s="16"/>
      <c r="R186" s="16"/>
      <c r="S186" s="16"/>
      <c r="T186" s="16"/>
      <c r="U186" s="16"/>
      <c r="V186" s="16"/>
      <c r="AK186" s="16"/>
      <c r="AX186" s="30"/>
      <c r="BB186" s="26"/>
      <c r="BG186" s="16"/>
      <c r="BH186" s="16"/>
      <c r="BO186" s="16" t="s">
        <v>4518</v>
      </c>
      <c r="BP186" s="16" t="s">
        <v>4519</v>
      </c>
      <c r="BQ186" s="16" t="s">
        <v>4520</v>
      </c>
      <c r="BR186" s="16"/>
      <c r="CA186" s="16"/>
      <c r="CE186" s="16" t="s">
        <v>119</v>
      </c>
      <c r="CF186" s="16" t="s">
        <v>3176</v>
      </c>
      <c r="CG186" s="16" t="s">
        <v>4518</v>
      </c>
      <c r="CH186" s="16" t="s">
        <v>4519</v>
      </c>
      <c r="CI186" s="16" t="s">
        <v>4521</v>
      </c>
      <c r="CJ186" s="16" t="s">
        <v>4522</v>
      </c>
      <c r="CK186" s="16" t="s">
        <v>4517</v>
      </c>
      <c r="CL186" s="16" t="s">
        <v>3230</v>
      </c>
      <c r="CM186" s="16" t="s">
        <v>3441</v>
      </c>
      <c r="CN186" s="16" t="s">
        <v>3329</v>
      </c>
      <c r="CR186" s="19"/>
      <c r="CV186" s="16"/>
      <c r="CY186" s="16"/>
      <c r="CZ186" s="16"/>
      <c r="DA186" s="16"/>
      <c r="DC186" s="16"/>
      <c r="DH186" s="16"/>
    </row>
    <row r="187" spans="1:112" x14ac:dyDescent="0.35">
      <c r="A187" s="16" t="s">
        <v>1170</v>
      </c>
      <c r="C187" t="s">
        <v>4523</v>
      </c>
      <c r="D187" s="32"/>
      <c r="E187"/>
      <c r="F187" s="16" t="s">
        <v>5847</v>
      </c>
      <c r="G187" s="16"/>
      <c r="K187" s="16"/>
      <c r="L187" s="16"/>
      <c r="M187" s="16"/>
      <c r="N187" s="16"/>
      <c r="O187" s="16" t="s">
        <v>5826</v>
      </c>
      <c r="P187" s="16"/>
      <c r="Q187" s="16"/>
      <c r="R187" s="16"/>
      <c r="S187" s="16"/>
      <c r="T187" s="16"/>
      <c r="U187" s="16"/>
      <c r="V187" s="16"/>
      <c r="AK187" s="16"/>
      <c r="AX187" s="30"/>
      <c r="BB187" s="26"/>
      <c r="BG187" s="16"/>
      <c r="BH187" s="16"/>
      <c r="BO187" s="16" t="s">
        <v>4524</v>
      </c>
      <c r="BP187" s="16" t="s">
        <v>4525</v>
      </c>
      <c r="BQ187" s="16" t="s">
        <v>4526</v>
      </c>
      <c r="BR187" s="16"/>
      <c r="CA187" s="16"/>
      <c r="CE187" s="16" t="s">
        <v>119</v>
      </c>
      <c r="CF187" s="16" t="s">
        <v>3176</v>
      </c>
      <c r="CG187" s="16" t="s">
        <v>4524</v>
      </c>
      <c r="CH187" s="16" t="s">
        <v>4525</v>
      </c>
      <c r="CI187" s="16" t="s">
        <v>4527</v>
      </c>
      <c r="CJ187" s="16" t="s">
        <v>4528</v>
      </c>
      <c r="CK187" s="16" t="s">
        <v>4523</v>
      </c>
      <c r="CL187" s="16" t="s">
        <v>3906</v>
      </c>
      <c r="CM187" s="16" t="s">
        <v>4035</v>
      </c>
      <c r="CN187" s="16" t="s">
        <v>3216</v>
      </c>
      <c r="CR187" s="19"/>
      <c r="CV187" s="16"/>
      <c r="CY187" s="16"/>
      <c r="CZ187" s="16"/>
      <c r="DA187" s="16"/>
      <c r="DC187" s="16"/>
      <c r="DH187" s="16"/>
    </row>
    <row r="188" spans="1:112" x14ac:dyDescent="0.35">
      <c r="A188" s="16" t="s">
        <v>1170</v>
      </c>
      <c r="C188" t="s">
        <v>4529</v>
      </c>
      <c r="D188" s="32"/>
      <c r="E188"/>
      <c r="F188" s="16" t="s">
        <v>5847</v>
      </c>
      <c r="G188" s="16"/>
      <c r="K188" s="16"/>
      <c r="L188" s="16"/>
      <c r="M188" s="16"/>
      <c r="N188" s="16"/>
      <c r="O188" s="16" t="s">
        <v>5826</v>
      </c>
      <c r="P188" s="16"/>
      <c r="Q188" s="16"/>
      <c r="R188" s="16"/>
      <c r="S188" s="16"/>
      <c r="T188" s="16"/>
      <c r="U188" s="16"/>
      <c r="V188" s="16"/>
      <c r="AK188" s="16"/>
      <c r="AX188" s="30"/>
      <c r="BB188" s="26"/>
      <c r="BG188" s="16"/>
      <c r="BH188" s="16"/>
      <c r="BO188" s="16" t="s">
        <v>4530</v>
      </c>
      <c r="BP188" s="16" t="s">
        <v>4531</v>
      </c>
      <c r="BQ188" s="16" t="s">
        <v>4532</v>
      </c>
      <c r="BR188" s="16"/>
      <c r="CA188" s="16"/>
      <c r="CE188" s="16" t="s">
        <v>119</v>
      </c>
      <c r="CF188" s="16" t="s">
        <v>3176</v>
      </c>
      <c r="CG188" s="16" t="s">
        <v>4530</v>
      </c>
      <c r="CH188" s="16" t="s">
        <v>4531</v>
      </c>
      <c r="CI188" s="16" t="s">
        <v>4533</v>
      </c>
      <c r="CJ188" s="16" t="s">
        <v>4534</v>
      </c>
      <c r="CK188" s="16" t="s">
        <v>4529</v>
      </c>
      <c r="CL188" s="16" t="s">
        <v>3196</v>
      </c>
      <c r="CM188" s="16" t="s">
        <v>3359</v>
      </c>
      <c r="CN188" s="16" t="s">
        <v>4050</v>
      </c>
      <c r="CR188" s="19"/>
      <c r="CV188" s="16"/>
      <c r="CY188" s="16"/>
      <c r="CZ188" s="16"/>
      <c r="DA188" s="16"/>
      <c r="DC188" s="16"/>
      <c r="DH188" s="16"/>
    </row>
    <row r="189" spans="1:112" x14ac:dyDescent="0.35">
      <c r="A189" s="16" t="s">
        <v>1170</v>
      </c>
      <c r="C189" t="s">
        <v>4535</v>
      </c>
      <c r="D189" s="32"/>
      <c r="E189"/>
      <c r="F189" s="16" t="s">
        <v>5847</v>
      </c>
      <c r="G189" s="16"/>
      <c r="K189" s="16"/>
      <c r="L189" s="16"/>
      <c r="M189" s="16"/>
      <c r="N189" s="16"/>
      <c r="O189" s="16" t="s">
        <v>5826</v>
      </c>
      <c r="P189" s="16"/>
      <c r="Q189" s="16"/>
      <c r="R189" s="16"/>
      <c r="S189" s="16"/>
      <c r="T189" s="16"/>
      <c r="U189" s="16"/>
      <c r="V189" s="16"/>
      <c r="AK189" s="16"/>
      <c r="AX189" s="30"/>
      <c r="BB189" s="26"/>
      <c r="BG189" s="16"/>
      <c r="BH189" s="16"/>
      <c r="BO189" s="16" t="s">
        <v>4536</v>
      </c>
      <c r="BP189" s="16" t="s">
        <v>4537</v>
      </c>
      <c r="BQ189" s="16" t="s">
        <v>4538</v>
      </c>
      <c r="BR189" s="16"/>
      <c r="CA189" s="16"/>
      <c r="CE189" s="16" t="s">
        <v>119</v>
      </c>
      <c r="CF189" s="16" t="s">
        <v>3176</v>
      </c>
      <c r="CG189" s="16" t="s">
        <v>4536</v>
      </c>
      <c r="CH189" s="16" t="s">
        <v>4537</v>
      </c>
      <c r="CI189" s="16" t="s">
        <v>4539</v>
      </c>
      <c r="CJ189" s="16" t="s">
        <v>4540</v>
      </c>
      <c r="CK189" s="16" t="s">
        <v>4535</v>
      </c>
      <c r="CL189" s="16" t="s">
        <v>3187</v>
      </c>
      <c r="CM189" s="16" t="s">
        <v>4223</v>
      </c>
      <c r="CN189" s="16" t="s">
        <v>3465</v>
      </c>
      <c r="CR189" s="19"/>
      <c r="CV189" s="16"/>
      <c r="CY189" s="16"/>
      <c r="CZ189" s="16"/>
      <c r="DA189" s="16"/>
      <c r="DC189" s="16"/>
      <c r="DH189" s="16"/>
    </row>
    <row r="190" spans="1:112" x14ac:dyDescent="0.35">
      <c r="A190" s="16" t="s">
        <v>1170</v>
      </c>
      <c r="C190" t="s">
        <v>4541</v>
      </c>
      <c r="D190" s="32"/>
      <c r="E190"/>
      <c r="F190" s="16" t="s">
        <v>5847</v>
      </c>
      <c r="G190" s="16"/>
      <c r="K190" s="16"/>
      <c r="L190" s="16"/>
      <c r="M190" s="16"/>
      <c r="N190" s="16"/>
      <c r="O190" s="16" t="s">
        <v>5826</v>
      </c>
      <c r="P190" s="16"/>
      <c r="Q190" s="16"/>
      <c r="R190" s="16"/>
      <c r="S190" s="16"/>
      <c r="T190" s="16"/>
      <c r="U190" s="16"/>
      <c r="V190" s="16"/>
      <c r="AK190" s="16"/>
      <c r="AX190" s="30"/>
      <c r="BB190" s="26"/>
      <c r="BG190" s="16"/>
      <c r="BH190" s="16"/>
      <c r="BO190" s="16" t="s">
        <v>4542</v>
      </c>
      <c r="BP190" s="16" t="s">
        <v>4543</v>
      </c>
      <c r="BQ190" s="16" t="s">
        <v>4544</v>
      </c>
      <c r="BR190" s="16"/>
      <c r="CA190" s="16"/>
      <c r="CE190" s="16" t="s">
        <v>119</v>
      </c>
      <c r="CF190" s="16" t="s">
        <v>3176</v>
      </c>
      <c r="CG190" s="16" t="s">
        <v>4542</v>
      </c>
      <c r="CH190" s="16" t="s">
        <v>4543</v>
      </c>
      <c r="CI190" s="16" t="s">
        <v>6144</v>
      </c>
      <c r="CJ190" s="16" t="s">
        <v>4545</v>
      </c>
      <c r="CK190" s="16" t="s">
        <v>4541</v>
      </c>
      <c r="CL190" s="16" t="s">
        <v>3382</v>
      </c>
      <c r="CM190" s="16" t="s">
        <v>3255</v>
      </c>
      <c r="CN190" s="16" t="s">
        <v>4546</v>
      </c>
      <c r="CR190" s="19"/>
      <c r="CV190" s="16"/>
      <c r="CY190" s="16"/>
      <c r="CZ190" s="16"/>
      <c r="DA190" s="16"/>
      <c r="DC190" s="16"/>
      <c r="DH190" s="16"/>
    </row>
    <row r="191" spans="1:112" x14ac:dyDescent="0.35">
      <c r="A191" s="16" t="s">
        <v>1170</v>
      </c>
      <c r="C191" t="s">
        <v>4547</v>
      </c>
      <c r="D191" s="32"/>
      <c r="E191"/>
      <c r="F191" s="16" t="s">
        <v>5847</v>
      </c>
      <c r="G191" s="16"/>
      <c r="K191" s="16"/>
      <c r="L191" s="16"/>
      <c r="M191" s="16"/>
      <c r="N191" s="16"/>
      <c r="O191" s="16" t="s">
        <v>5826</v>
      </c>
      <c r="P191" s="16"/>
      <c r="Q191" s="16"/>
      <c r="R191" s="16"/>
      <c r="S191" s="16"/>
      <c r="T191" s="16"/>
      <c r="U191" s="16"/>
      <c r="V191" s="16"/>
      <c r="AK191" s="16"/>
      <c r="AX191" s="30"/>
      <c r="BB191" s="26"/>
      <c r="BG191" s="16"/>
      <c r="BH191" s="16"/>
      <c r="BO191" s="16" t="s">
        <v>4548</v>
      </c>
      <c r="BP191" s="16" t="s">
        <v>4549</v>
      </c>
      <c r="BQ191" s="16" t="s">
        <v>4550</v>
      </c>
      <c r="BR191" s="16"/>
      <c r="CA191" s="16"/>
      <c r="CE191" s="16" t="s">
        <v>119</v>
      </c>
      <c r="CF191" s="16" t="s">
        <v>3176</v>
      </c>
      <c r="CG191" s="16" t="s">
        <v>4548</v>
      </c>
      <c r="CH191" s="16" t="s">
        <v>4549</v>
      </c>
      <c r="CI191" s="16" t="s">
        <v>4551</v>
      </c>
      <c r="CJ191" s="16" t="s">
        <v>4552</v>
      </c>
      <c r="CK191" s="16" t="s">
        <v>4547</v>
      </c>
      <c r="CL191" s="16" t="s">
        <v>3739</v>
      </c>
      <c r="CM191" s="16" t="s">
        <v>3781</v>
      </c>
      <c r="CN191" s="16" t="s">
        <v>4553</v>
      </c>
      <c r="CR191" s="19"/>
      <c r="CV191" s="16"/>
      <c r="CY191" s="16"/>
      <c r="CZ191" s="16"/>
      <c r="DA191" s="16"/>
      <c r="DC191" s="16"/>
      <c r="DH191" s="16"/>
    </row>
    <row r="192" spans="1:112" x14ac:dyDescent="0.35">
      <c r="A192" s="16" t="s">
        <v>1170</v>
      </c>
      <c r="C192" t="s">
        <v>4554</v>
      </c>
      <c r="D192" s="32"/>
      <c r="E192"/>
      <c r="F192" s="16" t="s">
        <v>5847</v>
      </c>
      <c r="G192" s="16"/>
      <c r="K192" s="16"/>
      <c r="L192" s="16"/>
      <c r="M192" s="16"/>
      <c r="N192" s="16"/>
      <c r="O192" s="16" t="s">
        <v>5826</v>
      </c>
      <c r="P192" s="16"/>
      <c r="Q192" s="16"/>
      <c r="R192" s="16"/>
      <c r="S192" s="16"/>
      <c r="T192" s="16"/>
      <c r="U192" s="16"/>
      <c r="V192" s="16"/>
      <c r="AK192" s="16"/>
      <c r="AX192" s="30"/>
      <c r="BB192" s="26"/>
      <c r="BG192" s="16"/>
      <c r="BH192" s="16"/>
      <c r="BO192" s="16" t="s">
        <v>4555</v>
      </c>
      <c r="BP192" s="16" t="s">
        <v>4556</v>
      </c>
      <c r="BQ192" s="16" t="s">
        <v>4557</v>
      </c>
      <c r="BR192" s="16"/>
      <c r="CA192" s="16"/>
      <c r="CE192" s="16" t="s">
        <v>119</v>
      </c>
      <c r="CF192" s="16" t="s">
        <v>3176</v>
      </c>
      <c r="CG192" s="16" t="s">
        <v>4555</v>
      </c>
      <c r="CH192" s="16" t="s">
        <v>4556</v>
      </c>
      <c r="CI192" s="16" t="s">
        <v>4558</v>
      </c>
      <c r="CJ192" s="16" t="s">
        <v>4559</v>
      </c>
      <c r="CK192" s="16" t="s">
        <v>4554</v>
      </c>
      <c r="CL192" s="16" t="s">
        <v>3532</v>
      </c>
      <c r="CM192" s="16" t="s">
        <v>3188</v>
      </c>
      <c r="CN192" s="16" t="s">
        <v>3180</v>
      </c>
      <c r="CR192" s="19"/>
      <c r="CV192" s="16"/>
      <c r="CY192" s="16"/>
      <c r="CZ192" s="16"/>
      <c r="DA192" s="16"/>
      <c r="DC192" s="16"/>
      <c r="DH192" s="16"/>
    </row>
    <row r="193" spans="1:112" x14ac:dyDescent="0.35">
      <c r="A193" s="16" t="s">
        <v>1170</v>
      </c>
      <c r="C193" t="s">
        <v>4560</v>
      </c>
      <c r="D193" s="32"/>
      <c r="E193"/>
      <c r="F193" s="16" t="s">
        <v>5847</v>
      </c>
      <c r="G193" s="16"/>
      <c r="K193" s="16"/>
      <c r="L193" s="16"/>
      <c r="M193" s="16"/>
      <c r="N193" s="16"/>
      <c r="O193" s="16" t="s">
        <v>5826</v>
      </c>
      <c r="P193" s="16"/>
      <c r="Q193" s="16"/>
      <c r="R193" s="16"/>
      <c r="S193" s="16"/>
      <c r="T193" s="16"/>
      <c r="U193" s="16"/>
      <c r="V193" s="16"/>
      <c r="AK193" s="16"/>
      <c r="AX193" s="30"/>
      <c r="BB193" s="26"/>
      <c r="BG193" s="16"/>
      <c r="BH193" s="16"/>
      <c r="BO193" s="16" t="s">
        <v>4561</v>
      </c>
      <c r="BP193" s="16" t="s">
        <v>4562</v>
      </c>
      <c r="BQ193" s="16" t="s">
        <v>4563</v>
      </c>
      <c r="BR193" s="16"/>
      <c r="CA193" s="16"/>
      <c r="CE193" s="16" t="s">
        <v>119</v>
      </c>
      <c r="CF193" s="16" t="s">
        <v>3176</v>
      </c>
      <c r="CG193" s="16" t="s">
        <v>4561</v>
      </c>
      <c r="CH193" s="16" t="s">
        <v>4562</v>
      </c>
      <c r="CI193" s="16" t="s">
        <v>4564</v>
      </c>
      <c r="CJ193" s="16" t="s">
        <v>4565</v>
      </c>
      <c r="CK193" s="16" t="s">
        <v>4560</v>
      </c>
      <c r="CL193" s="16" t="s">
        <v>3230</v>
      </c>
      <c r="CM193" s="16" t="s">
        <v>4566</v>
      </c>
      <c r="CN193" s="16" t="s">
        <v>4567</v>
      </c>
      <c r="CR193" s="19"/>
      <c r="CV193" s="16"/>
      <c r="CY193" s="16"/>
      <c r="CZ193" s="16"/>
      <c r="DA193" s="16"/>
      <c r="DC193" s="16"/>
      <c r="DH193" s="16"/>
    </row>
    <row r="194" spans="1:112" x14ac:dyDescent="0.35">
      <c r="A194" s="16" t="s">
        <v>1170</v>
      </c>
      <c r="C194" t="s">
        <v>4568</v>
      </c>
      <c r="D194" s="32"/>
      <c r="E194"/>
      <c r="F194" s="16" t="s">
        <v>5847</v>
      </c>
      <c r="G194" s="16"/>
      <c r="K194" s="16"/>
      <c r="L194" s="16"/>
      <c r="M194" s="16"/>
      <c r="N194" s="16"/>
      <c r="O194" s="16" t="s">
        <v>5826</v>
      </c>
      <c r="P194" s="16"/>
      <c r="Q194" s="16"/>
      <c r="R194" s="16"/>
      <c r="S194" s="16"/>
      <c r="T194" s="16"/>
      <c r="U194" s="16"/>
      <c r="V194" s="16"/>
      <c r="AK194" s="16"/>
      <c r="AX194" s="30"/>
      <c r="BB194" s="26"/>
      <c r="BG194" s="16"/>
      <c r="BH194" s="16"/>
      <c r="BO194" s="16" t="s">
        <v>4569</v>
      </c>
      <c r="BP194" s="16" t="s">
        <v>4570</v>
      </c>
      <c r="BQ194" s="16" t="s">
        <v>4571</v>
      </c>
      <c r="BR194" s="16"/>
      <c r="CA194" s="16"/>
      <c r="CE194" s="16" t="s">
        <v>119</v>
      </c>
      <c r="CF194" s="16" t="s">
        <v>3176</v>
      </c>
      <c r="CG194" s="16" t="s">
        <v>4569</v>
      </c>
      <c r="CH194" s="16" t="s">
        <v>4570</v>
      </c>
      <c r="CI194" s="16" t="s">
        <v>4572</v>
      </c>
      <c r="CJ194" s="16" t="s">
        <v>4573</v>
      </c>
      <c r="CK194" s="16" t="s">
        <v>4568</v>
      </c>
      <c r="CL194" s="16" t="s">
        <v>3239</v>
      </c>
      <c r="CM194" s="16" t="s">
        <v>4574</v>
      </c>
      <c r="CN194" s="16" t="s">
        <v>4575</v>
      </c>
      <c r="CR194" s="19"/>
      <c r="CV194" s="16"/>
      <c r="CY194" s="16"/>
      <c r="CZ194" s="16"/>
      <c r="DA194" s="16"/>
      <c r="DC194" s="16"/>
      <c r="DH194" s="16"/>
    </row>
    <row r="195" spans="1:112" x14ac:dyDescent="0.35">
      <c r="A195" s="16" t="s">
        <v>1170</v>
      </c>
      <c r="C195" t="s">
        <v>4576</v>
      </c>
      <c r="D195" s="32"/>
      <c r="E195"/>
      <c r="F195" s="16" t="s">
        <v>5847</v>
      </c>
      <c r="G195" s="16"/>
      <c r="K195" s="16"/>
      <c r="L195" s="16"/>
      <c r="M195" s="16"/>
      <c r="N195" s="16"/>
      <c r="O195" s="16" t="s">
        <v>5826</v>
      </c>
      <c r="P195" s="16"/>
      <c r="Q195" s="16"/>
      <c r="R195" s="16"/>
      <c r="S195" s="16"/>
      <c r="T195" s="16"/>
      <c r="U195" s="16"/>
      <c r="V195" s="16"/>
      <c r="AK195" s="16"/>
      <c r="AX195" s="30"/>
      <c r="BB195" s="26"/>
      <c r="BG195" s="16"/>
      <c r="BH195" s="16"/>
      <c r="BO195" s="16" t="s">
        <v>4577</v>
      </c>
      <c r="BP195" s="16" t="s">
        <v>4578</v>
      </c>
      <c r="BQ195" s="16" t="s">
        <v>4579</v>
      </c>
      <c r="BR195" s="16"/>
      <c r="CA195" s="16"/>
      <c r="CE195" s="16" t="s">
        <v>119</v>
      </c>
      <c r="CF195" s="16" t="s">
        <v>3176</v>
      </c>
      <c r="CG195" s="16" t="s">
        <v>4577</v>
      </c>
      <c r="CH195" s="16" t="s">
        <v>4578</v>
      </c>
      <c r="CI195" s="16" t="s">
        <v>4580</v>
      </c>
      <c r="CJ195" s="16" t="s">
        <v>4581</v>
      </c>
      <c r="CK195" s="16" t="s">
        <v>4576</v>
      </c>
      <c r="CL195" s="16" t="s">
        <v>4415</v>
      </c>
      <c r="CM195" s="16" t="s">
        <v>3383</v>
      </c>
      <c r="CN195" s="16" t="s">
        <v>4582</v>
      </c>
      <c r="CR195" s="19"/>
      <c r="CV195" s="16"/>
      <c r="CY195" s="16"/>
      <c r="CZ195" s="16"/>
      <c r="DA195" s="16"/>
      <c r="DC195" s="16"/>
      <c r="DH195" s="16"/>
    </row>
    <row r="196" spans="1:112" x14ac:dyDescent="0.35">
      <c r="A196" s="16" t="s">
        <v>1170</v>
      </c>
      <c r="C196" t="s">
        <v>4583</v>
      </c>
      <c r="D196" s="32"/>
      <c r="E196"/>
      <c r="F196" s="16" t="s">
        <v>5847</v>
      </c>
      <c r="G196" s="16"/>
      <c r="K196" s="16"/>
      <c r="L196" s="16"/>
      <c r="M196" s="16"/>
      <c r="N196" s="16"/>
      <c r="O196" s="16" t="s">
        <v>5826</v>
      </c>
      <c r="P196" s="16"/>
      <c r="Q196" s="16"/>
      <c r="R196" s="16"/>
      <c r="S196" s="16"/>
      <c r="T196" s="16"/>
      <c r="U196" s="16"/>
      <c r="V196" s="16"/>
      <c r="AK196" s="16"/>
      <c r="AX196" s="30"/>
      <c r="BB196" s="26"/>
      <c r="BG196" s="16"/>
      <c r="BH196" s="16"/>
      <c r="BO196" s="16" t="s">
        <v>4584</v>
      </c>
      <c r="BP196" s="16" t="s">
        <v>4585</v>
      </c>
      <c r="BQ196" s="16" t="s">
        <v>4586</v>
      </c>
      <c r="BR196" s="16"/>
      <c r="CA196" s="16"/>
      <c r="CE196" s="16" t="s">
        <v>119</v>
      </c>
      <c r="CF196" s="16" t="s">
        <v>3176</v>
      </c>
      <c r="CG196" s="16" t="s">
        <v>4584</v>
      </c>
      <c r="CH196" s="16" t="s">
        <v>4585</v>
      </c>
      <c r="CI196" s="16" t="s">
        <v>4587</v>
      </c>
      <c r="CJ196" s="16" t="s">
        <v>4588</v>
      </c>
      <c r="CK196" s="16" t="s">
        <v>4583</v>
      </c>
      <c r="CL196" s="16" t="s">
        <v>3230</v>
      </c>
      <c r="CM196" s="16" t="s">
        <v>3188</v>
      </c>
      <c r="CN196" s="16" t="s">
        <v>3336</v>
      </c>
      <c r="CR196" s="19"/>
      <c r="CV196" s="16"/>
      <c r="CY196" s="16"/>
      <c r="CZ196" s="16"/>
      <c r="DA196" s="16"/>
      <c r="DC196" s="16"/>
      <c r="DH196" s="16"/>
    </row>
    <row r="197" spans="1:112" x14ac:dyDescent="0.35">
      <c r="A197" s="16" t="s">
        <v>1170</v>
      </c>
      <c r="C197" t="s">
        <v>4589</v>
      </c>
      <c r="D197" s="32"/>
      <c r="E197"/>
      <c r="F197" s="16" t="s">
        <v>5847</v>
      </c>
      <c r="G197" s="16"/>
      <c r="K197" s="16"/>
      <c r="L197" s="16"/>
      <c r="M197" s="16"/>
      <c r="N197" s="16"/>
      <c r="O197" s="16" t="s">
        <v>5826</v>
      </c>
      <c r="P197" s="16"/>
      <c r="Q197" s="16"/>
      <c r="R197" s="16"/>
      <c r="S197" s="16"/>
      <c r="T197" s="16"/>
      <c r="U197" s="16"/>
      <c r="V197" s="16"/>
      <c r="AK197" s="16"/>
      <c r="AX197" s="30"/>
      <c r="BB197" s="26"/>
      <c r="BG197" s="16"/>
      <c r="BH197" s="16"/>
      <c r="BO197" s="16" t="s">
        <v>4590</v>
      </c>
      <c r="BP197" s="16" t="s">
        <v>4591</v>
      </c>
      <c r="BQ197" s="16" t="s">
        <v>4592</v>
      </c>
      <c r="BR197" s="16"/>
      <c r="CA197" s="16"/>
      <c r="CE197" s="16" t="s">
        <v>119</v>
      </c>
      <c r="CF197" s="16" t="s">
        <v>3176</v>
      </c>
      <c r="CG197" s="16" t="s">
        <v>4590</v>
      </c>
      <c r="CH197" s="16" t="s">
        <v>4591</v>
      </c>
      <c r="CI197" s="16" t="s">
        <v>4593</v>
      </c>
      <c r="CJ197" s="16" t="s">
        <v>4594</v>
      </c>
      <c r="CK197" s="16" t="s">
        <v>4589</v>
      </c>
      <c r="CL197" s="16" t="s">
        <v>3239</v>
      </c>
      <c r="CM197" s="16" t="s">
        <v>4595</v>
      </c>
      <c r="CN197" s="16" t="s">
        <v>3375</v>
      </c>
      <c r="CR197" s="19"/>
      <c r="CV197" s="16"/>
      <c r="CY197" s="16"/>
      <c r="CZ197" s="16"/>
      <c r="DA197" s="16"/>
      <c r="DC197" s="16"/>
      <c r="DH197" s="16"/>
    </row>
    <row r="198" spans="1:112" x14ac:dyDescent="0.35">
      <c r="A198" s="16" t="s">
        <v>1170</v>
      </c>
      <c r="C198" t="s">
        <v>4634</v>
      </c>
      <c r="D198" s="32"/>
      <c r="E198"/>
      <c r="F198" s="16" t="s">
        <v>5847</v>
      </c>
      <c r="G198" s="16"/>
      <c r="K198" s="16"/>
      <c r="L198" s="16"/>
      <c r="M198" s="16"/>
      <c r="N198" s="16"/>
      <c r="O198" s="16" t="s">
        <v>5826</v>
      </c>
      <c r="P198" s="16"/>
      <c r="Q198" s="16"/>
      <c r="R198" s="16"/>
      <c r="S198" s="16"/>
      <c r="T198" s="16"/>
      <c r="U198" s="16"/>
      <c r="V198" s="16"/>
      <c r="AK198" s="16"/>
      <c r="AX198" s="30"/>
      <c r="BB198" s="26"/>
      <c r="BG198" s="16"/>
      <c r="BH198" s="16"/>
      <c r="BO198" s="16" t="s">
        <v>4635</v>
      </c>
      <c r="BP198" s="16" t="s">
        <v>4636</v>
      </c>
      <c r="BQ198" s="16" t="s">
        <v>4637</v>
      </c>
      <c r="BR198" s="16"/>
      <c r="CA198" s="16"/>
      <c r="CE198" s="16" t="s">
        <v>119</v>
      </c>
      <c r="CF198" s="16" t="s">
        <v>3176</v>
      </c>
      <c r="CG198" s="16" t="s">
        <v>4635</v>
      </c>
      <c r="CH198" s="16" t="s">
        <v>4636</v>
      </c>
      <c r="CI198" s="16" t="s">
        <v>4638</v>
      </c>
      <c r="CJ198" s="16" t="s">
        <v>4639</v>
      </c>
      <c r="CK198" s="16" t="s">
        <v>4634</v>
      </c>
      <c r="CL198" s="16" t="s">
        <v>3230</v>
      </c>
      <c r="CM198" s="16" t="s">
        <v>3197</v>
      </c>
      <c r="CN198" s="16" t="s">
        <v>3336</v>
      </c>
      <c r="CR198" s="19"/>
      <c r="CV198" s="16"/>
      <c r="CY198" s="16"/>
      <c r="CZ198" s="16"/>
      <c r="DA198" s="16"/>
      <c r="DC198" s="16"/>
      <c r="DH198" s="16"/>
    </row>
    <row r="199" spans="1:112" x14ac:dyDescent="0.35">
      <c r="A199" s="16" t="s">
        <v>1170</v>
      </c>
      <c r="C199" t="s">
        <v>4596</v>
      </c>
      <c r="D199" s="32"/>
      <c r="E199"/>
      <c r="F199" s="16" t="s">
        <v>5847</v>
      </c>
      <c r="G199" s="16"/>
      <c r="K199" s="16"/>
      <c r="L199" s="16"/>
      <c r="M199" s="16"/>
      <c r="N199" s="16"/>
      <c r="O199" s="16" t="s">
        <v>5826</v>
      </c>
      <c r="P199" s="16"/>
      <c r="Q199" s="16"/>
      <c r="R199" s="16"/>
      <c r="S199" s="16"/>
      <c r="T199" s="16"/>
      <c r="U199" s="16"/>
      <c r="V199" s="16"/>
      <c r="AK199" s="16"/>
      <c r="AX199" s="30"/>
      <c r="BB199" s="26"/>
      <c r="BG199" s="16"/>
      <c r="BH199" s="16"/>
      <c r="BO199" s="16" t="s">
        <v>4597</v>
      </c>
      <c r="BP199" s="16" t="s">
        <v>4598</v>
      </c>
      <c r="BQ199" s="16" t="s">
        <v>4599</v>
      </c>
      <c r="BR199" s="16"/>
      <c r="CA199" s="16"/>
      <c r="CE199" s="16" t="s">
        <v>119</v>
      </c>
      <c r="CF199" s="16" t="s">
        <v>3176</v>
      </c>
      <c r="CG199" s="16" t="s">
        <v>4597</v>
      </c>
      <c r="CH199" s="16" t="s">
        <v>4598</v>
      </c>
      <c r="CI199" s="16" t="s">
        <v>4600</v>
      </c>
      <c r="CJ199" s="16" t="s">
        <v>4601</v>
      </c>
      <c r="CK199" s="16" t="s">
        <v>4596</v>
      </c>
      <c r="CL199" s="16" t="s">
        <v>3398</v>
      </c>
      <c r="CM199" s="16" t="s">
        <v>4602</v>
      </c>
      <c r="CN199" s="16" t="s">
        <v>3482</v>
      </c>
      <c r="CR199" s="19"/>
      <c r="CV199" s="16"/>
      <c r="CY199" s="16"/>
      <c r="CZ199" s="16"/>
      <c r="DA199" s="16"/>
      <c r="DC199" s="16"/>
      <c r="DH199" s="16"/>
    </row>
    <row r="200" spans="1:112" x14ac:dyDescent="0.35">
      <c r="A200" s="16" t="s">
        <v>1170</v>
      </c>
      <c r="C200" t="s">
        <v>4603</v>
      </c>
      <c r="D200" s="32"/>
      <c r="E200"/>
      <c r="F200" s="16" t="s">
        <v>5847</v>
      </c>
      <c r="G200" s="16"/>
      <c r="K200" s="16"/>
      <c r="L200" s="16"/>
      <c r="M200" s="16"/>
      <c r="N200" s="16"/>
      <c r="O200" s="16" t="s">
        <v>5826</v>
      </c>
      <c r="P200" s="16"/>
      <c r="Q200" s="16"/>
      <c r="R200" s="16"/>
      <c r="S200" s="16"/>
      <c r="T200" s="16"/>
      <c r="U200" s="16"/>
      <c r="V200" s="16"/>
      <c r="AK200" s="16"/>
      <c r="AX200" s="30"/>
      <c r="BB200" s="26"/>
      <c r="BG200" s="16"/>
      <c r="BH200" s="16"/>
      <c r="BO200" s="16" t="s">
        <v>4604</v>
      </c>
      <c r="BP200" s="16" t="s">
        <v>4605</v>
      </c>
      <c r="BQ200" s="16" t="s">
        <v>4606</v>
      </c>
      <c r="BR200" s="16"/>
      <c r="CA200" s="16"/>
      <c r="CE200" s="16" t="s">
        <v>119</v>
      </c>
      <c r="CF200" s="16" t="s">
        <v>3176</v>
      </c>
      <c r="CG200" s="16" t="s">
        <v>4604</v>
      </c>
      <c r="CH200" s="16" t="s">
        <v>4605</v>
      </c>
      <c r="CI200" s="16" t="s">
        <v>4607</v>
      </c>
      <c r="CJ200" s="16" t="s">
        <v>4608</v>
      </c>
      <c r="CK200" s="16" t="s">
        <v>4603</v>
      </c>
      <c r="CL200" s="16" t="s">
        <v>3196</v>
      </c>
      <c r="CM200" s="16" t="s">
        <v>3281</v>
      </c>
      <c r="CN200" s="16" t="s">
        <v>4609</v>
      </c>
      <c r="CR200" s="19"/>
      <c r="CV200" s="16"/>
      <c r="CY200" s="16"/>
      <c r="CZ200" s="16"/>
      <c r="DA200" s="16"/>
      <c r="DC200" s="16"/>
      <c r="DH200" s="16"/>
    </row>
    <row r="201" spans="1:112" x14ac:dyDescent="0.35">
      <c r="A201" s="16" t="s">
        <v>1170</v>
      </c>
      <c r="C201" t="s">
        <v>4610</v>
      </c>
      <c r="D201" s="32"/>
      <c r="E201"/>
      <c r="F201" s="16" t="s">
        <v>5847</v>
      </c>
      <c r="G201" s="16"/>
      <c r="K201" s="16"/>
      <c r="L201" s="16"/>
      <c r="M201" s="16"/>
      <c r="N201" s="16"/>
      <c r="O201" s="16" t="s">
        <v>5826</v>
      </c>
      <c r="P201" s="16"/>
      <c r="Q201" s="16"/>
      <c r="R201" s="16"/>
      <c r="S201" s="16"/>
      <c r="T201" s="16"/>
      <c r="U201" s="16"/>
      <c r="V201" s="16"/>
      <c r="AK201" s="16"/>
      <c r="AX201" s="30"/>
      <c r="BB201" s="26"/>
      <c r="BG201" s="16"/>
      <c r="BH201" s="16"/>
      <c r="BO201" s="16" t="s">
        <v>4611</v>
      </c>
      <c r="BP201" s="16" t="s">
        <v>4612</v>
      </c>
      <c r="BQ201" s="16" t="s">
        <v>4613</v>
      </c>
      <c r="BR201" s="16"/>
      <c r="CA201" s="16"/>
      <c r="CE201" s="16" t="s">
        <v>119</v>
      </c>
      <c r="CF201" s="16" t="s">
        <v>3176</v>
      </c>
      <c r="CG201" s="16" t="s">
        <v>4611</v>
      </c>
      <c r="CH201" s="16" t="s">
        <v>4612</v>
      </c>
      <c r="CI201" s="16" t="s">
        <v>4614</v>
      </c>
      <c r="CJ201" s="16" t="s">
        <v>4615</v>
      </c>
      <c r="CK201" s="16" t="s">
        <v>4610</v>
      </c>
      <c r="CL201" s="16" t="s">
        <v>3230</v>
      </c>
      <c r="CM201" s="16" t="s">
        <v>3441</v>
      </c>
      <c r="CN201" s="16" t="s">
        <v>4616</v>
      </c>
      <c r="CR201" s="19"/>
      <c r="CV201" s="16"/>
      <c r="CY201" s="16"/>
      <c r="CZ201" s="16"/>
      <c r="DA201" s="16"/>
      <c r="DC201" s="16"/>
      <c r="DH201" s="16"/>
    </row>
    <row r="202" spans="1:112" x14ac:dyDescent="0.35">
      <c r="A202" s="16" t="s">
        <v>1170</v>
      </c>
      <c r="C202" t="s">
        <v>4617</v>
      </c>
      <c r="D202" s="32"/>
      <c r="E202"/>
      <c r="F202" s="16" t="s">
        <v>5847</v>
      </c>
      <c r="G202" s="16"/>
      <c r="K202" s="16"/>
      <c r="L202" s="16"/>
      <c r="M202" s="16"/>
      <c r="N202" s="16"/>
      <c r="O202" s="16" t="s">
        <v>5826</v>
      </c>
      <c r="P202" s="16"/>
      <c r="Q202" s="16"/>
      <c r="R202" s="16"/>
      <c r="S202" s="16"/>
      <c r="T202" s="16"/>
      <c r="U202" s="16"/>
      <c r="V202" s="16"/>
      <c r="AK202" s="16"/>
      <c r="AX202" s="30"/>
      <c r="BB202" s="26"/>
      <c r="BG202" s="16"/>
      <c r="BH202" s="16"/>
      <c r="BO202" s="16" t="s">
        <v>4618</v>
      </c>
      <c r="BP202" s="16" t="s">
        <v>4619</v>
      </c>
      <c r="BQ202" s="16" t="s">
        <v>4620</v>
      </c>
      <c r="BR202" s="16"/>
      <c r="CA202" s="16"/>
      <c r="CE202" s="16" t="s">
        <v>119</v>
      </c>
      <c r="CF202" s="16" t="s">
        <v>3176</v>
      </c>
      <c r="CG202" s="16" t="s">
        <v>4618</v>
      </c>
      <c r="CH202" s="16" t="s">
        <v>4619</v>
      </c>
      <c r="CI202" s="16" t="s">
        <v>6118</v>
      </c>
      <c r="CJ202" s="16" t="s">
        <v>4621</v>
      </c>
      <c r="CK202" s="16" t="s">
        <v>4617</v>
      </c>
      <c r="CL202" s="16" t="s">
        <v>3593</v>
      </c>
      <c r="CM202" s="16" t="s">
        <v>3188</v>
      </c>
      <c r="CN202" s="16" t="s">
        <v>3504</v>
      </c>
      <c r="CR202" s="19"/>
      <c r="CV202" s="16"/>
      <c r="CY202" s="16"/>
      <c r="CZ202" s="16"/>
      <c r="DA202" s="16"/>
      <c r="DC202" s="16"/>
      <c r="DH202" s="16"/>
    </row>
    <row r="203" spans="1:112" x14ac:dyDescent="0.35">
      <c r="A203" s="16" t="s">
        <v>1170</v>
      </c>
      <c r="C203" t="s">
        <v>4622</v>
      </c>
      <c r="D203" s="32"/>
      <c r="E203"/>
      <c r="F203" s="16" t="s">
        <v>5847</v>
      </c>
      <c r="G203" s="16"/>
      <c r="K203" s="16"/>
      <c r="L203" s="16"/>
      <c r="M203" s="16"/>
      <c r="N203" s="16"/>
      <c r="O203" s="16" t="s">
        <v>5826</v>
      </c>
      <c r="P203" s="16"/>
      <c r="Q203" s="16"/>
      <c r="R203" s="16"/>
      <c r="S203" s="16"/>
      <c r="T203" s="16"/>
      <c r="U203" s="16"/>
      <c r="V203" s="16"/>
      <c r="AK203" s="16"/>
      <c r="AX203" s="30"/>
      <c r="BB203" s="26"/>
      <c r="BG203" s="16"/>
      <c r="BH203" s="16"/>
      <c r="BO203" s="16" t="s">
        <v>4623</v>
      </c>
      <c r="BP203" s="16" t="s">
        <v>4624</v>
      </c>
      <c r="BQ203" s="16" t="s">
        <v>4625</v>
      </c>
      <c r="BR203" s="16"/>
      <c r="CA203" s="16"/>
      <c r="CE203" s="16" t="s">
        <v>119</v>
      </c>
      <c r="CF203" s="16" t="s">
        <v>3176</v>
      </c>
      <c r="CG203" s="16" t="s">
        <v>4623</v>
      </c>
      <c r="CH203" s="16" t="s">
        <v>4624</v>
      </c>
      <c r="CI203" s="16" t="s">
        <v>4626</v>
      </c>
      <c r="CJ203" s="16" t="s">
        <v>4627</v>
      </c>
      <c r="CK203" s="16" t="s">
        <v>4622</v>
      </c>
      <c r="CL203" s="16" t="s">
        <v>3343</v>
      </c>
      <c r="CM203" s="16" t="s">
        <v>3205</v>
      </c>
      <c r="CN203" s="16" t="s">
        <v>3509</v>
      </c>
      <c r="CR203" s="19"/>
      <c r="CV203" s="16"/>
      <c r="CY203" s="16"/>
      <c r="CZ203" s="16"/>
      <c r="DA203" s="16"/>
      <c r="DC203" s="16"/>
      <c r="DH203" s="16"/>
    </row>
    <row r="204" spans="1:112" x14ac:dyDescent="0.35">
      <c r="A204" s="16" t="s">
        <v>1170</v>
      </c>
      <c r="C204" t="s">
        <v>4628</v>
      </c>
      <c r="D204" s="32"/>
      <c r="E204"/>
      <c r="F204" s="16" t="s">
        <v>5847</v>
      </c>
      <c r="G204" s="16"/>
      <c r="K204" s="16"/>
      <c r="L204" s="16"/>
      <c r="M204" s="16"/>
      <c r="N204" s="16"/>
      <c r="O204" s="16" t="s">
        <v>5826</v>
      </c>
      <c r="P204" s="16"/>
      <c r="Q204" s="16"/>
      <c r="R204" s="16"/>
      <c r="S204" s="16"/>
      <c r="T204" s="16"/>
      <c r="U204" s="16"/>
      <c r="V204" s="16"/>
      <c r="AK204" s="16"/>
      <c r="AX204" s="30"/>
      <c r="BB204" s="26"/>
      <c r="BG204" s="16"/>
      <c r="BH204" s="16"/>
      <c r="BO204" s="16" t="s">
        <v>4629</v>
      </c>
      <c r="BP204" s="16" t="s">
        <v>4630</v>
      </c>
      <c r="BQ204" s="16" t="s">
        <v>4631</v>
      </c>
      <c r="BR204" s="16"/>
      <c r="CA204" s="16"/>
      <c r="CE204" s="16" t="s">
        <v>119</v>
      </c>
      <c r="CF204" s="16" t="s">
        <v>3176</v>
      </c>
      <c r="CG204" s="16" t="s">
        <v>4629</v>
      </c>
      <c r="CH204" s="16" t="s">
        <v>4630</v>
      </c>
      <c r="CI204" s="16" t="s">
        <v>4632</v>
      </c>
      <c r="CJ204" s="16" t="s">
        <v>4633</v>
      </c>
      <c r="CK204" s="16" t="s">
        <v>4628</v>
      </c>
      <c r="CL204" s="16" t="s">
        <v>3593</v>
      </c>
      <c r="CM204" s="16" t="s">
        <v>4083</v>
      </c>
      <c r="CN204" s="16" t="s">
        <v>3206</v>
      </c>
      <c r="CR204" s="19"/>
      <c r="CV204" s="16"/>
      <c r="CY204" s="16"/>
      <c r="CZ204" s="16"/>
      <c r="DA204" s="16"/>
      <c r="DC204" s="16"/>
      <c r="DH204" s="16"/>
    </row>
    <row r="205" spans="1:112" x14ac:dyDescent="0.35">
      <c r="A205" s="16" t="s">
        <v>1170</v>
      </c>
      <c r="C205" t="s">
        <v>5930</v>
      </c>
      <c r="D205" s="32"/>
      <c r="E205"/>
      <c r="F205" s="16" t="s">
        <v>5847</v>
      </c>
      <c r="G205" s="16"/>
      <c r="K205" s="16"/>
      <c r="L205" s="16"/>
      <c r="M205" s="16"/>
      <c r="N205" s="16"/>
      <c r="O205" s="16" t="s">
        <v>651</v>
      </c>
      <c r="P205" s="16"/>
      <c r="Q205" s="16"/>
      <c r="R205" s="16"/>
      <c r="S205" s="16"/>
      <c r="T205" s="16" t="s">
        <v>1582</v>
      </c>
      <c r="U205" s="16" t="s">
        <v>1583</v>
      </c>
      <c r="V205" s="16"/>
      <c r="W205" s="16" t="s">
        <v>1584</v>
      </c>
      <c r="X205" s="16" t="s">
        <v>1585</v>
      </c>
      <c r="AA205" s="21" t="s">
        <v>1586</v>
      </c>
      <c r="AH205" s="16" t="s">
        <v>749</v>
      </c>
      <c r="AI205" s="16" t="s">
        <v>729</v>
      </c>
      <c r="AJ205" s="16" t="s">
        <v>1587</v>
      </c>
      <c r="AK205" s="16"/>
      <c r="AO205" s="16">
        <v>-8</v>
      </c>
      <c r="AP205" s="16">
        <v>111</v>
      </c>
      <c r="AQ205" s="16" t="s">
        <v>709</v>
      </c>
      <c r="AR205" s="16" t="s">
        <v>1587</v>
      </c>
      <c r="AS205" s="16" t="s">
        <v>1588</v>
      </c>
      <c r="AT205" s="16">
        <f>LEN(AS205)-LEN(SUBSTITUTE(AS205,",",""))+1</f>
        <v>2</v>
      </c>
      <c r="AU205" s="16" t="s">
        <v>1589</v>
      </c>
      <c r="AV205" s="16">
        <f>LEN(AU205)-LEN(SUBSTITUTE(AU205,",",""))+1</f>
        <v>5</v>
      </c>
      <c r="AW205" s="16">
        <f>Table13[[#This Row], [no. of native regions]]+Table13[[#This Row], [no. of introduced regions]]</f>
        <v>7</v>
      </c>
      <c r="AX205" s="30">
        <f>Table13[[#This Row], [no. of introduced regions]]/Table13[[#This Row], [no. of native regions]]</f>
        <v>2.5</v>
      </c>
      <c r="BB205" s="26"/>
      <c r="BG205" s="16"/>
      <c r="BH205" s="16"/>
      <c r="BO205" s="16" t="s">
        <v>762</v>
      </c>
      <c r="BP205" s="16" t="s">
        <v>476</v>
      </c>
      <c r="BQ205" s="16" t="s">
        <v>5357</v>
      </c>
      <c r="BR205" s="16"/>
      <c r="CA205" s="16"/>
      <c r="CE205" s="16" t="s">
        <v>119</v>
      </c>
      <c r="CF205" s="16" t="s">
        <v>3176</v>
      </c>
      <c r="CG205" s="16" t="s">
        <v>762</v>
      </c>
      <c r="CH205" s="16" t="s">
        <v>476</v>
      </c>
      <c r="CI205" s="16" t="s">
        <v>5358</v>
      </c>
      <c r="CJ205" s="16" t="s">
        <v>5850</v>
      </c>
      <c r="CK205" s="16" t="s">
        <v>5356</v>
      </c>
      <c r="CL205" s="16" t="s">
        <v>3313</v>
      </c>
      <c r="CM205" s="16" t="s">
        <v>3383</v>
      </c>
      <c r="CN205" s="16" t="s">
        <v>3836</v>
      </c>
      <c r="CP205" s="16" t="s">
        <v>119</v>
      </c>
      <c r="CQ205" s="16" t="s">
        <v>1207</v>
      </c>
      <c r="CR205" s="19" t="s">
        <v>14</v>
      </c>
      <c r="CV205" s="16"/>
      <c r="CY205" s="16"/>
      <c r="CZ205" s="16"/>
      <c r="DA205" s="16"/>
      <c r="DC205" s="16"/>
      <c r="DH205" s="16"/>
    </row>
    <row r="206" spans="1:112" x14ac:dyDescent="0.35">
      <c r="A206" s="16" t="s">
        <v>1170</v>
      </c>
      <c r="C206" t="s">
        <v>4640</v>
      </c>
      <c r="D206" s="32"/>
      <c r="E206"/>
      <c r="F206" s="16" t="s">
        <v>5847</v>
      </c>
      <c r="G206" s="16"/>
      <c r="K206" s="16"/>
      <c r="L206" s="16"/>
      <c r="M206" s="16"/>
      <c r="N206" s="16"/>
      <c r="O206" s="16" t="s">
        <v>5826</v>
      </c>
      <c r="P206" s="16"/>
      <c r="Q206" s="16"/>
      <c r="R206" s="16"/>
      <c r="S206" s="16"/>
      <c r="T206" s="16"/>
      <c r="U206" s="16"/>
      <c r="V206" s="16"/>
      <c r="AK206" s="16"/>
      <c r="AX206" s="30"/>
      <c r="BB206" s="26"/>
      <c r="BG206" s="16"/>
      <c r="BH206" s="16"/>
      <c r="BO206" s="16" t="s">
        <v>4641</v>
      </c>
      <c r="BP206" s="16" t="s">
        <v>4642</v>
      </c>
      <c r="BQ206" s="16" t="s">
        <v>4643</v>
      </c>
      <c r="BR206" s="16"/>
      <c r="CA206" s="16"/>
      <c r="CE206" s="16" t="s">
        <v>119</v>
      </c>
      <c r="CF206" s="16" t="s">
        <v>3176</v>
      </c>
      <c r="CG206" s="16" t="s">
        <v>4641</v>
      </c>
      <c r="CH206" s="16" t="s">
        <v>4642</v>
      </c>
      <c r="CI206" s="16" t="s">
        <v>4644</v>
      </c>
      <c r="CJ206" s="16" t="s">
        <v>4645</v>
      </c>
      <c r="CK206" s="16" t="s">
        <v>4640</v>
      </c>
      <c r="CL206" s="16" t="s">
        <v>3230</v>
      </c>
      <c r="CM206" s="16" t="s">
        <v>4646</v>
      </c>
      <c r="CN206" s="16" t="s">
        <v>3504</v>
      </c>
      <c r="CR206" s="19"/>
      <c r="CV206" s="16"/>
      <c r="CY206" s="16"/>
      <c r="CZ206" s="16"/>
      <c r="DA206" s="16"/>
      <c r="DC206" s="16"/>
      <c r="DH206" s="16"/>
    </row>
    <row r="207" spans="1:112" x14ac:dyDescent="0.35">
      <c r="A207" s="16" t="s">
        <v>1170</v>
      </c>
      <c r="C207" t="s">
        <v>4647</v>
      </c>
      <c r="D207" s="32"/>
      <c r="E207"/>
      <c r="F207" s="16" t="s">
        <v>5847</v>
      </c>
      <c r="G207" s="16"/>
      <c r="K207" s="16"/>
      <c r="L207" s="16"/>
      <c r="M207" s="16"/>
      <c r="N207" s="16"/>
      <c r="O207" s="16" t="s">
        <v>5826</v>
      </c>
      <c r="P207" s="16"/>
      <c r="Q207" s="16"/>
      <c r="R207" s="16"/>
      <c r="S207" s="16"/>
      <c r="T207" s="16"/>
      <c r="U207" s="16"/>
      <c r="V207" s="16"/>
      <c r="AK207" s="16"/>
      <c r="AX207" s="30"/>
      <c r="BB207" s="26"/>
      <c r="BG207" s="16"/>
      <c r="BH207" s="16"/>
      <c r="BO207" s="16" t="s">
        <v>4648</v>
      </c>
      <c r="BP207" s="16" t="s">
        <v>4649</v>
      </c>
      <c r="BQ207" s="16" t="s">
        <v>4650</v>
      </c>
      <c r="BR207" s="16"/>
      <c r="CA207" s="16"/>
      <c r="CE207" s="16" t="s">
        <v>119</v>
      </c>
      <c r="CF207" s="16" t="s">
        <v>3176</v>
      </c>
      <c r="CG207" s="16" t="s">
        <v>4648</v>
      </c>
      <c r="CH207" s="16" t="s">
        <v>4649</v>
      </c>
      <c r="CI207" s="16" t="s">
        <v>4651</v>
      </c>
      <c r="CJ207" s="16" t="s">
        <v>4652</v>
      </c>
      <c r="CK207" s="16" t="s">
        <v>4647</v>
      </c>
      <c r="CL207" s="16" t="s">
        <v>3358</v>
      </c>
      <c r="CM207" s="16" t="s">
        <v>3637</v>
      </c>
      <c r="CN207" s="16" t="s">
        <v>3180</v>
      </c>
      <c r="CR207" s="19"/>
      <c r="CV207" s="16"/>
      <c r="CY207" s="16"/>
      <c r="CZ207" s="16"/>
      <c r="DA207" s="16"/>
      <c r="DC207" s="16"/>
      <c r="DH207" s="16"/>
    </row>
    <row r="208" spans="1:112" x14ac:dyDescent="0.35">
      <c r="A208" s="16" t="s">
        <v>1170</v>
      </c>
      <c r="C208" t="s">
        <v>4653</v>
      </c>
      <c r="D208" s="32"/>
      <c r="E208"/>
      <c r="F208" s="16" t="s">
        <v>5847</v>
      </c>
      <c r="G208" s="16"/>
      <c r="K208" s="16"/>
      <c r="L208" s="16"/>
      <c r="M208" s="16"/>
      <c r="N208" s="16"/>
      <c r="O208" s="16" t="s">
        <v>5826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30">
        <f>Table13[[#This Row], [no. of introduced regions]]/Table13[[#This Row], [no. of native regions]]</f>
        <v>1</v>
      </c>
      <c r="BB208" s="26"/>
      <c r="BG208" s="16"/>
      <c r="BH208" s="16"/>
      <c r="BO208" s="16" t="s">
        <v>1580</v>
      </c>
      <c r="BP208" s="16" t="s">
        <v>1581</v>
      </c>
      <c r="BQ208" s="16" t="s">
        <v>4654</v>
      </c>
      <c r="BR208" s="16"/>
      <c r="CA208" s="16"/>
      <c r="CE208" s="16" t="s">
        <v>119</v>
      </c>
      <c r="CF208" s="16" t="s">
        <v>3176</v>
      </c>
      <c r="CG208" s="16" t="s">
        <v>1580</v>
      </c>
      <c r="CH208" s="16" t="s">
        <v>1581</v>
      </c>
      <c r="CI208" s="16" t="s">
        <v>4655</v>
      </c>
      <c r="CJ208" s="16" t="s">
        <v>4656</v>
      </c>
      <c r="CL208" s="16" t="s">
        <v>3313</v>
      </c>
      <c r="CM208" s="16" t="s">
        <v>3383</v>
      </c>
      <c r="CN208" s="16" t="s">
        <v>3465</v>
      </c>
      <c r="CR208" s="19"/>
      <c r="CV208" s="16"/>
      <c r="CY208" s="16"/>
      <c r="CZ208" s="16"/>
      <c r="DA208" s="16"/>
      <c r="DC208" s="16"/>
      <c r="DH208" s="16"/>
    </row>
    <row r="209" spans="1:112" x14ac:dyDescent="0.35">
      <c r="A209" s="16" t="s">
        <v>1170</v>
      </c>
      <c r="C209" t="s">
        <v>4657</v>
      </c>
      <c r="D209" s="32"/>
      <c r="E209"/>
      <c r="F209" s="16" t="s">
        <v>5847</v>
      </c>
      <c r="G209" s="16"/>
      <c r="K209" s="16"/>
      <c r="L209" s="16"/>
      <c r="M209" s="16"/>
      <c r="N209" s="16"/>
      <c r="O209" s="16" t="s">
        <v>5826</v>
      </c>
      <c r="P209" s="16"/>
      <c r="Q209" s="16"/>
      <c r="R209" s="16"/>
      <c r="S209" s="16"/>
      <c r="T209" s="16"/>
      <c r="U209" s="16"/>
      <c r="V209" s="16"/>
      <c r="AK209" s="16"/>
      <c r="AX209" s="30"/>
      <c r="BB209" s="26"/>
      <c r="BG209" s="16"/>
      <c r="BH209" s="16"/>
      <c r="BO209" s="16" t="s">
        <v>4658</v>
      </c>
      <c r="BP209" s="16" t="s">
        <v>4659</v>
      </c>
      <c r="BQ209" s="16" t="s">
        <v>4660</v>
      </c>
      <c r="BR209" s="16"/>
      <c r="CA209" s="16"/>
      <c r="CE209" s="16" t="s">
        <v>119</v>
      </c>
      <c r="CF209" s="16" t="s">
        <v>3176</v>
      </c>
      <c r="CG209" s="16" t="s">
        <v>4658</v>
      </c>
      <c r="CH209" s="16" t="s">
        <v>4659</v>
      </c>
      <c r="CI209" s="16" t="s">
        <v>4661</v>
      </c>
      <c r="CJ209" s="16" t="s">
        <v>4662</v>
      </c>
      <c r="CK209" s="16" t="s">
        <v>4657</v>
      </c>
      <c r="CL209" s="16" t="s">
        <v>3239</v>
      </c>
      <c r="CM209" s="16" t="s">
        <v>3179</v>
      </c>
      <c r="CN209" s="16" t="s">
        <v>3425</v>
      </c>
      <c r="CR209" s="19"/>
      <c r="CV209" s="16"/>
      <c r="CY209" s="16"/>
      <c r="CZ209" s="16"/>
      <c r="DA209" s="16"/>
      <c r="DC209" s="16"/>
      <c r="DH209" s="16"/>
    </row>
    <row r="210" spans="1:112" x14ac:dyDescent="0.35">
      <c r="A210" s="16" t="s">
        <v>1170</v>
      </c>
      <c r="C210" t="s">
        <v>4663</v>
      </c>
      <c r="D210" s="32"/>
      <c r="E210"/>
      <c r="F210" s="16" t="s">
        <v>5847</v>
      </c>
      <c r="G210" s="16"/>
      <c r="K210" s="16"/>
      <c r="L210" s="16"/>
      <c r="M210" s="16"/>
      <c r="N210" s="16"/>
      <c r="O210" s="16" t="s">
        <v>5826</v>
      </c>
      <c r="P210" s="16"/>
      <c r="Q210" s="16"/>
      <c r="R210" s="16"/>
      <c r="S210" s="16"/>
      <c r="T210" s="16"/>
      <c r="U210" s="16"/>
      <c r="V210" s="16"/>
      <c r="AK210" s="16"/>
      <c r="AX210" s="30"/>
      <c r="BB210" s="26"/>
      <c r="BG210" s="16"/>
      <c r="BH210" s="16"/>
      <c r="BO210" s="16" t="s">
        <v>4664</v>
      </c>
      <c r="BP210" s="16" t="s">
        <v>4665</v>
      </c>
      <c r="BQ210" s="16" t="s">
        <v>4666</v>
      </c>
      <c r="BR210" s="16"/>
      <c r="CA210" s="16"/>
      <c r="CE210" s="16" t="s">
        <v>119</v>
      </c>
      <c r="CF210" s="16" t="s">
        <v>3176</v>
      </c>
      <c r="CG210" s="16" t="s">
        <v>4664</v>
      </c>
      <c r="CH210" s="16" t="s">
        <v>4665</v>
      </c>
      <c r="CI210" s="16" t="s">
        <v>4667</v>
      </c>
      <c r="CJ210" s="16" t="s">
        <v>4668</v>
      </c>
      <c r="CK210" s="16" t="s">
        <v>4663</v>
      </c>
      <c r="CL210" s="16" t="s">
        <v>3988</v>
      </c>
      <c r="CM210" s="16" t="s">
        <v>4646</v>
      </c>
      <c r="CN210" s="16" t="s">
        <v>4669</v>
      </c>
      <c r="CR210" s="19"/>
      <c r="CV210" s="16"/>
      <c r="CY210" s="16"/>
      <c r="CZ210" s="16"/>
      <c r="DA210" s="16"/>
      <c r="DC210" s="16"/>
      <c r="DH210" s="16"/>
    </row>
    <row r="211" spans="1:112" x14ac:dyDescent="0.35">
      <c r="A211" s="16" t="s">
        <v>1170</v>
      </c>
      <c r="C211" t="s">
        <v>4670</v>
      </c>
      <c r="D211" s="32"/>
      <c r="E211"/>
      <c r="F211" s="16" t="s">
        <v>5847</v>
      </c>
      <c r="G211" s="16"/>
      <c r="K211" s="16"/>
      <c r="L211" s="16"/>
      <c r="M211" s="16"/>
      <c r="N211" s="16"/>
      <c r="O211" s="16" t="s">
        <v>5826</v>
      </c>
      <c r="P211" s="16"/>
      <c r="Q211" s="16"/>
      <c r="R211" s="16"/>
      <c r="S211" s="16"/>
      <c r="T211" s="16"/>
      <c r="U211" s="16"/>
      <c r="V211" s="16"/>
      <c r="AK211" s="16"/>
      <c r="AX211" s="30"/>
      <c r="BB211" s="26"/>
      <c r="BG211" s="16"/>
      <c r="BH211" s="16"/>
      <c r="BO211" s="16" t="s">
        <v>4671</v>
      </c>
      <c r="BP211" s="16" t="s">
        <v>4672</v>
      </c>
      <c r="BQ211" s="16" t="s">
        <v>4673</v>
      </c>
      <c r="BR211" s="16"/>
      <c r="CA211" s="16"/>
      <c r="CE211" s="16" t="s">
        <v>119</v>
      </c>
      <c r="CF211" s="16" t="s">
        <v>3176</v>
      </c>
      <c r="CG211" s="16" t="s">
        <v>4671</v>
      </c>
      <c r="CH211" s="16" t="s">
        <v>4672</v>
      </c>
      <c r="CI211" s="16" t="s">
        <v>4674</v>
      </c>
      <c r="CJ211" s="16" t="s">
        <v>4675</v>
      </c>
      <c r="CK211" s="16" t="s">
        <v>4670</v>
      </c>
      <c r="CL211" s="16" t="s">
        <v>3593</v>
      </c>
      <c r="CM211" s="16" t="s">
        <v>3441</v>
      </c>
      <c r="CN211" s="16" t="s">
        <v>4676</v>
      </c>
      <c r="CR211" s="19"/>
      <c r="CV211" s="16"/>
      <c r="CY211" s="16"/>
      <c r="CZ211" s="16"/>
      <c r="DA211" s="16"/>
      <c r="DC211" s="16"/>
      <c r="DH211" s="16"/>
    </row>
    <row r="212" spans="1:112" x14ac:dyDescent="0.35">
      <c r="A212" s="16" t="s">
        <v>1170</v>
      </c>
      <c r="C212" t="s">
        <v>4677</v>
      </c>
      <c r="D212" s="32"/>
      <c r="E212"/>
      <c r="F212" s="16" t="s">
        <v>5847</v>
      </c>
      <c r="G212" s="16"/>
      <c r="K212" s="16"/>
      <c r="L212" s="16"/>
      <c r="M212" s="16"/>
      <c r="N212" s="16"/>
      <c r="O212" s="16" t="s">
        <v>5826</v>
      </c>
      <c r="P212" s="16"/>
      <c r="Q212" s="16"/>
      <c r="R212" s="16"/>
      <c r="S212" s="16"/>
      <c r="T212" s="16"/>
      <c r="U212" s="16"/>
      <c r="V212" s="16"/>
      <c r="AK212" s="16"/>
      <c r="AX212" s="30"/>
      <c r="BB212" s="26"/>
      <c r="BG212" s="16"/>
      <c r="BH212" s="16"/>
      <c r="BO212" s="16" t="s">
        <v>4678</v>
      </c>
      <c r="BP212" s="16" t="s">
        <v>4679</v>
      </c>
      <c r="BQ212" s="16" t="s">
        <v>4637</v>
      </c>
      <c r="BR212" s="16"/>
      <c r="CA212" s="16"/>
      <c r="CE212" s="16" t="s">
        <v>119</v>
      </c>
      <c r="CF212" s="16" t="s">
        <v>3176</v>
      </c>
      <c r="CG212" s="16" t="s">
        <v>4678</v>
      </c>
      <c r="CH212" s="16" t="s">
        <v>4679</v>
      </c>
      <c r="CI212" s="16" t="s">
        <v>4680</v>
      </c>
      <c r="CJ212" s="16" t="s">
        <v>4681</v>
      </c>
      <c r="CK212" s="16" t="s">
        <v>4677</v>
      </c>
      <c r="CL212" s="16" t="s">
        <v>3214</v>
      </c>
      <c r="CM212" s="16" t="s">
        <v>3788</v>
      </c>
      <c r="CN212" s="16" t="s">
        <v>3465</v>
      </c>
      <c r="CR212" s="19"/>
      <c r="CV212" s="16"/>
      <c r="CY212" s="16"/>
      <c r="CZ212" s="16"/>
      <c r="DA212" s="16"/>
      <c r="DC212" s="16"/>
      <c r="DH212" s="16"/>
    </row>
    <row r="213" spans="1:112" x14ac:dyDescent="0.35">
      <c r="A213" s="16" t="s">
        <v>1170</v>
      </c>
      <c r="C213" t="s">
        <v>4682</v>
      </c>
      <c r="D213" s="32"/>
      <c r="E213"/>
      <c r="F213" s="16" t="s">
        <v>5847</v>
      </c>
      <c r="G213" s="16"/>
      <c r="K213" s="16"/>
      <c r="L213" s="16"/>
      <c r="M213" s="16"/>
      <c r="N213" s="16"/>
      <c r="O213" s="16" t="s">
        <v>5826</v>
      </c>
      <c r="P213" s="16"/>
      <c r="Q213" s="16"/>
      <c r="R213" s="16"/>
      <c r="S213" s="16"/>
      <c r="T213" s="16"/>
      <c r="U213" s="16"/>
      <c r="V213" s="16"/>
      <c r="AK213" s="16"/>
      <c r="AX213" s="30"/>
      <c r="BB213" s="26"/>
      <c r="BG213" s="16"/>
      <c r="BH213" s="16"/>
      <c r="BO213" s="16" t="s">
        <v>4683</v>
      </c>
      <c r="BP213" s="16" t="s">
        <v>4684</v>
      </c>
      <c r="BQ213" s="16" t="s">
        <v>4685</v>
      </c>
      <c r="BR213" s="16"/>
      <c r="CA213" s="16"/>
      <c r="CE213" s="16" t="s">
        <v>119</v>
      </c>
      <c r="CF213" s="16" t="s">
        <v>3176</v>
      </c>
      <c r="CG213" s="16" t="s">
        <v>4683</v>
      </c>
      <c r="CH213" s="16" t="s">
        <v>4684</v>
      </c>
      <c r="CI213" s="16" t="s">
        <v>4686</v>
      </c>
      <c r="CJ213" s="16" t="s">
        <v>4687</v>
      </c>
      <c r="CK213" s="16" t="s">
        <v>4682</v>
      </c>
      <c r="CL213" s="16" t="s">
        <v>3571</v>
      </c>
      <c r="CM213" s="16" t="s">
        <v>3880</v>
      </c>
      <c r="CN213" s="16" t="s">
        <v>4688</v>
      </c>
      <c r="CR213" s="19"/>
      <c r="CV213" s="16"/>
      <c r="CY213" s="16"/>
      <c r="CZ213" s="16"/>
      <c r="DA213" s="16"/>
      <c r="DC213" s="16"/>
      <c r="DH213" s="16"/>
    </row>
    <row r="214" spans="1:112" x14ac:dyDescent="0.35">
      <c r="A214" s="16" t="s">
        <v>1170</v>
      </c>
      <c r="C214" t="s">
        <v>4689</v>
      </c>
      <c r="D214" s="32"/>
      <c r="E214"/>
      <c r="F214" s="16" t="s">
        <v>5847</v>
      </c>
      <c r="G214" s="16"/>
      <c r="K214" s="16"/>
      <c r="L214" s="16"/>
      <c r="M214" s="16"/>
      <c r="N214" s="16"/>
      <c r="O214" s="16" t="s">
        <v>5826</v>
      </c>
      <c r="P214" s="16"/>
      <c r="Q214" s="16"/>
      <c r="R214" s="16"/>
      <c r="S214" s="16"/>
      <c r="T214" s="16"/>
      <c r="U214" s="16"/>
      <c r="V214" s="16"/>
      <c r="AK214" s="16"/>
      <c r="AX214" s="30"/>
      <c r="BB214" s="26"/>
      <c r="BG214" s="16"/>
      <c r="BH214" s="16"/>
      <c r="BO214" s="16" t="s">
        <v>4690</v>
      </c>
      <c r="BP214" s="16" t="s">
        <v>4691</v>
      </c>
      <c r="BQ214" s="16" t="s">
        <v>4692</v>
      </c>
      <c r="BR214" s="16"/>
      <c r="CA214" s="16"/>
      <c r="CE214" s="16" t="s">
        <v>119</v>
      </c>
      <c r="CF214" s="16" t="s">
        <v>3176</v>
      </c>
      <c r="CG214" s="16" t="s">
        <v>4690</v>
      </c>
      <c r="CH214" s="16" t="s">
        <v>4691</v>
      </c>
      <c r="CI214" s="16" t="s">
        <v>4693</v>
      </c>
      <c r="CJ214" s="16" t="s">
        <v>4694</v>
      </c>
      <c r="CK214" s="16" t="s">
        <v>4689</v>
      </c>
      <c r="CL214" s="16" t="s">
        <v>3732</v>
      </c>
      <c r="CM214" s="16" t="s">
        <v>4695</v>
      </c>
      <c r="CN214" s="16" t="s">
        <v>4575</v>
      </c>
      <c r="CR214" s="19"/>
      <c r="CV214" s="16"/>
      <c r="CY214" s="16"/>
      <c r="CZ214" s="16"/>
      <c r="DA214" s="16"/>
      <c r="DC214" s="16"/>
      <c r="DH214" s="16"/>
    </row>
    <row r="215" spans="1:112" x14ac:dyDescent="0.35">
      <c r="A215" s="16" t="s">
        <v>1170</v>
      </c>
      <c r="C215" t="s">
        <v>4696</v>
      </c>
      <c r="D215" s="32"/>
      <c r="E215"/>
      <c r="F215" s="16" t="s">
        <v>5847</v>
      </c>
      <c r="G215" s="16"/>
      <c r="K215" s="16"/>
      <c r="L215" s="16"/>
      <c r="M215" s="16"/>
      <c r="N215" s="16"/>
      <c r="O215" s="16" t="s">
        <v>5826</v>
      </c>
      <c r="P215" s="16"/>
      <c r="Q215" s="16"/>
      <c r="R215" s="16"/>
      <c r="S215" s="16"/>
      <c r="T215" s="16"/>
      <c r="U215" s="16"/>
      <c r="V215" s="16"/>
      <c r="AK215" s="16"/>
      <c r="AX215" s="30"/>
      <c r="BB215" s="26"/>
      <c r="BG215" s="16"/>
      <c r="BH215" s="16"/>
      <c r="BO215" s="16" t="s">
        <v>4697</v>
      </c>
      <c r="BP215" s="16" t="s">
        <v>4698</v>
      </c>
      <c r="BQ215" s="16" t="s">
        <v>4699</v>
      </c>
      <c r="BR215" s="16"/>
      <c r="CA215" s="16"/>
      <c r="CE215" s="16" t="s">
        <v>119</v>
      </c>
      <c r="CF215" s="16" t="s">
        <v>3176</v>
      </c>
      <c r="CG215" s="16" t="s">
        <v>4697</v>
      </c>
      <c r="CH215" s="16" t="s">
        <v>4698</v>
      </c>
      <c r="CI215" s="16" t="s">
        <v>4700</v>
      </c>
      <c r="CJ215" s="16" t="s">
        <v>4701</v>
      </c>
      <c r="CK215" s="16" t="s">
        <v>4696</v>
      </c>
      <c r="CL215" s="16" t="s">
        <v>3879</v>
      </c>
      <c r="CM215" s="16" t="s">
        <v>4702</v>
      </c>
      <c r="CN215" s="16" t="s">
        <v>3180</v>
      </c>
      <c r="CR215" s="19"/>
      <c r="CV215" s="16"/>
      <c r="CY215" s="16"/>
      <c r="CZ215" s="16"/>
      <c r="DA215" s="16"/>
      <c r="DC215" s="16"/>
      <c r="DH215" s="16"/>
    </row>
    <row r="216" spans="1:112" x14ac:dyDescent="0.35">
      <c r="A216" s="16" t="s">
        <v>1170</v>
      </c>
      <c r="C216" t="s">
        <v>4703</v>
      </c>
      <c r="D216" s="32"/>
      <c r="E216"/>
      <c r="F216" s="16" t="s">
        <v>5847</v>
      </c>
      <c r="G216" s="16"/>
      <c r="K216" s="16"/>
      <c r="L216" s="16"/>
      <c r="M216" s="16"/>
      <c r="N216" s="16"/>
      <c r="O216" s="16" t="s">
        <v>5826</v>
      </c>
      <c r="P216" s="16"/>
      <c r="Q216" s="16"/>
      <c r="R216" s="16"/>
      <c r="S216" s="16"/>
      <c r="T216" s="16"/>
      <c r="U216" s="16"/>
      <c r="V216" s="16"/>
      <c r="AK216" s="16"/>
      <c r="AX216" s="30"/>
      <c r="BB216" s="26"/>
      <c r="BG216" s="16"/>
      <c r="BH216" s="16"/>
      <c r="BO216" s="16" t="s">
        <v>4704</v>
      </c>
      <c r="BP216" s="16" t="s">
        <v>4705</v>
      </c>
      <c r="BQ216" s="16" t="s">
        <v>4706</v>
      </c>
      <c r="BR216" s="16"/>
      <c r="CA216" s="16"/>
      <c r="CE216" s="16" t="s">
        <v>119</v>
      </c>
      <c r="CF216" s="16" t="s">
        <v>3176</v>
      </c>
      <c r="CG216" s="16" t="s">
        <v>4704</v>
      </c>
      <c r="CH216" s="16" t="s">
        <v>4705</v>
      </c>
      <c r="CI216" s="16" t="s">
        <v>4707</v>
      </c>
      <c r="CJ216" s="16" t="s">
        <v>4708</v>
      </c>
      <c r="CK216" s="16" t="s">
        <v>4703</v>
      </c>
      <c r="CL216" s="16" t="s">
        <v>3495</v>
      </c>
      <c r="CM216" s="16" t="s">
        <v>4709</v>
      </c>
      <c r="CN216" s="16" t="s">
        <v>3465</v>
      </c>
      <c r="CR216" s="19"/>
      <c r="CV216" s="16"/>
      <c r="CY216" s="16"/>
      <c r="CZ216" s="16"/>
      <c r="DA216" s="16"/>
      <c r="DC216" s="16"/>
      <c r="DH216" s="16"/>
    </row>
    <row r="217" spans="1:112" x14ac:dyDescent="0.35">
      <c r="A217" s="16" t="s">
        <v>1170</v>
      </c>
      <c r="C217" t="s">
        <v>4710</v>
      </c>
      <c r="D217" s="32"/>
      <c r="E217"/>
      <c r="F217" s="16" t="s">
        <v>5847</v>
      </c>
      <c r="G217" s="16"/>
      <c r="K217" s="16"/>
      <c r="L217" s="16"/>
      <c r="M217" s="16"/>
      <c r="N217" s="16"/>
      <c r="O217" s="16" t="s">
        <v>5826</v>
      </c>
      <c r="P217" s="16"/>
      <c r="Q217" s="16"/>
      <c r="R217" s="16"/>
      <c r="S217" s="16"/>
      <c r="T217" s="16"/>
      <c r="U217" s="16"/>
      <c r="V217" s="16"/>
      <c r="AK217" s="16"/>
      <c r="AX217" s="30"/>
      <c r="BB217" s="26"/>
      <c r="BG217" s="16"/>
      <c r="BH217" s="16"/>
      <c r="BO217" s="16" t="s">
        <v>4711</v>
      </c>
      <c r="BP217" s="16" t="s">
        <v>4712</v>
      </c>
      <c r="BQ217" s="16" t="s">
        <v>4713</v>
      </c>
      <c r="BR217" s="16"/>
      <c r="CA217" s="16"/>
      <c r="CE217" s="16" t="s">
        <v>119</v>
      </c>
      <c r="CF217" s="16" t="s">
        <v>3176</v>
      </c>
      <c r="CG217" s="16" t="s">
        <v>4711</v>
      </c>
      <c r="CH217" s="16" t="s">
        <v>4712</v>
      </c>
      <c r="CI217" s="16" t="s">
        <v>6119</v>
      </c>
      <c r="CJ217" s="16" t="s">
        <v>4714</v>
      </c>
      <c r="CK217" s="16" t="s">
        <v>4710</v>
      </c>
      <c r="CL217" s="16" t="s">
        <v>3288</v>
      </c>
      <c r="CM217" s="16" t="s">
        <v>3188</v>
      </c>
      <c r="CN217" s="16" t="s">
        <v>4715</v>
      </c>
      <c r="CR217" s="19"/>
      <c r="CV217" s="16"/>
      <c r="CY217" s="16"/>
      <c r="CZ217" s="16"/>
      <c r="DA217" s="16"/>
      <c r="DC217" s="16"/>
      <c r="DH217" s="16"/>
    </row>
    <row r="218" spans="1:112" x14ac:dyDescent="0.35">
      <c r="A218" s="16" t="s">
        <v>1170</v>
      </c>
      <c r="C218" t="s">
        <v>4716</v>
      </c>
      <c r="D218" s="32"/>
      <c r="E218"/>
      <c r="F218" s="16" t="s">
        <v>5847</v>
      </c>
      <c r="G218" s="16"/>
      <c r="K218" s="16"/>
      <c r="L218" s="16"/>
      <c r="M218" s="16"/>
      <c r="N218" s="16"/>
      <c r="O218" s="16" t="s">
        <v>5826</v>
      </c>
      <c r="P218" s="16"/>
      <c r="Q218" s="16"/>
      <c r="R218" s="16"/>
      <c r="S218" s="16"/>
      <c r="T218" s="16"/>
      <c r="U218" s="16"/>
      <c r="V218" s="16"/>
      <c r="AK218" s="16"/>
      <c r="AX218" s="30"/>
      <c r="BB218" s="26"/>
      <c r="BG218" s="16"/>
      <c r="BH218" s="16"/>
      <c r="BO218" s="16" t="s">
        <v>4717</v>
      </c>
      <c r="BP218" s="16" t="s">
        <v>4718</v>
      </c>
      <c r="BQ218" s="16" t="s">
        <v>4719</v>
      </c>
      <c r="BR218" s="16"/>
      <c r="CA218" s="16"/>
      <c r="CE218" s="16" t="s">
        <v>119</v>
      </c>
      <c r="CF218" s="16" t="s">
        <v>3176</v>
      </c>
      <c r="CG218" s="16" t="s">
        <v>4717</v>
      </c>
      <c r="CH218" s="16" t="s">
        <v>4718</v>
      </c>
      <c r="CI218" s="16" t="s">
        <v>4720</v>
      </c>
      <c r="CJ218" s="16" t="s">
        <v>4721</v>
      </c>
      <c r="CK218" s="16" t="s">
        <v>4716</v>
      </c>
      <c r="CL218" s="16" t="s">
        <v>3988</v>
      </c>
      <c r="CM218" s="16" t="s">
        <v>4595</v>
      </c>
      <c r="CN218" s="16" t="s">
        <v>4669</v>
      </c>
      <c r="CR218" s="19"/>
      <c r="CV218" s="16"/>
      <c r="CY218" s="16"/>
      <c r="CZ218" s="16"/>
      <c r="DA218" s="16"/>
      <c r="DC218" s="16"/>
      <c r="DH218" s="16"/>
    </row>
    <row r="219" spans="1:112" x14ac:dyDescent="0.35">
      <c r="A219" s="16" t="s">
        <v>1170</v>
      </c>
      <c r="C219" t="s">
        <v>4722</v>
      </c>
      <c r="D219" s="32"/>
      <c r="E219"/>
      <c r="F219" s="16" t="s">
        <v>5847</v>
      </c>
      <c r="G219" s="16"/>
      <c r="K219" s="16"/>
      <c r="L219" s="16"/>
      <c r="M219" s="16"/>
      <c r="N219" s="16"/>
      <c r="O219" s="16" t="s">
        <v>5826</v>
      </c>
      <c r="P219" s="16"/>
      <c r="Q219" s="16"/>
      <c r="R219" s="16"/>
      <c r="S219" s="16"/>
      <c r="T219" s="16"/>
      <c r="U219" s="16"/>
      <c r="V219" s="16"/>
      <c r="AK219" s="16"/>
      <c r="AX219" s="30"/>
      <c r="BB219" s="26"/>
      <c r="BG219" s="16"/>
      <c r="BH219" s="16"/>
      <c r="BO219" s="16" t="s">
        <v>4723</v>
      </c>
      <c r="BP219" s="16" t="s">
        <v>4724</v>
      </c>
      <c r="BQ219" s="16" t="s">
        <v>4725</v>
      </c>
      <c r="BR219" s="16"/>
      <c r="CA219" s="16"/>
      <c r="CE219" s="16" t="s">
        <v>119</v>
      </c>
      <c r="CF219" s="16" t="s">
        <v>3176</v>
      </c>
      <c r="CG219" s="16" t="s">
        <v>4723</v>
      </c>
      <c r="CH219" s="16" t="s">
        <v>4724</v>
      </c>
      <c r="CI219" s="16" t="s">
        <v>4726</v>
      </c>
      <c r="CJ219" s="16" t="s">
        <v>4727</v>
      </c>
      <c r="CK219" s="16" t="s">
        <v>4722</v>
      </c>
      <c r="CL219" s="16" t="s">
        <v>3196</v>
      </c>
      <c r="CM219" s="16" t="s">
        <v>3188</v>
      </c>
      <c r="CN219" s="16" t="s">
        <v>4728</v>
      </c>
      <c r="CR219" s="19"/>
      <c r="CV219" s="16"/>
      <c r="CY219" s="16"/>
      <c r="CZ219" s="16"/>
      <c r="DA219" s="16"/>
      <c r="DC219" s="16"/>
      <c r="DH219" s="16"/>
    </row>
    <row r="220" spans="1:112" x14ac:dyDescent="0.35">
      <c r="A220" s="16" t="s">
        <v>1170</v>
      </c>
      <c r="C220" t="s">
        <v>4729</v>
      </c>
      <c r="D220" s="32"/>
      <c r="E220"/>
      <c r="F220" s="16" t="s">
        <v>5847</v>
      </c>
      <c r="G220" s="16"/>
      <c r="K220" s="16"/>
      <c r="L220" s="16"/>
      <c r="M220" s="16"/>
      <c r="N220" s="16"/>
      <c r="O220" s="16" t="s">
        <v>5826</v>
      </c>
      <c r="P220" s="16"/>
      <c r="Q220" s="16"/>
      <c r="R220" s="16"/>
      <c r="S220" s="16"/>
      <c r="T220" s="16"/>
      <c r="U220" s="16"/>
      <c r="V220" s="16"/>
      <c r="AK220" s="16"/>
      <c r="AX220" s="30"/>
      <c r="BB220" s="26"/>
      <c r="BG220" s="16"/>
      <c r="BH220" s="16"/>
      <c r="BO220" s="16" t="s">
        <v>4730</v>
      </c>
      <c r="BP220" s="16" t="s">
        <v>4731</v>
      </c>
      <c r="BQ220" s="16" t="s">
        <v>4732</v>
      </c>
      <c r="BR220" s="16"/>
      <c r="CA220" s="16"/>
      <c r="CE220" s="16" t="s">
        <v>119</v>
      </c>
      <c r="CF220" s="16" t="s">
        <v>3176</v>
      </c>
      <c r="CG220" s="16" t="s">
        <v>4730</v>
      </c>
      <c r="CH220" s="16" t="s">
        <v>4731</v>
      </c>
      <c r="CI220" s="16" t="s">
        <v>4733</v>
      </c>
      <c r="CJ220" s="16" t="s">
        <v>4734</v>
      </c>
      <c r="CK220" s="16" t="s">
        <v>4729</v>
      </c>
      <c r="CL220" s="16" t="s">
        <v>3343</v>
      </c>
      <c r="CM220" s="16" t="s">
        <v>3441</v>
      </c>
      <c r="CN220" s="16" t="s">
        <v>4149</v>
      </c>
      <c r="CR220" s="19"/>
      <c r="CV220" s="16"/>
      <c r="CY220" s="16"/>
      <c r="CZ220" s="16"/>
      <c r="DA220" s="16"/>
      <c r="DC220" s="16"/>
      <c r="DH220" s="16"/>
    </row>
    <row r="221" spans="1:112" x14ac:dyDescent="0.35">
      <c r="A221" s="16" t="s">
        <v>1170</v>
      </c>
      <c r="C221" t="s">
        <v>4735</v>
      </c>
      <c r="D221" s="32"/>
      <c r="E221"/>
      <c r="F221" s="16" t="s">
        <v>5847</v>
      </c>
      <c r="G221" s="16"/>
      <c r="K221" s="16"/>
      <c r="L221" s="16"/>
      <c r="M221" s="16"/>
      <c r="N221" s="16"/>
      <c r="O221" s="16" t="s">
        <v>5826</v>
      </c>
      <c r="P221" s="16"/>
      <c r="Q221" s="16"/>
      <c r="R221" s="16"/>
      <c r="S221" s="16"/>
      <c r="T221" s="16"/>
      <c r="U221" s="16"/>
      <c r="V221" s="16"/>
      <c r="AK221" s="16"/>
      <c r="AX221" s="30"/>
      <c r="BB221" s="26"/>
      <c r="BG221" s="16"/>
      <c r="BH221" s="16"/>
      <c r="BO221" s="16" t="s">
        <v>4736</v>
      </c>
      <c r="BP221" s="16" t="s">
        <v>4737</v>
      </c>
      <c r="BQ221" s="16" t="s">
        <v>4738</v>
      </c>
      <c r="BR221" s="16"/>
      <c r="CA221" s="16"/>
      <c r="CE221" s="16" t="s">
        <v>119</v>
      </c>
      <c r="CF221" s="16" t="s">
        <v>3176</v>
      </c>
      <c r="CG221" s="16" t="s">
        <v>4736</v>
      </c>
      <c r="CH221" s="16" t="s">
        <v>4737</v>
      </c>
      <c r="CI221" s="16" t="s">
        <v>4739</v>
      </c>
      <c r="CJ221" s="16" t="s">
        <v>4740</v>
      </c>
      <c r="CK221" s="16" t="s">
        <v>4735</v>
      </c>
      <c r="CL221" s="16" t="s">
        <v>3297</v>
      </c>
      <c r="CM221" s="16" t="s">
        <v>4741</v>
      </c>
      <c r="CN221" s="16" t="s">
        <v>3256</v>
      </c>
      <c r="CR221" s="19"/>
      <c r="CV221" s="16"/>
      <c r="CY221" s="16"/>
      <c r="CZ221" s="16"/>
      <c r="DA221" s="16"/>
      <c r="DC221" s="16"/>
      <c r="DH221" s="16"/>
    </row>
    <row r="222" spans="1:112" x14ac:dyDescent="0.35">
      <c r="A222" s="16" t="s">
        <v>1170</v>
      </c>
      <c r="C222" t="s">
        <v>4742</v>
      </c>
      <c r="D222" s="32"/>
      <c r="E222"/>
      <c r="F222" s="16" t="s">
        <v>5847</v>
      </c>
      <c r="G222" s="16"/>
      <c r="K222" s="16"/>
      <c r="L222" s="16"/>
      <c r="M222" s="16"/>
      <c r="N222" s="16"/>
      <c r="O222" s="16" t="s">
        <v>5826</v>
      </c>
      <c r="P222" s="16"/>
      <c r="Q222" s="16"/>
      <c r="R222" s="16"/>
      <c r="S222" s="16"/>
      <c r="T222" s="16"/>
      <c r="U222" s="16"/>
      <c r="V222" s="16"/>
      <c r="AK222" s="16"/>
      <c r="AX222" s="30"/>
      <c r="BB222" s="26"/>
      <c r="BG222" s="16"/>
      <c r="BH222" s="16"/>
      <c r="BO222" s="16" t="s">
        <v>4743</v>
      </c>
      <c r="BP222" s="16" t="s">
        <v>4744</v>
      </c>
      <c r="BQ222" s="16" t="s">
        <v>4745</v>
      </c>
      <c r="BR222" s="16"/>
      <c r="CA222" s="16"/>
      <c r="CE222" s="16" t="s">
        <v>119</v>
      </c>
      <c r="CF222" s="16" t="s">
        <v>3176</v>
      </c>
      <c r="CG222" s="16" t="s">
        <v>4743</v>
      </c>
      <c r="CH222" s="16" t="s">
        <v>4744</v>
      </c>
      <c r="CI222" s="16" t="s">
        <v>4746</v>
      </c>
      <c r="CJ222" s="16" t="s">
        <v>4747</v>
      </c>
      <c r="CK222" s="16" t="s">
        <v>4742</v>
      </c>
      <c r="CL222" s="16" t="s">
        <v>3628</v>
      </c>
      <c r="CM222" s="16" t="s">
        <v>3205</v>
      </c>
      <c r="CN222" s="16" t="s">
        <v>4748</v>
      </c>
      <c r="CR222" s="19"/>
      <c r="CV222" s="16"/>
      <c r="CY222" s="16"/>
      <c r="CZ222" s="16"/>
      <c r="DA222" s="16"/>
      <c r="DC222" s="16"/>
      <c r="DH222" s="16"/>
    </row>
    <row r="223" spans="1:112" x14ac:dyDescent="0.35">
      <c r="A223" s="16" t="s">
        <v>1170</v>
      </c>
      <c r="C223" t="s">
        <v>390</v>
      </c>
      <c r="D223" s="32"/>
      <c r="E223"/>
      <c r="F223" s="16" t="s">
        <v>5847</v>
      </c>
      <c r="G223" s="16"/>
      <c r="K223" s="16"/>
      <c r="L223" s="16"/>
      <c r="M223" s="16"/>
      <c r="N223" s="16"/>
      <c r="O223" s="16" t="s">
        <v>5826</v>
      </c>
      <c r="P223" s="16"/>
      <c r="Q223" s="16"/>
      <c r="R223" s="16"/>
      <c r="S223" s="16"/>
      <c r="T223" s="16"/>
      <c r="U223" s="16"/>
      <c r="V223" s="16"/>
      <c r="AA223" s="16" t="s">
        <v>4749</v>
      </c>
      <c r="AK223" s="16"/>
      <c r="AX223" s="30"/>
      <c r="BB223" s="26"/>
      <c r="BG223" s="16"/>
      <c r="BH223" s="16"/>
      <c r="BO223" s="16" t="s">
        <v>377</v>
      </c>
      <c r="BP223" s="16" t="s">
        <v>4750</v>
      </c>
      <c r="BQ223" s="16" t="s">
        <v>4751</v>
      </c>
      <c r="BR223" s="16"/>
      <c r="CA223" s="16"/>
      <c r="CE223" s="16" t="s">
        <v>119</v>
      </c>
      <c r="CF223" s="16" t="s">
        <v>3176</v>
      </c>
      <c r="CG223" s="16" t="s">
        <v>377</v>
      </c>
      <c r="CH223" s="16" t="s">
        <v>4750</v>
      </c>
      <c r="CI223" s="16" t="s">
        <v>6120</v>
      </c>
      <c r="CJ223" s="16" t="s">
        <v>403</v>
      </c>
      <c r="CK223" s="16" t="s">
        <v>390</v>
      </c>
      <c r="CL223" s="16" t="s">
        <v>3214</v>
      </c>
      <c r="CM223" s="16" t="s">
        <v>3205</v>
      </c>
      <c r="CN223" s="16" t="s">
        <v>4752</v>
      </c>
      <c r="CR223" s="19"/>
      <c r="CV223" s="16"/>
      <c r="CY223" s="16"/>
      <c r="CZ223" s="16"/>
      <c r="DA223" s="16"/>
      <c r="DC223" s="16"/>
      <c r="DH223" s="16"/>
    </row>
    <row r="224" spans="1:112" x14ac:dyDescent="0.35">
      <c r="A224" s="16" t="s">
        <v>1170</v>
      </c>
      <c r="C224" t="s">
        <v>4762</v>
      </c>
      <c r="D224" s="32"/>
      <c r="E224"/>
      <c r="F224" s="16" t="s">
        <v>5847</v>
      </c>
      <c r="G224" s="16"/>
      <c r="K224" s="16"/>
      <c r="L224" s="16"/>
      <c r="M224" s="16"/>
      <c r="N224" s="16"/>
      <c r="O224" s="16" t="s">
        <v>5826</v>
      </c>
      <c r="P224" s="16"/>
      <c r="Q224" s="16"/>
      <c r="R224" s="16"/>
      <c r="S224" s="16"/>
      <c r="T224" s="16"/>
      <c r="U224" s="16"/>
      <c r="V224" s="16"/>
      <c r="AK224" s="16"/>
      <c r="AX224" s="30"/>
      <c r="BB224" s="26"/>
      <c r="BG224" s="16"/>
      <c r="BH224" s="16"/>
      <c r="BO224" s="16" t="s">
        <v>4763</v>
      </c>
      <c r="BP224" s="16" t="s">
        <v>4764</v>
      </c>
      <c r="BQ224" s="16" t="s">
        <v>4765</v>
      </c>
      <c r="BR224" s="16"/>
      <c r="CA224" s="16"/>
      <c r="CE224" s="16" t="s">
        <v>119</v>
      </c>
      <c r="CF224" s="16" t="s">
        <v>3176</v>
      </c>
      <c r="CG224" s="16" t="s">
        <v>4763</v>
      </c>
      <c r="CH224" s="16" t="s">
        <v>4764</v>
      </c>
      <c r="CI224" s="16" t="s">
        <v>4766</v>
      </c>
      <c r="CJ224" s="16" t="s">
        <v>4767</v>
      </c>
      <c r="CK224" s="16" t="s">
        <v>4762</v>
      </c>
      <c r="CL224" s="16" t="s">
        <v>3578</v>
      </c>
      <c r="CM224" s="16" t="s">
        <v>3621</v>
      </c>
      <c r="CN224" s="16" t="s">
        <v>4768</v>
      </c>
      <c r="CR224" s="19"/>
      <c r="CV224" s="16"/>
      <c r="CY224" s="16"/>
      <c r="CZ224" s="16"/>
      <c r="DA224" s="16"/>
      <c r="DC224" s="16"/>
      <c r="DH224" s="16"/>
    </row>
    <row r="225" spans="1:112" x14ac:dyDescent="0.35">
      <c r="A225" s="16" t="s">
        <v>1170</v>
      </c>
      <c r="C225" t="s">
        <v>4753</v>
      </c>
      <c r="D225" s="32"/>
      <c r="E225"/>
      <c r="F225" s="16" t="s">
        <v>5847</v>
      </c>
      <c r="G225" s="16"/>
      <c r="K225" s="16"/>
      <c r="L225" s="16"/>
      <c r="M225" s="16"/>
      <c r="N225" s="16"/>
      <c r="O225" s="16" t="s">
        <v>5826</v>
      </c>
      <c r="P225" s="16"/>
      <c r="Q225" s="16"/>
      <c r="R225" s="16"/>
      <c r="S225" s="16"/>
      <c r="T225" s="16"/>
      <c r="U225" s="16"/>
      <c r="V225" s="16"/>
      <c r="AK225" s="16"/>
      <c r="AX225" s="30"/>
      <c r="BB225" s="26"/>
      <c r="BG225" s="16"/>
      <c r="BH225" s="16"/>
      <c r="BO225" s="16" t="s">
        <v>4754</v>
      </c>
      <c r="BP225" s="16" t="s">
        <v>4755</v>
      </c>
      <c r="BQ225" s="16" t="s">
        <v>4756</v>
      </c>
      <c r="BR225" s="16"/>
      <c r="CA225" s="16"/>
      <c r="CE225" s="16" t="s">
        <v>119</v>
      </c>
      <c r="CF225" s="16" t="s">
        <v>3176</v>
      </c>
      <c r="CG225" s="16" t="s">
        <v>4754</v>
      </c>
      <c r="CH225" s="16" t="s">
        <v>4755</v>
      </c>
      <c r="CI225" s="16" t="s">
        <v>4757</v>
      </c>
      <c r="CJ225" s="16" t="s">
        <v>4758</v>
      </c>
      <c r="CK225" s="16" t="s">
        <v>4753</v>
      </c>
      <c r="CL225" s="16" t="s">
        <v>3358</v>
      </c>
      <c r="CM225" s="16" t="s">
        <v>4759</v>
      </c>
      <c r="CN225" s="16" t="s">
        <v>3180</v>
      </c>
      <c r="CR225" s="19"/>
      <c r="CV225" s="16"/>
      <c r="CY225" s="16"/>
      <c r="CZ225" s="16"/>
      <c r="DA225" s="16"/>
      <c r="DC225" s="16"/>
      <c r="DH225" s="16"/>
    </row>
    <row r="226" spans="1:112" x14ac:dyDescent="0.35">
      <c r="A226" s="16" t="s">
        <v>1170</v>
      </c>
      <c r="C226" t="s">
        <v>4769</v>
      </c>
      <c r="D226" s="32"/>
      <c r="E226"/>
      <c r="F226" s="16" t="s">
        <v>5847</v>
      </c>
      <c r="G226" s="16"/>
      <c r="K226" s="16"/>
      <c r="L226" s="16"/>
      <c r="M226" s="16"/>
      <c r="N226" s="16"/>
      <c r="O226" s="16" t="s">
        <v>5826</v>
      </c>
      <c r="P226" s="16"/>
      <c r="Q226" s="16"/>
      <c r="R226" s="16"/>
      <c r="S226" s="16"/>
      <c r="T226" s="16"/>
      <c r="U226" s="16"/>
      <c r="V226" s="16"/>
      <c r="AK226" s="16"/>
      <c r="AX226" s="30"/>
      <c r="BB226" s="26"/>
      <c r="BG226" s="16"/>
      <c r="BH226" s="16"/>
      <c r="BO226" s="16" t="s">
        <v>4770</v>
      </c>
      <c r="BP226" s="16" t="s">
        <v>4771</v>
      </c>
      <c r="BQ226" s="16" t="s">
        <v>4772</v>
      </c>
      <c r="BR226" s="16"/>
      <c r="CA226" s="16"/>
      <c r="CE226" s="16" t="s">
        <v>119</v>
      </c>
      <c r="CF226" s="16" t="s">
        <v>3176</v>
      </c>
      <c r="CG226" s="16" t="s">
        <v>4770</v>
      </c>
      <c r="CH226" s="16" t="s">
        <v>4771</v>
      </c>
      <c r="CI226" s="16" t="s">
        <v>4773</v>
      </c>
      <c r="CJ226" s="16" t="s">
        <v>4774</v>
      </c>
      <c r="CK226" s="16" t="s">
        <v>4769</v>
      </c>
      <c r="CL226" s="16" t="s">
        <v>3187</v>
      </c>
      <c r="CM226" s="16" t="s">
        <v>3255</v>
      </c>
      <c r="CN226" s="16" t="s">
        <v>4002</v>
      </c>
      <c r="CR226" s="19"/>
      <c r="CV226" s="16"/>
      <c r="CY226" s="16"/>
      <c r="CZ226" s="16"/>
      <c r="DA226" s="16"/>
      <c r="DC226" s="16"/>
      <c r="DH226" s="16"/>
    </row>
    <row r="227" spans="1:112" x14ac:dyDescent="0.35">
      <c r="A227" s="16" t="s">
        <v>1170</v>
      </c>
      <c r="C227" t="s">
        <v>4775</v>
      </c>
      <c r="D227" s="32"/>
      <c r="E227"/>
      <c r="F227" s="16" t="s">
        <v>5847</v>
      </c>
      <c r="G227" s="16"/>
      <c r="K227" s="16"/>
      <c r="L227" s="16"/>
      <c r="M227" s="16"/>
      <c r="N227" s="16"/>
      <c r="O227" s="16" t="s">
        <v>5826</v>
      </c>
      <c r="P227" s="16"/>
      <c r="Q227" s="16"/>
      <c r="R227" s="16"/>
      <c r="S227" s="16"/>
      <c r="T227" s="16"/>
      <c r="U227" s="16"/>
      <c r="V227" s="16"/>
      <c r="AK227" s="16"/>
      <c r="AX227" s="30"/>
      <c r="BB227" s="26"/>
      <c r="BG227" s="16"/>
      <c r="BH227" s="16"/>
      <c r="BO227" s="16" t="s">
        <v>4776</v>
      </c>
      <c r="BP227" s="16" t="s">
        <v>4777</v>
      </c>
      <c r="BQ227" s="16" t="s">
        <v>4778</v>
      </c>
      <c r="BR227" s="16"/>
      <c r="CA227" s="16"/>
      <c r="CE227" s="16" t="s">
        <v>119</v>
      </c>
      <c r="CF227" s="16" t="s">
        <v>3176</v>
      </c>
      <c r="CG227" s="16" t="s">
        <v>4776</v>
      </c>
      <c r="CH227" s="16" t="s">
        <v>4777</v>
      </c>
      <c r="CI227" s="16" t="s">
        <v>4779</v>
      </c>
      <c r="CJ227" s="16" t="s">
        <v>4780</v>
      </c>
      <c r="CK227" s="16" t="s">
        <v>4775</v>
      </c>
      <c r="CL227" s="16" t="s">
        <v>3196</v>
      </c>
      <c r="CM227" s="16" t="s">
        <v>4781</v>
      </c>
      <c r="CN227" s="16" t="s">
        <v>4782</v>
      </c>
      <c r="CR227" s="19"/>
      <c r="CV227" s="16"/>
      <c r="CY227" s="16"/>
      <c r="CZ227" s="16"/>
      <c r="DA227" s="16"/>
      <c r="DC227" s="16"/>
      <c r="DH227" s="16"/>
    </row>
    <row r="228" spans="1:112" x14ac:dyDescent="0.35">
      <c r="A228" s="16" t="s">
        <v>1170</v>
      </c>
      <c r="C228" t="s">
        <v>4783</v>
      </c>
      <c r="D228" s="32"/>
      <c r="E228"/>
      <c r="F228" s="16" t="s">
        <v>5847</v>
      </c>
      <c r="G228" s="16"/>
      <c r="K228" s="16"/>
      <c r="L228" s="16"/>
      <c r="M228" s="16"/>
      <c r="N228" s="16"/>
      <c r="O228" s="16" t="s">
        <v>5826</v>
      </c>
      <c r="P228" s="16"/>
      <c r="Q228" s="16"/>
      <c r="R228" s="16"/>
      <c r="S228" s="16"/>
      <c r="T228" s="16"/>
      <c r="U228" s="16"/>
      <c r="V228" s="16"/>
      <c r="AK228" s="16"/>
      <c r="AX228" s="30"/>
      <c r="BB228" s="26"/>
      <c r="BG228" s="16"/>
      <c r="BH228" s="16"/>
      <c r="BO228" s="16" t="s">
        <v>4784</v>
      </c>
      <c r="BP228" s="16" t="s">
        <v>4785</v>
      </c>
      <c r="BQ228" s="16" t="s">
        <v>4786</v>
      </c>
      <c r="BR228" s="16"/>
      <c r="CA228" s="16"/>
      <c r="CE228" s="16" t="s">
        <v>119</v>
      </c>
      <c r="CF228" s="16" t="s">
        <v>3176</v>
      </c>
      <c r="CG228" s="16" t="s">
        <v>4784</v>
      </c>
      <c r="CH228" s="16" t="s">
        <v>4785</v>
      </c>
      <c r="CI228" s="16" t="s">
        <v>4787</v>
      </c>
      <c r="CJ228" s="16" t="s">
        <v>4788</v>
      </c>
      <c r="CK228" s="16" t="s">
        <v>4783</v>
      </c>
      <c r="CL228" s="16" t="s">
        <v>3472</v>
      </c>
      <c r="CM228" s="16" t="s">
        <v>3914</v>
      </c>
      <c r="CN228" s="16" t="s">
        <v>4789</v>
      </c>
      <c r="CR228" s="19"/>
      <c r="CV228" s="16"/>
      <c r="CY228" s="16"/>
      <c r="CZ228" s="16"/>
      <c r="DA228" s="16"/>
      <c r="DC228" s="16"/>
      <c r="DH228" s="16"/>
    </row>
    <row r="229" spans="1:112" x14ac:dyDescent="0.35">
      <c r="A229" s="16" t="s">
        <v>1170</v>
      </c>
      <c r="C229" t="s">
        <v>4790</v>
      </c>
      <c r="D229" s="32"/>
      <c r="E229"/>
      <c r="F229" s="16" t="s">
        <v>5847</v>
      </c>
      <c r="G229" s="16"/>
      <c r="K229" s="16"/>
      <c r="L229" s="16"/>
      <c r="M229" s="16"/>
      <c r="N229" s="16"/>
      <c r="O229" s="16" t="s">
        <v>5826</v>
      </c>
      <c r="P229" s="16"/>
      <c r="Q229" s="16"/>
      <c r="R229" s="16"/>
      <c r="S229" s="16"/>
      <c r="T229" s="16"/>
      <c r="U229" s="16"/>
      <c r="V229" s="16"/>
      <c r="AK229" s="16"/>
      <c r="AX229" s="30"/>
      <c r="BB229" s="26"/>
      <c r="BG229" s="16"/>
      <c r="BH229" s="16"/>
      <c r="BO229" s="16" t="s">
        <v>4791</v>
      </c>
      <c r="BP229" s="16" t="s">
        <v>4792</v>
      </c>
      <c r="BQ229" s="16" t="s">
        <v>4793</v>
      </c>
      <c r="BR229" s="16"/>
      <c r="CA229" s="16"/>
      <c r="CE229" s="16" t="s">
        <v>119</v>
      </c>
      <c r="CF229" s="16" t="s">
        <v>3176</v>
      </c>
      <c r="CG229" s="16" t="s">
        <v>4791</v>
      </c>
      <c r="CH229" s="16" t="s">
        <v>4792</v>
      </c>
      <c r="CI229" s="16" t="s">
        <v>4794</v>
      </c>
      <c r="CJ229" s="16" t="s">
        <v>4795</v>
      </c>
      <c r="CK229" s="16" t="s">
        <v>4790</v>
      </c>
      <c r="CL229" s="16" t="s">
        <v>3398</v>
      </c>
      <c r="CM229" s="16" t="s">
        <v>3197</v>
      </c>
      <c r="CN229" s="16" t="s">
        <v>3329</v>
      </c>
      <c r="CR229" s="19"/>
      <c r="CV229" s="16"/>
      <c r="CY229" s="16"/>
      <c r="CZ229" s="16"/>
      <c r="DA229" s="16"/>
      <c r="DC229" s="16"/>
      <c r="DH229" s="16"/>
    </row>
    <row r="230" spans="1:112" x14ac:dyDescent="0.35">
      <c r="A230" s="16" t="s">
        <v>1170</v>
      </c>
      <c r="C230" t="s">
        <v>393</v>
      </c>
      <c r="D230" s="32"/>
      <c r="E230"/>
      <c r="F230" s="16" t="s">
        <v>5847</v>
      </c>
      <c r="G230" s="16"/>
      <c r="K230" s="16"/>
      <c r="L230" s="16"/>
      <c r="M230" s="16"/>
      <c r="N230" s="16"/>
      <c r="O230" s="16" t="s">
        <v>5826</v>
      </c>
      <c r="P230" s="16"/>
      <c r="Q230" s="16"/>
      <c r="R230" s="16"/>
      <c r="S230" s="16"/>
      <c r="T230" s="16"/>
      <c r="U230" s="16"/>
      <c r="V230" s="16"/>
      <c r="AK230" s="16"/>
      <c r="AX230" s="30"/>
      <c r="BB230" s="26"/>
      <c r="BG230" s="16"/>
      <c r="BH230" s="16"/>
      <c r="BO230" s="16" t="s">
        <v>380</v>
      </c>
      <c r="BP230" s="16" t="s">
        <v>4796</v>
      </c>
      <c r="BQ230" s="16" t="s">
        <v>4797</v>
      </c>
      <c r="BR230" s="16"/>
      <c r="CA230" s="16"/>
      <c r="CE230" s="16" t="s">
        <v>119</v>
      </c>
      <c r="CF230" s="16" t="s">
        <v>3176</v>
      </c>
      <c r="CG230" s="16" t="s">
        <v>380</v>
      </c>
      <c r="CH230" s="16" t="s">
        <v>4796</v>
      </c>
      <c r="CI230" s="16" t="s">
        <v>4798</v>
      </c>
      <c r="CJ230" s="16" t="s">
        <v>406</v>
      </c>
      <c r="CK230" s="16" t="s">
        <v>393</v>
      </c>
      <c r="CL230" s="16" t="s">
        <v>3280</v>
      </c>
      <c r="CM230" s="16" t="s">
        <v>3359</v>
      </c>
      <c r="CN230" s="16" t="s">
        <v>3314</v>
      </c>
      <c r="CR230" s="19"/>
      <c r="CV230" s="16"/>
      <c r="CY230" s="16"/>
      <c r="CZ230" s="16"/>
      <c r="DA230" s="16"/>
      <c r="DC230" s="16"/>
      <c r="DH230" s="16"/>
    </row>
    <row r="231" spans="1:112" x14ac:dyDescent="0.35">
      <c r="A231" s="16" t="s">
        <v>1170</v>
      </c>
      <c r="C231" t="s">
        <v>4799</v>
      </c>
      <c r="D231" s="32"/>
      <c r="E231"/>
      <c r="F231" s="16" t="s">
        <v>5847</v>
      </c>
      <c r="G231" s="16"/>
      <c r="K231" s="16"/>
      <c r="L231" s="16"/>
      <c r="M231" s="16"/>
      <c r="N231" s="16"/>
      <c r="O231" s="16" t="s">
        <v>5826</v>
      </c>
      <c r="P231" s="16"/>
      <c r="Q231" s="16"/>
      <c r="R231" s="16"/>
      <c r="S231" s="16"/>
      <c r="T231" s="16"/>
      <c r="U231" s="16"/>
      <c r="V231" s="16"/>
      <c r="AK231" s="16"/>
      <c r="AX231" s="30"/>
      <c r="BB231" s="26"/>
      <c r="BG231" s="16"/>
      <c r="BH231" s="16"/>
      <c r="BO231" s="16" t="s">
        <v>4800</v>
      </c>
      <c r="BP231" s="16" t="s">
        <v>4801</v>
      </c>
      <c r="BQ231" s="16" t="s">
        <v>4802</v>
      </c>
      <c r="BR231" s="16"/>
      <c r="CA231" s="16"/>
      <c r="CE231" s="16" t="s">
        <v>119</v>
      </c>
      <c r="CF231" s="16" t="s">
        <v>3176</v>
      </c>
      <c r="CG231" s="16" t="s">
        <v>4800</v>
      </c>
      <c r="CH231" s="16" t="s">
        <v>4801</v>
      </c>
      <c r="CI231" s="16" t="s">
        <v>4803</v>
      </c>
      <c r="CJ231" s="16" t="s">
        <v>4804</v>
      </c>
      <c r="CK231" s="16" t="s">
        <v>4799</v>
      </c>
      <c r="CL231" s="16" t="s">
        <v>3280</v>
      </c>
      <c r="CM231" s="16" t="s">
        <v>3188</v>
      </c>
      <c r="CN231" s="16" t="s">
        <v>4805</v>
      </c>
      <c r="CR231" s="19"/>
      <c r="CV231" s="16"/>
      <c r="CY231" s="16"/>
      <c r="CZ231" s="16"/>
      <c r="DA231" s="16"/>
      <c r="DC231" s="16"/>
      <c r="DH231" s="16"/>
    </row>
    <row r="232" spans="1:112" x14ac:dyDescent="0.35">
      <c r="A232" s="16" t="s">
        <v>1170</v>
      </c>
      <c r="C232" t="s">
        <v>4806</v>
      </c>
      <c r="D232" s="32"/>
      <c r="E232"/>
      <c r="F232" s="16" t="s">
        <v>5847</v>
      </c>
      <c r="G232" s="16"/>
      <c r="K232" s="16"/>
      <c r="L232" s="16"/>
      <c r="M232" s="16"/>
      <c r="N232" s="16"/>
      <c r="O232" s="16" t="s">
        <v>5826</v>
      </c>
      <c r="P232" s="16"/>
      <c r="Q232" s="16"/>
      <c r="R232" s="16"/>
      <c r="S232" s="16"/>
      <c r="T232" s="16"/>
      <c r="U232" s="16"/>
      <c r="V232" s="16"/>
      <c r="AK232" s="16"/>
      <c r="AX232" s="30"/>
      <c r="BB232" s="26"/>
      <c r="BG232" s="16"/>
      <c r="BH232" s="16"/>
      <c r="BO232" s="16" t="s">
        <v>4807</v>
      </c>
      <c r="BP232" s="16" t="s">
        <v>4808</v>
      </c>
      <c r="BQ232" s="16" t="s">
        <v>4809</v>
      </c>
      <c r="BR232" s="16"/>
      <c r="CA232" s="16"/>
      <c r="CE232" s="16" t="s">
        <v>119</v>
      </c>
      <c r="CF232" s="16" t="s">
        <v>3176</v>
      </c>
      <c r="CG232" s="16" t="s">
        <v>4807</v>
      </c>
      <c r="CH232" s="16" t="s">
        <v>4808</v>
      </c>
      <c r="CI232" s="16" t="s">
        <v>4810</v>
      </c>
      <c r="CJ232" s="16" t="s">
        <v>4811</v>
      </c>
      <c r="CK232" s="16" t="s">
        <v>4806</v>
      </c>
      <c r="CL232" s="16" t="s">
        <v>3532</v>
      </c>
      <c r="CM232" s="16" t="s">
        <v>4812</v>
      </c>
      <c r="CN232" s="16" t="s">
        <v>3180</v>
      </c>
      <c r="CR232" s="19"/>
      <c r="CV232" s="16"/>
      <c r="CY232" s="16"/>
      <c r="CZ232" s="16"/>
      <c r="DA232" s="16"/>
      <c r="DC232" s="16"/>
      <c r="DH232" s="16"/>
    </row>
    <row r="233" spans="1:112" x14ac:dyDescent="0.35">
      <c r="A233" s="16" t="s">
        <v>1170</v>
      </c>
      <c r="C233" t="s">
        <v>4813</v>
      </c>
      <c r="D233" s="32"/>
      <c r="E233"/>
      <c r="F233" s="16" t="s">
        <v>5847</v>
      </c>
      <c r="G233" s="16"/>
      <c r="K233" s="16"/>
      <c r="L233" s="16"/>
      <c r="M233" s="16"/>
      <c r="N233" s="16"/>
      <c r="O233" s="16" t="s">
        <v>5826</v>
      </c>
      <c r="P233" s="16"/>
      <c r="Q233" s="16"/>
      <c r="R233" s="16"/>
      <c r="S233" s="16"/>
      <c r="T233" s="16"/>
      <c r="U233" s="16"/>
      <c r="V233" s="16"/>
      <c r="AK233" s="16"/>
      <c r="AX233" s="30"/>
      <c r="BB233" s="26"/>
      <c r="BG233" s="16"/>
      <c r="BH233" s="16"/>
      <c r="BO233" s="16" t="s">
        <v>4814</v>
      </c>
      <c r="BP233" s="16" t="s">
        <v>4815</v>
      </c>
      <c r="BQ233" s="16" t="s">
        <v>4816</v>
      </c>
      <c r="BR233" s="16"/>
      <c r="CA233" s="16"/>
      <c r="CE233" s="16" t="s">
        <v>119</v>
      </c>
      <c r="CF233" s="16" t="s">
        <v>3176</v>
      </c>
      <c r="CG233" s="16" t="s">
        <v>4814</v>
      </c>
      <c r="CH233" s="16" t="s">
        <v>4815</v>
      </c>
      <c r="CI233" s="16" t="s">
        <v>4817</v>
      </c>
      <c r="CJ233" s="16" t="s">
        <v>4818</v>
      </c>
      <c r="CK233" s="16" t="s">
        <v>4813</v>
      </c>
      <c r="CL233" s="16" t="s">
        <v>3480</v>
      </c>
      <c r="CM233" s="16" t="s">
        <v>4408</v>
      </c>
      <c r="CN233" s="16" t="s">
        <v>3872</v>
      </c>
      <c r="CR233" s="19"/>
      <c r="CV233" s="16"/>
      <c r="CY233" s="16"/>
      <c r="CZ233" s="16"/>
      <c r="DA233" s="16"/>
      <c r="DC233" s="16"/>
      <c r="DH233" s="16"/>
    </row>
    <row r="234" spans="1:112" x14ac:dyDescent="0.35">
      <c r="A234" s="16" t="s">
        <v>1170</v>
      </c>
      <c r="C234" t="s">
        <v>4819</v>
      </c>
      <c r="D234" s="32"/>
      <c r="E234"/>
      <c r="F234" s="16" t="s">
        <v>5847</v>
      </c>
      <c r="G234" s="16"/>
      <c r="K234" s="16"/>
      <c r="L234" s="16"/>
      <c r="M234" s="16"/>
      <c r="N234" s="16"/>
      <c r="O234" s="16" t="s">
        <v>5826</v>
      </c>
      <c r="P234" s="16"/>
      <c r="Q234" s="16"/>
      <c r="R234" s="16"/>
      <c r="S234" s="16"/>
      <c r="T234" s="16"/>
      <c r="U234" s="16"/>
      <c r="V234" s="16"/>
      <c r="AK234" s="16"/>
      <c r="AX234" s="30"/>
      <c r="BB234" s="26"/>
      <c r="BG234" s="16"/>
      <c r="BH234" s="16"/>
      <c r="BO234" s="16" t="s">
        <v>4820</v>
      </c>
      <c r="BP234" s="16" t="s">
        <v>4821</v>
      </c>
      <c r="BQ234" s="16" t="s">
        <v>4822</v>
      </c>
      <c r="BR234" s="16"/>
      <c r="CA234" s="16"/>
      <c r="CE234" s="16" t="s">
        <v>119</v>
      </c>
      <c r="CF234" s="16" t="s">
        <v>3176</v>
      </c>
      <c r="CG234" s="16" t="s">
        <v>4820</v>
      </c>
      <c r="CH234" s="16" t="s">
        <v>4821</v>
      </c>
      <c r="CI234" s="16" t="s">
        <v>4823</v>
      </c>
      <c r="CJ234" s="16" t="s">
        <v>4824</v>
      </c>
      <c r="CK234" s="16" t="s">
        <v>4819</v>
      </c>
      <c r="CL234" s="16" t="s">
        <v>3297</v>
      </c>
      <c r="CM234" s="16" t="s">
        <v>4408</v>
      </c>
      <c r="CN234" s="16" t="s">
        <v>4825</v>
      </c>
      <c r="CR234" s="19"/>
      <c r="CV234" s="16"/>
      <c r="CY234" s="16"/>
      <c r="CZ234" s="16"/>
      <c r="DA234" s="16"/>
      <c r="DC234" s="16"/>
      <c r="DH234" s="16"/>
    </row>
    <row r="235" spans="1:112" x14ac:dyDescent="0.35">
      <c r="A235" s="16" t="s">
        <v>1170</v>
      </c>
      <c r="C235" t="s">
        <v>4826</v>
      </c>
      <c r="D235" s="32"/>
      <c r="E235"/>
      <c r="F235" s="16" t="s">
        <v>5847</v>
      </c>
      <c r="G235" s="16"/>
      <c r="K235" s="16"/>
      <c r="L235" s="16"/>
      <c r="M235" s="16"/>
      <c r="N235" s="16"/>
      <c r="O235" s="16" t="s">
        <v>5826</v>
      </c>
      <c r="P235" s="16"/>
      <c r="Q235" s="16"/>
      <c r="R235" s="16"/>
      <c r="S235" s="16"/>
      <c r="T235" s="16"/>
      <c r="U235" s="16"/>
      <c r="V235" s="16"/>
      <c r="AK235" s="16"/>
      <c r="AX235" s="30"/>
      <c r="BB235" s="26"/>
      <c r="BG235" s="16"/>
      <c r="BH235" s="16"/>
      <c r="BO235" s="16" t="s">
        <v>4827</v>
      </c>
      <c r="BP235" s="16" t="s">
        <v>4828</v>
      </c>
      <c r="BQ235" s="16" t="s">
        <v>4829</v>
      </c>
      <c r="BR235" s="16"/>
      <c r="CA235" s="16"/>
      <c r="CE235" s="16" t="s">
        <v>119</v>
      </c>
      <c r="CF235" s="16" t="s">
        <v>3176</v>
      </c>
      <c r="CG235" s="16" t="s">
        <v>4827</v>
      </c>
      <c r="CH235" s="16" t="s">
        <v>4828</v>
      </c>
      <c r="CI235" s="16" t="s">
        <v>4830</v>
      </c>
      <c r="CJ235" s="16" t="s">
        <v>4831</v>
      </c>
      <c r="CK235" s="16" t="s">
        <v>4826</v>
      </c>
      <c r="CL235" s="16" t="s">
        <v>3297</v>
      </c>
      <c r="CM235" s="16" t="s">
        <v>4408</v>
      </c>
      <c r="CN235" s="16" t="s">
        <v>4805</v>
      </c>
      <c r="CR235" s="19"/>
      <c r="CV235" s="16"/>
      <c r="CY235" s="16"/>
      <c r="CZ235" s="16"/>
      <c r="DA235" s="16"/>
      <c r="DC235" s="16"/>
      <c r="DH235" s="16"/>
    </row>
    <row r="236" spans="1:112" x14ac:dyDescent="0.35">
      <c r="A236" s="16" t="s">
        <v>1170</v>
      </c>
      <c r="C236" t="s">
        <v>4832</v>
      </c>
      <c r="D236" s="32"/>
      <c r="E236"/>
      <c r="F236" s="16" t="s">
        <v>5847</v>
      </c>
      <c r="G236" s="16"/>
      <c r="K236" s="16"/>
      <c r="L236" s="16"/>
      <c r="M236" s="16"/>
      <c r="N236" s="16"/>
      <c r="O236" s="16" t="s">
        <v>5826</v>
      </c>
      <c r="P236" s="16"/>
      <c r="Q236" s="16"/>
      <c r="R236" s="16"/>
      <c r="S236" s="16"/>
      <c r="T236" s="16"/>
      <c r="U236" s="16"/>
      <c r="V236" s="16"/>
      <c r="AK236" s="16"/>
      <c r="AX236" s="30"/>
      <c r="BB236" s="26"/>
      <c r="BG236" s="16"/>
      <c r="BH236" s="16"/>
      <c r="BO236" s="16" t="s">
        <v>4833</v>
      </c>
      <c r="BP236" s="16" t="s">
        <v>4834</v>
      </c>
      <c r="BQ236" s="16" t="s">
        <v>4835</v>
      </c>
      <c r="BR236" s="16"/>
      <c r="CA236" s="16"/>
      <c r="CE236" s="16" t="s">
        <v>119</v>
      </c>
      <c r="CF236" s="16" t="s">
        <v>3176</v>
      </c>
      <c r="CG236" s="16" t="s">
        <v>4833</v>
      </c>
      <c r="CH236" s="16" t="s">
        <v>4834</v>
      </c>
      <c r="CI236" s="16" t="s">
        <v>4836</v>
      </c>
      <c r="CJ236" s="16" t="s">
        <v>4837</v>
      </c>
      <c r="CK236" s="16" t="s">
        <v>4832</v>
      </c>
      <c r="CL236" s="16" t="s">
        <v>3358</v>
      </c>
      <c r="CM236" s="16" t="s">
        <v>3205</v>
      </c>
      <c r="CN236" s="16" t="s">
        <v>3241</v>
      </c>
      <c r="CR236" s="19"/>
      <c r="CV236" s="16"/>
      <c r="CY236" s="16"/>
      <c r="CZ236" s="16"/>
      <c r="DA236" s="16"/>
      <c r="DC236" s="16"/>
      <c r="DH236" s="16"/>
    </row>
    <row r="237" spans="1:112" x14ac:dyDescent="0.35">
      <c r="A237" s="16" t="s">
        <v>1170</v>
      </c>
      <c r="C237" t="s">
        <v>4838</v>
      </c>
      <c r="D237" s="32"/>
      <c r="E237"/>
      <c r="F237" s="16" t="s">
        <v>5847</v>
      </c>
      <c r="G237" s="16"/>
      <c r="K237" s="16"/>
      <c r="L237" s="16"/>
      <c r="M237" s="16"/>
      <c r="N237" s="16"/>
      <c r="O237" s="16" t="s">
        <v>5826</v>
      </c>
      <c r="P237" s="16"/>
      <c r="Q237" s="16"/>
      <c r="R237" s="16"/>
      <c r="S237" s="16"/>
      <c r="T237" s="16"/>
      <c r="U237" s="16"/>
      <c r="V237" s="16"/>
      <c r="AK237" s="16"/>
      <c r="AX237" s="30"/>
      <c r="BB237" s="26"/>
      <c r="BG237" s="16"/>
      <c r="BH237" s="16"/>
      <c r="BO237" s="16" t="s">
        <v>4839</v>
      </c>
      <c r="BP237" s="16" t="s">
        <v>4840</v>
      </c>
      <c r="BQ237" s="16" t="s">
        <v>4841</v>
      </c>
      <c r="BR237" s="16"/>
      <c r="CA237" s="16"/>
      <c r="CE237" s="16" t="s">
        <v>119</v>
      </c>
      <c r="CF237" s="16" t="s">
        <v>3176</v>
      </c>
      <c r="CG237" s="16" t="s">
        <v>4839</v>
      </c>
      <c r="CH237" s="16" t="s">
        <v>4840</v>
      </c>
      <c r="CI237" s="16" t="s">
        <v>4842</v>
      </c>
      <c r="CJ237" s="16" t="s">
        <v>4843</v>
      </c>
      <c r="CK237" s="16" t="s">
        <v>4838</v>
      </c>
      <c r="CL237" s="16" t="s">
        <v>3187</v>
      </c>
      <c r="CM237" s="16" t="s">
        <v>4844</v>
      </c>
      <c r="CN237" s="16" t="s">
        <v>3299</v>
      </c>
      <c r="CR237" s="19"/>
      <c r="CV237" s="16"/>
      <c r="CY237" s="16"/>
      <c r="CZ237" s="16"/>
      <c r="DA237" s="16"/>
      <c r="DC237" s="16"/>
      <c r="DH237" s="16"/>
    </row>
    <row r="238" spans="1:112" x14ac:dyDescent="0.35">
      <c r="A238" s="16" t="s">
        <v>1170</v>
      </c>
      <c r="C238" t="s">
        <v>4845</v>
      </c>
      <c r="D238" s="32"/>
      <c r="E238"/>
      <c r="F238" s="16" t="s">
        <v>5847</v>
      </c>
      <c r="G238" s="16"/>
      <c r="K238" s="16"/>
      <c r="L238" s="16"/>
      <c r="M238" s="16"/>
      <c r="N238" s="16"/>
      <c r="O238" s="16" t="s">
        <v>5826</v>
      </c>
      <c r="P238" s="16"/>
      <c r="Q238" s="16"/>
      <c r="R238" s="16"/>
      <c r="S238" s="16"/>
      <c r="T238" s="16"/>
      <c r="U238" s="16"/>
      <c r="V238" s="16"/>
      <c r="AK238" s="16"/>
      <c r="AX238" s="30"/>
      <c r="BB238" s="26"/>
      <c r="BG238" s="16"/>
      <c r="BH238" s="16"/>
      <c r="BO238" s="16" t="s">
        <v>4846</v>
      </c>
      <c r="BP238" s="16" t="s">
        <v>4847</v>
      </c>
      <c r="BQ238" s="16" t="s">
        <v>4848</v>
      </c>
      <c r="BR238" s="16"/>
      <c r="CA238" s="16"/>
      <c r="CE238" s="16" t="s">
        <v>119</v>
      </c>
      <c r="CF238" s="16" t="s">
        <v>3176</v>
      </c>
      <c r="CG238" s="16" t="s">
        <v>4846</v>
      </c>
      <c r="CH238" s="16" t="s">
        <v>4847</v>
      </c>
      <c r="CI238" s="16" t="s">
        <v>4849</v>
      </c>
      <c r="CJ238" s="16" t="s">
        <v>4850</v>
      </c>
      <c r="CK238" s="16" t="s">
        <v>4845</v>
      </c>
      <c r="CL238" s="16" t="s">
        <v>4236</v>
      </c>
      <c r="CM238" s="16" t="s">
        <v>3179</v>
      </c>
      <c r="CN238" s="16" t="s">
        <v>4851</v>
      </c>
      <c r="CR238" s="19"/>
      <c r="CV238" s="16"/>
      <c r="CY238" s="16"/>
      <c r="CZ238" s="16"/>
      <c r="DA238" s="16"/>
      <c r="DC238" s="16"/>
      <c r="DH238" s="16"/>
    </row>
    <row r="239" spans="1:112" x14ac:dyDescent="0.35">
      <c r="A239" s="16" t="s">
        <v>1170</v>
      </c>
      <c r="C239" t="s">
        <v>4852</v>
      </c>
      <c r="D239" s="32"/>
      <c r="E239"/>
      <c r="F239" s="16" t="s">
        <v>5847</v>
      </c>
      <c r="G239" s="16"/>
      <c r="K239" s="16"/>
      <c r="L239" s="16"/>
      <c r="M239" s="16"/>
      <c r="N239" s="16"/>
      <c r="O239" s="16" t="s">
        <v>5826</v>
      </c>
      <c r="P239" s="16"/>
      <c r="Q239" s="16"/>
      <c r="R239" s="16"/>
      <c r="S239" s="16"/>
      <c r="T239" s="16"/>
      <c r="U239" s="16"/>
      <c r="V239" s="16"/>
      <c r="AK239" s="16"/>
      <c r="AX239" s="30"/>
      <c r="BB239" s="26"/>
      <c r="BG239" s="16"/>
      <c r="BH239" s="16"/>
      <c r="BO239" s="16" t="s">
        <v>4853</v>
      </c>
      <c r="BP239" s="16" t="s">
        <v>4854</v>
      </c>
      <c r="BQ239" s="16" t="s">
        <v>4855</v>
      </c>
      <c r="BR239" s="16"/>
      <c r="CA239" s="16"/>
      <c r="CE239" s="16" t="s">
        <v>119</v>
      </c>
      <c r="CF239" s="16" t="s">
        <v>3176</v>
      </c>
      <c r="CG239" s="16" t="s">
        <v>4853</v>
      </c>
      <c r="CH239" s="16" t="s">
        <v>4854</v>
      </c>
      <c r="CI239" s="16" t="s">
        <v>6121</v>
      </c>
      <c r="CJ239" s="16" t="s">
        <v>4856</v>
      </c>
      <c r="CK239" s="16" t="s">
        <v>4852</v>
      </c>
      <c r="CL239" s="16" t="s">
        <v>3906</v>
      </c>
      <c r="CM239" s="16" t="s">
        <v>3255</v>
      </c>
      <c r="CN239" s="16" t="s">
        <v>3996</v>
      </c>
      <c r="CR239" s="19"/>
      <c r="CV239" s="16"/>
      <c r="CY239" s="16"/>
      <c r="CZ239" s="16"/>
      <c r="DA239" s="16"/>
      <c r="DC239" s="16"/>
      <c r="DH239" s="16"/>
    </row>
    <row r="240" spans="1:112" x14ac:dyDescent="0.35">
      <c r="A240" s="16" t="s">
        <v>1170</v>
      </c>
      <c r="C240" t="s">
        <v>4857</v>
      </c>
      <c r="D240" s="32"/>
      <c r="E240"/>
      <c r="F240" s="16" t="s">
        <v>5847</v>
      </c>
      <c r="G240" s="16"/>
      <c r="K240" s="16"/>
      <c r="L240" s="16"/>
      <c r="M240" s="16"/>
      <c r="N240" s="16"/>
      <c r="O240" s="16" t="s">
        <v>5826</v>
      </c>
      <c r="P240" s="16"/>
      <c r="Q240" s="16"/>
      <c r="R240" s="16"/>
      <c r="S240" s="16"/>
      <c r="T240" s="16"/>
      <c r="U240" s="16"/>
      <c r="V240" s="16"/>
      <c r="AK240" s="16"/>
      <c r="AX240" s="30"/>
      <c r="BB240" s="26"/>
      <c r="BG240" s="16"/>
      <c r="BH240" s="16"/>
      <c r="BO240" s="16" t="s">
        <v>4858</v>
      </c>
      <c r="BP240" s="16" t="s">
        <v>4859</v>
      </c>
      <c r="BQ240" s="16" t="s">
        <v>4860</v>
      </c>
      <c r="BR240" s="16"/>
      <c r="CA240" s="16"/>
      <c r="CE240" s="16" t="s">
        <v>119</v>
      </c>
      <c r="CF240" s="16" t="s">
        <v>3176</v>
      </c>
      <c r="CG240" s="16" t="s">
        <v>4858</v>
      </c>
      <c r="CH240" s="16" t="s">
        <v>4859</v>
      </c>
      <c r="CI240" s="16" t="s">
        <v>4861</v>
      </c>
      <c r="CJ240" s="16" t="s">
        <v>4862</v>
      </c>
      <c r="CK240" s="16" t="s">
        <v>4857</v>
      </c>
      <c r="CL240" s="16" t="s">
        <v>3382</v>
      </c>
      <c r="CM240" s="16" t="s">
        <v>3383</v>
      </c>
      <c r="CN240" s="16" t="s">
        <v>3216</v>
      </c>
      <c r="CR240" s="19"/>
      <c r="CV240" s="16"/>
      <c r="CY240" s="16"/>
      <c r="CZ240" s="16"/>
      <c r="DA240" s="16"/>
      <c r="DC240" s="16"/>
      <c r="DH240" s="16"/>
    </row>
    <row r="241" spans="1:112" x14ac:dyDescent="0.35">
      <c r="A241" s="16" t="s">
        <v>1170</v>
      </c>
      <c r="C241" t="s">
        <v>4863</v>
      </c>
      <c r="D241" s="32"/>
      <c r="E241"/>
      <c r="F241" s="16" t="s">
        <v>5847</v>
      </c>
      <c r="G241" s="16"/>
      <c r="K241" s="16"/>
      <c r="L241" s="16"/>
      <c r="M241" s="16"/>
      <c r="N241" s="16"/>
      <c r="O241" s="16" t="s">
        <v>5826</v>
      </c>
      <c r="P241" s="16"/>
      <c r="Q241" s="16"/>
      <c r="R241" s="16"/>
      <c r="S241" s="16"/>
      <c r="T241" s="16"/>
      <c r="U241" s="16"/>
      <c r="V241" s="16"/>
      <c r="AK241" s="16"/>
      <c r="AX241" s="30"/>
      <c r="BB241" s="26"/>
      <c r="BG241" s="16"/>
      <c r="BH241" s="16"/>
      <c r="BO241" s="16" t="s">
        <v>4864</v>
      </c>
      <c r="BP241" s="16" t="s">
        <v>4865</v>
      </c>
      <c r="BQ241" s="16" t="s">
        <v>4866</v>
      </c>
      <c r="BR241" s="16"/>
      <c r="CA241" s="16"/>
      <c r="CE241" s="16" t="s">
        <v>119</v>
      </c>
      <c r="CF241" s="16" t="s">
        <v>3176</v>
      </c>
      <c r="CG241" s="16" t="s">
        <v>4864</v>
      </c>
      <c r="CH241" s="16" t="s">
        <v>4865</v>
      </c>
      <c r="CI241" s="16" t="s">
        <v>4867</v>
      </c>
      <c r="CJ241" s="16" t="s">
        <v>4868</v>
      </c>
      <c r="CK241" s="16" t="s">
        <v>4863</v>
      </c>
      <c r="CL241" s="16" t="s">
        <v>3297</v>
      </c>
      <c r="CM241" s="16" t="s">
        <v>3759</v>
      </c>
      <c r="CN241" s="16" t="s">
        <v>3299</v>
      </c>
      <c r="CR241" s="19"/>
      <c r="CV241" s="16"/>
      <c r="CY241" s="16"/>
      <c r="CZ241" s="16"/>
      <c r="DA241" s="16"/>
      <c r="DC241" s="16"/>
      <c r="DH241" s="16"/>
    </row>
    <row r="242" spans="1:112" x14ac:dyDescent="0.35">
      <c r="A242" s="16" t="s">
        <v>1170</v>
      </c>
      <c r="C242" t="s">
        <v>4869</v>
      </c>
      <c r="D242" s="32"/>
      <c r="E242"/>
      <c r="F242" s="16" t="s">
        <v>5847</v>
      </c>
      <c r="G242" s="16"/>
      <c r="K242" s="16"/>
      <c r="L242" s="16"/>
      <c r="M242" s="16"/>
      <c r="N242" s="16"/>
      <c r="O242" s="16" t="s">
        <v>5826</v>
      </c>
      <c r="P242" s="16"/>
      <c r="Q242" s="16"/>
      <c r="R242" s="16"/>
      <c r="S242" s="16"/>
      <c r="T242" s="16"/>
      <c r="U242" s="16"/>
      <c r="V242" s="16"/>
      <c r="AK242" s="16"/>
      <c r="AX242" s="30"/>
      <c r="BB242" s="26"/>
      <c r="BG242" s="16"/>
      <c r="BH242" s="16"/>
      <c r="BO242" s="16" t="s">
        <v>4870</v>
      </c>
      <c r="BP242" s="16" t="s">
        <v>4871</v>
      </c>
      <c r="BQ242" s="16" t="s">
        <v>4872</v>
      </c>
      <c r="BR242" s="16"/>
      <c r="CA242" s="16"/>
      <c r="CE242" s="16" t="s">
        <v>119</v>
      </c>
      <c r="CF242" s="16" t="s">
        <v>3176</v>
      </c>
      <c r="CG242" s="16" t="s">
        <v>4870</v>
      </c>
      <c r="CH242" s="16" t="s">
        <v>4871</v>
      </c>
      <c r="CI242" s="16" t="s">
        <v>4873</v>
      </c>
      <c r="CJ242" s="16" t="s">
        <v>4874</v>
      </c>
      <c r="CK242" s="16" t="s">
        <v>4869</v>
      </c>
      <c r="CL242" s="16" t="s">
        <v>3214</v>
      </c>
      <c r="CM242" s="16" t="s">
        <v>3899</v>
      </c>
      <c r="CN242" s="16" t="s">
        <v>4875</v>
      </c>
      <c r="CR242" s="19"/>
      <c r="CV242" s="16"/>
      <c r="CY242" s="16"/>
      <c r="CZ242" s="16"/>
      <c r="DA242" s="16"/>
      <c r="DC242" s="16"/>
      <c r="DH242" s="16"/>
    </row>
    <row r="243" spans="1:112" x14ac:dyDescent="0.35">
      <c r="A243" s="16" t="s">
        <v>1170</v>
      </c>
      <c r="C243" t="s">
        <v>4876</v>
      </c>
      <c r="D243" s="32"/>
      <c r="E243"/>
      <c r="F243" s="16" t="s">
        <v>5847</v>
      </c>
      <c r="G243" s="16"/>
      <c r="K243" s="16"/>
      <c r="L243" s="16"/>
      <c r="M243" s="16"/>
      <c r="N243" s="16"/>
      <c r="O243" s="16" t="s">
        <v>5826</v>
      </c>
      <c r="P243" s="16"/>
      <c r="Q243" s="16"/>
      <c r="R243" s="16"/>
      <c r="S243" s="16"/>
      <c r="T243" s="16"/>
      <c r="U243" s="16"/>
      <c r="V243" s="16"/>
      <c r="AK243" s="16"/>
      <c r="AX243" s="30"/>
      <c r="BB243" s="26"/>
      <c r="BG243" s="16"/>
      <c r="BH243" s="16"/>
      <c r="BO243" s="16" t="s">
        <v>4877</v>
      </c>
      <c r="BP243" s="16" t="s">
        <v>4878</v>
      </c>
      <c r="BQ243" s="16" t="s">
        <v>4879</v>
      </c>
      <c r="BR243" s="16"/>
      <c r="CA243" s="16"/>
      <c r="CE243" s="16" t="s">
        <v>119</v>
      </c>
      <c r="CF243" s="16" t="s">
        <v>3176</v>
      </c>
      <c r="CG243" s="16" t="s">
        <v>4877</v>
      </c>
      <c r="CH243" s="16" t="s">
        <v>4878</v>
      </c>
      <c r="CI243" s="16" t="s">
        <v>6145</v>
      </c>
      <c r="CJ243" s="16" t="s">
        <v>4880</v>
      </c>
      <c r="CK243" s="16" t="s">
        <v>4876</v>
      </c>
      <c r="CL243" s="16" t="s">
        <v>3239</v>
      </c>
      <c r="CM243" s="16" t="s">
        <v>3808</v>
      </c>
      <c r="CN243" s="16" t="s">
        <v>4881</v>
      </c>
      <c r="CR243" s="19"/>
      <c r="CV243" s="16"/>
      <c r="CY243" s="16"/>
      <c r="CZ243" s="16"/>
      <c r="DA243" s="16"/>
      <c r="DC243" s="16"/>
      <c r="DH243" s="16"/>
    </row>
    <row r="244" spans="1:112" x14ac:dyDescent="0.35">
      <c r="A244" s="16" t="s">
        <v>1170</v>
      </c>
      <c r="C244" t="s">
        <v>4882</v>
      </c>
      <c r="D244" s="32"/>
      <c r="E244"/>
      <c r="F244" s="16" t="s">
        <v>5847</v>
      </c>
      <c r="G244" s="16"/>
      <c r="K244" s="16"/>
      <c r="L244" s="16"/>
      <c r="M244" s="16"/>
      <c r="N244" s="16"/>
      <c r="O244" s="16" t="s">
        <v>5826</v>
      </c>
      <c r="P244" s="16"/>
      <c r="Q244" s="16"/>
      <c r="R244" s="16"/>
      <c r="S244" s="16"/>
      <c r="T244" s="16"/>
      <c r="U244" s="16"/>
      <c r="V244" s="16"/>
      <c r="AK244" s="16"/>
      <c r="AX244" s="30"/>
      <c r="BB244" s="26"/>
      <c r="BG244" s="16"/>
      <c r="BH244" s="16"/>
      <c r="BO244" s="16" t="s">
        <v>4883</v>
      </c>
      <c r="BP244" s="16" t="s">
        <v>4884</v>
      </c>
      <c r="BQ244" s="16" t="s">
        <v>4885</v>
      </c>
      <c r="BR244" s="16"/>
      <c r="CA244" s="16"/>
      <c r="CE244" s="16" t="s">
        <v>119</v>
      </c>
      <c r="CF244" s="16" t="s">
        <v>3176</v>
      </c>
      <c r="CG244" s="16" t="s">
        <v>4883</v>
      </c>
      <c r="CH244" s="16" t="s">
        <v>4884</v>
      </c>
      <c r="CI244" s="16" t="s">
        <v>4886</v>
      </c>
      <c r="CJ244" s="16" t="s">
        <v>4887</v>
      </c>
      <c r="CK244" s="16" t="s">
        <v>4882</v>
      </c>
      <c r="CL244" s="16" t="s">
        <v>3495</v>
      </c>
      <c r="CM244" s="16" t="s">
        <v>4888</v>
      </c>
      <c r="CN244" s="16" t="s">
        <v>4182</v>
      </c>
      <c r="CR244" s="19"/>
      <c r="CV244" s="16"/>
      <c r="CY244" s="16"/>
      <c r="CZ244" s="16"/>
      <c r="DA244" s="16"/>
      <c r="DC244" s="16"/>
      <c r="DH244" s="16"/>
    </row>
    <row r="245" spans="1:112" x14ac:dyDescent="0.35">
      <c r="A245" s="16" t="s">
        <v>1170</v>
      </c>
      <c r="C245" t="s">
        <v>4889</v>
      </c>
      <c r="D245" s="32"/>
      <c r="E245"/>
      <c r="F245" s="16" t="s">
        <v>5847</v>
      </c>
      <c r="G245" s="16"/>
      <c r="K245" s="16"/>
      <c r="L245" s="16"/>
      <c r="M245" s="16"/>
      <c r="N245" s="16"/>
      <c r="O245" s="16" t="s">
        <v>5826</v>
      </c>
      <c r="P245" s="16"/>
      <c r="Q245" s="16"/>
      <c r="R245" s="16"/>
      <c r="S245" s="16"/>
      <c r="T245" s="16"/>
      <c r="U245" s="16"/>
      <c r="V245" s="16"/>
      <c r="AK245" s="16"/>
      <c r="AX245" s="30"/>
      <c r="BB245" s="26"/>
      <c r="BG245" s="16"/>
      <c r="BH245" s="16"/>
      <c r="BO245" s="16" t="s">
        <v>4890</v>
      </c>
      <c r="BP245" s="16" t="s">
        <v>4891</v>
      </c>
      <c r="BQ245" s="16" t="s">
        <v>4892</v>
      </c>
      <c r="BR245" s="16"/>
      <c r="CA245" s="16"/>
      <c r="CE245" s="16" t="s">
        <v>119</v>
      </c>
      <c r="CF245" s="16" t="s">
        <v>3176</v>
      </c>
      <c r="CG245" s="16" t="s">
        <v>4890</v>
      </c>
      <c r="CH245" s="16" t="s">
        <v>4891</v>
      </c>
      <c r="CI245" s="16" t="s">
        <v>4893</v>
      </c>
      <c r="CJ245" s="16" t="s">
        <v>4894</v>
      </c>
      <c r="CK245" s="16" t="s">
        <v>4889</v>
      </c>
      <c r="CL245" s="16" t="s">
        <v>3297</v>
      </c>
      <c r="CM245" s="16" t="s">
        <v>4895</v>
      </c>
      <c r="CN245" s="16" t="s">
        <v>3400</v>
      </c>
      <c r="CR245" s="19"/>
      <c r="CV245" s="16"/>
      <c r="CY245" s="16"/>
      <c r="CZ245" s="16"/>
      <c r="DA245" s="16"/>
      <c r="DC245" s="16"/>
      <c r="DH245" s="16"/>
    </row>
    <row r="246" spans="1:112" x14ac:dyDescent="0.35">
      <c r="A246" s="16" t="s">
        <v>1170</v>
      </c>
      <c r="C246" t="s">
        <v>4896</v>
      </c>
      <c r="D246" s="32"/>
      <c r="E246"/>
      <c r="F246" s="16" t="s">
        <v>5847</v>
      </c>
      <c r="G246" s="16"/>
      <c r="K246" s="16"/>
      <c r="L246" s="16"/>
      <c r="M246" s="16"/>
      <c r="N246" s="16"/>
      <c r="O246" s="16" t="s">
        <v>5826</v>
      </c>
      <c r="P246" s="16"/>
      <c r="Q246" s="16"/>
      <c r="R246" s="16"/>
      <c r="S246" s="16"/>
      <c r="T246" s="16"/>
      <c r="U246" s="16"/>
      <c r="V246" s="16"/>
      <c r="AK246" s="16"/>
      <c r="AX246" s="30"/>
      <c r="BB246" s="26"/>
      <c r="BG246" s="16"/>
      <c r="BH246" s="16"/>
      <c r="BO246" s="16" t="s">
        <v>4897</v>
      </c>
      <c r="BP246" s="16" t="s">
        <v>4898</v>
      </c>
      <c r="BQ246" s="16" t="s">
        <v>3318</v>
      </c>
      <c r="BR246" s="16"/>
      <c r="CA246" s="16"/>
      <c r="CE246" s="16" t="s">
        <v>119</v>
      </c>
      <c r="CF246" s="16" t="s">
        <v>3176</v>
      </c>
      <c r="CG246" s="16" t="s">
        <v>4897</v>
      </c>
      <c r="CH246" s="16" t="s">
        <v>4898</v>
      </c>
      <c r="CI246" s="16" t="s">
        <v>6122</v>
      </c>
      <c r="CJ246" s="16" t="s">
        <v>4899</v>
      </c>
      <c r="CK246" s="16" t="s">
        <v>4896</v>
      </c>
      <c r="CL246" s="16" t="s">
        <v>3214</v>
      </c>
      <c r="CM246" s="16" t="s">
        <v>3621</v>
      </c>
      <c r="CN246" s="16" t="s">
        <v>4110</v>
      </c>
      <c r="CR246" s="19"/>
      <c r="CV246" s="16"/>
      <c r="CY246" s="16"/>
      <c r="CZ246" s="16"/>
      <c r="DA246" s="16"/>
      <c r="DC246" s="16"/>
      <c r="DH246" s="16"/>
    </row>
    <row r="247" spans="1:112" x14ac:dyDescent="0.35">
      <c r="A247" s="16" t="s">
        <v>1170</v>
      </c>
      <c r="C247" t="s">
        <v>4900</v>
      </c>
      <c r="D247" s="32"/>
      <c r="E247"/>
      <c r="F247" s="16" t="s">
        <v>5847</v>
      </c>
      <c r="G247" s="16"/>
      <c r="K247" s="16"/>
      <c r="L247" s="16"/>
      <c r="M247" s="16"/>
      <c r="N247" s="16"/>
      <c r="O247" s="16" t="s">
        <v>5826</v>
      </c>
      <c r="P247" s="16"/>
      <c r="Q247" s="16"/>
      <c r="R247" s="16"/>
      <c r="S247" s="16"/>
      <c r="T247" s="16"/>
      <c r="U247" s="16"/>
      <c r="V247" s="16"/>
      <c r="AK247" s="16"/>
      <c r="AX247" s="30"/>
      <c r="BB247" s="26"/>
      <c r="BG247" s="16"/>
      <c r="BH247" s="16"/>
      <c r="BO247" s="16" t="s">
        <v>4901</v>
      </c>
      <c r="BP247" s="16" t="s">
        <v>4902</v>
      </c>
      <c r="BQ247" s="16" t="s">
        <v>4903</v>
      </c>
      <c r="BR247" s="16"/>
      <c r="CA247" s="16"/>
      <c r="CE247" s="16" t="s">
        <v>119</v>
      </c>
      <c r="CF247" s="16" t="s">
        <v>3176</v>
      </c>
      <c r="CG247" s="16" t="s">
        <v>4901</v>
      </c>
      <c r="CH247" s="16" t="s">
        <v>4902</v>
      </c>
      <c r="CI247" s="16" t="s">
        <v>4904</v>
      </c>
      <c r="CJ247" s="16" t="s">
        <v>4905</v>
      </c>
      <c r="CK247" s="16" t="s">
        <v>4900</v>
      </c>
      <c r="CL247" s="16" t="s">
        <v>3563</v>
      </c>
      <c r="CM247" s="16" t="s">
        <v>3621</v>
      </c>
      <c r="CN247" s="16" t="s">
        <v>3465</v>
      </c>
      <c r="CR247" s="19"/>
      <c r="CV247" s="16"/>
      <c r="CY247" s="16"/>
      <c r="CZ247" s="16"/>
      <c r="DA247" s="16"/>
      <c r="DC247" s="16"/>
      <c r="DH247" s="16"/>
    </row>
    <row r="248" spans="1:112" x14ac:dyDescent="0.35">
      <c r="A248" s="16" t="s">
        <v>1170</v>
      </c>
      <c r="C248" t="s">
        <v>4906</v>
      </c>
      <c r="D248" s="32"/>
      <c r="E248"/>
      <c r="F248" s="16" t="s">
        <v>5847</v>
      </c>
      <c r="G248" s="16"/>
      <c r="K248" s="16"/>
      <c r="L248" s="16"/>
      <c r="M248" s="16"/>
      <c r="N248" s="16"/>
      <c r="O248" s="16" t="s">
        <v>5826</v>
      </c>
      <c r="P248" s="16"/>
      <c r="Q248" s="16"/>
      <c r="R248" s="16"/>
      <c r="S248" s="16"/>
      <c r="T248" s="16"/>
      <c r="U248" s="16"/>
      <c r="V248" s="16"/>
      <c r="AK248" s="16"/>
      <c r="AX248" s="30"/>
      <c r="BB248" s="26"/>
      <c r="BG248" s="16"/>
      <c r="BH248" s="16"/>
      <c r="BO248" s="16" t="s">
        <v>4907</v>
      </c>
      <c r="BP248" s="16" t="s">
        <v>4908</v>
      </c>
      <c r="BQ248" s="16" t="s">
        <v>4909</v>
      </c>
      <c r="BR248" s="16"/>
      <c r="CA248" s="16"/>
      <c r="CE248" s="16" t="s">
        <v>119</v>
      </c>
      <c r="CF248" s="16" t="s">
        <v>3176</v>
      </c>
      <c r="CG248" s="16" t="s">
        <v>4907</v>
      </c>
      <c r="CH248" s="16" t="s">
        <v>4908</v>
      </c>
      <c r="CI248" s="16" t="s">
        <v>4910</v>
      </c>
      <c r="CJ248" s="16" t="s">
        <v>4911</v>
      </c>
      <c r="CK248" s="16" t="s">
        <v>4906</v>
      </c>
      <c r="CL248" s="16" t="s">
        <v>3906</v>
      </c>
      <c r="CM248" s="16" t="s">
        <v>4912</v>
      </c>
      <c r="CN248" s="16" t="s">
        <v>4036</v>
      </c>
      <c r="CR248" s="19"/>
      <c r="CV248" s="16"/>
      <c r="CY248" s="16"/>
      <c r="CZ248" s="16"/>
      <c r="DA248" s="16"/>
      <c r="DC248" s="16"/>
      <c r="DH248" s="16"/>
    </row>
    <row r="249" spans="1:112" x14ac:dyDescent="0.35">
      <c r="A249" s="16" t="s">
        <v>1170</v>
      </c>
      <c r="C249" t="s">
        <v>4913</v>
      </c>
      <c r="D249" s="32"/>
      <c r="E249"/>
      <c r="F249" s="16" t="s">
        <v>5847</v>
      </c>
      <c r="G249" s="16"/>
      <c r="K249" s="16"/>
      <c r="L249" s="16"/>
      <c r="M249" s="16"/>
      <c r="N249" s="16"/>
      <c r="O249" s="16" t="s">
        <v>5826</v>
      </c>
      <c r="P249" s="16"/>
      <c r="Q249" s="16"/>
      <c r="R249" s="16"/>
      <c r="S249" s="16"/>
      <c r="T249" s="16"/>
      <c r="U249" s="16"/>
      <c r="V249" s="16"/>
      <c r="AK249" s="16"/>
      <c r="AX249" s="30"/>
      <c r="BB249" s="26"/>
      <c r="BG249" s="16"/>
      <c r="BH249" s="16"/>
      <c r="BO249" s="16" t="s">
        <v>4914</v>
      </c>
      <c r="BP249" s="16" t="s">
        <v>4915</v>
      </c>
      <c r="BQ249" s="16" t="s">
        <v>4916</v>
      </c>
      <c r="BR249" s="16"/>
      <c r="CA249" s="16"/>
      <c r="CE249" s="16" t="s">
        <v>119</v>
      </c>
      <c r="CF249" s="16" t="s">
        <v>3176</v>
      </c>
      <c r="CG249" s="16" t="s">
        <v>4914</v>
      </c>
      <c r="CH249" s="16" t="s">
        <v>4915</v>
      </c>
      <c r="CI249" s="16" t="s">
        <v>4917</v>
      </c>
      <c r="CJ249" s="16" t="s">
        <v>4918</v>
      </c>
      <c r="CK249" s="16" t="s">
        <v>4913</v>
      </c>
      <c r="CL249" s="16" t="s">
        <v>3700</v>
      </c>
      <c r="CM249" s="16" t="s">
        <v>4503</v>
      </c>
      <c r="CN249" s="16" t="s">
        <v>4919</v>
      </c>
      <c r="CR249" s="19"/>
      <c r="CV249" s="16"/>
      <c r="CY249" s="16"/>
      <c r="CZ249" s="16"/>
      <c r="DA249" s="16"/>
      <c r="DC249" s="16"/>
      <c r="DH249" s="16"/>
    </row>
    <row r="250" spans="1:112" x14ac:dyDescent="0.35">
      <c r="A250" s="16" t="s">
        <v>1170</v>
      </c>
      <c r="C250" t="s">
        <v>4920</v>
      </c>
      <c r="D250" s="32"/>
      <c r="E250"/>
      <c r="F250" s="16" t="s">
        <v>5847</v>
      </c>
      <c r="G250" s="16"/>
      <c r="K250" s="16"/>
      <c r="L250" s="16"/>
      <c r="M250" s="16"/>
      <c r="N250" s="16"/>
      <c r="O250" s="16" t="s">
        <v>5826</v>
      </c>
      <c r="P250" s="16"/>
      <c r="Q250" s="16"/>
      <c r="R250" s="16"/>
      <c r="S250" s="16"/>
      <c r="T250" s="16"/>
      <c r="U250" s="16"/>
      <c r="V250" s="16"/>
      <c r="AK250" s="16"/>
      <c r="AX250" s="30"/>
      <c r="BB250" s="26"/>
      <c r="BG250" s="16"/>
      <c r="BH250" s="16"/>
      <c r="BO250" s="16" t="s">
        <v>4921</v>
      </c>
      <c r="BP250" s="16" t="s">
        <v>4922</v>
      </c>
      <c r="BQ250" s="16" t="s">
        <v>4923</v>
      </c>
      <c r="BR250" s="16"/>
      <c r="CA250" s="16"/>
      <c r="CE250" s="16" t="s">
        <v>119</v>
      </c>
      <c r="CF250" s="16" t="s">
        <v>3176</v>
      </c>
      <c r="CG250" s="16" t="s">
        <v>4921</v>
      </c>
      <c r="CH250" s="16" t="s">
        <v>4922</v>
      </c>
      <c r="CI250" s="16" t="s">
        <v>4924</v>
      </c>
      <c r="CJ250" s="16" t="s">
        <v>4925</v>
      </c>
      <c r="CK250" s="16" t="s">
        <v>4920</v>
      </c>
      <c r="CL250" s="16" t="s">
        <v>3700</v>
      </c>
      <c r="CM250" s="16" t="s">
        <v>4503</v>
      </c>
      <c r="CN250" s="16" t="s">
        <v>3223</v>
      </c>
      <c r="CR250" s="19"/>
      <c r="CV250" s="16"/>
      <c r="CY250" s="16"/>
      <c r="CZ250" s="16"/>
      <c r="DA250" s="16"/>
      <c r="DC250" s="16"/>
      <c r="DH250" s="16"/>
    </row>
    <row r="251" spans="1:112" x14ac:dyDescent="0.35">
      <c r="A251" s="16" t="s">
        <v>1170</v>
      </c>
      <c r="C251" t="s">
        <v>4926</v>
      </c>
      <c r="D251" s="32"/>
      <c r="E251"/>
      <c r="F251" s="16" t="s">
        <v>5847</v>
      </c>
      <c r="G251" s="16"/>
      <c r="K251" s="16"/>
      <c r="L251" s="16"/>
      <c r="M251" s="16"/>
      <c r="N251" s="16"/>
      <c r="O251" s="16" t="s">
        <v>5826</v>
      </c>
      <c r="P251" s="16"/>
      <c r="Q251" s="16"/>
      <c r="R251" s="16"/>
      <c r="S251" s="16"/>
      <c r="T251" s="16"/>
      <c r="U251" s="16"/>
      <c r="V251" s="16"/>
      <c r="AK251" s="16"/>
      <c r="AX251" s="30"/>
      <c r="BB251" s="26"/>
      <c r="BG251" s="16"/>
      <c r="BH251" s="16"/>
      <c r="BO251" s="16" t="s">
        <v>4927</v>
      </c>
      <c r="BP251" s="16" t="s">
        <v>4928</v>
      </c>
      <c r="BQ251" s="16" t="s">
        <v>4929</v>
      </c>
      <c r="BR251" s="16"/>
      <c r="CA251" s="16"/>
      <c r="CE251" s="16" t="s">
        <v>119</v>
      </c>
      <c r="CF251" s="16" t="s">
        <v>3176</v>
      </c>
      <c r="CG251" s="16" t="s">
        <v>4927</v>
      </c>
      <c r="CH251" s="16" t="s">
        <v>4928</v>
      </c>
      <c r="CI251" s="16" t="s">
        <v>4930</v>
      </c>
      <c r="CJ251" s="16" t="s">
        <v>4931</v>
      </c>
      <c r="CK251" s="16" t="s">
        <v>4926</v>
      </c>
      <c r="CL251" s="16" t="s">
        <v>3495</v>
      </c>
      <c r="CM251" s="16" t="s">
        <v>3383</v>
      </c>
      <c r="CN251" s="16" t="s">
        <v>4932</v>
      </c>
      <c r="CR251" s="19"/>
      <c r="CV251" s="16"/>
      <c r="CY251" s="16"/>
      <c r="CZ251" s="16"/>
      <c r="DA251" s="16"/>
      <c r="DC251" s="16"/>
      <c r="DH251" s="16"/>
    </row>
    <row r="252" spans="1:112" x14ac:dyDescent="0.35">
      <c r="A252" s="16" t="s">
        <v>1170</v>
      </c>
      <c r="C252" t="s">
        <v>4933</v>
      </c>
      <c r="D252" s="32"/>
      <c r="E252"/>
      <c r="F252" s="16" t="s">
        <v>5847</v>
      </c>
      <c r="G252" s="16"/>
      <c r="K252" s="16"/>
      <c r="L252" s="16"/>
      <c r="M252" s="16"/>
      <c r="N252" s="16"/>
      <c r="O252" s="16" t="s">
        <v>5826</v>
      </c>
      <c r="P252" s="16"/>
      <c r="Q252" s="16"/>
      <c r="R252" s="16"/>
      <c r="S252" s="16"/>
      <c r="T252" s="16"/>
      <c r="U252" s="16"/>
      <c r="V252" s="16"/>
      <c r="AK252" s="16"/>
      <c r="AX252" s="30"/>
      <c r="BB252" s="26"/>
      <c r="BG252" s="16"/>
      <c r="BH252" s="16"/>
      <c r="BO252" s="16" t="s">
        <v>4934</v>
      </c>
      <c r="BP252" s="16" t="s">
        <v>4935</v>
      </c>
      <c r="BQ252" s="16" t="s">
        <v>4936</v>
      </c>
      <c r="BR252" s="16"/>
      <c r="CA252" s="16"/>
      <c r="CE252" s="16" t="s">
        <v>119</v>
      </c>
      <c r="CF252" s="16" t="s">
        <v>3176</v>
      </c>
      <c r="CG252" s="16" t="s">
        <v>4934</v>
      </c>
      <c r="CH252" s="16" t="s">
        <v>4935</v>
      </c>
      <c r="CI252" s="16" t="s">
        <v>4937</v>
      </c>
      <c r="CJ252" s="16" t="s">
        <v>4938</v>
      </c>
      <c r="CK252" s="16" t="s">
        <v>4933</v>
      </c>
      <c r="CL252" s="16" t="s">
        <v>3343</v>
      </c>
      <c r="CM252" s="16" t="s">
        <v>4939</v>
      </c>
      <c r="CN252" s="16" t="s">
        <v>4851</v>
      </c>
      <c r="CR252" s="19"/>
      <c r="CV252" s="16"/>
      <c r="CY252" s="16"/>
      <c r="CZ252" s="16"/>
      <c r="DA252" s="16"/>
      <c r="DC252" s="16"/>
      <c r="DH252" s="16"/>
    </row>
    <row r="253" spans="1:112" x14ac:dyDescent="0.35">
      <c r="A253" s="16" t="s">
        <v>1170</v>
      </c>
      <c r="C253" t="s">
        <v>4940</v>
      </c>
      <c r="D253" s="32"/>
      <c r="E253"/>
      <c r="F253" s="16" t="s">
        <v>5847</v>
      </c>
      <c r="G253" s="16"/>
      <c r="K253" s="16"/>
      <c r="L253" s="16"/>
      <c r="M253" s="16"/>
      <c r="N253" s="16"/>
      <c r="O253" s="16" t="s">
        <v>5826</v>
      </c>
      <c r="P253" s="16"/>
      <c r="Q253" s="16"/>
      <c r="R253" s="16"/>
      <c r="S253" s="16"/>
      <c r="T253" s="16"/>
      <c r="U253" s="16"/>
      <c r="V253" s="16"/>
      <c r="AK253" s="16"/>
      <c r="AX253" s="30"/>
      <c r="BB253" s="26"/>
      <c r="BG253" s="16"/>
      <c r="BH253" s="16"/>
      <c r="BO253" s="16" t="s">
        <v>4941</v>
      </c>
      <c r="BP253" s="16" t="s">
        <v>4942</v>
      </c>
      <c r="BQ253" s="16" t="s">
        <v>4943</v>
      </c>
      <c r="BR253" s="16"/>
      <c r="CA253" s="16"/>
      <c r="CE253" s="16" t="s">
        <v>119</v>
      </c>
      <c r="CF253" s="16" t="s">
        <v>3176</v>
      </c>
      <c r="CG253" s="16" t="s">
        <v>4941</v>
      </c>
      <c r="CH253" s="16" t="s">
        <v>4942</v>
      </c>
      <c r="CI253" s="16" t="s">
        <v>4944</v>
      </c>
      <c r="CJ253" s="16" t="s">
        <v>4945</v>
      </c>
      <c r="CK253" s="16" t="s">
        <v>4940</v>
      </c>
      <c r="CL253" s="16" t="s">
        <v>3732</v>
      </c>
      <c r="CM253" s="16" t="s">
        <v>3350</v>
      </c>
      <c r="CN253" s="16" t="s">
        <v>3525</v>
      </c>
      <c r="CR253" s="19"/>
      <c r="CV253" s="16"/>
      <c r="CY253" s="16"/>
      <c r="CZ253" s="16"/>
      <c r="DA253" s="16"/>
      <c r="DC253" s="16"/>
      <c r="DH253" s="16"/>
    </row>
    <row r="254" spans="1:112" x14ac:dyDescent="0.35">
      <c r="A254" s="16" t="s">
        <v>1170</v>
      </c>
      <c r="C254" t="s">
        <v>4946</v>
      </c>
      <c r="D254" s="32"/>
      <c r="E254"/>
      <c r="F254" s="16" t="s">
        <v>5847</v>
      </c>
      <c r="G254" s="16"/>
      <c r="K254" s="16"/>
      <c r="L254" s="16"/>
      <c r="M254" s="16"/>
      <c r="N254" s="16"/>
      <c r="O254" s="16" t="s">
        <v>5826</v>
      </c>
      <c r="P254" s="16"/>
      <c r="Q254" s="16"/>
      <c r="R254" s="16"/>
      <c r="S254" s="16"/>
      <c r="T254" s="16"/>
      <c r="U254" s="16"/>
      <c r="V254" s="16"/>
      <c r="AK254" s="16"/>
      <c r="AX254" s="30"/>
      <c r="BB254" s="26"/>
      <c r="BG254" s="16"/>
      <c r="BH254" s="16"/>
      <c r="BO254" s="16" t="s">
        <v>4947</v>
      </c>
      <c r="BP254" s="16" t="s">
        <v>4948</v>
      </c>
      <c r="BQ254" s="16" t="s">
        <v>4949</v>
      </c>
      <c r="BR254" s="16"/>
      <c r="CA254" s="16"/>
      <c r="CE254" s="16" t="s">
        <v>119</v>
      </c>
      <c r="CF254" s="16" t="s">
        <v>3176</v>
      </c>
      <c r="CG254" s="16" t="s">
        <v>4947</v>
      </c>
      <c r="CH254" s="16" t="s">
        <v>4948</v>
      </c>
      <c r="CI254" s="16" t="s">
        <v>4950</v>
      </c>
      <c r="CJ254" s="16" t="s">
        <v>4951</v>
      </c>
      <c r="CK254" s="16" t="s">
        <v>4946</v>
      </c>
      <c r="CL254" s="16" t="s">
        <v>3571</v>
      </c>
      <c r="CM254" s="16" t="s">
        <v>4952</v>
      </c>
      <c r="CN254" s="16" t="s">
        <v>3180</v>
      </c>
      <c r="CR254" s="19"/>
      <c r="CV254" s="16"/>
      <c r="CY254" s="16"/>
      <c r="CZ254" s="16"/>
      <c r="DA254" s="16"/>
      <c r="DC254" s="16"/>
      <c r="DH254" s="16"/>
    </row>
    <row r="255" spans="1:112" x14ac:dyDescent="0.35">
      <c r="A255" s="16" t="s">
        <v>1170</v>
      </c>
      <c r="C255" t="s">
        <v>4953</v>
      </c>
      <c r="D255" s="32"/>
      <c r="E255"/>
      <c r="F255" s="16" t="s">
        <v>5847</v>
      </c>
      <c r="G255" s="16"/>
      <c r="K255" s="16"/>
      <c r="L255" s="16"/>
      <c r="M255" s="16"/>
      <c r="N255" s="16"/>
      <c r="O255" s="16" t="s">
        <v>5826</v>
      </c>
      <c r="P255" s="16"/>
      <c r="Q255" s="16"/>
      <c r="R255" s="16"/>
      <c r="S255" s="16"/>
      <c r="T255" s="16"/>
      <c r="U255" s="16"/>
      <c r="V255" s="16"/>
      <c r="AK255" s="16"/>
      <c r="AX255" s="30"/>
      <c r="BB255" s="26"/>
      <c r="BG255" s="16"/>
      <c r="BH255" s="16"/>
      <c r="BO255" s="16" t="s">
        <v>4954</v>
      </c>
      <c r="BP255" s="16" t="s">
        <v>4955</v>
      </c>
      <c r="BQ255" s="16" t="s">
        <v>4956</v>
      </c>
      <c r="BR255" s="16"/>
      <c r="CA255" s="16"/>
      <c r="CE255" s="16" t="s">
        <v>119</v>
      </c>
      <c r="CF255" s="16" t="s">
        <v>3176</v>
      </c>
      <c r="CG255" s="16" t="s">
        <v>4954</v>
      </c>
      <c r="CH255" s="16" t="s">
        <v>4955</v>
      </c>
      <c r="CI255" s="16" t="s">
        <v>4957</v>
      </c>
      <c r="CJ255" s="16" t="s">
        <v>4958</v>
      </c>
      <c r="CK255" s="16" t="s">
        <v>4953</v>
      </c>
      <c r="CL255" s="16" t="s">
        <v>3187</v>
      </c>
      <c r="CM255" s="16" t="s">
        <v>4959</v>
      </c>
      <c r="CN255" s="16" t="s">
        <v>4960</v>
      </c>
      <c r="CR255" s="19"/>
      <c r="CV255" s="16"/>
      <c r="CY255" s="16"/>
      <c r="CZ255" s="16"/>
      <c r="DA255" s="16"/>
      <c r="DC255" s="16"/>
      <c r="DH255" s="16"/>
    </row>
    <row r="256" spans="1:112" x14ac:dyDescent="0.35">
      <c r="A256" s="16" t="s">
        <v>1170</v>
      </c>
      <c r="C256" t="s">
        <v>4961</v>
      </c>
      <c r="D256" s="32"/>
      <c r="E256"/>
      <c r="F256" s="16" t="s">
        <v>5847</v>
      </c>
      <c r="G256" s="16"/>
      <c r="K256" s="16"/>
      <c r="L256" s="16"/>
      <c r="M256" s="16"/>
      <c r="N256" s="16"/>
      <c r="O256" s="16" t="s">
        <v>5826</v>
      </c>
      <c r="P256" s="16"/>
      <c r="Q256" s="16"/>
      <c r="R256" s="16"/>
      <c r="S256" s="16"/>
      <c r="T256" s="16"/>
      <c r="U256" s="16"/>
      <c r="V256" s="16"/>
      <c r="AK256" s="16"/>
      <c r="AX256" s="30"/>
      <c r="BB256" s="26"/>
      <c r="BG256" s="16"/>
      <c r="BH256" s="16"/>
      <c r="BO256" s="16" t="s">
        <v>4962</v>
      </c>
      <c r="BP256" s="16" t="s">
        <v>4963</v>
      </c>
      <c r="BQ256" s="16" t="s">
        <v>4964</v>
      </c>
      <c r="BR256" s="16"/>
      <c r="CA256" s="16"/>
      <c r="CE256" s="16" t="s">
        <v>119</v>
      </c>
      <c r="CF256" s="16" t="s">
        <v>3176</v>
      </c>
      <c r="CG256" s="16" t="s">
        <v>4962</v>
      </c>
      <c r="CH256" s="16" t="s">
        <v>4963</v>
      </c>
      <c r="CI256" s="16" t="s">
        <v>4965</v>
      </c>
      <c r="CJ256" s="16" t="s">
        <v>4966</v>
      </c>
      <c r="CK256" s="16" t="s">
        <v>4961</v>
      </c>
      <c r="CL256" s="16" t="s">
        <v>3230</v>
      </c>
      <c r="CM256" s="16" t="s">
        <v>3350</v>
      </c>
      <c r="CN256" s="16" t="s">
        <v>3299</v>
      </c>
      <c r="CR256" s="19"/>
      <c r="CV256" s="16"/>
      <c r="CY256" s="16"/>
      <c r="CZ256" s="16"/>
      <c r="DA256" s="16"/>
      <c r="DC256" s="16"/>
      <c r="DH256" s="16"/>
    </row>
    <row r="257" spans="1:112" x14ac:dyDescent="0.35">
      <c r="A257" s="16" t="s">
        <v>1170</v>
      </c>
      <c r="C257" t="s">
        <v>4968</v>
      </c>
      <c r="D257" s="32"/>
      <c r="E257"/>
      <c r="F257" s="16" t="s">
        <v>5847</v>
      </c>
      <c r="G257" s="16"/>
      <c r="K257" s="16"/>
      <c r="L257" s="16"/>
      <c r="M257" s="16"/>
      <c r="N257" s="16"/>
      <c r="O257" s="16" t="s">
        <v>5826</v>
      </c>
      <c r="P257" s="16"/>
      <c r="Q257" s="16"/>
      <c r="R257" s="16"/>
      <c r="S257" s="16"/>
      <c r="T257" s="16"/>
      <c r="U257" s="16"/>
      <c r="V257" s="16"/>
      <c r="AK257" s="16"/>
      <c r="AX257" s="30"/>
      <c r="BB257" s="26"/>
      <c r="BG257" s="16"/>
      <c r="BH257" s="16"/>
      <c r="BO257" s="16" t="s">
        <v>4969</v>
      </c>
      <c r="BP257" s="16" t="s">
        <v>4970</v>
      </c>
      <c r="BQ257" s="16" t="s">
        <v>4971</v>
      </c>
      <c r="BR257" s="16"/>
      <c r="CA257" s="16"/>
      <c r="CE257" s="16" t="s">
        <v>119</v>
      </c>
      <c r="CF257" s="16" t="s">
        <v>3176</v>
      </c>
      <c r="CG257" s="16" t="s">
        <v>4969</v>
      </c>
      <c r="CH257" s="16" t="s">
        <v>4970</v>
      </c>
      <c r="CI257" s="16" t="s">
        <v>4972</v>
      </c>
      <c r="CJ257" s="16" t="s">
        <v>4973</v>
      </c>
      <c r="CK257" s="16" t="s">
        <v>4968</v>
      </c>
      <c r="CL257" s="16" t="s">
        <v>3178</v>
      </c>
      <c r="CM257" s="16" t="s">
        <v>3179</v>
      </c>
      <c r="CN257" s="16" t="s">
        <v>3223</v>
      </c>
      <c r="CR257" s="19"/>
      <c r="CV257" s="16"/>
      <c r="CY257" s="16"/>
      <c r="CZ257" s="16"/>
      <c r="DA257" s="16"/>
      <c r="DC257" s="16"/>
      <c r="DH257" s="16"/>
    </row>
    <row r="258" spans="1:112" x14ac:dyDescent="0.35">
      <c r="A258" s="16" t="s">
        <v>1170</v>
      </c>
      <c r="C258" t="s">
        <v>4974</v>
      </c>
      <c r="D258" s="32"/>
      <c r="E258"/>
      <c r="F258" s="16" t="s">
        <v>5847</v>
      </c>
      <c r="G258" s="16"/>
      <c r="K258" s="16"/>
      <c r="L258" s="16"/>
      <c r="M258" s="16"/>
      <c r="N258" s="16"/>
      <c r="O258" s="16" t="s">
        <v>5826</v>
      </c>
      <c r="P258" s="16"/>
      <c r="Q258" s="16"/>
      <c r="R258" s="16"/>
      <c r="S258" s="16"/>
      <c r="T258" s="16"/>
      <c r="U258" s="16"/>
      <c r="V258" s="16"/>
      <c r="AK258" s="16"/>
      <c r="AX258" s="30"/>
      <c r="BB258" s="26"/>
      <c r="BG258" s="16"/>
      <c r="BH258" s="16"/>
      <c r="BO258" s="16" t="s">
        <v>4975</v>
      </c>
      <c r="BP258" s="16" t="s">
        <v>4976</v>
      </c>
      <c r="BQ258" s="16" t="s">
        <v>4977</v>
      </c>
      <c r="BR258" s="16"/>
      <c r="CA258" s="16"/>
      <c r="CE258" s="16" t="s">
        <v>119</v>
      </c>
      <c r="CF258" s="16" t="s">
        <v>3176</v>
      </c>
      <c r="CG258" s="16" t="s">
        <v>4975</v>
      </c>
      <c r="CH258" s="16" t="s">
        <v>4976</v>
      </c>
      <c r="CI258" s="16" t="s">
        <v>4978</v>
      </c>
      <c r="CJ258" s="16" t="s">
        <v>4979</v>
      </c>
      <c r="CK258" s="16" t="s">
        <v>4974</v>
      </c>
      <c r="CL258" s="16" t="s">
        <v>3187</v>
      </c>
      <c r="CM258" s="16" t="s">
        <v>3508</v>
      </c>
      <c r="CN258" s="16" t="s">
        <v>3465</v>
      </c>
      <c r="CR258" s="19"/>
      <c r="CV258" s="16"/>
      <c r="CY258" s="16"/>
      <c r="CZ258" s="16"/>
      <c r="DA258" s="16"/>
      <c r="DC258" s="16"/>
      <c r="DH258" s="16"/>
    </row>
    <row r="259" spans="1:112" x14ac:dyDescent="0.35">
      <c r="A259" s="16" t="s">
        <v>1170</v>
      </c>
      <c r="C259" t="s">
        <v>392</v>
      </c>
      <c r="D259" s="32"/>
      <c r="E259"/>
      <c r="F259" s="16" t="s">
        <v>5847</v>
      </c>
      <c r="G259" s="16"/>
      <c r="K259" s="16"/>
      <c r="L259" s="16"/>
      <c r="M259" s="16"/>
      <c r="N259" s="16"/>
      <c r="O259" s="16" t="s">
        <v>5826</v>
      </c>
      <c r="P259" s="16"/>
      <c r="Q259" s="16"/>
      <c r="R259" s="16"/>
      <c r="S259" s="16"/>
      <c r="T259" s="16"/>
      <c r="U259" s="16"/>
      <c r="V259" s="16"/>
      <c r="AK259" s="16"/>
      <c r="AX259" s="30"/>
      <c r="BB259" s="26"/>
      <c r="BG259" s="16"/>
      <c r="BH259" s="16"/>
      <c r="BO259" s="16" t="s">
        <v>379</v>
      </c>
      <c r="BP259" s="16" t="s">
        <v>4980</v>
      </c>
      <c r="BQ259" s="16" t="s">
        <v>4981</v>
      </c>
      <c r="BR259" s="16"/>
      <c r="CA259" s="16"/>
      <c r="CE259" s="16" t="s">
        <v>119</v>
      </c>
      <c r="CF259" s="16" t="s">
        <v>3176</v>
      </c>
      <c r="CG259" s="16" t="s">
        <v>379</v>
      </c>
      <c r="CH259" s="16" t="s">
        <v>4980</v>
      </c>
      <c r="CI259" s="16" t="s">
        <v>4982</v>
      </c>
      <c r="CJ259" s="16" t="s">
        <v>405</v>
      </c>
      <c r="CK259" s="16" t="s">
        <v>392</v>
      </c>
      <c r="CL259" s="16" t="s">
        <v>3230</v>
      </c>
      <c r="CM259" s="16" t="s">
        <v>3179</v>
      </c>
      <c r="CN259" s="16" t="s">
        <v>3180</v>
      </c>
      <c r="CR259" s="19"/>
      <c r="CV259" s="16"/>
      <c r="CY259" s="16"/>
      <c r="CZ259" s="16"/>
      <c r="DA259" s="16"/>
      <c r="DC259" s="16"/>
      <c r="DH259" s="16"/>
    </row>
    <row r="260" spans="1:112" x14ac:dyDescent="0.35">
      <c r="A260" s="16" t="s">
        <v>1170</v>
      </c>
      <c r="C260" t="s">
        <v>4983</v>
      </c>
      <c r="D260" s="32"/>
      <c r="E260"/>
      <c r="F260" s="16" t="s">
        <v>5847</v>
      </c>
      <c r="G260" s="16"/>
      <c r="K260" s="16"/>
      <c r="L260" s="16"/>
      <c r="M260" s="16"/>
      <c r="N260" s="16"/>
      <c r="O260" s="16" t="s">
        <v>5826</v>
      </c>
      <c r="P260" s="16"/>
      <c r="Q260" s="16"/>
      <c r="R260" s="16"/>
      <c r="S260" s="16"/>
      <c r="T260" s="16"/>
      <c r="U260" s="16"/>
      <c r="V260" s="16"/>
      <c r="AK260" s="16"/>
      <c r="AX260" s="30"/>
      <c r="BB260" s="26"/>
      <c r="BG260" s="16"/>
      <c r="BH260" s="16"/>
      <c r="BO260" s="16" t="s">
        <v>4984</v>
      </c>
      <c r="BP260" s="16" t="s">
        <v>4985</v>
      </c>
      <c r="BQ260" s="16" t="s">
        <v>4986</v>
      </c>
      <c r="BR260" s="16"/>
      <c r="CA260" s="16"/>
      <c r="CE260" s="16" t="s">
        <v>119</v>
      </c>
      <c r="CF260" s="16" t="s">
        <v>3176</v>
      </c>
      <c r="CG260" s="16" t="s">
        <v>4984</v>
      </c>
      <c r="CH260" s="16" t="s">
        <v>4985</v>
      </c>
      <c r="CI260" s="16" t="s">
        <v>4987</v>
      </c>
      <c r="CJ260" s="16" t="s">
        <v>4988</v>
      </c>
      <c r="CK260" s="16" t="s">
        <v>4983</v>
      </c>
      <c r="CL260" s="16" t="s">
        <v>3187</v>
      </c>
      <c r="CM260" s="16" t="s">
        <v>4989</v>
      </c>
      <c r="CN260" s="16" t="s">
        <v>4990</v>
      </c>
      <c r="CR260" s="19"/>
      <c r="CV260" s="16"/>
      <c r="CY260" s="16"/>
      <c r="CZ260" s="16"/>
      <c r="DA260" s="16"/>
      <c r="DC260" s="16"/>
      <c r="DH260" s="16"/>
    </row>
    <row r="261" spans="1:112" x14ac:dyDescent="0.35">
      <c r="A261" s="16" t="s">
        <v>1170</v>
      </c>
      <c r="C261" t="s">
        <v>4993</v>
      </c>
      <c r="D261" s="32"/>
      <c r="E261"/>
      <c r="F261" s="16" t="s">
        <v>5847</v>
      </c>
      <c r="G261" s="16"/>
      <c r="K261" s="16"/>
      <c r="L261" s="16"/>
      <c r="M261" s="16"/>
      <c r="N261" s="16"/>
      <c r="O261" s="16" t="s">
        <v>5826</v>
      </c>
      <c r="P261" s="16"/>
      <c r="Q261" s="16"/>
      <c r="R261" s="16"/>
      <c r="S261" s="16"/>
      <c r="T261" s="16"/>
      <c r="U261" s="16"/>
      <c r="V261" s="16"/>
      <c r="AA261" s="16" t="s">
        <v>4992</v>
      </c>
      <c r="AK261" s="16"/>
      <c r="AT261" s="16">
        <f>LEN(AS261)-LEN(SUBSTITUTE(AS261,",",""))+1</f>
        <v>1</v>
      </c>
      <c r="AV261" s="16">
        <f>LEN(AU261)-LEN(SUBSTITUTE(AU261,",",""))+1</f>
        <v>1</v>
      </c>
      <c r="AW261" s="16">
        <f>Table13[[#This Row], [no. of native regions]]+Table13[[#This Row], [no. of introduced regions]]</f>
        <v>2</v>
      </c>
      <c r="AX261" s="30">
        <f>Table13[[#This Row], [no. of introduced regions]]/Table13[[#This Row], [no. of native regions]]</f>
        <v>1</v>
      </c>
      <c r="BB261" s="26"/>
      <c r="BG261" s="16"/>
      <c r="BH261" s="16"/>
      <c r="BO261" s="16" t="s">
        <v>4994</v>
      </c>
      <c r="BP261" s="16" t="s">
        <v>4995</v>
      </c>
      <c r="BQ261" s="16" t="s">
        <v>4996</v>
      </c>
      <c r="BR261" s="16"/>
      <c r="CA261" s="16"/>
      <c r="CE261" s="16" t="s">
        <v>119</v>
      </c>
      <c r="CF261" s="16" t="s">
        <v>3176</v>
      </c>
      <c r="CG261" s="16" t="s">
        <v>4994</v>
      </c>
      <c r="CH261" s="16" t="s">
        <v>4995</v>
      </c>
      <c r="CI261" s="16" t="s">
        <v>4997</v>
      </c>
      <c r="CJ261" s="16" t="s">
        <v>4998</v>
      </c>
      <c r="CL261" s="16" t="s">
        <v>4103</v>
      </c>
      <c r="CM261" s="16" t="s">
        <v>4999</v>
      </c>
      <c r="CN261" s="16" t="s">
        <v>3232</v>
      </c>
      <c r="CR261" s="19"/>
      <c r="CV261" s="16"/>
      <c r="CY261" s="16"/>
      <c r="CZ261" s="16"/>
      <c r="DA261" s="16"/>
      <c r="DC261" s="16"/>
      <c r="DH261" s="16"/>
    </row>
    <row r="262" spans="1:112" x14ac:dyDescent="0.35">
      <c r="A262" s="16" t="s">
        <v>1170</v>
      </c>
      <c r="C262" t="s">
        <v>5000</v>
      </c>
      <c r="D262" s="32"/>
      <c r="E262"/>
      <c r="F262" s="16" t="s">
        <v>5847</v>
      </c>
      <c r="G262" s="16"/>
      <c r="K262" s="16"/>
      <c r="L262" s="16"/>
      <c r="M262" s="16"/>
      <c r="N262" s="16"/>
      <c r="O262" s="16" t="s">
        <v>5826</v>
      </c>
      <c r="P262" s="16"/>
      <c r="Q262" s="16"/>
      <c r="R262" s="16"/>
      <c r="S262" s="16"/>
      <c r="T262" s="16"/>
      <c r="U262" s="16"/>
      <c r="V262" s="16"/>
      <c r="AK262" s="16"/>
      <c r="AX262" s="30"/>
      <c r="BB262" s="26"/>
      <c r="BG262" s="16"/>
      <c r="BH262" s="16"/>
      <c r="BO262" s="16" t="s">
        <v>5001</v>
      </c>
      <c r="BP262" s="16" t="s">
        <v>5002</v>
      </c>
      <c r="BQ262" s="16" t="s">
        <v>5003</v>
      </c>
      <c r="BR262" s="16"/>
      <c r="CA262" s="16"/>
      <c r="CE262" s="16" t="s">
        <v>119</v>
      </c>
      <c r="CF262" s="16" t="s">
        <v>3176</v>
      </c>
      <c r="CG262" s="16" t="s">
        <v>5001</v>
      </c>
      <c r="CH262" s="16" t="s">
        <v>5002</v>
      </c>
      <c r="CI262" s="16" t="s">
        <v>5004</v>
      </c>
      <c r="CJ262" s="16" t="s">
        <v>5005</v>
      </c>
      <c r="CK262" s="16" t="s">
        <v>5000</v>
      </c>
      <c r="CL262" s="16" t="s">
        <v>3725</v>
      </c>
      <c r="CM262" s="16" t="s">
        <v>5006</v>
      </c>
      <c r="CN262" s="16" t="s">
        <v>3299</v>
      </c>
      <c r="CR262" s="19"/>
      <c r="CV262" s="16"/>
      <c r="CY262" s="16"/>
      <c r="CZ262" s="16"/>
      <c r="DA262" s="16"/>
      <c r="DC262" s="16"/>
      <c r="DH262" s="16"/>
    </row>
    <row r="263" spans="1:112" x14ac:dyDescent="0.35">
      <c r="A263" s="16" t="s">
        <v>1170</v>
      </c>
      <c r="C263" t="s">
        <v>5007</v>
      </c>
      <c r="D263" s="32"/>
      <c r="E263"/>
      <c r="F263" s="16" t="s">
        <v>5847</v>
      </c>
      <c r="G263" s="16"/>
      <c r="K263" s="16"/>
      <c r="L263" s="16"/>
      <c r="M263" s="16"/>
      <c r="N263" s="16"/>
      <c r="O263" s="16" t="s">
        <v>5826</v>
      </c>
      <c r="P263" s="16"/>
      <c r="Q263" s="16"/>
      <c r="R263" s="16"/>
      <c r="S263" s="16"/>
      <c r="T263" s="16"/>
      <c r="U263" s="16"/>
      <c r="V263" s="16"/>
      <c r="AK263" s="16"/>
      <c r="AX263" s="30"/>
      <c r="BB263" s="26"/>
      <c r="BG263" s="16"/>
      <c r="BH263" s="16"/>
      <c r="BO263" s="16" t="s">
        <v>5008</v>
      </c>
      <c r="BP263" s="16" t="s">
        <v>5009</v>
      </c>
      <c r="BQ263" s="16" t="s">
        <v>5010</v>
      </c>
      <c r="BR263" s="16"/>
      <c r="CA263" s="16"/>
      <c r="CE263" s="16" t="s">
        <v>119</v>
      </c>
      <c r="CF263" s="16" t="s">
        <v>3176</v>
      </c>
      <c r="CG263" s="16" t="s">
        <v>5008</v>
      </c>
      <c r="CH263" s="16" t="s">
        <v>5009</v>
      </c>
      <c r="CI263" s="16" t="s">
        <v>5011</v>
      </c>
      <c r="CJ263" s="16" t="s">
        <v>5012</v>
      </c>
      <c r="CK263" s="16" t="s">
        <v>5007</v>
      </c>
      <c r="CL263" s="16" t="s">
        <v>3313</v>
      </c>
      <c r="CM263" s="16" t="s">
        <v>5006</v>
      </c>
      <c r="CN263" s="16" t="s">
        <v>3454</v>
      </c>
      <c r="CR263" s="19"/>
      <c r="CV263" s="16"/>
      <c r="CY263" s="16"/>
      <c r="CZ263" s="16"/>
      <c r="DA263" s="16"/>
      <c r="DC263" s="16"/>
      <c r="DH263" s="16"/>
    </row>
    <row r="264" spans="1:112" x14ac:dyDescent="0.35">
      <c r="A264" s="16" t="s">
        <v>1170</v>
      </c>
      <c r="C264" t="s">
        <v>5013</v>
      </c>
      <c r="D264" s="32"/>
      <c r="E264"/>
      <c r="F264" s="16" t="s">
        <v>5847</v>
      </c>
      <c r="G264" s="16"/>
      <c r="K264" s="16"/>
      <c r="L264" s="16"/>
      <c r="M264" s="16"/>
      <c r="N264" s="16"/>
      <c r="O264" s="16" t="s">
        <v>5826</v>
      </c>
      <c r="P264" s="16"/>
      <c r="Q264" s="16"/>
      <c r="R264" s="16"/>
      <c r="S264" s="16"/>
      <c r="T264" s="16"/>
      <c r="U264" s="16"/>
      <c r="V264" s="16"/>
      <c r="AK264" s="16"/>
      <c r="AX264" s="30"/>
      <c r="BB264" s="26"/>
      <c r="BG264" s="16"/>
      <c r="BH264" s="16"/>
      <c r="BO264" s="16" t="s">
        <v>5014</v>
      </c>
      <c r="BP264" s="16" t="s">
        <v>5015</v>
      </c>
      <c r="BQ264" s="16" t="s">
        <v>5016</v>
      </c>
      <c r="BR264" s="16"/>
      <c r="CA264" s="16"/>
      <c r="CE264" s="16" t="s">
        <v>119</v>
      </c>
      <c r="CF264" s="16" t="s">
        <v>3176</v>
      </c>
      <c r="CG264" s="16" t="s">
        <v>5014</v>
      </c>
      <c r="CH264" s="16" t="s">
        <v>5015</v>
      </c>
      <c r="CI264" s="16" t="s">
        <v>5017</v>
      </c>
      <c r="CJ264" s="16" t="s">
        <v>5018</v>
      </c>
      <c r="CK264" s="16" t="s">
        <v>5013</v>
      </c>
      <c r="CL264" s="16" t="s">
        <v>3187</v>
      </c>
      <c r="CM264" s="16" t="s">
        <v>5019</v>
      </c>
      <c r="CN264" s="16" t="s">
        <v>3465</v>
      </c>
      <c r="CR264" s="19"/>
      <c r="CV264" s="16"/>
      <c r="CY264" s="16"/>
      <c r="CZ264" s="16"/>
      <c r="DA264" s="16"/>
      <c r="DC264" s="16"/>
      <c r="DH264" s="16"/>
    </row>
    <row r="265" spans="1:112" x14ac:dyDescent="0.35">
      <c r="A265" s="16" t="s">
        <v>1170</v>
      </c>
      <c r="C265" t="s">
        <v>5020</v>
      </c>
      <c r="D265" s="32"/>
      <c r="E265"/>
      <c r="F265" s="16" t="s">
        <v>5847</v>
      </c>
      <c r="G265" s="16"/>
      <c r="K265" s="16"/>
      <c r="L265" s="16"/>
      <c r="M265" s="16"/>
      <c r="N265" s="16"/>
      <c r="O265" s="16" t="s">
        <v>5826</v>
      </c>
      <c r="P265" s="16"/>
      <c r="Q265" s="16"/>
      <c r="R265" s="16"/>
      <c r="S265" s="16"/>
      <c r="T265" s="16"/>
      <c r="U265" s="16"/>
      <c r="V265" s="16"/>
      <c r="AK265" s="16"/>
      <c r="AX265" s="30"/>
      <c r="BB265" s="26"/>
      <c r="BG265" s="16"/>
      <c r="BH265" s="16"/>
      <c r="BO265" s="16" t="s">
        <v>5021</v>
      </c>
      <c r="BP265" s="16" t="s">
        <v>5022</v>
      </c>
      <c r="BQ265" s="16" t="s">
        <v>5023</v>
      </c>
      <c r="BR265" s="16"/>
      <c r="CA265" s="16"/>
      <c r="CE265" s="16" t="s">
        <v>119</v>
      </c>
      <c r="CF265" s="16" t="s">
        <v>3176</v>
      </c>
      <c r="CG265" s="16" t="s">
        <v>5021</v>
      </c>
      <c r="CH265" s="16" t="s">
        <v>5022</v>
      </c>
      <c r="CI265" s="16" t="s">
        <v>5024</v>
      </c>
      <c r="CJ265" s="16" t="s">
        <v>5025</v>
      </c>
      <c r="CK265" s="16" t="s">
        <v>5020</v>
      </c>
      <c r="CL265" s="16" t="s">
        <v>3532</v>
      </c>
      <c r="CM265" s="16" t="s">
        <v>5026</v>
      </c>
      <c r="CN265" s="16" t="s">
        <v>3180</v>
      </c>
      <c r="CR265" s="19"/>
      <c r="CV265" s="16"/>
      <c r="CY265" s="16"/>
      <c r="CZ265" s="16"/>
      <c r="DA265" s="16"/>
      <c r="DC265" s="16"/>
      <c r="DH265" s="16"/>
    </row>
    <row r="266" spans="1:112" x14ac:dyDescent="0.35">
      <c r="A266" s="16" t="s">
        <v>1170</v>
      </c>
      <c r="C266" t="s">
        <v>5027</v>
      </c>
      <c r="D266" s="32"/>
      <c r="E266"/>
      <c r="F266" s="16" t="s">
        <v>5847</v>
      </c>
      <c r="G266" s="16"/>
      <c r="K266" s="16"/>
      <c r="L266" s="16"/>
      <c r="M266" s="16"/>
      <c r="N266" s="16"/>
      <c r="O266" s="16" t="s">
        <v>5826</v>
      </c>
      <c r="P266" s="16"/>
      <c r="Q266" s="16"/>
      <c r="R266" s="16"/>
      <c r="S266" s="16"/>
      <c r="T266" s="16"/>
      <c r="U266" s="16"/>
      <c r="V266" s="16"/>
      <c r="AK266" s="16"/>
      <c r="AX266" s="30"/>
      <c r="BB266" s="26"/>
      <c r="BG266" s="16"/>
      <c r="BH266" s="16"/>
      <c r="BO266" s="16" t="s">
        <v>5028</v>
      </c>
      <c r="BP266" s="16" t="s">
        <v>5029</v>
      </c>
      <c r="BQ266" s="16" t="s">
        <v>5030</v>
      </c>
      <c r="BR266" s="16"/>
      <c r="CA266" s="16"/>
      <c r="CE266" s="16" t="s">
        <v>119</v>
      </c>
      <c r="CF266" s="16" t="s">
        <v>3176</v>
      </c>
      <c r="CG266" s="16" t="s">
        <v>5028</v>
      </c>
      <c r="CH266" s="16" t="s">
        <v>5029</v>
      </c>
      <c r="CI266" s="16" t="s">
        <v>5031</v>
      </c>
      <c r="CJ266" s="16" t="s">
        <v>5032</v>
      </c>
      <c r="CK266" s="16" t="s">
        <v>5027</v>
      </c>
      <c r="CL266" s="16" t="s">
        <v>3187</v>
      </c>
      <c r="CM266" s="16" t="s">
        <v>5033</v>
      </c>
      <c r="CN266" s="16" t="s">
        <v>3465</v>
      </c>
      <c r="CR266" s="19"/>
      <c r="CV266" s="16"/>
      <c r="CY266" s="16"/>
      <c r="CZ266" s="16"/>
      <c r="DA266" s="16"/>
      <c r="DC266" s="16"/>
      <c r="DH266" s="16"/>
    </row>
    <row r="267" spans="1:112" x14ac:dyDescent="0.35">
      <c r="A267" s="16" t="s">
        <v>1170</v>
      </c>
      <c r="C267" t="s">
        <v>5034</v>
      </c>
      <c r="D267" s="32"/>
      <c r="E267"/>
      <c r="F267" s="16" t="s">
        <v>5847</v>
      </c>
      <c r="G267" s="16"/>
      <c r="K267" s="16"/>
      <c r="L267" s="16"/>
      <c r="M267" s="16"/>
      <c r="N267" s="16"/>
      <c r="O267" s="16" t="s">
        <v>5826</v>
      </c>
      <c r="P267" s="16"/>
      <c r="Q267" s="16"/>
      <c r="R267" s="16"/>
      <c r="S267" s="16"/>
      <c r="T267" s="16"/>
      <c r="U267" s="16"/>
      <c r="V267" s="16"/>
      <c r="AK267" s="16"/>
      <c r="AX267" s="30"/>
      <c r="BB267" s="26"/>
      <c r="BG267" s="16"/>
      <c r="BH267" s="16"/>
      <c r="BO267" s="16" t="s">
        <v>5035</v>
      </c>
      <c r="BP267" s="16" t="s">
        <v>5036</v>
      </c>
      <c r="BQ267" s="16" t="s">
        <v>5037</v>
      </c>
      <c r="BR267" s="16"/>
      <c r="CA267" s="16"/>
      <c r="CE267" s="16" t="s">
        <v>119</v>
      </c>
      <c r="CF267" s="16" t="s">
        <v>3176</v>
      </c>
      <c r="CG267" s="16" t="s">
        <v>5035</v>
      </c>
      <c r="CH267" s="16" t="s">
        <v>5036</v>
      </c>
      <c r="CI267" s="16" t="s">
        <v>5038</v>
      </c>
      <c r="CJ267" s="16" t="s">
        <v>5039</v>
      </c>
      <c r="CK267" s="16" t="s">
        <v>5034</v>
      </c>
      <c r="CL267" s="16" t="s">
        <v>3739</v>
      </c>
      <c r="CM267" s="16" t="s">
        <v>3441</v>
      </c>
      <c r="CN267" s="16" t="s">
        <v>3614</v>
      </c>
      <c r="CR267" s="19"/>
      <c r="CV267" s="16"/>
      <c r="CY267" s="16"/>
      <c r="CZ267" s="16"/>
      <c r="DA267" s="16"/>
      <c r="DC267" s="16"/>
      <c r="DH267" s="16"/>
    </row>
    <row r="268" spans="1:112" x14ac:dyDescent="0.35">
      <c r="A268" s="16" t="s">
        <v>1170</v>
      </c>
      <c r="C268" t="s">
        <v>5040</v>
      </c>
      <c r="D268" s="32"/>
      <c r="E268"/>
      <c r="F268" s="16" t="s">
        <v>5847</v>
      </c>
      <c r="G268" s="16"/>
      <c r="K268" s="16"/>
      <c r="L268" s="16"/>
      <c r="M268" s="16"/>
      <c r="N268" s="16"/>
      <c r="O268" s="16" t="s">
        <v>5826</v>
      </c>
      <c r="P268" s="16"/>
      <c r="Q268" s="16"/>
      <c r="R268" s="16"/>
      <c r="S268" s="16"/>
      <c r="T268" s="16"/>
      <c r="U268" s="16"/>
      <c r="V268" s="16"/>
      <c r="AK268" s="16"/>
      <c r="AX268" s="30"/>
      <c r="BB268" s="26"/>
      <c r="BG268" s="16"/>
      <c r="BH268" s="16"/>
      <c r="BO268" s="16" t="s">
        <v>5041</v>
      </c>
      <c r="BP268" s="16" t="s">
        <v>5042</v>
      </c>
      <c r="BQ268" s="16" t="s">
        <v>5043</v>
      </c>
      <c r="BR268" s="16"/>
      <c r="CA268" s="16"/>
      <c r="CE268" s="16" t="s">
        <v>119</v>
      </c>
      <c r="CF268" s="16" t="s">
        <v>3176</v>
      </c>
      <c r="CG268" s="16" t="s">
        <v>5041</v>
      </c>
      <c r="CH268" s="16" t="s">
        <v>5042</v>
      </c>
      <c r="CI268" s="16" t="s">
        <v>5044</v>
      </c>
      <c r="CJ268" s="16" t="s">
        <v>5045</v>
      </c>
      <c r="CK268" s="16" t="s">
        <v>5040</v>
      </c>
      <c r="CL268" s="16" t="s">
        <v>3178</v>
      </c>
      <c r="CM268" s="16" t="s">
        <v>5046</v>
      </c>
      <c r="CN268" s="16" t="s">
        <v>5047</v>
      </c>
      <c r="CR268" s="19"/>
      <c r="CV268" s="16"/>
      <c r="CY268" s="16"/>
      <c r="CZ268" s="16"/>
      <c r="DA268" s="16"/>
      <c r="DC268" s="16"/>
      <c r="DH268" s="16"/>
    </row>
    <row r="269" spans="1:112" x14ac:dyDescent="0.35">
      <c r="A269" s="16" t="s">
        <v>1170</v>
      </c>
      <c r="C269" t="s">
        <v>5048</v>
      </c>
      <c r="D269" s="32"/>
      <c r="E269"/>
      <c r="F269" s="16" t="s">
        <v>5847</v>
      </c>
      <c r="G269" s="16"/>
      <c r="K269" s="16"/>
      <c r="L269" s="16"/>
      <c r="M269" s="16"/>
      <c r="N269" s="16"/>
      <c r="O269" s="16" t="s">
        <v>5826</v>
      </c>
      <c r="P269" s="16"/>
      <c r="Q269" s="16"/>
      <c r="R269" s="16"/>
      <c r="S269" s="16"/>
      <c r="T269" s="16"/>
      <c r="U269" s="16"/>
      <c r="V269" s="16"/>
      <c r="AK269" s="16"/>
      <c r="AX269" s="30"/>
      <c r="BB269" s="26"/>
      <c r="BG269" s="16"/>
      <c r="BH269" s="16"/>
      <c r="BO269" s="16" t="s">
        <v>5049</v>
      </c>
      <c r="BP269" s="16" t="s">
        <v>5050</v>
      </c>
      <c r="BQ269" s="16" t="s">
        <v>5051</v>
      </c>
      <c r="BR269" s="16"/>
      <c r="CA269" s="16"/>
      <c r="CE269" s="16" t="s">
        <v>119</v>
      </c>
      <c r="CF269" s="16" t="s">
        <v>3176</v>
      </c>
      <c r="CG269" s="16" t="s">
        <v>5049</v>
      </c>
      <c r="CH269" s="16" t="s">
        <v>5050</v>
      </c>
      <c r="CI269" s="16" t="s">
        <v>6123</v>
      </c>
      <c r="CJ269" s="16" t="s">
        <v>5052</v>
      </c>
      <c r="CK269" s="16" t="s">
        <v>5048</v>
      </c>
      <c r="CL269" s="16" t="s">
        <v>3593</v>
      </c>
      <c r="CM269" s="16" t="s">
        <v>3197</v>
      </c>
      <c r="CN269" s="16" t="s">
        <v>3504</v>
      </c>
      <c r="CR269" s="19"/>
      <c r="CV269" s="16"/>
      <c r="CY269" s="16"/>
      <c r="CZ269" s="16"/>
      <c r="DA269" s="16"/>
      <c r="DC269" s="16"/>
      <c r="DH269" s="16"/>
    </row>
    <row r="270" spans="1:112" x14ac:dyDescent="0.35">
      <c r="A270" s="16" t="s">
        <v>1170</v>
      </c>
      <c r="C270" t="s">
        <v>5053</v>
      </c>
      <c r="D270" s="32"/>
      <c r="E270"/>
      <c r="F270" s="16" t="s">
        <v>5847</v>
      </c>
      <c r="G270" s="16"/>
      <c r="K270" s="16"/>
      <c r="L270" s="16"/>
      <c r="M270" s="16"/>
      <c r="N270" s="16"/>
      <c r="O270" s="16" t="s">
        <v>5826</v>
      </c>
      <c r="P270" s="16"/>
      <c r="Q270" s="16"/>
      <c r="R270" s="16"/>
      <c r="S270" s="16"/>
      <c r="T270" s="16"/>
      <c r="U270" s="16"/>
      <c r="V270" s="16"/>
      <c r="AK270" s="16"/>
      <c r="AX270" s="30"/>
      <c r="BB270" s="26"/>
      <c r="BG270" s="16"/>
      <c r="BH270" s="16"/>
      <c r="BO270" s="16" t="s">
        <v>5054</v>
      </c>
      <c r="BP270" s="16" t="s">
        <v>5055</v>
      </c>
      <c r="BQ270" s="16" t="s">
        <v>5056</v>
      </c>
      <c r="BR270" s="16"/>
      <c r="CA270" s="16"/>
      <c r="CE270" s="16" t="s">
        <v>119</v>
      </c>
      <c r="CF270" s="16" t="s">
        <v>3176</v>
      </c>
      <c r="CG270" s="16" t="s">
        <v>5054</v>
      </c>
      <c r="CH270" s="16" t="s">
        <v>5055</v>
      </c>
      <c r="CI270" s="16" t="s">
        <v>5057</v>
      </c>
      <c r="CJ270" s="16" t="s">
        <v>5058</v>
      </c>
      <c r="CK270" s="16" t="s">
        <v>5053</v>
      </c>
      <c r="CL270" s="16" t="s">
        <v>3472</v>
      </c>
      <c r="CM270" s="16" t="s">
        <v>3328</v>
      </c>
      <c r="CN270" s="16" t="s">
        <v>3180</v>
      </c>
      <c r="CR270" s="19"/>
      <c r="CV270" s="16"/>
      <c r="CY270" s="16"/>
      <c r="CZ270" s="16"/>
      <c r="DA270" s="16"/>
      <c r="DC270" s="16"/>
      <c r="DH270" s="16"/>
    </row>
    <row r="271" spans="1:112" x14ac:dyDescent="0.35">
      <c r="A271" s="16" t="s">
        <v>1170</v>
      </c>
      <c r="C271" t="s">
        <v>5059</v>
      </c>
      <c r="D271" s="32"/>
      <c r="E271"/>
      <c r="F271" s="16" t="s">
        <v>5847</v>
      </c>
      <c r="G271" s="16"/>
      <c r="K271" s="16"/>
      <c r="L271" s="16"/>
      <c r="M271" s="16"/>
      <c r="N271" s="16"/>
      <c r="O271" s="16" t="s">
        <v>5826</v>
      </c>
      <c r="P271" s="16"/>
      <c r="Q271" s="16"/>
      <c r="R271" s="16"/>
      <c r="S271" s="16"/>
      <c r="T271" s="16"/>
      <c r="U271" s="16"/>
      <c r="V271" s="16"/>
      <c r="AK271" s="16"/>
      <c r="AX271" s="30"/>
      <c r="BB271" s="26"/>
      <c r="BG271" s="16"/>
      <c r="BH271" s="16"/>
      <c r="BO271" s="16" t="s">
        <v>5060</v>
      </c>
      <c r="BP271" s="16" t="s">
        <v>5061</v>
      </c>
      <c r="BQ271" s="16" t="s">
        <v>5062</v>
      </c>
      <c r="BR271" s="16"/>
      <c r="CA271" s="16"/>
      <c r="CE271" s="16" t="s">
        <v>119</v>
      </c>
      <c r="CF271" s="16" t="s">
        <v>3176</v>
      </c>
      <c r="CG271" s="16" t="s">
        <v>5060</v>
      </c>
      <c r="CH271" s="16" t="s">
        <v>5061</v>
      </c>
      <c r="CI271" s="16" t="s">
        <v>5063</v>
      </c>
      <c r="CJ271" s="16" t="s">
        <v>5064</v>
      </c>
      <c r="CK271" s="16" t="s">
        <v>5059</v>
      </c>
      <c r="CL271" s="16" t="s">
        <v>3297</v>
      </c>
      <c r="CM271" s="16" t="s">
        <v>5065</v>
      </c>
      <c r="CN271" s="16" t="s">
        <v>3614</v>
      </c>
      <c r="CR271" s="19"/>
      <c r="CV271" s="16"/>
      <c r="CY271" s="16"/>
      <c r="CZ271" s="16"/>
      <c r="DA271" s="16"/>
      <c r="DC271" s="16"/>
      <c r="DH271" s="16"/>
    </row>
    <row r="272" spans="1:112" x14ac:dyDescent="0.35">
      <c r="A272" s="16" t="s">
        <v>1170</v>
      </c>
      <c r="C272" t="s">
        <v>5066</v>
      </c>
      <c r="D272" s="32"/>
      <c r="E272"/>
      <c r="F272" s="16" t="s">
        <v>5847</v>
      </c>
      <c r="G272" s="16"/>
      <c r="K272" s="16"/>
      <c r="L272" s="16"/>
      <c r="M272" s="16"/>
      <c r="N272" s="16"/>
      <c r="O272" s="16" t="s">
        <v>5826</v>
      </c>
      <c r="P272" s="16"/>
      <c r="Q272" s="16"/>
      <c r="R272" s="16"/>
      <c r="S272" s="16"/>
      <c r="T272" s="16"/>
      <c r="U272" s="16"/>
      <c r="V272" s="16"/>
      <c r="AK272" s="16"/>
      <c r="AX272" s="30"/>
      <c r="BB272" s="26"/>
      <c r="BG272" s="16"/>
      <c r="BH272" s="16"/>
      <c r="BO272" s="16" t="s">
        <v>5067</v>
      </c>
      <c r="BP272" s="16" t="s">
        <v>5068</v>
      </c>
      <c r="BQ272" s="16" t="s">
        <v>5069</v>
      </c>
      <c r="BR272" s="16"/>
      <c r="CA272" s="16"/>
      <c r="CE272" s="16" t="s">
        <v>119</v>
      </c>
      <c r="CF272" s="16" t="s">
        <v>3176</v>
      </c>
      <c r="CG272" s="16" t="s">
        <v>5067</v>
      </c>
      <c r="CH272" s="16" t="s">
        <v>5068</v>
      </c>
      <c r="CI272" s="16" t="s">
        <v>5070</v>
      </c>
      <c r="CJ272" s="16" t="s">
        <v>5071</v>
      </c>
      <c r="CK272" s="16" t="s">
        <v>5066</v>
      </c>
      <c r="CL272" s="16" t="s">
        <v>3230</v>
      </c>
      <c r="CM272" s="16" t="s">
        <v>3197</v>
      </c>
      <c r="CN272" s="16" t="s">
        <v>5072</v>
      </c>
      <c r="CR272" s="19"/>
      <c r="CV272" s="16"/>
      <c r="CY272" s="16"/>
      <c r="CZ272" s="16"/>
      <c r="DA272" s="16"/>
      <c r="DC272" s="16"/>
      <c r="DH272" s="16"/>
    </row>
    <row r="273" spans="1:112" x14ac:dyDescent="0.35">
      <c r="A273" s="16" t="s">
        <v>1170</v>
      </c>
      <c r="C273" t="s">
        <v>5073</v>
      </c>
      <c r="D273" s="32"/>
      <c r="E273"/>
      <c r="F273" s="16" t="s">
        <v>5847</v>
      </c>
      <c r="G273" s="16"/>
      <c r="K273" s="16"/>
      <c r="L273" s="16"/>
      <c r="M273" s="16"/>
      <c r="N273" s="16"/>
      <c r="O273" s="16" t="s">
        <v>5826</v>
      </c>
      <c r="P273" s="16"/>
      <c r="Q273" s="16"/>
      <c r="R273" s="16"/>
      <c r="S273" s="16"/>
      <c r="T273" s="16"/>
      <c r="U273" s="16"/>
      <c r="V273" s="16"/>
      <c r="AK273" s="16"/>
      <c r="AX273" s="30"/>
      <c r="BB273" s="26"/>
      <c r="BG273" s="16"/>
      <c r="BH273" s="16"/>
      <c r="BO273" s="16" t="s">
        <v>5074</v>
      </c>
      <c r="BP273" s="16" t="s">
        <v>5075</v>
      </c>
      <c r="BQ273" s="16" t="s">
        <v>5076</v>
      </c>
      <c r="BR273" s="16"/>
      <c r="CA273" s="16"/>
      <c r="CE273" s="16" t="s">
        <v>119</v>
      </c>
      <c r="CF273" s="16" t="s">
        <v>3176</v>
      </c>
      <c r="CG273" s="16" t="s">
        <v>5074</v>
      </c>
      <c r="CH273" s="16" t="s">
        <v>5075</v>
      </c>
      <c r="CI273" s="16" t="s">
        <v>5077</v>
      </c>
      <c r="CJ273" s="16" t="s">
        <v>5078</v>
      </c>
      <c r="CK273" s="16" t="s">
        <v>5073</v>
      </c>
      <c r="CL273" s="16" t="s">
        <v>3358</v>
      </c>
      <c r="CM273" s="16" t="s">
        <v>3383</v>
      </c>
      <c r="CN273" s="16" t="s">
        <v>3461</v>
      </c>
      <c r="CR273" s="19"/>
      <c r="CV273" s="16"/>
      <c r="CY273" s="16"/>
      <c r="CZ273" s="16"/>
      <c r="DA273" s="16"/>
      <c r="DC273" s="16"/>
      <c r="DH273" s="16"/>
    </row>
    <row r="274" spans="1:112" x14ac:dyDescent="0.35">
      <c r="A274" s="16" t="s">
        <v>1170</v>
      </c>
      <c r="C274" t="s">
        <v>5079</v>
      </c>
      <c r="D274" s="32"/>
      <c r="E274"/>
      <c r="F274" s="16" t="s">
        <v>5847</v>
      </c>
      <c r="G274" s="16"/>
      <c r="K274" s="16"/>
      <c r="L274" s="16"/>
      <c r="M274" s="16"/>
      <c r="N274" s="16"/>
      <c r="O274" s="16" t="s">
        <v>5826</v>
      </c>
      <c r="P274" s="16"/>
      <c r="Q274" s="16"/>
      <c r="R274" s="16"/>
      <c r="S274" s="16"/>
      <c r="T274" s="16"/>
      <c r="U274" s="16"/>
      <c r="V274" s="16"/>
      <c r="AK274" s="16"/>
      <c r="AX274" s="30"/>
      <c r="BB274" s="26"/>
      <c r="BG274" s="16"/>
      <c r="BH274" s="16"/>
      <c r="BO274" s="16" t="s">
        <v>5080</v>
      </c>
      <c r="BP274" s="16" t="s">
        <v>5081</v>
      </c>
      <c r="BQ274" s="16" t="s">
        <v>5082</v>
      </c>
      <c r="BR274" s="16"/>
      <c r="CA274" s="16"/>
      <c r="CE274" s="16" t="s">
        <v>119</v>
      </c>
      <c r="CF274" s="16" t="s">
        <v>3176</v>
      </c>
      <c r="CG274" s="16" t="s">
        <v>5080</v>
      </c>
      <c r="CH274" s="16" t="s">
        <v>5081</v>
      </c>
      <c r="CI274" s="16" t="s">
        <v>5083</v>
      </c>
      <c r="CJ274" s="16" t="s">
        <v>5084</v>
      </c>
      <c r="CK274" s="16" t="s">
        <v>5079</v>
      </c>
      <c r="CL274" s="16" t="s">
        <v>3472</v>
      </c>
      <c r="CM274" s="16" t="s">
        <v>3441</v>
      </c>
      <c r="CN274" s="16" t="s">
        <v>3299</v>
      </c>
      <c r="CR274" s="19"/>
      <c r="CV274" s="16"/>
      <c r="CY274" s="16"/>
      <c r="CZ274" s="16"/>
      <c r="DA274" s="16"/>
      <c r="DC274" s="16"/>
      <c r="DH274" s="16"/>
    </row>
    <row r="275" spans="1:112" x14ac:dyDescent="0.35">
      <c r="A275" s="16" t="s">
        <v>1170</v>
      </c>
      <c r="C275" t="s">
        <v>5085</v>
      </c>
      <c r="D275" s="32"/>
      <c r="E275"/>
      <c r="F275" s="16" t="s">
        <v>5847</v>
      </c>
      <c r="G275" s="16"/>
      <c r="K275" s="16"/>
      <c r="L275" s="16"/>
      <c r="M275" s="16"/>
      <c r="N275" s="16"/>
      <c r="O275" s="16" t="s">
        <v>5826</v>
      </c>
      <c r="P275" s="16"/>
      <c r="Q275" s="16"/>
      <c r="R275" s="16"/>
      <c r="S275" s="16"/>
      <c r="T275" s="16"/>
      <c r="U275" s="16"/>
      <c r="V275" s="16"/>
      <c r="AK275" s="16"/>
      <c r="AX275" s="30"/>
      <c r="BB275" s="26"/>
      <c r="BG275" s="16"/>
      <c r="BH275" s="16"/>
      <c r="BO275" s="16" t="s">
        <v>5086</v>
      </c>
      <c r="BP275" s="16" t="s">
        <v>5087</v>
      </c>
      <c r="BQ275" s="16" t="s">
        <v>5088</v>
      </c>
      <c r="BR275" s="16"/>
      <c r="CA275" s="16"/>
      <c r="CE275" s="16" t="s">
        <v>119</v>
      </c>
      <c r="CF275" s="16" t="s">
        <v>3176</v>
      </c>
      <c r="CG275" s="16" t="s">
        <v>5086</v>
      </c>
      <c r="CH275" s="16" t="s">
        <v>5087</v>
      </c>
      <c r="CI275" s="16" t="s">
        <v>5089</v>
      </c>
      <c r="CJ275" s="16" t="s">
        <v>5090</v>
      </c>
      <c r="CK275" s="16" t="s">
        <v>5085</v>
      </c>
      <c r="CL275" s="16" t="s">
        <v>3230</v>
      </c>
      <c r="CM275" s="16" t="s">
        <v>5091</v>
      </c>
      <c r="CN275" s="16" t="s">
        <v>3180</v>
      </c>
      <c r="CR275" s="19"/>
      <c r="CV275" s="16"/>
      <c r="CY275" s="16"/>
      <c r="CZ275" s="16"/>
      <c r="DA275" s="16"/>
      <c r="DC275" s="16"/>
      <c r="DH275" s="16"/>
    </row>
    <row r="276" spans="1:112" x14ac:dyDescent="0.35">
      <c r="A276" s="16" t="s">
        <v>1170</v>
      </c>
      <c r="C276" t="s">
        <v>5092</v>
      </c>
      <c r="D276" s="32"/>
      <c r="E276"/>
      <c r="F276" s="16" t="s">
        <v>5847</v>
      </c>
      <c r="G276" s="16"/>
      <c r="K276" s="16"/>
      <c r="L276" s="16"/>
      <c r="M276" s="16"/>
      <c r="N276" s="16"/>
      <c r="O276" s="16" t="s">
        <v>5826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30">
        <f>Table13[[#This Row], [no. of introduced regions]]/Table13[[#This Row], [no. of native regions]]</f>
        <v>1</v>
      </c>
      <c r="BB276" s="26"/>
      <c r="BG276" s="16"/>
      <c r="BH276" s="16"/>
      <c r="BO276" s="16" t="s">
        <v>5093</v>
      </c>
      <c r="BP276" s="16" t="s">
        <v>5094</v>
      </c>
      <c r="BQ276" s="16" t="s">
        <v>5095</v>
      </c>
      <c r="BR276" s="16"/>
      <c r="CA276" s="16"/>
      <c r="CE276" s="16" t="s">
        <v>119</v>
      </c>
      <c r="CF276" s="16" t="s">
        <v>3176</v>
      </c>
      <c r="CG276" s="16" t="s">
        <v>5093</v>
      </c>
      <c r="CH276" s="16" t="s">
        <v>5094</v>
      </c>
      <c r="CI276" s="16" t="s">
        <v>5096</v>
      </c>
      <c r="CJ276" s="16" t="s">
        <v>5097</v>
      </c>
      <c r="CL276" s="16" t="s">
        <v>3700</v>
      </c>
      <c r="CM276" s="16" t="s">
        <v>3726</v>
      </c>
      <c r="CN276" s="16" t="s">
        <v>5098</v>
      </c>
      <c r="CR276" s="19"/>
      <c r="CV276" s="16"/>
      <c r="CY276" s="16"/>
      <c r="CZ276" s="16"/>
      <c r="DA276" s="16"/>
      <c r="DC276" s="16"/>
      <c r="DH276" s="16"/>
    </row>
    <row r="277" spans="1:112" x14ac:dyDescent="0.35">
      <c r="A277" s="16" t="s">
        <v>1170</v>
      </c>
      <c r="C277" t="s">
        <v>5105</v>
      </c>
      <c r="D277" s="32"/>
      <c r="E277"/>
      <c r="F277" s="16" t="s">
        <v>5847</v>
      </c>
      <c r="G277" s="16"/>
      <c r="K277" s="16"/>
      <c r="L277" s="16"/>
      <c r="M277" s="16"/>
      <c r="N277" s="16"/>
      <c r="O277" s="16" t="s">
        <v>5826</v>
      </c>
      <c r="P277" s="16"/>
      <c r="Q277" s="16"/>
      <c r="R277" s="16"/>
      <c r="S277" s="16"/>
      <c r="T277" s="16"/>
      <c r="U277" s="16"/>
      <c r="V277" s="16"/>
      <c r="AK277" s="16"/>
      <c r="AX277" s="30"/>
      <c r="BB277" s="26"/>
      <c r="BG277" s="16"/>
      <c r="BH277" s="16"/>
      <c r="BO277" s="16" t="s">
        <v>5106</v>
      </c>
      <c r="BP277" s="16" t="s">
        <v>5107</v>
      </c>
      <c r="BQ277" s="16" t="s">
        <v>4625</v>
      </c>
      <c r="BR277" s="16"/>
      <c r="CA277" s="16"/>
      <c r="CE277" s="16" t="s">
        <v>119</v>
      </c>
      <c r="CF277" s="16" t="s">
        <v>3176</v>
      </c>
      <c r="CG277" s="16" t="s">
        <v>5106</v>
      </c>
      <c r="CH277" s="16" t="s">
        <v>5107</v>
      </c>
      <c r="CI277" s="16" t="s">
        <v>5108</v>
      </c>
      <c r="CJ277" s="16" t="s">
        <v>5109</v>
      </c>
      <c r="CK277" s="16" t="s">
        <v>5105</v>
      </c>
      <c r="CL277" s="16" t="s">
        <v>3398</v>
      </c>
      <c r="CM277" s="16" t="s">
        <v>5110</v>
      </c>
      <c r="CN277" s="16" t="s">
        <v>4156</v>
      </c>
      <c r="CR277" s="19"/>
      <c r="CV277" s="16"/>
      <c r="CY277" s="16"/>
      <c r="CZ277" s="16"/>
      <c r="DA277" s="16"/>
      <c r="DC277" s="16"/>
      <c r="DH277" s="16"/>
    </row>
    <row r="278" spans="1:112" x14ac:dyDescent="0.35">
      <c r="A278" s="16" t="s">
        <v>1170</v>
      </c>
      <c r="C278" t="s">
        <v>5111</v>
      </c>
      <c r="D278" s="32"/>
      <c r="E278"/>
      <c r="F278" s="16" t="s">
        <v>5847</v>
      </c>
      <c r="G278" s="16"/>
      <c r="K278" s="16"/>
      <c r="L278" s="16"/>
      <c r="M278" s="16"/>
      <c r="N278" s="16"/>
      <c r="O278" s="16" t="s">
        <v>5826</v>
      </c>
      <c r="P278" s="16"/>
      <c r="Q278" s="16"/>
      <c r="R278" s="16"/>
      <c r="S278" s="16"/>
      <c r="T278" s="16"/>
      <c r="U278" s="16"/>
      <c r="V278" s="16"/>
      <c r="AK278" s="16"/>
      <c r="AX278" s="30"/>
      <c r="BB278" s="26"/>
      <c r="BG278" s="16"/>
      <c r="BH278" s="16"/>
      <c r="BO278" s="16" t="s">
        <v>5112</v>
      </c>
      <c r="BP278" s="16" t="s">
        <v>5113</v>
      </c>
      <c r="BQ278" s="16" t="s">
        <v>5114</v>
      </c>
      <c r="BR278" s="16"/>
      <c r="CA278" s="16"/>
      <c r="CE278" s="16" t="s">
        <v>119</v>
      </c>
      <c r="CF278" s="16" t="s">
        <v>3176</v>
      </c>
      <c r="CG278" s="16" t="s">
        <v>5112</v>
      </c>
      <c r="CH278" s="16" t="s">
        <v>5113</v>
      </c>
      <c r="CI278" s="16" t="s">
        <v>5115</v>
      </c>
      <c r="CJ278" s="16" t="s">
        <v>5116</v>
      </c>
      <c r="CK278" s="16" t="s">
        <v>5111</v>
      </c>
      <c r="CL278" s="16" t="s">
        <v>3398</v>
      </c>
      <c r="CM278" s="16" t="s">
        <v>3383</v>
      </c>
      <c r="CN278" s="16" t="s">
        <v>3416</v>
      </c>
      <c r="CR278" s="19"/>
      <c r="CV278" s="16"/>
      <c r="CY278" s="16"/>
      <c r="CZ278" s="16"/>
      <c r="DA278" s="16"/>
      <c r="DC278" s="16"/>
      <c r="DH278" s="16"/>
    </row>
    <row r="279" spans="1:112" x14ac:dyDescent="0.35">
      <c r="A279" s="16" t="s">
        <v>1170</v>
      </c>
      <c r="C279" t="s">
        <v>5117</v>
      </c>
      <c r="D279" s="32"/>
      <c r="E279"/>
      <c r="F279" s="16" t="s">
        <v>5847</v>
      </c>
      <c r="G279" s="16"/>
      <c r="K279" s="16"/>
      <c r="L279" s="16"/>
      <c r="M279" s="16"/>
      <c r="N279" s="16"/>
      <c r="O279" s="16" t="s">
        <v>5826</v>
      </c>
      <c r="P279" s="16"/>
      <c r="Q279" s="16"/>
      <c r="R279" s="16"/>
      <c r="S279" s="16"/>
      <c r="T279" s="16"/>
      <c r="U279" s="16"/>
      <c r="V279" s="16"/>
      <c r="AK279" s="16"/>
      <c r="AX279" s="30"/>
      <c r="BB279" s="26"/>
      <c r="BG279" s="16"/>
      <c r="BH279" s="16"/>
      <c r="BO279" s="16" t="s">
        <v>5118</v>
      </c>
      <c r="BP279" s="16" t="s">
        <v>5119</v>
      </c>
      <c r="BQ279" s="16" t="s">
        <v>5120</v>
      </c>
      <c r="BR279" s="16"/>
      <c r="CA279" s="16"/>
      <c r="CE279" s="16" t="s">
        <v>119</v>
      </c>
      <c r="CF279" s="16" t="s">
        <v>3176</v>
      </c>
      <c r="CG279" s="16" t="s">
        <v>5118</v>
      </c>
      <c r="CH279" s="16" t="s">
        <v>5119</v>
      </c>
      <c r="CI279" s="16" t="s">
        <v>5121</v>
      </c>
      <c r="CJ279" s="16" t="s">
        <v>5122</v>
      </c>
      <c r="CK279" s="16" t="s">
        <v>5117</v>
      </c>
      <c r="CL279" s="16" t="s">
        <v>3382</v>
      </c>
      <c r="CM279" s="16" t="s">
        <v>3383</v>
      </c>
      <c r="CN279" s="16" t="s">
        <v>4110</v>
      </c>
      <c r="CR279" s="19"/>
      <c r="CV279" s="16"/>
      <c r="CY279" s="16"/>
      <c r="CZ279" s="16"/>
      <c r="DA279" s="16"/>
      <c r="DC279" s="16"/>
      <c r="DH279" s="16"/>
    </row>
    <row r="280" spans="1:112" x14ac:dyDescent="0.35">
      <c r="A280" s="16" t="s">
        <v>1170</v>
      </c>
      <c r="C280" t="s">
        <v>5123</v>
      </c>
      <c r="D280" s="32"/>
      <c r="E280"/>
      <c r="F280" s="16" t="s">
        <v>5847</v>
      </c>
      <c r="G280" s="16"/>
      <c r="K280" s="16"/>
      <c r="L280" s="16"/>
      <c r="M280" s="16"/>
      <c r="N280" s="16"/>
      <c r="O280" s="16" t="s">
        <v>5826</v>
      </c>
      <c r="P280" s="16"/>
      <c r="Q280" s="16"/>
      <c r="R280" s="16"/>
      <c r="S280" s="16"/>
      <c r="T280" s="16"/>
      <c r="U280" s="16"/>
      <c r="V280" s="16"/>
      <c r="AK280" s="16"/>
      <c r="AX280" s="30"/>
      <c r="BB280" s="26"/>
      <c r="BG280" s="16"/>
      <c r="BH280" s="16"/>
      <c r="BO280" s="16" t="s">
        <v>5124</v>
      </c>
      <c r="BP280" s="16" t="s">
        <v>5125</v>
      </c>
      <c r="BQ280" s="16" t="s">
        <v>5126</v>
      </c>
      <c r="BR280" s="16"/>
      <c r="CA280" s="16"/>
      <c r="CE280" s="16" t="s">
        <v>119</v>
      </c>
      <c r="CF280" s="16" t="s">
        <v>3176</v>
      </c>
      <c r="CG280" s="16" t="s">
        <v>5124</v>
      </c>
      <c r="CH280" s="16" t="s">
        <v>5125</v>
      </c>
      <c r="CI280" s="16" t="s">
        <v>5127</v>
      </c>
      <c r="CJ280" s="16" t="s">
        <v>5128</v>
      </c>
      <c r="CK280" s="16" t="s">
        <v>5123</v>
      </c>
      <c r="CL280" s="16" t="s">
        <v>3187</v>
      </c>
      <c r="CM280" s="16" t="s">
        <v>3383</v>
      </c>
      <c r="CN280" s="16" t="s">
        <v>5072</v>
      </c>
      <c r="CR280" s="19"/>
      <c r="CV280" s="16"/>
      <c r="CY280" s="16"/>
      <c r="CZ280" s="16"/>
      <c r="DA280" s="16"/>
      <c r="DC280" s="16"/>
      <c r="DH280" s="16"/>
    </row>
    <row r="281" spans="1:112" x14ac:dyDescent="0.35">
      <c r="A281" s="16" t="s">
        <v>1170</v>
      </c>
      <c r="C281" t="s">
        <v>5129</v>
      </c>
      <c r="D281" s="32"/>
      <c r="E281"/>
      <c r="F281" s="16" t="s">
        <v>5847</v>
      </c>
      <c r="G281" s="16"/>
      <c r="K281" s="16"/>
      <c r="L281" s="16"/>
      <c r="M281" s="16"/>
      <c r="N281" s="16"/>
      <c r="O281" s="16" t="s">
        <v>5826</v>
      </c>
      <c r="P281" s="16"/>
      <c r="Q281" s="16"/>
      <c r="R281" s="16"/>
      <c r="S281" s="16"/>
      <c r="T281" s="16"/>
      <c r="U281" s="16"/>
      <c r="V281" s="16"/>
      <c r="AK281" s="16"/>
      <c r="AX281" s="30"/>
      <c r="BB281" s="26"/>
      <c r="BG281" s="16"/>
      <c r="BH281" s="16"/>
      <c r="BO281" s="16" t="s">
        <v>5130</v>
      </c>
      <c r="BP281" s="16" t="s">
        <v>5131</v>
      </c>
      <c r="BQ281" s="16" t="s">
        <v>5132</v>
      </c>
      <c r="BR281" s="16"/>
      <c r="CA281" s="16"/>
      <c r="CE281" s="16" t="s">
        <v>119</v>
      </c>
      <c r="CF281" s="16" t="s">
        <v>3176</v>
      </c>
      <c r="CG281" s="16" t="s">
        <v>5130</v>
      </c>
      <c r="CH281" s="16" t="s">
        <v>5131</v>
      </c>
      <c r="CI281" s="16" t="s">
        <v>5133</v>
      </c>
      <c r="CJ281" s="16" t="s">
        <v>5134</v>
      </c>
      <c r="CK281" s="16" t="s">
        <v>5129</v>
      </c>
      <c r="CL281" s="16" t="s">
        <v>3187</v>
      </c>
      <c r="CM281" s="16" t="s">
        <v>4256</v>
      </c>
      <c r="CN281" s="16" t="s">
        <v>4516</v>
      </c>
      <c r="CR281" s="19"/>
      <c r="CV281" s="16"/>
      <c r="CY281" s="16"/>
      <c r="CZ281" s="16"/>
      <c r="DA281" s="16"/>
      <c r="DC281" s="16"/>
      <c r="DH281" s="16"/>
    </row>
    <row r="282" spans="1:112" x14ac:dyDescent="0.35">
      <c r="A282" s="16" t="s">
        <v>1170</v>
      </c>
      <c r="C282" t="s">
        <v>5135</v>
      </c>
      <c r="D282" s="32"/>
      <c r="E282"/>
      <c r="F282" s="16" t="s">
        <v>5847</v>
      </c>
      <c r="G282" s="16"/>
      <c r="K282" s="16"/>
      <c r="L282" s="16"/>
      <c r="M282" s="16"/>
      <c r="N282" s="16"/>
      <c r="O282" s="16" t="s">
        <v>5826</v>
      </c>
      <c r="P282" s="16"/>
      <c r="Q282" s="16"/>
      <c r="R282" s="16"/>
      <c r="S282" s="16"/>
      <c r="T282" s="16"/>
      <c r="U282" s="16"/>
      <c r="V282" s="16"/>
      <c r="AK282" s="16"/>
      <c r="AX282" s="30"/>
      <c r="BB282" s="26"/>
      <c r="BG282" s="16"/>
      <c r="BH282" s="16"/>
      <c r="BO282" s="16" t="s">
        <v>5136</v>
      </c>
      <c r="BP282" s="16" t="s">
        <v>5137</v>
      </c>
      <c r="BQ282" s="16" t="s">
        <v>5138</v>
      </c>
      <c r="BR282" s="16"/>
      <c r="CA282" s="16"/>
      <c r="CE282" s="16" t="s">
        <v>119</v>
      </c>
      <c r="CF282" s="16" t="s">
        <v>3176</v>
      </c>
      <c r="CG282" s="16" t="s">
        <v>5136</v>
      </c>
      <c r="CH282" s="16" t="s">
        <v>5137</v>
      </c>
      <c r="CI282" s="16" t="s">
        <v>5139</v>
      </c>
      <c r="CJ282" s="16" t="s">
        <v>5140</v>
      </c>
      <c r="CK282" s="16" t="s">
        <v>5135</v>
      </c>
      <c r="CL282" s="16" t="s">
        <v>3988</v>
      </c>
      <c r="CM282" s="16" t="s">
        <v>5141</v>
      </c>
      <c r="CN282" s="16" t="s">
        <v>3646</v>
      </c>
      <c r="CR282" s="19"/>
      <c r="CV282" s="16"/>
      <c r="CY282" s="16"/>
      <c r="CZ282" s="16"/>
      <c r="DA282" s="16"/>
      <c r="DC282" s="16"/>
      <c r="DH282" s="16"/>
    </row>
    <row r="283" spans="1:112" x14ac:dyDescent="0.35">
      <c r="A283" s="16" t="s">
        <v>1170</v>
      </c>
      <c r="C283" t="s">
        <v>5142</v>
      </c>
      <c r="D283" s="32"/>
      <c r="E283"/>
      <c r="F283" s="16" t="s">
        <v>5847</v>
      </c>
      <c r="G283" s="16"/>
      <c r="K283" s="16"/>
      <c r="L283" s="16"/>
      <c r="M283" s="16"/>
      <c r="N283" s="16"/>
      <c r="O283" s="16" t="s">
        <v>5826</v>
      </c>
      <c r="P283" s="16"/>
      <c r="Q283" s="16"/>
      <c r="R283" s="16"/>
      <c r="S283" s="16"/>
      <c r="T283" s="16"/>
      <c r="U283" s="16"/>
      <c r="V283" s="16"/>
      <c r="AK283" s="16"/>
      <c r="AX283" s="30"/>
      <c r="BB283" s="26"/>
      <c r="BG283" s="16"/>
      <c r="BH283" s="16"/>
      <c r="BO283" s="16" t="s">
        <v>5143</v>
      </c>
      <c r="BP283" s="16" t="s">
        <v>5144</v>
      </c>
      <c r="BQ283" s="16" t="s">
        <v>5145</v>
      </c>
      <c r="BR283" s="16"/>
      <c r="CA283" s="16"/>
      <c r="CE283" s="16" t="s">
        <v>119</v>
      </c>
      <c r="CF283" s="16" t="s">
        <v>3176</v>
      </c>
      <c r="CG283" s="16" t="s">
        <v>5143</v>
      </c>
      <c r="CH283" s="16" t="s">
        <v>5144</v>
      </c>
      <c r="CI283" s="16" t="s">
        <v>5146</v>
      </c>
      <c r="CJ283" s="16" t="s">
        <v>5147</v>
      </c>
      <c r="CK283" s="16" t="s">
        <v>5142</v>
      </c>
      <c r="CL283" s="16" t="s">
        <v>3906</v>
      </c>
      <c r="CM283" s="16" t="s">
        <v>4035</v>
      </c>
      <c r="CN283" s="16" t="s">
        <v>3299</v>
      </c>
      <c r="CR283" s="19"/>
      <c r="CV283" s="16"/>
      <c r="CY283" s="16"/>
      <c r="CZ283" s="16"/>
      <c r="DA283" s="16"/>
      <c r="DC283" s="16"/>
      <c r="DH283" s="16"/>
    </row>
    <row r="284" spans="1:112" x14ac:dyDescent="0.35">
      <c r="A284" s="16" t="s">
        <v>1170</v>
      </c>
      <c r="C284" t="s">
        <v>5148</v>
      </c>
      <c r="D284" s="32"/>
      <c r="E284"/>
      <c r="F284" s="16" t="s">
        <v>5847</v>
      </c>
      <c r="G284" s="16"/>
      <c r="K284" s="16"/>
      <c r="L284" s="16"/>
      <c r="M284" s="16"/>
      <c r="N284" s="16"/>
      <c r="O284" s="16" t="s">
        <v>5826</v>
      </c>
      <c r="P284" s="16"/>
      <c r="Q284" s="16"/>
      <c r="R284" s="16"/>
      <c r="S284" s="16"/>
      <c r="T284" s="16"/>
      <c r="U284" s="16"/>
      <c r="V284" s="16"/>
      <c r="AK284" s="16"/>
      <c r="AX284" s="30"/>
      <c r="BB284" s="26"/>
      <c r="BG284" s="16"/>
      <c r="BH284" s="16"/>
      <c r="BO284" s="16" t="s">
        <v>5149</v>
      </c>
      <c r="BP284" s="16" t="s">
        <v>5150</v>
      </c>
      <c r="BQ284" s="16" t="s">
        <v>5151</v>
      </c>
      <c r="BR284" s="16"/>
      <c r="CA284" s="16"/>
      <c r="CE284" s="16" t="s">
        <v>119</v>
      </c>
      <c r="CF284" s="16" t="s">
        <v>3176</v>
      </c>
      <c r="CG284" s="16" t="s">
        <v>5149</v>
      </c>
      <c r="CH284" s="16" t="s">
        <v>5150</v>
      </c>
      <c r="CI284" s="16" t="s">
        <v>5152</v>
      </c>
      <c r="CJ284" s="16" t="s">
        <v>5153</v>
      </c>
      <c r="CK284" s="16" t="s">
        <v>5148</v>
      </c>
      <c r="CL284" s="16" t="s">
        <v>3239</v>
      </c>
      <c r="CM284" s="16" t="s">
        <v>3540</v>
      </c>
      <c r="CN284" s="16" t="s">
        <v>3836</v>
      </c>
      <c r="CR284" s="19"/>
      <c r="CV284" s="16"/>
      <c r="CY284" s="16"/>
      <c r="CZ284" s="16"/>
      <c r="DA284" s="16"/>
      <c r="DC284" s="16"/>
      <c r="DH284" s="16"/>
    </row>
    <row r="285" spans="1:112" x14ac:dyDescent="0.35">
      <c r="A285" s="16" t="s">
        <v>1170</v>
      </c>
      <c r="C285" t="s">
        <v>5154</v>
      </c>
      <c r="D285" s="32"/>
      <c r="E285"/>
      <c r="F285" s="16" t="s">
        <v>5847</v>
      </c>
      <c r="G285" s="16"/>
      <c r="K285" s="16"/>
      <c r="L285" s="16"/>
      <c r="M285" s="16"/>
      <c r="N285" s="16"/>
      <c r="O285" s="16" t="s">
        <v>5826</v>
      </c>
      <c r="P285" s="16"/>
      <c r="Q285" s="16"/>
      <c r="R285" s="16"/>
      <c r="S285" s="16"/>
      <c r="T285" s="16"/>
      <c r="U285" s="16"/>
      <c r="V285" s="16"/>
      <c r="AK285" s="16"/>
      <c r="AX285" s="30"/>
      <c r="BB285" s="26"/>
      <c r="BG285" s="16"/>
      <c r="BH285" s="16"/>
      <c r="BO285" s="16" t="s">
        <v>5155</v>
      </c>
      <c r="BP285" s="16" t="s">
        <v>5156</v>
      </c>
      <c r="BQ285" s="16" t="s">
        <v>5157</v>
      </c>
      <c r="BR285" s="16"/>
      <c r="CA285" s="16"/>
      <c r="CE285" s="16" t="s">
        <v>119</v>
      </c>
      <c r="CF285" s="16" t="s">
        <v>3176</v>
      </c>
      <c r="CG285" s="16" t="s">
        <v>5155</v>
      </c>
      <c r="CH285" s="16" t="s">
        <v>5156</v>
      </c>
      <c r="CI285" s="16" t="s">
        <v>5158</v>
      </c>
      <c r="CJ285" s="16" t="s">
        <v>5159</v>
      </c>
      <c r="CK285" s="16" t="s">
        <v>5154</v>
      </c>
      <c r="CL285" s="16" t="s">
        <v>3472</v>
      </c>
      <c r="CM285" s="16" t="s">
        <v>5160</v>
      </c>
      <c r="CN285" s="16" t="s">
        <v>3525</v>
      </c>
      <c r="CR285" s="19"/>
      <c r="CV285" s="16"/>
      <c r="CY285" s="16"/>
      <c r="CZ285" s="16"/>
      <c r="DA285" s="16"/>
      <c r="DC285" s="16"/>
      <c r="DH285" s="16"/>
    </row>
    <row r="286" spans="1:112" x14ac:dyDescent="0.35">
      <c r="A286" s="16" t="s">
        <v>1170</v>
      </c>
      <c r="C286" t="s">
        <v>5161</v>
      </c>
      <c r="D286" s="32"/>
      <c r="E286"/>
      <c r="F286" s="16" t="s">
        <v>5847</v>
      </c>
      <c r="G286" s="16"/>
      <c r="K286" s="16"/>
      <c r="L286" s="16"/>
      <c r="M286" s="16"/>
      <c r="N286" s="16"/>
      <c r="O286" s="16" t="s">
        <v>5826</v>
      </c>
      <c r="P286" s="16"/>
      <c r="Q286" s="16"/>
      <c r="R286" s="16"/>
      <c r="S286" s="16"/>
      <c r="T286" s="16"/>
      <c r="U286" s="16"/>
      <c r="V286" s="16"/>
      <c r="AK286" s="16"/>
      <c r="AX286" s="30"/>
      <c r="BB286" s="26"/>
      <c r="BG286" s="16"/>
      <c r="BH286" s="16"/>
      <c r="BO286" s="16" t="s">
        <v>5162</v>
      </c>
      <c r="BP286" s="16" t="s">
        <v>5163</v>
      </c>
      <c r="BQ286" s="16" t="s">
        <v>5164</v>
      </c>
      <c r="BR286" s="16"/>
      <c r="CA286" s="16"/>
      <c r="CE286" s="16" t="s">
        <v>119</v>
      </c>
      <c r="CF286" s="16" t="s">
        <v>3176</v>
      </c>
      <c r="CG286" s="16" t="s">
        <v>5162</v>
      </c>
      <c r="CH286" s="16" t="s">
        <v>5163</v>
      </c>
      <c r="CI286" s="16" t="s">
        <v>5165</v>
      </c>
      <c r="CJ286" s="16" t="s">
        <v>5166</v>
      </c>
      <c r="CK286" s="16" t="s">
        <v>5161</v>
      </c>
      <c r="CL286" s="16" t="s">
        <v>3196</v>
      </c>
      <c r="CM286" s="16" t="s">
        <v>3328</v>
      </c>
      <c r="CN286" s="16" t="s">
        <v>5167</v>
      </c>
      <c r="CR286" s="19"/>
      <c r="CV286" s="16"/>
      <c r="CY286" s="16"/>
      <c r="CZ286" s="16"/>
      <c r="DA286" s="16"/>
      <c r="DC286" s="16"/>
      <c r="DH286" s="16"/>
    </row>
    <row r="287" spans="1:112" x14ac:dyDescent="0.35">
      <c r="A287" s="16" t="s">
        <v>1170</v>
      </c>
      <c r="C287" t="s">
        <v>5168</v>
      </c>
      <c r="D287" s="32"/>
      <c r="E287"/>
      <c r="F287" s="16" t="s">
        <v>5847</v>
      </c>
      <c r="G287" s="16"/>
      <c r="K287" s="16"/>
      <c r="L287" s="16"/>
      <c r="M287" s="16"/>
      <c r="N287" s="16"/>
      <c r="O287" s="16" t="s">
        <v>5826</v>
      </c>
      <c r="P287" s="16"/>
      <c r="Q287" s="16"/>
      <c r="R287" s="16"/>
      <c r="S287" s="16"/>
      <c r="T287" s="16"/>
      <c r="U287" s="16"/>
      <c r="V287" s="16"/>
      <c r="AK287" s="16"/>
      <c r="AX287" s="30"/>
      <c r="BB287" s="26"/>
      <c r="BG287" s="16"/>
      <c r="BH287" s="16"/>
      <c r="BO287" s="16" t="s">
        <v>5169</v>
      </c>
      <c r="BP287" s="16" t="s">
        <v>5170</v>
      </c>
      <c r="BQ287" s="16" t="s">
        <v>5171</v>
      </c>
      <c r="BR287" s="16"/>
      <c r="CA287" s="16"/>
      <c r="CE287" s="16" t="s">
        <v>119</v>
      </c>
      <c r="CF287" s="16" t="s">
        <v>3176</v>
      </c>
      <c r="CG287" s="16" t="s">
        <v>5169</v>
      </c>
      <c r="CH287" s="16" t="s">
        <v>5170</v>
      </c>
      <c r="CI287" s="16" t="s">
        <v>5172</v>
      </c>
      <c r="CJ287" s="16" t="s">
        <v>5173</v>
      </c>
      <c r="CK287" s="16" t="s">
        <v>5168</v>
      </c>
      <c r="CL287" s="16" t="s">
        <v>3239</v>
      </c>
      <c r="CM287" s="16" t="s">
        <v>3880</v>
      </c>
      <c r="CN287" s="16" t="s">
        <v>3416</v>
      </c>
      <c r="CR287" s="19"/>
      <c r="CV287" s="16"/>
      <c r="CY287" s="16"/>
      <c r="CZ287" s="16"/>
      <c r="DA287" s="16"/>
      <c r="DC287" s="16"/>
      <c r="DH287" s="16"/>
    </row>
    <row r="288" spans="1:112" x14ac:dyDescent="0.35">
      <c r="A288" s="16" t="s">
        <v>1170</v>
      </c>
      <c r="C288" t="s">
        <v>5174</v>
      </c>
      <c r="D288" s="32"/>
      <c r="E288"/>
      <c r="F288" s="16" t="s">
        <v>5847</v>
      </c>
      <c r="G288" s="16"/>
      <c r="K288" s="16"/>
      <c r="L288" s="16"/>
      <c r="M288" s="16"/>
      <c r="N288" s="16"/>
      <c r="O288" s="16" t="s">
        <v>5826</v>
      </c>
      <c r="P288" s="16"/>
      <c r="Q288" s="16"/>
      <c r="R288" s="16"/>
      <c r="S288" s="16"/>
      <c r="T288" s="16"/>
      <c r="U288" s="16"/>
      <c r="V288" s="16"/>
      <c r="AK288" s="16"/>
      <c r="AX288" s="30"/>
      <c r="BB288" s="26"/>
      <c r="BG288" s="16"/>
      <c r="BH288" s="16"/>
      <c r="BO288" s="16" t="s">
        <v>5175</v>
      </c>
      <c r="BP288" s="16" t="s">
        <v>5176</v>
      </c>
      <c r="BQ288" s="16" t="s">
        <v>5177</v>
      </c>
      <c r="BR288" s="16"/>
      <c r="CA288" s="16"/>
      <c r="CE288" s="16" t="s">
        <v>119</v>
      </c>
      <c r="CF288" s="16" t="s">
        <v>3176</v>
      </c>
      <c r="CG288" s="16" t="s">
        <v>5175</v>
      </c>
      <c r="CH288" s="16" t="s">
        <v>5176</v>
      </c>
      <c r="CI288" s="16" t="s">
        <v>5178</v>
      </c>
      <c r="CJ288" s="16" t="s">
        <v>5179</v>
      </c>
      <c r="CK288" s="16" t="s">
        <v>5174</v>
      </c>
      <c r="CL288" s="16" t="s">
        <v>3187</v>
      </c>
      <c r="CM288" s="16" t="s">
        <v>5180</v>
      </c>
      <c r="CN288" s="16" t="s">
        <v>5181</v>
      </c>
      <c r="CR288" s="19"/>
      <c r="CV288" s="16"/>
      <c r="CY288" s="16"/>
      <c r="CZ288" s="16"/>
      <c r="DA288" s="16"/>
      <c r="DC288" s="16"/>
      <c r="DH288" s="16"/>
    </row>
    <row r="289" spans="1:112" x14ac:dyDescent="0.35">
      <c r="A289" s="16" t="s">
        <v>1170</v>
      </c>
      <c r="C289" t="s">
        <v>5182</v>
      </c>
      <c r="D289" s="32"/>
      <c r="E289"/>
      <c r="F289" s="16" t="s">
        <v>5847</v>
      </c>
      <c r="G289" s="16"/>
      <c r="K289" s="16"/>
      <c r="L289" s="16"/>
      <c r="M289" s="16"/>
      <c r="N289" s="16"/>
      <c r="O289" s="16" t="s">
        <v>5826</v>
      </c>
      <c r="P289" s="16"/>
      <c r="Q289" s="16"/>
      <c r="R289" s="16"/>
      <c r="S289" s="16"/>
      <c r="T289" s="16"/>
      <c r="U289" s="16"/>
      <c r="V289" s="16"/>
      <c r="AK289" s="16"/>
      <c r="AX289" s="30"/>
      <c r="BB289" s="26"/>
      <c r="BG289" s="16"/>
      <c r="BH289" s="16"/>
      <c r="BO289" s="16" t="s">
        <v>5183</v>
      </c>
      <c r="BP289" s="16" t="s">
        <v>5184</v>
      </c>
      <c r="BQ289" s="16" t="s">
        <v>5185</v>
      </c>
      <c r="BR289" s="16"/>
      <c r="CA289" s="16"/>
      <c r="CE289" s="16" t="s">
        <v>119</v>
      </c>
      <c r="CF289" s="16" t="s">
        <v>3176</v>
      </c>
      <c r="CG289" s="16" t="s">
        <v>5183</v>
      </c>
      <c r="CH289" s="16" t="s">
        <v>5184</v>
      </c>
      <c r="CI289" s="16" t="s">
        <v>5186</v>
      </c>
      <c r="CJ289" s="16" t="s">
        <v>5187</v>
      </c>
      <c r="CK289" s="16" t="s">
        <v>5182</v>
      </c>
      <c r="CL289" s="16" t="s">
        <v>3988</v>
      </c>
      <c r="CM289" s="16" t="s">
        <v>5141</v>
      </c>
      <c r="CN289" s="16" t="s">
        <v>5188</v>
      </c>
      <c r="CR289" s="19"/>
      <c r="CV289" s="16"/>
      <c r="CY289" s="16"/>
      <c r="CZ289" s="16"/>
      <c r="DA289" s="16"/>
      <c r="DC289" s="16"/>
      <c r="DH289" s="16"/>
    </row>
    <row r="290" spans="1:112" x14ac:dyDescent="0.35">
      <c r="A290" s="16" t="s">
        <v>1170</v>
      </c>
      <c r="C290" t="s">
        <v>5189</v>
      </c>
      <c r="D290" s="32"/>
      <c r="E290"/>
      <c r="F290" s="16" t="s">
        <v>5847</v>
      </c>
      <c r="G290" s="16"/>
      <c r="K290" s="16"/>
      <c r="L290" s="16"/>
      <c r="M290" s="16"/>
      <c r="N290" s="16"/>
      <c r="O290" s="16" t="s">
        <v>5826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30">
        <f>Table13[[#This Row], [no. of introduced regions]]/Table13[[#This Row], [no. of native regions]]</f>
        <v>1</v>
      </c>
      <c r="BB290" s="26"/>
      <c r="BG290" s="16"/>
      <c r="BH290" s="16"/>
      <c r="BO290" s="16" t="s">
        <v>5190</v>
      </c>
      <c r="BP290" s="16" t="s">
        <v>5191</v>
      </c>
      <c r="BQ290" s="16" t="s">
        <v>5192</v>
      </c>
      <c r="BR290" s="16"/>
      <c r="CA290" s="16"/>
      <c r="CE290" s="16" t="s">
        <v>119</v>
      </c>
      <c r="CF290" s="16" t="s">
        <v>3176</v>
      </c>
      <c r="CG290" s="16" t="s">
        <v>5190</v>
      </c>
      <c r="CH290" s="16" t="s">
        <v>5191</v>
      </c>
      <c r="CI290" s="16" t="s">
        <v>5193</v>
      </c>
      <c r="CJ290" s="16" t="s">
        <v>5194</v>
      </c>
      <c r="CL290" s="16" t="s">
        <v>3297</v>
      </c>
      <c r="CM290" s="16" t="s">
        <v>5195</v>
      </c>
      <c r="CN290" s="16" t="s">
        <v>5196</v>
      </c>
      <c r="CR290" s="19"/>
      <c r="CV290" s="16"/>
      <c r="CY290" s="16"/>
      <c r="CZ290" s="16"/>
      <c r="DA290" s="16"/>
      <c r="DC290" s="16"/>
      <c r="DH290" s="16"/>
    </row>
    <row r="291" spans="1:112" x14ac:dyDescent="0.35">
      <c r="A291" s="16" t="s">
        <v>1170</v>
      </c>
      <c r="C291" t="s">
        <v>5197</v>
      </c>
      <c r="D291" s="32"/>
      <c r="E291"/>
      <c r="F291" s="16" t="s">
        <v>5847</v>
      </c>
      <c r="G291" s="16"/>
      <c r="K291" s="16"/>
      <c r="L291" s="16"/>
      <c r="M291" s="16"/>
      <c r="N291" s="16"/>
      <c r="O291" s="16" t="s">
        <v>5826</v>
      </c>
      <c r="P291" s="16"/>
      <c r="Q291" s="16"/>
      <c r="R291" s="16"/>
      <c r="S291" s="16"/>
      <c r="T291" s="16"/>
      <c r="U291" s="16"/>
      <c r="V291" s="16"/>
      <c r="AK291" s="16"/>
      <c r="AX291" s="30"/>
      <c r="BB291" s="26"/>
      <c r="BG291" s="16"/>
      <c r="BH291" s="16"/>
      <c r="BO291" s="16" t="s">
        <v>5198</v>
      </c>
      <c r="BP291" s="16" t="s">
        <v>5199</v>
      </c>
      <c r="BQ291" s="16" t="s">
        <v>5200</v>
      </c>
      <c r="BR291" s="16"/>
      <c r="CA291" s="16"/>
      <c r="CE291" s="16" t="s">
        <v>119</v>
      </c>
      <c r="CF291" s="16" t="s">
        <v>3176</v>
      </c>
      <c r="CG291" s="16" t="s">
        <v>5198</v>
      </c>
      <c r="CH291" s="16" t="s">
        <v>5199</v>
      </c>
      <c r="CI291" s="16" t="s">
        <v>5201</v>
      </c>
      <c r="CJ291" s="16" t="s">
        <v>5202</v>
      </c>
      <c r="CK291" s="16" t="s">
        <v>5197</v>
      </c>
      <c r="CL291" s="16" t="s">
        <v>3495</v>
      </c>
      <c r="CM291" s="16" t="s">
        <v>5203</v>
      </c>
      <c r="CN291" s="16" t="s">
        <v>5204</v>
      </c>
      <c r="CR291" s="19"/>
      <c r="CV291" s="16"/>
      <c r="CY291" s="16"/>
      <c r="CZ291" s="16"/>
      <c r="DA291" s="16"/>
      <c r="DC291" s="16"/>
      <c r="DH291" s="16"/>
    </row>
    <row r="292" spans="1:112" x14ac:dyDescent="0.35">
      <c r="A292" s="16" t="s">
        <v>1170</v>
      </c>
      <c r="C292" t="s">
        <v>5205</v>
      </c>
      <c r="D292" s="32"/>
      <c r="E292"/>
      <c r="F292" s="16" t="s">
        <v>5847</v>
      </c>
      <c r="G292" s="16"/>
      <c r="K292" s="16"/>
      <c r="L292" s="16"/>
      <c r="M292" s="16"/>
      <c r="N292" s="16"/>
      <c r="O292" s="16" t="s">
        <v>5826</v>
      </c>
      <c r="P292" s="16"/>
      <c r="Q292" s="16"/>
      <c r="R292" s="16"/>
      <c r="S292" s="16"/>
      <c r="T292" s="16"/>
      <c r="U292" s="16"/>
      <c r="V292" s="16"/>
      <c r="AK292" s="16"/>
      <c r="AX292" s="30"/>
      <c r="BB292" s="26"/>
      <c r="BG292" s="16"/>
      <c r="BH292" s="16"/>
      <c r="BO292" s="16" t="s">
        <v>5206</v>
      </c>
      <c r="BP292" s="16" t="s">
        <v>5207</v>
      </c>
      <c r="BQ292" s="16" t="s">
        <v>5208</v>
      </c>
      <c r="BR292" s="16"/>
      <c r="CA292" s="16"/>
      <c r="CE292" s="16" t="s">
        <v>119</v>
      </c>
      <c r="CF292" s="16" t="s">
        <v>3176</v>
      </c>
      <c r="CG292" s="16" t="s">
        <v>5206</v>
      </c>
      <c r="CH292" s="16" t="s">
        <v>5207</v>
      </c>
      <c r="CI292" s="16" t="s">
        <v>5209</v>
      </c>
      <c r="CJ292" s="16" t="s">
        <v>5210</v>
      </c>
      <c r="CK292" s="16" t="s">
        <v>5205</v>
      </c>
      <c r="CL292" s="16" t="s">
        <v>3358</v>
      </c>
      <c r="CM292" s="16" t="s">
        <v>5211</v>
      </c>
      <c r="CN292" s="16" t="s">
        <v>5212</v>
      </c>
      <c r="CR292" s="19"/>
      <c r="CV292" s="16"/>
      <c r="CY292" s="16"/>
      <c r="CZ292" s="16"/>
      <c r="DA292" s="16"/>
      <c r="DC292" s="16"/>
      <c r="DH292" s="16"/>
    </row>
    <row r="293" spans="1:112" x14ac:dyDescent="0.35">
      <c r="A293" s="16" t="s">
        <v>1170</v>
      </c>
      <c r="C293" t="s">
        <v>5213</v>
      </c>
      <c r="D293" s="32"/>
      <c r="E293"/>
      <c r="F293" s="16" t="s">
        <v>5847</v>
      </c>
      <c r="G293" s="16"/>
      <c r="K293" s="16"/>
      <c r="L293" s="16"/>
      <c r="M293" s="16"/>
      <c r="N293" s="16"/>
      <c r="O293" s="16" t="s">
        <v>5826</v>
      </c>
      <c r="P293" s="16"/>
      <c r="Q293" s="16"/>
      <c r="R293" s="16"/>
      <c r="S293" s="16"/>
      <c r="T293" s="16"/>
      <c r="U293" s="16"/>
      <c r="V293" s="16"/>
      <c r="AK293" s="16"/>
      <c r="AX293" s="30"/>
      <c r="BB293" s="26"/>
      <c r="BG293" s="16"/>
      <c r="BH293" s="16"/>
      <c r="BO293" s="16" t="s">
        <v>5214</v>
      </c>
      <c r="BP293" s="16" t="s">
        <v>5215</v>
      </c>
      <c r="BQ293" s="16" t="s">
        <v>5216</v>
      </c>
      <c r="BR293" s="16"/>
      <c r="CA293" s="16"/>
      <c r="CE293" s="16" t="s">
        <v>119</v>
      </c>
      <c r="CF293" s="16" t="s">
        <v>3176</v>
      </c>
      <c r="CG293" s="16" t="s">
        <v>5214</v>
      </c>
      <c r="CH293" s="16" t="s">
        <v>5215</v>
      </c>
      <c r="CI293" s="16" t="s">
        <v>5217</v>
      </c>
      <c r="CJ293" s="16" t="s">
        <v>5218</v>
      </c>
      <c r="CK293" s="16" t="s">
        <v>5213</v>
      </c>
      <c r="CL293" s="16" t="s">
        <v>3263</v>
      </c>
      <c r="CM293" s="16" t="s">
        <v>4709</v>
      </c>
      <c r="CN293" s="16" t="s">
        <v>5219</v>
      </c>
      <c r="CR293" s="19"/>
      <c r="CV293" s="16"/>
      <c r="CY293" s="16"/>
      <c r="CZ293" s="16"/>
      <c r="DA293" s="16"/>
      <c r="DC293" s="16"/>
      <c r="DH293" s="16"/>
    </row>
    <row r="294" spans="1:112" x14ac:dyDescent="0.35">
      <c r="A294" s="16" t="s">
        <v>1170</v>
      </c>
      <c r="C294" t="s">
        <v>5220</v>
      </c>
      <c r="D294" s="32"/>
      <c r="E294"/>
      <c r="F294" s="16" t="s">
        <v>5847</v>
      </c>
      <c r="G294" s="16"/>
      <c r="K294" s="16"/>
      <c r="L294" s="16"/>
      <c r="M294" s="16"/>
      <c r="N294" s="16"/>
      <c r="O294" s="16" t="s">
        <v>5826</v>
      </c>
      <c r="P294" s="16"/>
      <c r="Q294" s="16"/>
      <c r="R294" s="16"/>
      <c r="S294" s="16"/>
      <c r="T294" s="16"/>
      <c r="U294" s="16"/>
      <c r="V294" s="16"/>
      <c r="AK294" s="16"/>
      <c r="AX294" s="30"/>
      <c r="BB294" s="26"/>
      <c r="BG294" s="16"/>
      <c r="BH294" s="16"/>
      <c r="BO294" s="16" t="s">
        <v>5221</v>
      </c>
      <c r="BP294" s="16" t="s">
        <v>5222</v>
      </c>
      <c r="BQ294" s="16" t="s">
        <v>5223</v>
      </c>
      <c r="BR294" s="16"/>
      <c r="CA294" s="16"/>
      <c r="CE294" s="16" t="s">
        <v>119</v>
      </c>
      <c r="CF294" s="16" t="s">
        <v>3176</v>
      </c>
      <c r="CG294" s="16" t="s">
        <v>5221</v>
      </c>
      <c r="CH294" s="16" t="s">
        <v>5222</v>
      </c>
      <c r="CI294" s="16" t="s">
        <v>5224</v>
      </c>
      <c r="CJ294" s="16" t="s">
        <v>5225</v>
      </c>
      <c r="CK294" s="16" t="s">
        <v>5220</v>
      </c>
      <c r="CL294" s="16" t="s">
        <v>3578</v>
      </c>
      <c r="CM294" s="16" t="s">
        <v>5226</v>
      </c>
      <c r="CN294" s="16" t="s">
        <v>4851</v>
      </c>
      <c r="CR294" s="19"/>
      <c r="CV294" s="16"/>
      <c r="CY294" s="16"/>
      <c r="CZ294" s="16"/>
      <c r="DA294" s="16"/>
      <c r="DC294" s="16"/>
      <c r="DH294" s="16"/>
    </row>
    <row r="295" spans="1:112" x14ac:dyDescent="0.35">
      <c r="A295" s="16" t="s">
        <v>1170</v>
      </c>
      <c r="C295" t="s">
        <v>5227</v>
      </c>
      <c r="D295" s="32"/>
      <c r="E295"/>
      <c r="F295" s="16" t="s">
        <v>5847</v>
      </c>
      <c r="G295" s="16"/>
      <c r="K295" s="16"/>
      <c r="L295" s="16"/>
      <c r="M295" s="16"/>
      <c r="N295" s="16"/>
      <c r="O295" s="16" t="s">
        <v>5826</v>
      </c>
      <c r="P295" s="16"/>
      <c r="Q295" s="16"/>
      <c r="R295" s="16"/>
      <c r="S295" s="16"/>
      <c r="T295" s="16"/>
      <c r="U295" s="16"/>
      <c r="V295" s="16"/>
      <c r="AK295" s="16"/>
      <c r="AX295" s="30"/>
      <c r="BB295" s="26"/>
      <c r="BG295" s="16"/>
      <c r="BH295" s="16"/>
      <c r="BO295" s="16" t="s">
        <v>5228</v>
      </c>
      <c r="BP295" s="16" t="s">
        <v>5229</v>
      </c>
      <c r="BQ295" s="16" t="s">
        <v>5230</v>
      </c>
      <c r="BR295" s="16"/>
      <c r="CA295" s="16"/>
      <c r="CE295" s="16" t="s">
        <v>119</v>
      </c>
      <c r="CF295" s="16" t="s">
        <v>3176</v>
      </c>
      <c r="CG295" s="16" t="s">
        <v>5228</v>
      </c>
      <c r="CH295" s="16" t="s">
        <v>5229</v>
      </c>
      <c r="CI295" s="16" t="s">
        <v>6124</v>
      </c>
      <c r="CJ295" s="16" t="s">
        <v>5231</v>
      </c>
      <c r="CK295" s="16" t="s">
        <v>5227</v>
      </c>
      <c r="CL295" s="16" t="s">
        <v>3214</v>
      </c>
      <c r="CM295" s="16" t="s">
        <v>3205</v>
      </c>
      <c r="CN295" s="16" t="s">
        <v>5232</v>
      </c>
      <c r="CR295" s="19"/>
      <c r="CV295" s="16"/>
      <c r="CY295" s="16"/>
      <c r="CZ295" s="16"/>
      <c r="DA295" s="16"/>
      <c r="DC295" s="16"/>
      <c r="DH295" s="16"/>
    </row>
    <row r="296" spans="1:112" x14ac:dyDescent="0.35">
      <c r="A296" s="16" t="s">
        <v>1170</v>
      </c>
      <c r="C296" t="s">
        <v>5233</v>
      </c>
      <c r="D296" s="32"/>
      <c r="E296"/>
      <c r="F296" s="16" t="s">
        <v>5847</v>
      </c>
      <c r="G296" s="16"/>
      <c r="K296" s="16"/>
      <c r="L296" s="16"/>
      <c r="M296" s="16"/>
      <c r="N296" s="16"/>
      <c r="O296" s="16" t="s">
        <v>5826</v>
      </c>
      <c r="P296" s="16"/>
      <c r="Q296" s="16"/>
      <c r="R296" s="16"/>
      <c r="S296" s="16"/>
      <c r="T296" s="16"/>
      <c r="U296" s="16"/>
      <c r="V296" s="16"/>
      <c r="AK296" s="16"/>
      <c r="AX296" s="30"/>
      <c r="BB296" s="26"/>
      <c r="BG296" s="16"/>
      <c r="BH296" s="16"/>
      <c r="BO296" s="16" t="s">
        <v>5234</v>
      </c>
      <c r="BP296" s="16" t="s">
        <v>5235</v>
      </c>
      <c r="BQ296" s="16" t="s">
        <v>5236</v>
      </c>
      <c r="BR296" s="16"/>
      <c r="CA296" s="16"/>
      <c r="CE296" s="16" t="s">
        <v>119</v>
      </c>
      <c r="CF296" s="16" t="s">
        <v>3176</v>
      </c>
      <c r="CG296" s="16" t="s">
        <v>5234</v>
      </c>
      <c r="CH296" s="16" t="s">
        <v>5235</v>
      </c>
      <c r="CI296" s="16" t="s">
        <v>6125</v>
      </c>
      <c r="CJ296" s="16" t="s">
        <v>5237</v>
      </c>
      <c r="CK296" s="16" t="s">
        <v>5233</v>
      </c>
      <c r="CL296" s="16" t="s">
        <v>3214</v>
      </c>
      <c r="CM296" s="16" t="s">
        <v>3621</v>
      </c>
      <c r="CN296" s="16" t="s">
        <v>5072</v>
      </c>
      <c r="CR296" s="19"/>
      <c r="CV296" s="16"/>
      <c r="CY296" s="16"/>
      <c r="CZ296" s="16"/>
      <c r="DA296" s="16"/>
      <c r="DC296" s="16"/>
      <c r="DH296" s="16"/>
    </row>
    <row r="297" spans="1:112" x14ac:dyDescent="0.35">
      <c r="A297" s="16" t="s">
        <v>1170</v>
      </c>
      <c r="C297" t="s">
        <v>5238</v>
      </c>
      <c r="D297" s="32"/>
      <c r="E297"/>
      <c r="F297" s="16" t="s">
        <v>5847</v>
      </c>
      <c r="G297" s="16"/>
      <c r="K297" s="16"/>
      <c r="L297" s="16"/>
      <c r="M297" s="16"/>
      <c r="N297" s="16"/>
      <c r="O297" s="16" t="s">
        <v>5826</v>
      </c>
      <c r="P297" s="16"/>
      <c r="Q297" s="16"/>
      <c r="R297" s="16"/>
      <c r="S297" s="16"/>
      <c r="T297" s="16"/>
      <c r="U297" s="16"/>
      <c r="V297" s="16"/>
      <c r="AK297" s="16"/>
      <c r="AX297" s="30"/>
      <c r="BB297" s="26"/>
      <c r="BG297" s="16"/>
      <c r="BH297" s="16"/>
      <c r="BO297" s="16" t="s">
        <v>5239</v>
      </c>
      <c r="BP297" s="16" t="s">
        <v>5240</v>
      </c>
      <c r="BQ297" s="16" t="s">
        <v>5241</v>
      </c>
      <c r="BR297" s="16"/>
      <c r="CA297" s="16"/>
      <c r="CE297" s="16" t="s">
        <v>119</v>
      </c>
      <c r="CF297" s="16" t="s">
        <v>3176</v>
      </c>
      <c r="CG297" s="16" t="s">
        <v>5239</v>
      </c>
      <c r="CH297" s="16" t="s">
        <v>5240</v>
      </c>
      <c r="CI297" s="16" t="s">
        <v>5242</v>
      </c>
      <c r="CJ297" s="16" t="s">
        <v>5243</v>
      </c>
      <c r="CK297" s="16" t="s">
        <v>5238</v>
      </c>
      <c r="CL297" s="16" t="s">
        <v>3578</v>
      </c>
      <c r="CM297" s="16" t="s">
        <v>5244</v>
      </c>
      <c r="CN297" s="16" t="s">
        <v>3299</v>
      </c>
      <c r="CR297" s="19"/>
      <c r="CV297" s="16"/>
      <c r="CY297" s="16"/>
      <c r="CZ297" s="16"/>
      <c r="DA297" s="16"/>
      <c r="DC297" s="16"/>
      <c r="DH297" s="16"/>
    </row>
    <row r="298" spans="1:112" x14ac:dyDescent="0.35">
      <c r="A298" s="16" t="s">
        <v>1170</v>
      </c>
      <c r="C298" t="s">
        <v>1048</v>
      </c>
      <c r="D298" s="32"/>
      <c r="E298"/>
      <c r="F298" s="16" t="s">
        <v>5847</v>
      </c>
      <c r="G298" s="16"/>
      <c r="K298" s="16"/>
      <c r="L298" s="16"/>
      <c r="M298" s="16"/>
      <c r="N298" s="16"/>
      <c r="O298" s="16" t="s">
        <v>5826</v>
      </c>
      <c r="P298" s="16"/>
      <c r="Q298" s="16"/>
      <c r="R298" s="16"/>
      <c r="S298" s="16"/>
      <c r="T298" s="16"/>
      <c r="U298" s="16"/>
      <c r="V298" s="16"/>
      <c r="AK298" s="16"/>
      <c r="AX298" s="30"/>
      <c r="BB298" s="26"/>
      <c r="BG298" s="16"/>
      <c r="BH298" s="16"/>
      <c r="BO298" s="16" t="s">
        <v>542</v>
      </c>
      <c r="BP298" s="16" t="s">
        <v>5245</v>
      </c>
      <c r="BQ298" s="16" t="s">
        <v>5246</v>
      </c>
      <c r="BR298" s="16"/>
      <c r="CA298" s="16"/>
      <c r="CE298" s="16" t="s">
        <v>119</v>
      </c>
      <c r="CF298" s="16" t="s">
        <v>3176</v>
      </c>
      <c r="CG298" s="16" t="s">
        <v>542</v>
      </c>
      <c r="CH298" s="16" t="s">
        <v>5245</v>
      </c>
      <c r="CI298" s="16" t="s">
        <v>5247</v>
      </c>
      <c r="CJ298" s="16" t="s">
        <v>5248</v>
      </c>
      <c r="CK298" s="16" t="s">
        <v>1048</v>
      </c>
      <c r="CL298" s="16" t="s">
        <v>3495</v>
      </c>
      <c r="CM298" s="16" t="s">
        <v>3383</v>
      </c>
      <c r="CN298" s="16" t="s">
        <v>3638</v>
      </c>
      <c r="CR298" s="19"/>
      <c r="CV298" s="16"/>
      <c r="CY298" s="16"/>
      <c r="CZ298" s="16"/>
      <c r="DA298" s="16"/>
      <c r="DC298" s="16"/>
      <c r="DH298" s="16"/>
    </row>
    <row r="299" spans="1:112" x14ac:dyDescent="0.35">
      <c r="A299" s="16" t="s">
        <v>1170</v>
      </c>
      <c r="C299" t="s">
        <v>5249</v>
      </c>
      <c r="D299" s="32"/>
      <c r="E299"/>
      <c r="F299" s="16" t="s">
        <v>5847</v>
      </c>
      <c r="G299" s="16"/>
      <c r="K299" s="16"/>
      <c r="L299" s="16"/>
      <c r="M299" s="16"/>
      <c r="N299" s="16"/>
      <c r="O299" s="16" t="s">
        <v>5826</v>
      </c>
      <c r="P299" s="16"/>
      <c r="Q299" s="16"/>
      <c r="R299" s="16"/>
      <c r="S299" s="16"/>
      <c r="T299" s="16"/>
      <c r="U299" s="16"/>
      <c r="V299" s="16"/>
      <c r="AK299" s="16"/>
      <c r="AX299" s="30"/>
      <c r="BB299" s="26"/>
      <c r="BG299" s="16"/>
      <c r="BH299" s="16"/>
      <c r="BO299" s="16" t="s">
        <v>5250</v>
      </c>
      <c r="BP299" s="16" t="s">
        <v>5251</v>
      </c>
      <c r="BQ299" s="16" t="s">
        <v>5252</v>
      </c>
      <c r="BR299" s="16"/>
      <c r="CA299" s="16"/>
      <c r="CE299" s="16" t="s">
        <v>119</v>
      </c>
      <c r="CF299" s="16" t="s">
        <v>3176</v>
      </c>
      <c r="CG299" s="16" t="s">
        <v>5250</v>
      </c>
      <c r="CH299" s="16" t="s">
        <v>5251</v>
      </c>
      <c r="CI299" s="16" t="s">
        <v>5253</v>
      </c>
      <c r="CJ299" s="16" t="s">
        <v>5254</v>
      </c>
      <c r="CK299" s="16" t="s">
        <v>5249</v>
      </c>
      <c r="CL299" s="16" t="s">
        <v>3879</v>
      </c>
      <c r="CM299" s="16" t="s">
        <v>5046</v>
      </c>
      <c r="CN299" s="16" t="s">
        <v>3461</v>
      </c>
      <c r="CR299" s="19"/>
      <c r="CV299" s="16"/>
      <c r="CY299" s="16"/>
      <c r="CZ299" s="16"/>
      <c r="DA299" s="16"/>
      <c r="DC299" s="16"/>
      <c r="DH299" s="16"/>
    </row>
    <row r="300" spans="1:112" x14ac:dyDescent="0.35">
      <c r="A300" s="16" t="s">
        <v>1170</v>
      </c>
      <c r="C300" t="s">
        <v>5255</v>
      </c>
      <c r="D300" s="32"/>
      <c r="E300"/>
      <c r="F300" s="16" t="s">
        <v>5847</v>
      </c>
      <c r="G300" s="16"/>
      <c r="K300" s="16"/>
      <c r="L300" s="16"/>
      <c r="M300" s="16"/>
      <c r="N300" s="16"/>
      <c r="O300" s="16" t="s">
        <v>5826</v>
      </c>
      <c r="P300" s="16"/>
      <c r="Q300" s="16"/>
      <c r="R300" s="16"/>
      <c r="S300" s="16"/>
      <c r="T300" s="16"/>
      <c r="U300" s="16"/>
      <c r="V300" s="16"/>
      <c r="AK300" s="16"/>
      <c r="AX300" s="30"/>
      <c r="BB300" s="26"/>
      <c r="BG300" s="16"/>
      <c r="BH300" s="16"/>
      <c r="BO300" s="16" t="s">
        <v>5256</v>
      </c>
      <c r="BP300" s="16" t="s">
        <v>5257</v>
      </c>
      <c r="BQ300" s="16" t="s">
        <v>5258</v>
      </c>
      <c r="BR300" s="16"/>
      <c r="CA300" s="16"/>
      <c r="CE300" s="16" t="s">
        <v>119</v>
      </c>
      <c r="CF300" s="16" t="s">
        <v>3176</v>
      </c>
      <c r="CG300" s="16" t="s">
        <v>5256</v>
      </c>
      <c r="CH300" s="16" t="s">
        <v>5257</v>
      </c>
      <c r="CI300" s="16" t="s">
        <v>5259</v>
      </c>
      <c r="CJ300" s="16" t="s">
        <v>5260</v>
      </c>
      <c r="CK300" s="16" t="s">
        <v>5255</v>
      </c>
      <c r="CL300" s="16" t="s">
        <v>3230</v>
      </c>
      <c r="CM300" s="16" t="s">
        <v>3667</v>
      </c>
      <c r="CN300" s="16" t="s">
        <v>3416</v>
      </c>
      <c r="CR300" s="19"/>
      <c r="CV300" s="16"/>
      <c r="CY300" s="16"/>
      <c r="CZ300" s="16"/>
      <c r="DA300" s="16"/>
      <c r="DC300" s="16"/>
      <c r="DH300" s="16"/>
    </row>
    <row r="301" spans="1:112" x14ac:dyDescent="0.35">
      <c r="A301" s="16" t="s">
        <v>1170</v>
      </c>
      <c r="C301" t="s">
        <v>5261</v>
      </c>
      <c r="D301" s="32"/>
      <c r="E301"/>
      <c r="F301" s="16" t="s">
        <v>5847</v>
      </c>
      <c r="G301" s="16"/>
      <c r="K301" s="16"/>
      <c r="L301" s="16"/>
      <c r="M301" s="16"/>
      <c r="N301" s="16"/>
      <c r="O301" s="16" t="s">
        <v>5826</v>
      </c>
      <c r="P301" s="16"/>
      <c r="Q301" s="16"/>
      <c r="R301" s="16"/>
      <c r="S301" s="16"/>
      <c r="T301" s="16"/>
      <c r="U301" s="16"/>
      <c r="V301" s="16"/>
      <c r="AK301" s="16"/>
      <c r="AX301" s="30"/>
      <c r="BB301" s="26"/>
      <c r="BG301" s="16"/>
      <c r="BH301" s="16"/>
      <c r="BO301" s="16" t="s">
        <v>5262</v>
      </c>
      <c r="BP301" s="16" t="s">
        <v>5263</v>
      </c>
      <c r="BQ301" s="16" t="s">
        <v>5264</v>
      </c>
      <c r="BR301" s="16"/>
      <c r="CA301" s="16"/>
      <c r="CE301" s="16" t="s">
        <v>119</v>
      </c>
      <c r="CF301" s="16" t="s">
        <v>3176</v>
      </c>
      <c r="CG301" s="16" t="s">
        <v>5262</v>
      </c>
      <c r="CH301" s="16" t="s">
        <v>5263</v>
      </c>
      <c r="CI301" s="16" t="s">
        <v>5265</v>
      </c>
      <c r="CJ301" s="16" t="s">
        <v>5266</v>
      </c>
      <c r="CK301" s="16" t="s">
        <v>5261</v>
      </c>
      <c r="CL301" s="16" t="s">
        <v>3178</v>
      </c>
      <c r="CM301" s="16" t="s">
        <v>3637</v>
      </c>
      <c r="CN301" s="16" t="s">
        <v>3180</v>
      </c>
      <c r="CR301" s="19"/>
      <c r="CV301" s="16"/>
      <c r="CY301" s="16"/>
      <c r="CZ301" s="16"/>
      <c r="DA301" s="16"/>
      <c r="DC301" s="16"/>
      <c r="DH301" s="16"/>
    </row>
    <row r="302" spans="1:112" x14ac:dyDescent="0.35">
      <c r="A302" s="16" t="s">
        <v>1170</v>
      </c>
      <c r="C302" t="s">
        <v>5267</v>
      </c>
      <c r="D302" s="32"/>
      <c r="E302"/>
      <c r="F302" s="16" t="s">
        <v>5847</v>
      </c>
      <c r="G302" s="16"/>
      <c r="K302" s="16"/>
      <c r="L302" s="16"/>
      <c r="M302" s="16"/>
      <c r="N302" s="16"/>
      <c r="O302" s="16" t="s">
        <v>5826</v>
      </c>
      <c r="P302" s="16"/>
      <c r="Q302" s="16"/>
      <c r="R302" s="16"/>
      <c r="S302" s="16"/>
      <c r="T302" s="16"/>
      <c r="U302" s="16"/>
      <c r="V302" s="16"/>
      <c r="AK302" s="16"/>
      <c r="AX302" s="30"/>
      <c r="BB302" s="26"/>
      <c r="BG302" s="16"/>
      <c r="BH302" s="16"/>
      <c r="BO302" s="16" t="s">
        <v>5268</v>
      </c>
      <c r="BP302" s="16" t="s">
        <v>5269</v>
      </c>
      <c r="BQ302" s="16" t="s">
        <v>5270</v>
      </c>
      <c r="BR302" s="16"/>
      <c r="CA302" s="16"/>
      <c r="CE302" s="16" t="s">
        <v>119</v>
      </c>
      <c r="CF302" s="16" t="s">
        <v>3176</v>
      </c>
      <c r="CG302" s="16" t="s">
        <v>5268</v>
      </c>
      <c r="CH302" s="16" t="s">
        <v>5269</v>
      </c>
      <c r="CI302" s="16" t="s">
        <v>5271</v>
      </c>
      <c r="CJ302" s="16" t="s">
        <v>5272</v>
      </c>
      <c r="CK302" s="16" t="s">
        <v>5267</v>
      </c>
      <c r="CL302" s="16" t="s">
        <v>3230</v>
      </c>
      <c r="CM302" s="16" t="s">
        <v>5273</v>
      </c>
      <c r="CN302" s="16" t="s">
        <v>3504</v>
      </c>
      <c r="CR302" s="19"/>
      <c r="CV302" s="16"/>
      <c r="CY302" s="16"/>
      <c r="CZ302" s="16"/>
      <c r="DA302" s="16"/>
      <c r="DC302" s="16"/>
      <c r="DH302" s="16"/>
    </row>
    <row r="303" spans="1:112" x14ac:dyDescent="0.35">
      <c r="A303" s="16" t="s">
        <v>1170</v>
      </c>
      <c r="C303" t="s">
        <v>5274</v>
      </c>
      <c r="D303" s="32"/>
      <c r="E303"/>
      <c r="F303" s="16" t="s">
        <v>5847</v>
      </c>
      <c r="G303" s="16"/>
      <c r="K303" s="16"/>
      <c r="L303" s="16"/>
      <c r="M303" s="16"/>
      <c r="N303" s="16"/>
      <c r="O303" s="16" t="s">
        <v>5826</v>
      </c>
      <c r="P303" s="16"/>
      <c r="Q303" s="16"/>
      <c r="R303" s="16"/>
      <c r="S303" s="16"/>
      <c r="T303" s="16"/>
      <c r="U303" s="16"/>
      <c r="V303" s="16"/>
      <c r="AK303" s="16"/>
      <c r="AX303" s="30"/>
      <c r="BB303" s="26"/>
      <c r="BG303" s="16"/>
      <c r="BH303" s="16"/>
      <c r="BO303" s="16" t="s">
        <v>5275</v>
      </c>
      <c r="BP303" s="16" t="s">
        <v>5276</v>
      </c>
      <c r="BQ303" s="16" t="s">
        <v>5277</v>
      </c>
      <c r="BR303" s="16"/>
      <c r="CA303" s="16"/>
      <c r="CE303" s="16" t="s">
        <v>119</v>
      </c>
      <c r="CF303" s="16" t="s">
        <v>3176</v>
      </c>
      <c r="CG303" s="16" t="s">
        <v>5275</v>
      </c>
      <c r="CH303" s="16" t="s">
        <v>5276</v>
      </c>
      <c r="CI303" s="16" t="s">
        <v>5278</v>
      </c>
      <c r="CJ303" s="16" t="s">
        <v>5279</v>
      </c>
      <c r="CK303" s="16" t="s">
        <v>5274</v>
      </c>
      <c r="CL303" s="16" t="s">
        <v>3725</v>
      </c>
      <c r="CM303" s="16" t="s">
        <v>3788</v>
      </c>
      <c r="CN303" s="16" t="s">
        <v>3299</v>
      </c>
      <c r="CR303" s="19"/>
      <c r="CV303" s="16"/>
      <c r="CY303" s="16"/>
      <c r="CZ303" s="16"/>
      <c r="DA303" s="16"/>
      <c r="DC303" s="16"/>
      <c r="DH303" s="16"/>
    </row>
    <row r="304" spans="1:112" x14ac:dyDescent="0.35">
      <c r="A304" s="16" t="s">
        <v>1170</v>
      </c>
      <c r="C304" t="s">
        <v>5280</v>
      </c>
      <c r="D304" s="32"/>
      <c r="E304"/>
      <c r="F304" s="16" t="s">
        <v>5847</v>
      </c>
      <c r="G304" s="16"/>
      <c r="K304" s="16"/>
      <c r="L304" s="16"/>
      <c r="M304" s="16"/>
      <c r="N304" s="16"/>
      <c r="O304" s="16" t="s">
        <v>5826</v>
      </c>
      <c r="P304" s="16"/>
      <c r="Q304" s="16"/>
      <c r="R304" s="16"/>
      <c r="S304" s="16"/>
      <c r="T304" s="16"/>
      <c r="U304" s="16"/>
      <c r="V304" s="16"/>
      <c r="AK304" s="16"/>
      <c r="AX304" s="30"/>
      <c r="BB304" s="26"/>
      <c r="BG304" s="16"/>
      <c r="BH304" s="16"/>
      <c r="BO304" s="16" t="s">
        <v>5281</v>
      </c>
      <c r="BP304" s="16" t="s">
        <v>5282</v>
      </c>
      <c r="BQ304" s="16" t="s">
        <v>5283</v>
      </c>
      <c r="BR304" s="16"/>
      <c r="CA304" s="16"/>
      <c r="CE304" s="16" t="s">
        <v>119</v>
      </c>
      <c r="CF304" s="16" t="s">
        <v>3176</v>
      </c>
      <c r="CG304" s="16" t="s">
        <v>5281</v>
      </c>
      <c r="CH304" s="16" t="s">
        <v>5282</v>
      </c>
      <c r="CI304" s="16" t="s">
        <v>5284</v>
      </c>
      <c r="CJ304" s="16" t="s">
        <v>5285</v>
      </c>
      <c r="CK304" s="16" t="s">
        <v>5280</v>
      </c>
      <c r="CL304" s="16" t="s">
        <v>3358</v>
      </c>
      <c r="CM304" s="16" t="s">
        <v>3540</v>
      </c>
      <c r="CN304" s="16" t="s">
        <v>5286</v>
      </c>
      <c r="CR304" s="19"/>
      <c r="CV304" s="16"/>
      <c r="CY304" s="16"/>
      <c r="CZ304" s="16"/>
      <c r="DA304" s="16"/>
      <c r="DC304" s="16"/>
      <c r="DH304" s="16"/>
    </row>
    <row r="305" spans="1:112" x14ac:dyDescent="0.35">
      <c r="A305" s="16" t="s">
        <v>1170</v>
      </c>
      <c r="C305" t="s">
        <v>5287</v>
      </c>
      <c r="D305" s="32"/>
      <c r="E305"/>
      <c r="F305" s="16" t="s">
        <v>5847</v>
      </c>
      <c r="G305" s="16"/>
      <c r="K305" s="16"/>
      <c r="L305" s="16"/>
      <c r="M305" s="16"/>
      <c r="N305" s="16"/>
      <c r="O305" s="16" t="s">
        <v>5826</v>
      </c>
      <c r="P305" s="16"/>
      <c r="Q305" s="16"/>
      <c r="R305" s="16"/>
      <c r="S305" s="16"/>
      <c r="T305" s="16"/>
      <c r="U305" s="16"/>
      <c r="V305" s="16"/>
      <c r="AK305" s="16"/>
      <c r="AX305" s="30"/>
      <c r="BB305" s="26"/>
      <c r="BG305" s="16"/>
      <c r="BH305" s="16"/>
      <c r="BO305" s="16" t="s">
        <v>5288</v>
      </c>
      <c r="BP305" s="16" t="s">
        <v>5289</v>
      </c>
      <c r="BQ305" s="16" t="s">
        <v>5290</v>
      </c>
      <c r="BR305" s="16"/>
      <c r="CA305" s="16"/>
      <c r="CE305" s="16" t="s">
        <v>119</v>
      </c>
      <c r="CF305" s="16" t="s">
        <v>3176</v>
      </c>
      <c r="CG305" s="16" t="s">
        <v>5288</v>
      </c>
      <c r="CH305" s="16" t="s">
        <v>5289</v>
      </c>
      <c r="CI305" s="16" t="s">
        <v>5291</v>
      </c>
      <c r="CJ305" s="16" t="s">
        <v>5292</v>
      </c>
      <c r="CK305" s="16" t="s">
        <v>5287</v>
      </c>
      <c r="CL305" s="16" t="s">
        <v>3563</v>
      </c>
      <c r="CM305" s="16" t="s">
        <v>5160</v>
      </c>
      <c r="CN305" s="16" t="s">
        <v>3836</v>
      </c>
      <c r="CR305" s="19"/>
      <c r="CV305" s="16"/>
      <c r="CY305" s="16"/>
      <c r="CZ305" s="16"/>
      <c r="DA305" s="16"/>
      <c r="DC305" s="16"/>
      <c r="DH305" s="16"/>
    </row>
    <row r="306" spans="1:112" x14ac:dyDescent="0.35">
      <c r="A306" s="16" t="s">
        <v>1170</v>
      </c>
      <c r="C306" t="s">
        <v>5293</v>
      </c>
      <c r="D306" s="32"/>
      <c r="E306"/>
      <c r="F306" s="16" t="s">
        <v>5847</v>
      </c>
      <c r="G306" s="16"/>
      <c r="K306" s="16"/>
      <c r="L306" s="16"/>
      <c r="M306" s="16"/>
      <c r="N306" s="16"/>
      <c r="O306" s="16" t="s">
        <v>5826</v>
      </c>
      <c r="P306" s="16"/>
      <c r="Q306" s="16"/>
      <c r="R306" s="16"/>
      <c r="S306" s="16"/>
      <c r="T306" s="16"/>
      <c r="U306" s="16"/>
      <c r="V306" s="16"/>
      <c r="AK306" s="16"/>
      <c r="AX306" s="30"/>
      <c r="BB306" s="26"/>
      <c r="BG306" s="16"/>
      <c r="BH306" s="16"/>
      <c r="BO306" s="16" t="s">
        <v>5294</v>
      </c>
      <c r="BP306" s="16" t="s">
        <v>5295</v>
      </c>
      <c r="BQ306" s="16" t="s">
        <v>5296</v>
      </c>
      <c r="BR306" s="16"/>
      <c r="CA306" s="16"/>
      <c r="CE306" s="16" t="s">
        <v>119</v>
      </c>
      <c r="CF306" s="16" t="s">
        <v>3176</v>
      </c>
      <c r="CG306" s="16" t="s">
        <v>5294</v>
      </c>
      <c r="CH306" s="16" t="s">
        <v>5295</v>
      </c>
      <c r="CI306" s="16" t="s">
        <v>5297</v>
      </c>
      <c r="CJ306" s="16" t="s">
        <v>5298</v>
      </c>
      <c r="CK306" s="16" t="s">
        <v>5293</v>
      </c>
      <c r="CL306" s="16" t="s">
        <v>3254</v>
      </c>
      <c r="CM306" s="16" t="s">
        <v>3621</v>
      </c>
      <c r="CN306" s="16" t="s">
        <v>3465</v>
      </c>
      <c r="CR306" s="19"/>
      <c r="CV306" s="16"/>
      <c r="CY306" s="16"/>
      <c r="CZ306" s="16"/>
      <c r="DA306" s="16"/>
      <c r="DC306" s="16"/>
      <c r="DH306" s="16"/>
    </row>
    <row r="307" spans="1:112" x14ac:dyDescent="0.35">
      <c r="A307" s="16" t="s">
        <v>1170</v>
      </c>
      <c r="C307" t="s">
        <v>5299</v>
      </c>
      <c r="D307" s="32"/>
      <c r="E307"/>
      <c r="F307" s="16" t="s">
        <v>5847</v>
      </c>
      <c r="G307" s="16"/>
      <c r="K307" s="16"/>
      <c r="L307" s="16"/>
      <c r="M307" s="16"/>
      <c r="N307" s="16"/>
      <c r="O307" s="16" t="s">
        <v>5826</v>
      </c>
      <c r="P307" s="16"/>
      <c r="Q307" s="16"/>
      <c r="R307" s="16"/>
      <c r="S307" s="16"/>
      <c r="T307" s="16"/>
      <c r="U307" s="16"/>
      <c r="V307" s="16"/>
      <c r="AK307" s="16"/>
      <c r="AX307" s="30"/>
      <c r="BB307" s="26"/>
      <c r="BG307" s="16"/>
      <c r="BH307" s="16"/>
      <c r="BO307" s="16" t="s">
        <v>5300</v>
      </c>
      <c r="BP307" s="16" t="s">
        <v>5301</v>
      </c>
      <c r="BQ307" s="16" t="s">
        <v>5302</v>
      </c>
      <c r="BR307" s="16"/>
      <c r="CA307" s="16"/>
      <c r="CE307" s="16" t="s">
        <v>119</v>
      </c>
      <c r="CF307" s="16" t="s">
        <v>3176</v>
      </c>
      <c r="CG307" s="16" t="s">
        <v>5300</v>
      </c>
      <c r="CH307" s="16" t="s">
        <v>5301</v>
      </c>
      <c r="CI307" s="16" t="s">
        <v>5303</v>
      </c>
      <c r="CJ307" s="16" t="s">
        <v>5304</v>
      </c>
      <c r="CK307" s="16" t="s">
        <v>5299</v>
      </c>
      <c r="CL307" s="16" t="s">
        <v>3214</v>
      </c>
      <c r="CM307" s="16" t="s">
        <v>5305</v>
      </c>
      <c r="CN307" s="16" t="s">
        <v>3509</v>
      </c>
      <c r="CR307" s="19"/>
      <c r="CV307" s="16"/>
      <c r="CY307" s="16"/>
      <c r="CZ307" s="16"/>
      <c r="DA307" s="16"/>
      <c r="DC307" s="16"/>
      <c r="DH307" s="16"/>
    </row>
    <row r="308" spans="1:112" x14ac:dyDescent="0.35">
      <c r="A308" s="16" t="s">
        <v>1170</v>
      </c>
      <c r="C308" t="s">
        <v>5306</v>
      </c>
      <c r="D308" s="32"/>
      <c r="E308"/>
      <c r="F308" s="16" t="s">
        <v>5847</v>
      </c>
      <c r="G308" s="16"/>
      <c r="K308" s="16"/>
      <c r="L308" s="16"/>
      <c r="M308" s="16"/>
      <c r="N308" s="16"/>
      <c r="O308" s="16" t="s">
        <v>5826</v>
      </c>
      <c r="P308" s="16"/>
      <c r="Q308" s="16"/>
      <c r="R308" s="16"/>
      <c r="S308" s="16"/>
      <c r="T308" s="16"/>
      <c r="U308" s="16"/>
      <c r="V308" s="16"/>
      <c r="AK308" s="16"/>
      <c r="AX308" s="30"/>
      <c r="BB308" s="26"/>
      <c r="BG308" s="16"/>
      <c r="BH308" s="16"/>
      <c r="BO308" s="16" t="s">
        <v>5307</v>
      </c>
      <c r="BP308" s="16" t="s">
        <v>5308</v>
      </c>
      <c r="BQ308" s="16" t="s">
        <v>5309</v>
      </c>
      <c r="BR308" s="16"/>
      <c r="CA308" s="16"/>
      <c r="CE308" s="16" t="s">
        <v>119</v>
      </c>
      <c r="CF308" s="16" t="s">
        <v>3176</v>
      </c>
      <c r="CG308" s="16" t="s">
        <v>5307</v>
      </c>
      <c r="CH308" s="16" t="s">
        <v>5308</v>
      </c>
      <c r="CI308" s="16" t="s">
        <v>5310</v>
      </c>
      <c r="CJ308" s="16" t="s">
        <v>5311</v>
      </c>
      <c r="CK308" s="16" t="s">
        <v>5306</v>
      </c>
      <c r="CL308" s="16" t="s">
        <v>3297</v>
      </c>
      <c r="CM308" s="16" t="s">
        <v>5312</v>
      </c>
      <c r="CN308" s="16" t="s">
        <v>3256</v>
      </c>
      <c r="CR308" s="19"/>
      <c r="CV308" s="16"/>
      <c r="CY308" s="16"/>
      <c r="CZ308" s="16"/>
      <c r="DA308" s="16"/>
      <c r="DC308" s="16"/>
      <c r="DH308" s="16"/>
    </row>
    <row r="309" spans="1:112" x14ac:dyDescent="0.35">
      <c r="A309" s="16" t="s">
        <v>1170</v>
      </c>
      <c r="C309" t="s">
        <v>5313</v>
      </c>
      <c r="D309" s="32"/>
      <c r="E309"/>
      <c r="F309" s="16" t="s">
        <v>5847</v>
      </c>
      <c r="G309" s="16"/>
      <c r="K309" s="16"/>
      <c r="L309" s="16"/>
      <c r="M309" s="16"/>
      <c r="N309" s="16"/>
      <c r="O309" s="16" t="s">
        <v>5826</v>
      </c>
      <c r="P309" s="16"/>
      <c r="Q309" s="16"/>
      <c r="R309" s="16"/>
      <c r="S309" s="16"/>
      <c r="T309" s="16"/>
      <c r="U309" s="16"/>
      <c r="V309" s="16"/>
      <c r="AK309" s="16"/>
      <c r="AX309" s="30"/>
      <c r="BB309" s="26"/>
      <c r="BG309" s="16"/>
      <c r="BH309" s="16"/>
      <c r="BO309" s="16" t="s">
        <v>5314</v>
      </c>
      <c r="BP309" s="16" t="s">
        <v>5315</v>
      </c>
      <c r="BQ309" s="16" t="s">
        <v>5316</v>
      </c>
      <c r="BR309" s="16"/>
      <c r="CA309" s="16"/>
      <c r="CE309" s="16" t="s">
        <v>119</v>
      </c>
      <c r="CF309" s="16" t="s">
        <v>3176</v>
      </c>
      <c r="CG309" s="16" t="s">
        <v>5314</v>
      </c>
      <c r="CH309" s="16" t="s">
        <v>5315</v>
      </c>
      <c r="CI309" s="16" t="s">
        <v>5317</v>
      </c>
      <c r="CJ309" s="16" t="s">
        <v>5318</v>
      </c>
      <c r="CK309" s="16" t="s">
        <v>5313</v>
      </c>
      <c r="CL309" s="16" t="s">
        <v>3280</v>
      </c>
      <c r="CM309" s="16" t="s">
        <v>3197</v>
      </c>
      <c r="CN309" s="16" t="s">
        <v>3180</v>
      </c>
      <c r="CR309" s="19"/>
      <c r="CV309" s="16"/>
      <c r="CY309" s="16"/>
      <c r="CZ309" s="16"/>
      <c r="DA309" s="16"/>
      <c r="DC309" s="16"/>
      <c r="DH309" s="16"/>
    </row>
    <row r="310" spans="1:112" x14ac:dyDescent="0.35">
      <c r="A310" s="16" t="s">
        <v>1170</v>
      </c>
      <c r="C310" t="s">
        <v>5319</v>
      </c>
      <c r="D310" s="32"/>
      <c r="E310"/>
      <c r="F310" s="16" t="s">
        <v>5847</v>
      </c>
      <c r="G310" s="16"/>
      <c r="K310" s="16"/>
      <c r="L310" s="16"/>
      <c r="M310" s="16"/>
      <c r="N310" s="16"/>
      <c r="O310" s="16" t="s">
        <v>5826</v>
      </c>
      <c r="P310" s="16"/>
      <c r="Q310" s="16"/>
      <c r="R310" s="16"/>
      <c r="S310" s="16"/>
      <c r="T310" s="16"/>
      <c r="U310" s="16"/>
      <c r="V310" s="16"/>
      <c r="AK310" s="16"/>
      <c r="AX310" s="30"/>
      <c r="BB310" s="26"/>
      <c r="BG310" s="16"/>
      <c r="BH310" s="16"/>
      <c r="BO310" s="16" t="s">
        <v>5320</v>
      </c>
      <c r="BP310" s="16" t="s">
        <v>5321</v>
      </c>
      <c r="BQ310" s="16" t="s">
        <v>5322</v>
      </c>
      <c r="BR310" s="16"/>
      <c r="CA310" s="16"/>
      <c r="CE310" s="16" t="s">
        <v>119</v>
      </c>
      <c r="CF310" s="16" t="s">
        <v>3176</v>
      </c>
      <c r="CG310" s="16" t="s">
        <v>5320</v>
      </c>
      <c r="CH310" s="16" t="s">
        <v>5321</v>
      </c>
      <c r="CI310" s="16" t="s">
        <v>5323</v>
      </c>
      <c r="CJ310" s="16" t="s">
        <v>5324</v>
      </c>
      <c r="CK310" s="16" t="s">
        <v>5319</v>
      </c>
      <c r="CL310" s="16" t="s">
        <v>3187</v>
      </c>
      <c r="CM310" s="16" t="s">
        <v>3255</v>
      </c>
      <c r="CN310" s="16" t="s">
        <v>5072</v>
      </c>
      <c r="CR310" s="19"/>
      <c r="CV310" s="16"/>
      <c r="CY310" s="16"/>
      <c r="CZ310" s="16"/>
      <c r="DA310" s="16"/>
      <c r="DC310" s="16"/>
      <c r="DH310" s="16"/>
    </row>
    <row r="311" spans="1:112" x14ac:dyDescent="0.35">
      <c r="A311" s="16" t="s">
        <v>1170</v>
      </c>
      <c r="C311" t="s">
        <v>5325</v>
      </c>
      <c r="D311" s="32"/>
      <c r="E311"/>
      <c r="F311" s="16" t="s">
        <v>5847</v>
      </c>
      <c r="G311" s="16"/>
      <c r="K311" s="16"/>
      <c r="L311" s="16"/>
      <c r="M311" s="16"/>
      <c r="N311" s="16"/>
      <c r="O311" s="16" t="s">
        <v>5826</v>
      </c>
      <c r="P311" s="16"/>
      <c r="Q311" s="16"/>
      <c r="R311" s="16"/>
      <c r="S311" s="16"/>
      <c r="T311" s="16"/>
      <c r="U311" s="16"/>
      <c r="V311" s="16"/>
      <c r="AK311" s="16"/>
      <c r="AX311" s="30"/>
      <c r="BB311" s="26"/>
      <c r="BG311" s="16"/>
      <c r="BH311" s="16"/>
      <c r="BO311" s="16" t="s">
        <v>5326</v>
      </c>
      <c r="BP311" s="16" t="s">
        <v>5327</v>
      </c>
      <c r="BQ311" s="16" t="s">
        <v>5328</v>
      </c>
      <c r="BR311" s="16"/>
      <c r="CA311" s="16"/>
      <c r="CE311" s="16" t="s">
        <v>119</v>
      </c>
      <c r="CF311" s="16" t="s">
        <v>3176</v>
      </c>
      <c r="CG311" s="16" t="s">
        <v>5326</v>
      </c>
      <c r="CH311" s="16" t="s">
        <v>5327</v>
      </c>
      <c r="CI311" s="16" t="s">
        <v>5329</v>
      </c>
      <c r="CJ311" s="16" t="s">
        <v>5330</v>
      </c>
      <c r="CK311" s="16" t="s">
        <v>5325</v>
      </c>
      <c r="CL311" s="16" t="s">
        <v>3472</v>
      </c>
      <c r="CM311" s="16" t="s">
        <v>3441</v>
      </c>
      <c r="CN311" s="16" t="s">
        <v>3329</v>
      </c>
      <c r="CR311" s="19"/>
      <c r="CV311" s="16"/>
      <c r="CY311" s="16"/>
      <c r="CZ311" s="16"/>
      <c r="DA311" s="16"/>
      <c r="DC311" s="16"/>
      <c r="DH311" s="16"/>
    </row>
    <row r="312" spans="1:112" x14ac:dyDescent="0.35">
      <c r="A312" s="16" t="s">
        <v>1170</v>
      </c>
      <c r="C312" t="s">
        <v>5331</v>
      </c>
      <c r="D312" s="32"/>
      <c r="E312"/>
      <c r="F312" s="16" t="s">
        <v>5847</v>
      </c>
      <c r="G312" s="16"/>
      <c r="K312" s="16"/>
      <c r="L312" s="16"/>
      <c r="M312" s="16"/>
      <c r="N312" s="16"/>
      <c r="O312" s="16" t="s">
        <v>5826</v>
      </c>
      <c r="P312" s="16"/>
      <c r="Q312" s="16"/>
      <c r="R312" s="16"/>
      <c r="S312" s="16"/>
      <c r="T312" s="16"/>
      <c r="U312" s="16"/>
      <c r="V312" s="16"/>
      <c r="AK312" s="16"/>
      <c r="AX312" s="30"/>
      <c r="BB312" s="26"/>
      <c r="BG312" s="16"/>
      <c r="BH312" s="16"/>
      <c r="BO312" s="16" t="s">
        <v>5332</v>
      </c>
      <c r="BP312" s="16" t="s">
        <v>5333</v>
      </c>
      <c r="BQ312" s="16" t="s">
        <v>5334</v>
      </c>
      <c r="BR312" s="16"/>
      <c r="CA312" s="16"/>
      <c r="CE312" s="16" t="s">
        <v>119</v>
      </c>
      <c r="CF312" s="16" t="s">
        <v>3176</v>
      </c>
      <c r="CG312" s="16" t="s">
        <v>5332</v>
      </c>
      <c r="CH312" s="16" t="s">
        <v>5333</v>
      </c>
      <c r="CI312" s="16" t="s">
        <v>5335</v>
      </c>
      <c r="CJ312" s="16" t="s">
        <v>5336</v>
      </c>
      <c r="CK312" s="16" t="s">
        <v>5331</v>
      </c>
      <c r="CL312" s="16" t="s">
        <v>3280</v>
      </c>
      <c r="CM312" s="16" t="s">
        <v>3441</v>
      </c>
      <c r="CN312" s="16" t="s">
        <v>4851</v>
      </c>
      <c r="CR312" s="19"/>
      <c r="CV312" s="16"/>
      <c r="CY312" s="16"/>
      <c r="CZ312" s="16"/>
      <c r="DA312" s="16"/>
      <c r="DC312" s="16"/>
      <c r="DH312" s="16"/>
    </row>
    <row r="313" spans="1:112" x14ac:dyDescent="0.35">
      <c r="A313" s="16" t="s">
        <v>1170</v>
      </c>
      <c r="C313" t="s">
        <v>394</v>
      </c>
      <c r="D313" s="32"/>
      <c r="E313"/>
      <c r="F313" s="16" t="s">
        <v>5847</v>
      </c>
      <c r="G313" s="16"/>
      <c r="K313" s="16"/>
      <c r="L313" s="16"/>
      <c r="M313" s="16"/>
      <c r="N313" s="16"/>
      <c r="O313" s="16" t="s">
        <v>5826</v>
      </c>
      <c r="P313" s="16"/>
      <c r="Q313" s="16"/>
      <c r="R313" s="16"/>
      <c r="S313" s="16"/>
      <c r="T313" s="16"/>
      <c r="U313" s="16"/>
      <c r="V313" s="16"/>
      <c r="AK313" s="16"/>
      <c r="AX313" s="30"/>
      <c r="BB313" s="26"/>
      <c r="BG313" s="16"/>
      <c r="BH313" s="16"/>
      <c r="BO313" s="16" t="s">
        <v>381</v>
      </c>
      <c r="BP313" s="16" t="s">
        <v>5337</v>
      </c>
      <c r="BQ313" s="16" t="s">
        <v>5338</v>
      </c>
      <c r="BR313" s="16"/>
      <c r="CA313" s="16"/>
      <c r="CE313" s="16" t="s">
        <v>119</v>
      </c>
      <c r="CF313" s="16" t="s">
        <v>3176</v>
      </c>
      <c r="CG313" s="16" t="s">
        <v>381</v>
      </c>
      <c r="CH313" s="16" t="s">
        <v>5337</v>
      </c>
      <c r="CI313" s="16" t="s">
        <v>5339</v>
      </c>
      <c r="CJ313" s="16" t="s">
        <v>407</v>
      </c>
      <c r="CK313" s="16" t="s">
        <v>394</v>
      </c>
      <c r="CL313" s="16" t="s">
        <v>5340</v>
      </c>
      <c r="CM313" s="16" t="s">
        <v>3188</v>
      </c>
      <c r="CN313" s="16" t="s">
        <v>5341</v>
      </c>
      <c r="CR313" s="19"/>
      <c r="CV313" s="16"/>
      <c r="CY313" s="16"/>
      <c r="CZ313" s="16"/>
      <c r="DA313" s="16"/>
      <c r="DC313" s="16"/>
      <c r="DH313" s="16"/>
    </row>
    <row r="314" spans="1:112" x14ac:dyDescent="0.35">
      <c r="A314" s="16" t="s">
        <v>1170</v>
      </c>
      <c r="C314" t="s">
        <v>5342</v>
      </c>
      <c r="D314" s="32"/>
      <c r="E314"/>
      <c r="F314" s="16" t="s">
        <v>5847</v>
      </c>
      <c r="G314" s="16"/>
      <c r="K314" s="16"/>
      <c r="L314" s="16"/>
      <c r="M314" s="16"/>
      <c r="N314" s="16"/>
      <c r="O314" s="16" t="s">
        <v>5826</v>
      </c>
      <c r="P314" s="16"/>
      <c r="Q314" s="16"/>
      <c r="R314" s="16"/>
      <c r="S314" s="16"/>
      <c r="T314" s="16"/>
      <c r="U314" s="16"/>
      <c r="V314" s="16"/>
      <c r="AK314" s="16"/>
      <c r="AX314" s="30"/>
      <c r="BB314" s="26"/>
      <c r="BG314" s="16"/>
      <c r="BH314" s="16"/>
      <c r="BO314" s="16" t="s">
        <v>5343</v>
      </c>
      <c r="BP314" s="16" t="s">
        <v>5344</v>
      </c>
      <c r="BQ314" s="16" t="s">
        <v>5345</v>
      </c>
      <c r="BR314" s="16"/>
      <c r="CA314" s="16"/>
      <c r="CE314" s="16" t="s">
        <v>119</v>
      </c>
      <c r="CF314" s="16" t="s">
        <v>3176</v>
      </c>
      <c r="CG314" s="16" t="s">
        <v>5343</v>
      </c>
      <c r="CH314" s="16" t="s">
        <v>5344</v>
      </c>
      <c r="CI314" s="16" t="s">
        <v>5346</v>
      </c>
      <c r="CJ314" s="16" t="s">
        <v>5347</v>
      </c>
      <c r="CK314" s="16" t="s">
        <v>5342</v>
      </c>
      <c r="CL314" s="16" t="s">
        <v>3196</v>
      </c>
      <c r="CM314" s="16" t="s">
        <v>3949</v>
      </c>
      <c r="CN314" s="16" t="s">
        <v>3329</v>
      </c>
      <c r="CR314" s="19"/>
      <c r="CV314" s="16"/>
      <c r="CY314" s="16"/>
      <c r="CZ314" s="16"/>
      <c r="DA314" s="16"/>
      <c r="DC314" s="16"/>
      <c r="DH314" s="16"/>
    </row>
    <row r="315" spans="1:112" x14ac:dyDescent="0.35">
      <c r="A315" s="16" t="s">
        <v>1170</v>
      </c>
      <c r="C315" t="s">
        <v>384</v>
      </c>
      <c r="D315" s="32"/>
      <c r="E315"/>
      <c r="F315" s="16" t="s">
        <v>5847</v>
      </c>
      <c r="G315" s="16"/>
      <c r="K315" s="16"/>
      <c r="L315" s="16"/>
      <c r="M315" s="16"/>
      <c r="N315" s="16"/>
      <c r="O315" s="16" t="s">
        <v>5826</v>
      </c>
      <c r="P315" s="16"/>
      <c r="Q315" s="16"/>
      <c r="R315" s="16"/>
      <c r="S315" s="16"/>
      <c r="T315" s="16"/>
      <c r="U315" s="16"/>
      <c r="V315" s="16"/>
      <c r="AK315" s="16"/>
      <c r="AX315" s="30"/>
      <c r="BB315" s="26"/>
      <c r="BG315" s="16"/>
      <c r="BH315" s="16"/>
      <c r="BO315" s="16" t="s">
        <v>371</v>
      </c>
      <c r="BP315" s="16" t="s">
        <v>5348</v>
      </c>
      <c r="BQ315" s="16" t="s">
        <v>5349</v>
      </c>
      <c r="BR315" s="16"/>
      <c r="CA315" s="16"/>
      <c r="CE315" s="16" t="s">
        <v>119</v>
      </c>
      <c r="CF315" s="16" t="s">
        <v>3176</v>
      </c>
      <c r="CG315" s="16" t="s">
        <v>371</v>
      </c>
      <c r="CH315" s="16" t="s">
        <v>5348</v>
      </c>
      <c r="CI315" s="16" t="s">
        <v>5350</v>
      </c>
      <c r="CJ315" s="16" t="s">
        <v>397</v>
      </c>
      <c r="CK315" s="16" t="s">
        <v>384</v>
      </c>
      <c r="CL315" s="16" t="s">
        <v>3187</v>
      </c>
      <c r="CM315" s="16" t="s">
        <v>4844</v>
      </c>
      <c r="CN315" s="16" t="s">
        <v>3232</v>
      </c>
      <c r="CR315" s="19"/>
      <c r="CV315" s="16"/>
      <c r="CY315" s="16"/>
      <c r="CZ315" s="16"/>
      <c r="DA315" s="16"/>
      <c r="DC315" s="16"/>
      <c r="DH315" s="16"/>
    </row>
    <row r="316" spans="1:112" x14ac:dyDescent="0.35">
      <c r="A316" s="16" t="s">
        <v>1170</v>
      </c>
      <c r="C316" t="s">
        <v>5363</v>
      </c>
      <c r="D316" s="32"/>
      <c r="E316"/>
      <c r="F316" s="16" t="s">
        <v>5847</v>
      </c>
      <c r="G316" s="16"/>
      <c r="K316" s="16"/>
      <c r="L316" s="16"/>
      <c r="M316" s="16"/>
      <c r="N316" s="16"/>
      <c r="O316" s="16" t="s">
        <v>5826</v>
      </c>
      <c r="P316" s="16"/>
      <c r="Q316" s="16"/>
      <c r="R316" s="16"/>
      <c r="S316" s="16"/>
      <c r="T316" s="16"/>
      <c r="U316" s="16"/>
      <c r="V316" s="16"/>
      <c r="AK316" s="16"/>
      <c r="AX316" s="30"/>
      <c r="BB316" s="26"/>
      <c r="BG316" s="16"/>
      <c r="BH316" s="16"/>
      <c r="BO316" s="16" t="s">
        <v>5364</v>
      </c>
      <c r="BP316" s="16" t="s">
        <v>5365</v>
      </c>
      <c r="BQ316" s="16" t="s">
        <v>5366</v>
      </c>
      <c r="BR316" s="16"/>
      <c r="CA316" s="16"/>
      <c r="CE316" s="16" t="s">
        <v>119</v>
      </c>
      <c r="CF316" s="16" t="s">
        <v>3176</v>
      </c>
      <c r="CG316" s="16" t="s">
        <v>5364</v>
      </c>
      <c r="CH316" s="16" t="s">
        <v>5365</v>
      </c>
      <c r="CI316" s="16" t="s">
        <v>5367</v>
      </c>
      <c r="CJ316" s="16" t="s">
        <v>5368</v>
      </c>
      <c r="CK316" s="16" t="s">
        <v>5363</v>
      </c>
      <c r="CL316" s="16" t="s">
        <v>3532</v>
      </c>
      <c r="CM316" s="16" t="s">
        <v>5305</v>
      </c>
      <c r="CN316" s="16" t="s">
        <v>3461</v>
      </c>
      <c r="CR316" s="19"/>
      <c r="CV316" s="16"/>
      <c r="CY316" s="16"/>
      <c r="CZ316" s="16"/>
      <c r="DA316" s="16"/>
      <c r="DC316" s="16"/>
      <c r="DH316" s="16"/>
    </row>
    <row r="317" spans="1:112" x14ac:dyDescent="0.35">
      <c r="A317" s="16" t="s">
        <v>1170</v>
      </c>
      <c r="C317" t="s">
        <v>5372</v>
      </c>
      <c r="D317" s="32"/>
      <c r="E317"/>
      <c r="F317" s="16" t="s">
        <v>5847</v>
      </c>
      <c r="G317" s="16"/>
      <c r="K317" s="16"/>
      <c r="L317" s="16"/>
      <c r="M317" s="16"/>
      <c r="N317" s="16"/>
      <c r="O317" s="16" t="s">
        <v>5826</v>
      </c>
      <c r="P317" s="16"/>
      <c r="Q317" s="16"/>
      <c r="R317" s="16"/>
      <c r="S317" s="16"/>
      <c r="T317" s="16"/>
      <c r="U317" s="16"/>
      <c r="V317" s="16"/>
      <c r="AK317" s="16"/>
      <c r="AX317" s="30"/>
      <c r="BB317" s="26"/>
      <c r="BG317" s="16"/>
      <c r="BH317" s="16"/>
      <c r="BO317" s="16" t="s">
        <v>5373</v>
      </c>
      <c r="BP317" s="16" t="s">
        <v>5374</v>
      </c>
      <c r="BQ317" s="16" t="s">
        <v>5375</v>
      </c>
      <c r="BR317" s="16"/>
      <c r="CA317" s="16"/>
      <c r="CE317" s="16" t="s">
        <v>119</v>
      </c>
      <c r="CF317" s="16" t="s">
        <v>3176</v>
      </c>
      <c r="CG317" s="16" t="s">
        <v>5373</v>
      </c>
      <c r="CH317" s="16" t="s">
        <v>5374</v>
      </c>
      <c r="CI317" s="16" t="s">
        <v>5376</v>
      </c>
      <c r="CJ317" s="16" t="s">
        <v>5377</v>
      </c>
      <c r="CK317" s="16" t="s">
        <v>5372</v>
      </c>
      <c r="CL317" s="16" t="s">
        <v>3230</v>
      </c>
      <c r="CM317" s="16" t="s">
        <v>3359</v>
      </c>
      <c r="CN317" s="16" t="s">
        <v>5378</v>
      </c>
      <c r="CR317" s="19"/>
      <c r="CV317" s="16"/>
      <c r="CY317" s="16"/>
      <c r="CZ317" s="16"/>
      <c r="DA317" s="16"/>
      <c r="DC317" s="16"/>
      <c r="DH317" s="16"/>
    </row>
    <row r="318" spans="1:112" x14ac:dyDescent="0.35">
      <c r="A318" s="16" t="s">
        <v>1170</v>
      </c>
      <c r="C318" t="s">
        <v>5379</v>
      </c>
      <c r="D318" s="32"/>
      <c r="E318"/>
      <c r="F318" s="16" t="s">
        <v>5847</v>
      </c>
      <c r="G318" s="16"/>
      <c r="K318" s="16"/>
      <c r="L318" s="16"/>
      <c r="M318" s="16"/>
      <c r="N318" s="16"/>
      <c r="O318" s="16" t="s">
        <v>5826</v>
      </c>
      <c r="P318" s="16"/>
      <c r="Q318" s="16"/>
      <c r="R318" s="16"/>
      <c r="S318" s="16"/>
      <c r="T318" s="16"/>
      <c r="U318" s="16"/>
      <c r="V318" s="16"/>
      <c r="AK318" s="16"/>
      <c r="AX318" s="30"/>
      <c r="BB318" s="26"/>
      <c r="BG318" s="16"/>
      <c r="BH318" s="16"/>
      <c r="BO318" s="16" t="s">
        <v>5380</v>
      </c>
      <c r="BP318" s="16" t="s">
        <v>5381</v>
      </c>
      <c r="BQ318" s="16" t="s">
        <v>5382</v>
      </c>
      <c r="BR318" s="16"/>
      <c r="CA318" s="16"/>
      <c r="CE318" s="16" t="s">
        <v>119</v>
      </c>
      <c r="CF318" s="16" t="s">
        <v>3176</v>
      </c>
      <c r="CG318" s="16" t="s">
        <v>5380</v>
      </c>
      <c r="CH318" s="16" t="s">
        <v>5381</v>
      </c>
      <c r="CI318" s="16" t="s">
        <v>5383</v>
      </c>
      <c r="CJ318" s="16" t="s">
        <v>5384</v>
      </c>
      <c r="CK318" s="16" t="s">
        <v>5379</v>
      </c>
      <c r="CL318" s="16" t="s">
        <v>3178</v>
      </c>
      <c r="CM318" s="16" t="s">
        <v>5385</v>
      </c>
      <c r="CN318" s="16" t="s">
        <v>3180</v>
      </c>
      <c r="CR318" s="19"/>
      <c r="CV318" s="16"/>
      <c r="CY318" s="16"/>
      <c r="CZ318" s="16"/>
      <c r="DA318" s="16"/>
      <c r="DC318" s="16"/>
      <c r="DH318" s="16"/>
    </row>
    <row r="319" spans="1:112" x14ac:dyDescent="0.35">
      <c r="A319" s="16" t="s">
        <v>1170</v>
      </c>
      <c r="C319" t="s">
        <v>5386</v>
      </c>
      <c r="D319" s="32"/>
      <c r="E319"/>
      <c r="F319" s="16" t="s">
        <v>5847</v>
      </c>
      <c r="G319" s="16"/>
      <c r="K319" s="16"/>
      <c r="L319" s="16"/>
      <c r="M319" s="16"/>
      <c r="N319" s="16"/>
      <c r="O319" s="16" t="s">
        <v>5826</v>
      </c>
      <c r="P319" s="16"/>
      <c r="Q319" s="16"/>
      <c r="R319" s="16"/>
      <c r="S319" s="16"/>
      <c r="T319" s="16"/>
      <c r="U319" s="16"/>
      <c r="V319" s="16"/>
      <c r="AK319" s="16"/>
      <c r="AX319" s="30"/>
      <c r="BB319" s="26"/>
      <c r="BG319" s="16"/>
      <c r="BH319" s="16"/>
      <c r="BO319" s="16" t="s">
        <v>5387</v>
      </c>
      <c r="BP319" s="16" t="s">
        <v>5388</v>
      </c>
      <c r="BQ319" s="16" t="s">
        <v>5389</v>
      </c>
      <c r="BR319" s="16"/>
      <c r="CA319" s="16"/>
      <c r="CE319" s="16" t="s">
        <v>119</v>
      </c>
      <c r="CF319" s="16" t="s">
        <v>3176</v>
      </c>
      <c r="CG319" s="16" t="s">
        <v>5387</v>
      </c>
      <c r="CH319" s="16" t="s">
        <v>5388</v>
      </c>
      <c r="CI319" s="16" t="s">
        <v>5390</v>
      </c>
      <c r="CJ319" s="16" t="s">
        <v>5391</v>
      </c>
      <c r="CK319" s="16" t="s">
        <v>5386</v>
      </c>
      <c r="CL319" s="16" t="s">
        <v>3239</v>
      </c>
      <c r="CM319" s="16" t="s">
        <v>3424</v>
      </c>
      <c r="CN319" s="16" t="s">
        <v>3425</v>
      </c>
      <c r="CR319" s="19"/>
      <c r="CV319" s="16"/>
      <c r="CY319" s="16"/>
      <c r="CZ319" s="16"/>
      <c r="DA319" s="16"/>
      <c r="DC319" s="16"/>
      <c r="DH319" s="16"/>
    </row>
    <row r="320" spans="1:112" x14ac:dyDescent="0.35">
      <c r="A320" s="16" t="s">
        <v>1170</v>
      </c>
      <c r="C320" t="s">
        <v>5397</v>
      </c>
      <c r="D320" s="32"/>
      <c r="E320"/>
      <c r="F320" s="16" t="s">
        <v>5847</v>
      </c>
      <c r="G320" s="16"/>
      <c r="K320" s="16"/>
      <c r="L320" s="16"/>
      <c r="M320" s="16"/>
      <c r="N320" s="16"/>
      <c r="O320" s="16" t="s">
        <v>5826</v>
      </c>
      <c r="P320" s="16"/>
      <c r="Q320" s="16"/>
      <c r="R320" s="16"/>
      <c r="S320" s="16"/>
      <c r="T320" s="16"/>
      <c r="U320" s="16"/>
      <c r="V320" s="16"/>
      <c r="AK320" s="16"/>
      <c r="AX320" s="30"/>
      <c r="BB320" s="26"/>
      <c r="BG320" s="16"/>
      <c r="BH320" s="16"/>
      <c r="BO320" s="16" t="s">
        <v>5398</v>
      </c>
      <c r="BP320" s="16" t="s">
        <v>5399</v>
      </c>
      <c r="BQ320" s="16" t="s">
        <v>5400</v>
      </c>
      <c r="BR320" s="16"/>
      <c r="CA320" s="16"/>
      <c r="CE320" s="16" t="s">
        <v>119</v>
      </c>
      <c r="CF320" s="16" t="s">
        <v>3176</v>
      </c>
      <c r="CG320" s="16" t="s">
        <v>5398</v>
      </c>
      <c r="CH320" s="16" t="s">
        <v>5399</v>
      </c>
      <c r="CI320" s="16" t="s">
        <v>5401</v>
      </c>
      <c r="CJ320" s="16" t="s">
        <v>5402</v>
      </c>
      <c r="CK320" s="16" t="s">
        <v>5397</v>
      </c>
      <c r="CL320" s="16" t="s">
        <v>3196</v>
      </c>
      <c r="CM320" s="16" t="s">
        <v>3359</v>
      </c>
      <c r="CN320" s="16" t="s">
        <v>4050</v>
      </c>
      <c r="CR320" s="19"/>
      <c r="CV320" s="16"/>
      <c r="CY320" s="16"/>
      <c r="CZ320" s="16"/>
      <c r="DA320" s="16"/>
      <c r="DC320" s="16"/>
      <c r="DH320" s="16"/>
    </row>
    <row r="321" spans="1:112" x14ac:dyDescent="0.35">
      <c r="A321" s="16" t="s">
        <v>1170</v>
      </c>
      <c r="C321" t="s">
        <v>5403</v>
      </c>
      <c r="D321" s="32"/>
      <c r="E321"/>
      <c r="F321" s="16" t="s">
        <v>5847</v>
      </c>
      <c r="G321" s="16"/>
      <c r="K321" s="16"/>
      <c r="L321" s="16"/>
      <c r="M321" s="16"/>
      <c r="N321" s="16"/>
      <c r="O321" s="16" t="s">
        <v>5826</v>
      </c>
      <c r="P321" s="16"/>
      <c r="Q321" s="16"/>
      <c r="R321" s="16"/>
      <c r="S321" s="16"/>
      <c r="T321" s="16"/>
      <c r="U321" s="16"/>
      <c r="V321" s="16"/>
      <c r="AK321" s="16"/>
      <c r="AX321" s="30"/>
      <c r="BB321" s="26"/>
      <c r="BG321" s="16"/>
      <c r="BH321" s="16"/>
      <c r="BO321" s="16" t="s">
        <v>5404</v>
      </c>
      <c r="BP321" s="16" t="s">
        <v>5405</v>
      </c>
      <c r="BQ321" s="16" t="s">
        <v>5406</v>
      </c>
      <c r="BR321" s="16"/>
      <c r="CA321" s="16"/>
      <c r="CE321" s="16" t="s">
        <v>119</v>
      </c>
      <c r="CF321" s="16" t="s">
        <v>3176</v>
      </c>
      <c r="CG321" s="16" t="s">
        <v>5404</v>
      </c>
      <c r="CH321" s="16" t="s">
        <v>5405</v>
      </c>
      <c r="CI321" s="16" t="s">
        <v>5407</v>
      </c>
      <c r="CJ321" s="16" t="s">
        <v>5408</v>
      </c>
      <c r="CK321" s="16" t="s">
        <v>5403</v>
      </c>
      <c r="CL321" s="16" t="s">
        <v>3906</v>
      </c>
      <c r="CM321" s="16" t="s">
        <v>3383</v>
      </c>
      <c r="CN321" s="16" t="s">
        <v>3996</v>
      </c>
      <c r="CR321" s="19"/>
      <c r="CV321" s="16"/>
      <c r="CY321" s="16"/>
      <c r="CZ321" s="16"/>
      <c r="DA321" s="16"/>
      <c r="DC321" s="16"/>
      <c r="DH321" s="16"/>
    </row>
    <row r="322" spans="1:112" x14ac:dyDescent="0.35">
      <c r="A322" s="16" t="s">
        <v>1170</v>
      </c>
      <c r="C322" t="s">
        <v>5409</v>
      </c>
      <c r="D322" s="32"/>
      <c r="E322"/>
      <c r="F322" s="16" t="s">
        <v>5847</v>
      </c>
      <c r="G322" s="16"/>
      <c r="K322" s="16"/>
      <c r="L322" s="16"/>
      <c r="M322" s="16"/>
      <c r="N322" s="16"/>
      <c r="O322" s="16" t="s">
        <v>5826</v>
      </c>
      <c r="P322" s="16"/>
      <c r="Q322" s="16"/>
      <c r="R322" s="16"/>
      <c r="S322" s="16"/>
      <c r="T322" s="16"/>
      <c r="U322" s="16"/>
      <c r="V322" s="16"/>
      <c r="AK322" s="16"/>
      <c r="AX322" s="30"/>
      <c r="BB322" s="26"/>
      <c r="BG322" s="16"/>
      <c r="BH322" s="16"/>
      <c r="BO322" s="16" t="s">
        <v>5410</v>
      </c>
      <c r="BP322" s="16" t="s">
        <v>5411</v>
      </c>
      <c r="BQ322" s="16" t="s">
        <v>5412</v>
      </c>
      <c r="BR322" s="16"/>
      <c r="CA322" s="16"/>
      <c r="CE322" s="16" t="s">
        <v>119</v>
      </c>
      <c r="CF322" s="16" t="s">
        <v>3176</v>
      </c>
      <c r="CG322" s="16" t="s">
        <v>5410</v>
      </c>
      <c r="CH322" s="16" t="s">
        <v>5411</v>
      </c>
      <c r="CI322" s="16" t="s">
        <v>5413</v>
      </c>
      <c r="CJ322" s="16" t="s">
        <v>5414</v>
      </c>
      <c r="CK322" s="16" t="s">
        <v>5409</v>
      </c>
      <c r="CL322" s="16" t="s">
        <v>3196</v>
      </c>
      <c r="CM322" s="16" t="s">
        <v>3503</v>
      </c>
      <c r="CN322" s="16" t="s">
        <v>4156</v>
      </c>
      <c r="CR322" s="19"/>
      <c r="CV322" s="16"/>
      <c r="CY322" s="16"/>
      <c r="CZ322" s="16"/>
      <c r="DA322" s="16"/>
      <c r="DC322" s="16"/>
      <c r="DH322" s="16"/>
    </row>
    <row r="323" spans="1:112" x14ac:dyDescent="0.35">
      <c r="A323" s="16" t="s">
        <v>1170</v>
      </c>
      <c r="C323" t="s">
        <v>5415</v>
      </c>
      <c r="D323" s="32"/>
      <c r="E323"/>
      <c r="F323" s="16" t="s">
        <v>5847</v>
      </c>
      <c r="G323" s="16"/>
      <c r="K323" s="16"/>
      <c r="L323" s="16"/>
      <c r="M323" s="16"/>
      <c r="N323" s="16"/>
      <c r="O323" s="16" t="s">
        <v>5826</v>
      </c>
      <c r="P323" s="16"/>
      <c r="Q323" s="16"/>
      <c r="R323" s="16"/>
      <c r="S323" s="16"/>
      <c r="T323" s="16"/>
      <c r="U323" s="16"/>
      <c r="V323" s="16"/>
      <c r="AK323" s="16"/>
      <c r="AX323" s="30"/>
      <c r="BB323" s="26"/>
      <c r="BG323" s="16"/>
      <c r="BH323" s="16"/>
      <c r="BO323" s="16" t="s">
        <v>5416</v>
      </c>
      <c r="BP323" s="16" t="s">
        <v>5417</v>
      </c>
      <c r="BQ323" s="16" t="s">
        <v>5418</v>
      </c>
      <c r="BR323" s="16"/>
      <c r="CA323" s="16"/>
      <c r="CE323" s="16" t="s">
        <v>119</v>
      </c>
      <c r="CF323" s="16" t="s">
        <v>3176</v>
      </c>
      <c r="CG323" s="16" t="s">
        <v>5416</v>
      </c>
      <c r="CH323" s="16" t="s">
        <v>5417</v>
      </c>
      <c r="CI323" s="16" t="s">
        <v>5419</v>
      </c>
      <c r="CJ323" s="16" t="s">
        <v>5420</v>
      </c>
      <c r="CK323" s="16" t="s">
        <v>5415</v>
      </c>
      <c r="CL323" s="16" t="s">
        <v>4027</v>
      </c>
      <c r="CM323" s="16" t="s">
        <v>5421</v>
      </c>
      <c r="CN323" s="16" t="s">
        <v>3461</v>
      </c>
      <c r="CR323" s="19"/>
      <c r="CV323" s="16"/>
      <c r="CY323" s="16"/>
      <c r="CZ323" s="16"/>
      <c r="DA323" s="16"/>
      <c r="DC323" s="16"/>
      <c r="DH323" s="16"/>
    </row>
    <row r="324" spans="1:112" x14ac:dyDescent="0.35">
      <c r="A324" s="16" t="s">
        <v>1170</v>
      </c>
      <c r="C324" t="s">
        <v>5422</v>
      </c>
      <c r="D324" s="32"/>
      <c r="E324"/>
      <c r="F324" s="16" t="s">
        <v>5847</v>
      </c>
      <c r="G324" s="16"/>
      <c r="K324" s="16"/>
      <c r="L324" s="16"/>
      <c r="M324" s="16"/>
      <c r="N324" s="16"/>
      <c r="O324" s="16" t="s">
        <v>5826</v>
      </c>
      <c r="P324" s="16"/>
      <c r="Q324" s="16"/>
      <c r="R324" s="16"/>
      <c r="S324" s="16"/>
      <c r="T324" s="16"/>
      <c r="U324" s="16"/>
      <c r="V324" s="16"/>
      <c r="AK324" s="16"/>
      <c r="AX324" s="30"/>
      <c r="BB324" s="26"/>
      <c r="BG324" s="16"/>
      <c r="BH324" s="16"/>
      <c r="BO324" s="16" t="s">
        <v>5423</v>
      </c>
      <c r="BP324" s="16" t="s">
        <v>5424</v>
      </c>
      <c r="BQ324" s="16" t="s">
        <v>5425</v>
      </c>
      <c r="BR324" s="16"/>
      <c r="CA324" s="16"/>
      <c r="CE324" s="16" t="s">
        <v>119</v>
      </c>
      <c r="CF324" s="16" t="s">
        <v>3176</v>
      </c>
      <c r="CG324" s="16" t="s">
        <v>5423</v>
      </c>
      <c r="CH324" s="16" t="s">
        <v>5424</v>
      </c>
      <c r="CI324" s="16" t="s">
        <v>5426</v>
      </c>
      <c r="CJ324" s="16" t="s">
        <v>5427</v>
      </c>
      <c r="CK324" s="16" t="s">
        <v>5422</v>
      </c>
      <c r="CL324" s="16" t="s">
        <v>3732</v>
      </c>
      <c r="CM324" s="16" t="s">
        <v>4503</v>
      </c>
      <c r="CN324" s="16" t="s">
        <v>5428</v>
      </c>
      <c r="CR324" s="19"/>
      <c r="CV324" s="16"/>
      <c r="CY324" s="16"/>
      <c r="CZ324" s="16"/>
      <c r="DA324" s="16"/>
      <c r="DC324" s="16"/>
      <c r="DH324" s="16"/>
    </row>
    <row r="325" spans="1:112" x14ac:dyDescent="0.35">
      <c r="A325" s="16" t="s">
        <v>1170</v>
      </c>
      <c r="C325" t="s">
        <v>5429</v>
      </c>
      <c r="D325" s="32"/>
      <c r="E325"/>
      <c r="F325" s="16" t="s">
        <v>5847</v>
      </c>
      <c r="G325" s="16"/>
      <c r="K325" s="16"/>
      <c r="L325" s="16"/>
      <c r="M325" s="16"/>
      <c r="N325" s="16"/>
      <c r="O325" s="16" t="s">
        <v>5826</v>
      </c>
      <c r="P325" s="16"/>
      <c r="Q325" s="16"/>
      <c r="R325" s="16"/>
      <c r="S325" s="16"/>
      <c r="T325" s="16"/>
      <c r="U325" s="16"/>
      <c r="V325" s="16"/>
      <c r="AK325" s="16"/>
      <c r="AX325" s="30"/>
      <c r="BB325" s="26"/>
      <c r="BG325" s="16"/>
      <c r="BH325" s="16"/>
      <c r="BO325" s="16" t="s">
        <v>5430</v>
      </c>
      <c r="BP325" s="16" t="s">
        <v>5431</v>
      </c>
      <c r="BQ325" s="16" t="s">
        <v>5432</v>
      </c>
      <c r="BR325" s="16"/>
      <c r="CA325" s="16"/>
      <c r="CE325" s="16" t="s">
        <v>119</v>
      </c>
      <c r="CF325" s="16" t="s">
        <v>3176</v>
      </c>
      <c r="CG325" s="16" t="s">
        <v>5430</v>
      </c>
      <c r="CH325" s="16" t="s">
        <v>5431</v>
      </c>
      <c r="CI325" s="16" t="s">
        <v>5433</v>
      </c>
      <c r="CJ325" s="16" t="s">
        <v>5434</v>
      </c>
      <c r="CK325" s="16" t="s">
        <v>5429</v>
      </c>
      <c r="CL325" s="16" t="s">
        <v>3382</v>
      </c>
      <c r="CM325" s="16" t="s">
        <v>5435</v>
      </c>
      <c r="CN325" s="16" t="s">
        <v>3416</v>
      </c>
      <c r="CR325" s="19"/>
      <c r="CV325" s="16"/>
      <c r="CY325" s="16"/>
      <c r="CZ325" s="16"/>
      <c r="DA325" s="16"/>
      <c r="DC325" s="16"/>
      <c r="DH325" s="16"/>
    </row>
    <row r="326" spans="1:112" x14ac:dyDescent="0.35">
      <c r="A326" s="16" t="s">
        <v>1170</v>
      </c>
      <c r="C326" t="s">
        <v>5436</v>
      </c>
      <c r="D326" s="32"/>
      <c r="E326"/>
      <c r="F326" s="16" t="s">
        <v>5847</v>
      </c>
      <c r="G326" s="16"/>
      <c r="K326" s="16"/>
      <c r="L326" s="16"/>
      <c r="M326" s="16"/>
      <c r="N326" s="16"/>
      <c r="O326" s="16" t="s">
        <v>5826</v>
      </c>
      <c r="P326" s="16"/>
      <c r="Q326" s="16"/>
      <c r="R326" s="16"/>
      <c r="S326" s="16"/>
      <c r="T326" s="16"/>
      <c r="U326" s="16"/>
      <c r="V326" s="16"/>
      <c r="AK326" s="16"/>
      <c r="AX326" s="30"/>
      <c r="BB326" s="26"/>
      <c r="BG326" s="16"/>
      <c r="BH326" s="16"/>
      <c r="BO326" s="16" t="s">
        <v>5437</v>
      </c>
      <c r="BP326" s="16" t="s">
        <v>5438</v>
      </c>
      <c r="BQ326" s="16" t="s">
        <v>5439</v>
      </c>
      <c r="BR326" s="16"/>
      <c r="CA326" s="16"/>
      <c r="CE326" s="16" t="s">
        <v>119</v>
      </c>
      <c r="CF326" s="16" t="s">
        <v>3176</v>
      </c>
      <c r="CG326" s="16" t="s">
        <v>5437</v>
      </c>
      <c r="CH326" s="16" t="s">
        <v>5438</v>
      </c>
      <c r="CI326" s="16" t="s">
        <v>5440</v>
      </c>
      <c r="CJ326" s="16" t="s">
        <v>5441</v>
      </c>
      <c r="CK326" s="16" t="s">
        <v>5436</v>
      </c>
      <c r="CL326" s="16" t="s">
        <v>3571</v>
      </c>
      <c r="CM326" s="16" t="s">
        <v>3366</v>
      </c>
      <c r="CN326" s="16" t="s">
        <v>3299</v>
      </c>
      <c r="CR326" s="19"/>
      <c r="CV326" s="16"/>
      <c r="CY326" s="16"/>
      <c r="CZ326" s="16"/>
      <c r="DA326" s="16"/>
      <c r="DC326" s="16"/>
      <c r="DH326" s="16"/>
    </row>
    <row r="327" spans="1:112" x14ac:dyDescent="0.35">
      <c r="A327" s="16" t="s">
        <v>1170</v>
      </c>
      <c r="C327" t="s">
        <v>5442</v>
      </c>
      <c r="D327" s="32"/>
      <c r="E327"/>
      <c r="F327" s="16" t="s">
        <v>5847</v>
      </c>
      <c r="G327" s="16"/>
      <c r="K327" s="16"/>
      <c r="L327" s="16"/>
      <c r="M327" s="16"/>
      <c r="N327" s="16"/>
      <c r="O327" s="16" t="s">
        <v>5826</v>
      </c>
      <c r="P327" s="16"/>
      <c r="Q327" s="16"/>
      <c r="R327" s="16"/>
      <c r="S327" s="16"/>
      <c r="T327" s="16"/>
      <c r="U327" s="16"/>
      <c r="V327" s="16"/>
      <c r="AK327" s="16"/>
      <c r="AX327" s="30"/>
      <c r="BB327" s="26"/>
      <c r="BG327" s="16"/>
      <c r="BH327" s="16"/>
      <c r="BO327" s="16" t="s">
        <v>5443</v>
      </c>
      <c r="BP327" s="16" t="s">
        <v>5444</v>
      </c>
      <c r="BQ327" s="16" t="s">
        <v>5445</v>
      </c>
      <c r="BR327" s="16"/>
      <c r="CA327" s="16"/>
      <c r="CE327" s="16" t="s">
        <v>119</v>
      </c>
      <c r="CF327" s="16" t="s">
        <v>3176</v>
      </c>
      <c r="CG327" s="16" t="s">
        <v>5443</v>
      </c>
      <c r="CH327" s="16" t="s">
        <v>5444</v>
      </c>
      <c r="CI327" s="16" t="s">
        <v>6126</v>
      </c>
      <c r="CJ327" s="16" t="s">
        <v>5446</v>
      </c>
      <c r="CK327" s="16" t="s">
        <v>5442</v>
      </c>
      <c r="CL327" s="16" t="s">
        <v>3204</v>
      </c>
      <c r="CM327" s="16" t="s">
        <v>3205</v>
      </c>
      <c r="CN327" s="16" t="s">
        <v>5447</v>
      </c>
      <c r="CR327" s="19"/>
      <c r="CV327" s="16"/>
      <c r="CY327" s="16"/>
      <c r="CZ327" s="16"/>
      <c r="DA327" s="16"/>
      <c r="DC327" s="16"/>
      <c r="DH327" s="16"/>
    </row>
    <row r="328" spans="1:112" x14ac:dyDescent="0.35">
      <c r="A328" s="16" t="s">
        <v>1170</v>
      </c>
      <c r="C328" t="s">
        <v>5448</v>
      </c>
      <c r="D328" s="32"/>
      <c r="E328"/>
      <c r="F328" s="16" t="s">
        <v>5847</v>
      </c>
      <c r="G328" s="16"/>
      <c r="K328" s="16"/>
      <c r="L328" s="16"/>
      <c r="M328" s="16"/>
      <c r="N328" s="16"/>
      <c r="O328" s="16" t="s">
        <v>5826</v>
      </c>
      <c r="P328" s="16"/>
      <c r="Q328" s="16"/>
      <c r="R328" s="16"/>
      <c r="S328" s="16"/>
      <c r="T328" s="16"/>
      <c r="U328" s="16"/>
      <c r="V328" s="16"/>
      <c r="AK328" s="16"/>
      <c r="AX328" s="30"/>
      <c r="BB328" s="26"/>
      <c r="BG328" s="16"/>
      <c r="BH328" s="16"/>
      <c r="BO328" s="16" t="s">
        <v>5449</v>
      </c>
      <c r="BP328" s="16" t="s">
        <v>5450</v>
      </c>
      <c r="BQ328" s="16" t="s">
        <v>5451</v>
      </c>
      <c r="BR328" s="16"/>
      <c r="CA328" s="16"/>
      <c r="CE328" s="16" t="s">
        <v>119</v>
      </c>
      <c r="CF328" s="16" t="s">
        <v>3176</v>
      </c>
      <c r="CG328" s="16" t="s">
        <v>5449</v>
      </c>
      <c r="CH328" s="16" t="s">
        <v>5450</v>
      </c>
      <c r="CI328" s="16" t="s">
        <v>5452</v>
      </c>
      <c r="CJ328" s="16" t="s">
        <v>5453</v>
      </c>
      <c r="CK328" s="16" t="s">
        <v>5448</v>
      </c>
      <c r="CL328" s="16" t="s">
        <v>3725</v>
      </c>
      <c r="CM328" s="16" t="s">
        <v>3255</v>
      </c>
      <c r="CN328" s="16" t="s">
        <v>3299</v>
      </c>
      <c r="CR328" s="19"/>
      <c r="CV328" s="16"/>
      <c r="CY328" s="16"/>
      <c r="CZ328" s="16"/>
      <c r="DA328" s="16"/>
      <c r="DC328" s="16"/>
      <c r="DH328" s="16"/>
    </row>
    <row r="329" spans="1:112" x14ac:dyDescent="0.35">
      <c r="A329" s="16" t="s">
        <v>1170</v>
      </c>
      <c r="C329" t="s">
        <v>5454</v>
      </c>
      <c r="D329" s="32"/>
      <c r="E329"/>
      <c r="F329" s="16" t="s">
        <v>5847</v>
      </c>
      <c r="G329" s="16"/>
      <c r="K329" s="16"/>
      <c r="L329" s="16"/>
      <c r="M329" s="16"/>
      <c r="N329" s="16"/>
      <c r="O329" s="16" t="s">
        <v>5826</v>
      </c>
      <c r="P329" s="16"/>
      <c r="Q329" s="16"/>
      <c r="R329" s="16"/>
      <c r="S329" s="16"/>
      <c r="T329" s="16"/>
      <c r="U329" s="16"/>
      <c r="V329" s="16"/>
      <c r="AK329" s="16"/>
      <c r="AX329" s="30"/>
      <c r="BB329" s="26"/>
      <c r="BG329" s="16"/>
      <c r="BH329" s="16"/>
      <c r="BO329" s="16" t="s">
        <v>5455</v>
      </c>
      <c r="BP329" s="16" t="s">
        <v>5456</v>
      </c>
      <c r="BQ329" s="16" t="s">
        <v>5457</v>
      </c>
      <c r="BR329" s="16"/>
      <c r="CA329" s="16"/>
      <c r="CE329" s="16" t="s">
        <v>119</v>
      </c>
      <c r="CF329" s="16" t="s">
        <v>3176</v>
      </c>
      <c r="CG329" s="16" t="s">
        <v>5455</v>
      </c>
      <c r="CH329" s="16" t="s">
        <v>5456</v>
      </c>
      <c r="CI329" s="16" t="s">
        <v>5458</v>
      </c>
      <c r="CJ329" s="16" t="s">
        <v>5459</v>
      </c>
      <c r="CK329" s="16" t="s">
        <v>5454</v>
      </c>
      <c r="CL329" s="16" t="s">
        <v>3382</v>
      </c>
      <c r="CM329" s="16" t="s">
        <v>3383</v>
      </c>
      <c r="CN329" s="16" t="s">
        <v>3482</v>
      </c>
      <c r="CR329" s="19"/>
      <c r="CV329" s="16"/>
      <c r="CY329" s="16"/>
      <c r="CZ329" s="16"/>
      <c r="DA329" s="16"/>
      <c r="DC329" s="16"/>
      <c r="DH329" s="16"/>
    </row>
    <row r="330" spans="1:112" x14ac:dyDescent="0.35">
      <c r="A330" s="16" t="s">
        <v>1170</v>
      </c>
      <c r="C330" t="s">
        <v>5460</v>
      </c>
      <c r="D330" s="32"/>
      <c r="E330"/>
      <c r="F330" s="16" t="s">
        <v>5847</v>
      </c>
      <c r="G330" s="16"/>
      <c r="K330" s="16"/>
      <c r="L330" s="16"/>
      <c r="M330" s="16"/>
      <c r="N330" s="16"/>
      <c r="O330" s="16" t="s">
        <v>5826</v>
      </c>
      <c r="P330" s="16"/>
      <c r="Q330" s="16"/>
      <c r="R330" s="16"/>
      <c r="S330" s="16"/>
      <c r="T330" s="16"/>
      <c r="U330" s="16"/>
      <c r="V330" s="16"/>
      <c r="AK330" s="16"/>
      <c r="AX330" s="30"/>
      <c r="BB330" s="26"/>
      <c r="BG330" s="16"/>
      <c r="BH330" s="16"/>
      <c r="BO330" s="16" t="s">
        <v>5461</v>
      </c>
      <c r="BP330" s="16" t="s">
        <v>5462</v>
      </c>
      <c r="BQ330" s="16" t="s">
        <v>5463</v>
      </c>
      <c r="BR330" s="16"/>
      <c r="CA330" s="16"/>
      <c r="CE330" s="16" t="s">
        <v>119</v>
      </c>
      <c r="CF330" s="16" t="s">
        <v>3176</v>
      </c>
      <c r="CG330" s="16" t="s">
        <v>5461</v>
      </c>
      <c r="CH330" s="16" t="s">
        <v>5462</v>
      </c>
      <c r="CI330" s="16" t="s">
        <v>5464</v>
      </c>
      <c r="CJ330" s="16" t="s">
        <v>5465</v>
      </c>
      <c r="CK330" s="16" t="s">
        <v>5460</v>
      </c>
      <c r="CL330" s="16" t="s">
        <v>3297</v>
      </c>
      <c r="CM330" s="16" t="s">
        <v>5466</v>
      </c>
      <c r="CN330" s="16" t="s">
        <v>5467</v>
      </c>
      <c r="CR330" s="19"/>
      <c r="CV330" s="16"/>
      <c r="CY330" s="16"/>
      <c r="CZ330" s="16"/>
      <c r="DA330" s="16"/>
      <c r="DC330" s="16"/>
      <c r="DH330" s="16"/>
    </row>
    <row r="331" spans="1:112" x14ac:dyDescent="0.35">
      <c r="A331" s="16" t="s">
        <v>1170</v>
      </c>
      <c r="C331" t="s">
        <v>5468</v>
      </c>
      <c r="D331" s="32"/>
      <c r="E331"/>
      <c r="F331" s="16" t="s">
        <v>5847</v>
      </c>
      <c r="G331" s="16"/>
      <c r="K331" s="16"/>
      <c r="L331" s="16"/>
      <c r="M331" s="16"/>
      <c r="N331" s="16"/>
      <c r="O331" s="16" t="s">
        <v>5826</v>
      </c>
      <c r="P331" s="16"/>
      <c r="Q331" s="16"/>
      <c r="R331" s="16"/>
      <c r="S331" s="16"/>
      <c r="T331" s="16"/>
      <c r="U331" s="16"/>
      <c r="V331" s="16"/>
      <c r="AK331" s="16"/>
      <c r="AX331" s="30"/>
      <c r="BB331" s="26"/>
      <c r="BG331" s="16"/>
      <c r="BH331" s="16"/>
      <c r="BO331" s="16" t="s">
        <v>5469</v>
      </c>
      <c r="BP331" s="16" t="s">
        <v>5470</v>
      </c>
      <c r="BQ331" s="16" t="s">
        <v>5471</v>
      </c>
      <c r="BR331" s="16"/>
      <c r="CA331" s="16"/>
      <c r="CE331" s="16" t="s">
        <v>119</v>
      </c>
      <c r="CF331" s="16" t="s">
        <v>3176</v>
      </c>
      <c r="CG331" s="16" t="s">
        <v>5469</v>
      </c>
      <c r="CH331" s="16" t="s">
        <v>5470</v>
      </c>
      <c r="CI331" s="16" t="s">
        <v>5472</v>
      </c>
      <c r="CJ331" s="16" t="s">
        <v>5473</v>
      </c>
      <c r="CK331" s="16" t="s">
        <v>5468</v>
      </c>
      <c r="CL331" s="16" t="s">
        <v>3547</v>
      </c>
      <c r="CM331" s="16" t="s">
        <v>5474</v>
      </c>
      <c r="CN331" s="16" t="s">
        <v>3180</v>
      </c>
      <c r="CR331" s="19"/>
      <c r="CV331" s="16"/>
      <c r="CY331" s="16"/>
      <c r="CZ331" s="16"/>
      <c r="DA331" s="16"/>
      <c r="DC331" s="16"/>
      <c r="DH331" s="16"/>
    </row>
    <row r="332" spans="1:112" x14ac:dyDescent="0.35">
      <c r="A332" s="16" t="s">
        <v>1170</v>
      </c>
      <c r="C332" t="s">
        <v>5475</v>
      </c>
      <c r="D332" s="32"/>
      <c r="E332"/>
      <c r="F332" s="16" t="s">
        <v>5847</v>
      </c>
      <c r="G332" s="16"/>
      <c r="K332" s="16"/>
      <c r="L332" s="16"/>
      <c r="M332" s="16"/>
      <c r="N332" s="16"/>
      <c r="O332" s="16" t="s">
        <v>5826</v>
      </c>
      <c r="P332" s="16"/>
      <c r="Q332" s="16"/>
      <c r="R332" s="16"/>
      <c r="S332" s="16"/>
      <c r="T332" s="16"/>
      <c r="U332" s="16"/>
      <c r="V332" s="16"/>
      <c r="AK332" s="16"/>
      <c r="AX332" s="30"/>
      <c r="BB332" s="26"/>
      <c r="BG332" s="16"/>
      <c r="BH332" s="16"/>
      <c r="BO332" s="16" t="s">
        <v>5476</v>
      </c>
      <c r="BP332" s="16" t="s">
        <v>5477</v>
      </c>
      <c r="BQ332" s="16" t="s">
        <v>5478</v>
      </c>
      <c r="BR332" s="16"/>
      <c r="CA332" s="16"/>
      <c r="CE332" s="16" t="s">
        <v>119</v>
      </c>
      <c r="CF332" s="16" t="s">
        <v>3176</v>
      </c>
      <c r="CG332" s="16" t="s">
        <v>5476</v>
      </c>
      <c r="CH332" s="16" t="s">
        <v>5477</v>
      </c>
      <c r="CI332" s="16" t="s">
        <v>5479</v>
      </c>
      <c r="CJ332" s="16" t="s">
        <v>5480</v>
      </c>
      <c r="CK332" s="16" t="s">
        <v>5475</v>
      </c>
      <c r="CL332" s="16" t="s">
        <v>3239</v>
      </c>
      <c r="CM332" s="16" t="s">
        <v>5481</v>
      </c>
      <c r="CN332" s="16" t="s">
        <v>4002</v>
      </c>
      <c r="CR332" s="19"/>
      <c r="CV332" s="16"/>
      <c r="CY332" s="16"/>
      <c r="CZ332" s="16"/>
      <c r="DA332" s="16"/>
      <c r="DC332" s="16"/>
      <c r="DH332" s="16"/>
    </row>
    <row r="333" spans="1:112" x14ac:dyDescent="0.35">
      <c r="A333" s="16" t="s">
        <v>1170</v>
      </c>
      <c r="C333" t="s">
        <v>5482</v>
      </c>
      <c r="D333" s="32"/>
      <c r="E333"/>
      <c r="F333" s="16" t="s">
        <v>5847</v>
      </c>
      <c r="G333" s="16"/>
      <c r="K333" s="16"/>
      <c r="L333" s="16"/>
      <c r="M333" s="16"/>
      <c r="N333" s="16"/>
      <c r="O333" s="16" t="s">
        <v>5826</v>
      </c>
      <c r="P333" s="16"/>
      <c r="Q333" s="16"/>
      <c r="R333" s="16"/>
      <c r="S333" s="16"/>
      <c r="T333" s="16"/>
      <c r="U333" s="16"/>
      <c r="V333" s="16"/>
      <c r="AK333" s="16"/>
      <c r="AX333" s="30"/>
      <c r="BB333" s="26"/>
      <c r="BG333" s="16"/>
      <c r="BH333" s="16"/>
      <c r="BO333" s="16" t="s">
        <v>5483</v>
      </c>
      <c r="BP333" s="16" t="s">
        <v>5484</v>
      </c>
      <c r="BQ333" s="16" t="s">
        <v>5485</v>
      </c>
      <c r="BR333" s="16"/>
      <c r="CA333" s="16"/>
      <c r="CE333" s="16" t="s">
        <v>119</v>
      </c>
      <c r="CF333" s="16" t="s">
        <v>3176</v>
      </c>
      <c r="CG333" s="16" t="s">
        <v>5483</v>
      </c>
      <c r="CH333" s="16" t="s">
        <v>5484</v>
      </c>
      <c r="CI333" s="16" t="s">
        <v>5486</v>
      </c>
      <c r="CJ333" s="16" t="s">
        <v>5487</v>
      </c>
      <c r="CK333" s="16" t="s">
        <v>5482</v>
      </c>
      <c r="CL333" s="16" t="s">
        <v>3472</v>
      </c>
      <c r="CM333" s="16" t="s">
        <v>3808</v>
      </c>
      <c r="CN333" s="16" t="s">
        <v>3329</v>
      </c>
      <c r="CR333" s="19"/>
      <c r="CV333" s="16"/>
      <c r="CY333" s="16"/>
      <c r="CZ333" s="16"/>
      <c r="DA333" s="16"/>
      <c r="DC333" s="16"/>
      <c r="DH333" s="16"/>
    </row>
    <row r="334" spans="1:112" x14ac:dyDescent="0.35">
      <c r="A334" s="16" t="s">
        <v>1170</v>
      </c>
      <c r="C334" t="s">
        <v>5488</v>
      </c>
      <c r="D334" s="32"/>
      <c r="E334"/>
      <c r="F334" s="16" t="s">
        <v>5847</v>
      </c>
      <c r="G334" s="16"/>
      <c r="K334" s="16"/>
      <c r="L334" s="16"/>
      <c r="M334" s="16"/>
      <c r="N334" s="16"/>
      <c r="O334" s="16" t="s">
        <v>5826</v>
      </c>
      <c r="P334" s="16"/>
      <c r="Q334" s="16"/>
      <c r="R334" s="16"/>
      <c r="S334" s="16"/>
      <c r="T334" s="16"/>
      <c r="U334" s="16"/>
      <c r="V334" s="16"/>
      <c r="AK334" s="16"/>
      <c r="AX334" s="30"/>
      <c r="BB334" s="26"/>
      <c r="BG334" s="16"/>
      <c r="BH334" s="16"/>
      <c r="BO334" s="16" t="s">
        <v>5489</v>
      </c>
      <c r="BP334" s="16" t="s">
        <v>5490</v>
      </c>
      <c r="BQ334" s="16" t="s">
        <v>5491</v>
      </c>
      <c r="BR334" s="16"/>
      <c r="CA334" s="16"/>
      <c r="CE334" s="16" t="s">
        <v>119</v>
      </c>
      <c r="CF334" s="16" t="s">
        <v>3176</v>
      </c>
      <c r="CG334" s="16" t="s">
        <v>5489</v>
      </c>
      <c r="CH334" s="16" t="s">
        <v>5490</v>
      </c>
      <c r="CI334" s="16" t="s">
        <v>5492</v>
      </c>
      <c r="CJ334" s="16" t="s">
        <v>5493</v>
      </c>
      <c r="CK334" s="16" t="s">
        <v>5488</v>
      </c>
      <c r="CL334" s="16" t="s">
        <v>3700</v>
      </c>
      <c r="CM334" s="16" t="s">
        <v>5494</v>
      </c>
      <c r="CN334" s="16" t="s">
        <v>3265</v>
      </c>
      <c r="CR334" s="19"/>
      <c r="CV334" s="16"/>
      <c r="CY334" s="16"/>
      <c r="CZ334" s="16"/>
      <c r="DA334" s="16"/>
      <c r="DC334" s="16"/>
      <c r="DH334" s="16"/>
    </row>
    <row r="335" spans="1:112" x14ac:dyDescent="0.35">
      <c r="A335" s="16" t="s">
        <v>1170</v>
      </c>
      <c r="C335" t="s">
        <v>5495</v>
      </c>
      <c r="D335" s="32"/>
      <c r="E335"/>
      <c r="F335" s="16" t="s">
        <v>5847</v>
      </c>
      <c r="G335" s="16"/>
      <c r="K335" s="16"/>
      <c r="L335" s="16"/>
      <c r="M335" s="16"/>
      <c r="N335" s="16"/>
      <c r="O335" s="16" t="s">
        <v>5826</v>
      </c>
      <c r="P335" s="16"/>
      <c r="Q335" s="16"/>
      <c r="R335" s="16"/>
      <c r="S335" s="16"/>
      <c r="T335" s="16"/>
      <c r="U335" s="16"/>
      <c r="V335" s="16"/>
      <c r="AK335" s="16"/>
      <c r="AX335" s="30"/>
      <c r="BB335" s="26"/>
      <c r="BG335" s="16"/>
      <c r="BH335" s="16"/>
      <c r="BO335" s="16" t="s">
        <v>5496</v>
      </c>
      <c r="BP335" s="16" t="s">
        <v>5497</v>
      </c>
      <c r="BQ335" s="16" t="s">
        <v>5498</v>
      </c>
      <c r="BR335" s="16"/>
      <c r="CA335" s="16"/>
      <c r="CE335" s="16" t="s">
        <v>119</v>
      </c>
      <c r="CF335" s="16" t="s">
        <v>3176</v>
      </c>
      <c r="CG335" s="16" t="s">
        <v>5496</v>
      </c>
      <c r="CH335" s="16" t="s">
        <v>5497</v>
      </c>
      <c r="CI335" s="16" t="s">
        <v>6127</v>
      </c>
      <c r="CJ335" s="16" t="s">
        <v>5499</v>
      </c>
      <c r="CK335" s="16" t="s">
        <v>5495</v>
      </c>
      <c r="CL335" s="16" t="s">
        <v>3305</v>
      </c>
      <c r="CM335" s="16" t="s">
        <v>3835</v>
      </c>
      <c r="CN335" s="16" t="s">
        <v>4782</v>
      </c>
      <c r="CR335" s="19"/>
      <c r="CV335" s="16"/>
      <c r="CY335" s="16"/>
      <c r="CZ335" s="16"/>
      <c r="DA335" s="16"/>
      <c r="DC335" s="16"/>
      <c r="DH335" s="16"/>
    </row>
    <row r="336" spans="1:112" x14ac:dyDescent="0.35">
      <c r="A336" s="16" t="s">
        <v>1170</v>
      </c>
      <c r="C336" t="s">
        <v>5500</v>
      </c>
      <c r="D336" s="32"/>
      <c r="E336"/>
      <c r="F336" s="16" t="s">
        <v>5847</v>
      </c>
      <c r="G336" s="16"/>
      <c r="K336" s="16"/>
      <c r="L336" s="16"/>
      <c r="M336" s="16"/>
      <c r="N336" s="16"/>
      <c r="O336" s="16" t="s">
        <v>5826</v>
      </c>
      <c r="P336" s="16"/>
      <c r="Q336" s="16"/>
      <c r="R336" s="16"/>
      <c r="S336" s="16"/>
      <c r="T336" s="16"/>
      <c r="U336" s="16"/>
      <c r="V336" s="16"/>
      <c r="AK336" s="16"/>
      <c r="AX336" s="30"/>
      <c r="BB336" s="26"/>
      <c r="BG336" s="16"/>
      <c r="BH336" s="16"/>
      <c r="BO336" s="16" t="s">
        <v>5501</v>
      </c>
      <c r="BP336" s="16" t="s">
        <v>5502</v>
      </c>
      <c r="BQ336" s="16" t="s">
        <v>5503</v>
      </c>
      <c r="BR336" s="16"/>
      <c r="CA336" s="16"/>
      <c r="CE336" s="16" t="s">
        <v>119</v>
      </c>
      <c r="CF336" s="16" t="s">
        <v>3176</v>
      </c>
      <c r="CG336" s="16" t="s">
        <v>5501</v>
      </c>
      <c r="CH336" s="16" t="s">
        <v>5502</v>
      </c>
      <c r="CI336" s="16" t="s">
        <v>5504</v>
      </c>
      <c r="CJ336" s="16" t="s">
        <v>5505</v>
      </c>
      <c r="CK336" s="16" t="s">
        <v>5500</v>
      </c>
      <c r="CL336" s="16" t="s">
        <v>5340</v>
      </c>
      <c r="CM336" s="16" t="s">
        <v>4175</v>
      </c>
      <c r="CN336" s="16" t="s">
        <v>3256</v>
      </c>
      <c r="CR336" s="19"/>
      <c r="CV336" s="16"/>
      <c r="CY336" s="16"/>
      <c r="CZ336" s="16"/>
      <c r="DA336" s="16"/>
      <c r="DC336" s="16"/>
      <c r="DH336" s="16"/>
    </row>
    <row r="337" spans="1:112" x14ac:dyDescent="0.35">
      <c r="A337" s="16" t="s">
        <v>1170</v>
      </c>
      <c r="C337" t="s">
        <v>5506</v>
      </c>
      <c r="D337" s="32"/>
      <c r="E337"/>
      <c r="F337" s="16" t="s">
        <v>5847</v>
      </c>
      <c r="G337" s="16"/>
      <c r="K337" s="16"/>
      <c r="L337" s="16"/>
      <c r="M337" s="16"/>
      <c r="N337" s="16"/>
      <c r="O337" s="16" t="s">
        <v>5826</v>
      </c>
      <c r="P337" s="16"/>
      <c r="Q337" s="16"/>
      <c r="R337" s="16"/>
      <c r="S337" s="16"/>
      <c r="T337" s="16"/>
      <c r="U337" s="16"/>
      <c r="V337" s="16"/>
      <c r="AK337" s="16"/>
      <c r="AX337" s="30"/>
      <c r="BB337" s="26"/>
      <c r="BG337" s="16"/>
      <c r="BH337" s="16"/>
      <c r="BO337" s="16" t="s">
        <v>5507</v>
      </c>
      <c r="BP337" s="16" t="s">
        <v>5508</v>
      </c>
      <c r="BQ337" s="16" t="s">
        <v>5509</v>
      </c>
      <c r="BR337" s="16"/>
      <c r="CA337" s="16"/>
      <c r="CE337" s="16" t="s">
        <v>119</v>
      </c>
      <c r="CF337" s="16" t="s">
        <v>3176</v>
      </c>
      <c r="CG337" s="16" t="s">
        <v>5507</v>
      </c>
      <c r="CH337" s="16" t="s">
        <v>5508</v>
      </c>
      <c r="CI337" s="16" t="s">
        <v>5510</v>
      </c>
      <c r="CJ337" s="16" t="s">
        <v>5511</v>
      </c>
      <c r="CK337" s="16" t="s">
        <v>5506</v>
      </c>
      <c r="CL337" s="16" t="s">
        <v>3343</v>
      </c>
      <c r="CM337" s="16" t="s">
        <v>3205</v>
      </c>
      <c r="CN337" s="16" t="s">
        <v>3969</v>
      </c>
      <c r="CR337" s="19"/>
      <c r="CV337" s="16"/>
      <c r="CY337" s="16"/>
      <c r="CZ337" s="16"/>
      <c r="DA337" s="16"/>
      <c r="DC337" s="16"/>
      <c r="DH337" s="16"/>
    </row>
    <row r="338" spans="1:112" x14ac:dyDescent="0.35">
      <c r="A338" s="16" t="s">
        <v>1170</v>
      </c>
      <c r="C338" t="s">
        <v>5512</v>
      </c>
      <c r="D338" s="32"/>
      <c r="E338"/>
      <c r="F338" s="16" t="s">
        <v>5847</v>
      </c>
      <c r="G338" s="16"/>
      <c r="K338" s="16"/>
      <c r="L338" s="16"/>
      <c r="M338" s="16"/>
      <c r="N338" s="16"/>
      <c r="O338" s="16" t="s">
        <v>5826</v>
      </c>
      <c r="P338" s="16"/>
      <c r="Q338" s="16"/>
      <c r="R338" s="16"/>
      <c r="S338" s="16"/>
      <c r="T338" s="16"/>
      <c r="U338" s="16"/>
      <c r="V338" s="16"/>
      <c r="AK338" s="16"/>
      <c r="AX338" s="30"/>
      <c r="BB338" s="26"/>
      <c r="BG338" s="16"/>
      <c r="BH338" s="16"/>
      <c r="BO338" s="16" t="s">
        <v>5513</v>
      </c>
      <c r="BP338" s="16" t="s">
        <v>5514</v>
      </c>
      <c r="BQ338" s="16" t="s">
        <v>5515</v>
      </c>
      <c r="BR338" s="16"/>
      <c r="CA338" s="16"/>
      <c r="CE338" s="16" t="s">
        <v>119</v>
      </c>
      <c r="CF338" s="16" t="s">
        <v>3176</v>
      </c>
      <c r="CG338" s="16" t="s">
        <v>5513</v>
      </c>
      <c r="CH338" s="16" t="s">
        <v>5514</v>
      </c>
      <c r="CI338" s="16" t="s">
        <v>5516</v>
      </c>
      <c r="CJ338" s="16" t="s">
        <v>5517</v>
      </c>
      <c r="CK338" s="16" t="s">
        <v>5512</v>
      </c>
      <c r="CL338" s="16" t="s">
        <v>3906</v>
      </c>
      <c r="CM338" s="16" t="s">
        <v>3621</v>
      </c>
      <c r="CN338" s="16" t="s">
        <v>5518</v>
      </c>
      <c r="CR338" s="19"/>
      <c r="CV338" s="16"/>
      <c r="CY338" s="16"/>
      <c r="CZ338" s="16"/>
      <c r="DA338" s="16"/>
      <c r="DC338" s="16"/>
      <c r="DH338" s="16"/>
    </row>
    <row r="339" spans="1:112" x14ac:dyDescent="0.35">
      <c r="A339" s="16" t="s">
        <v>1170</v>
      </c>
      <c r="C339" t="s">
        <v>5519</v>
      </c>
      <c r="D339" s="32"/>
      <c r="E339"/>
      <c r="F339" s="16" t="s">
        <v>5847</v>
      </c>
      <c r="G339" s="16"/>
      <c r="K339" s="16"/>
      <c r="L339" s="16"/>
      <c r="M339" s="16"/>
      <c r="N339" s="16"/>
      <c r="O339" s="16" t="s">
        <v>5826</v>
      </c>
      <c r="P339" s="16"/>
      <c r="Q339" s="16"/>
      <c r="R339" s="16"/>
      <c r="S339" s="16"/>
      <c r="T339" s="16"/>
      <c r="U339" s="16"/>
      <c r="V339" s="16"/>
      <c r="AK339" s="16"/>
      <c r="AX339" s="30"/>
      <c r="BB339" s="26"/>
      <c r="BG339" s="16"/>
      <c r="BH339" s="16"/>
      <c r="BO339" s="16" t="s">
        <v>5520</v>
      </c>
      <c r="BP339" s="16" t="s">
        <v>5521</v>
      </c>
      <c r="BQ339" s="16" t="s">
        <v>5522</v>
      </c>
      <c r="BR339" s="16"/>
      <c r="CA339" s="16"/>
      <c r="CE339" s="16" t="s">
        <v>119</v>
      </c>
      <c r="CF339" s="16" t="s">
        <v>3176</v>
      </c>
      <c r="CG339" s="16" t="s">
        <v>5520</v>
      </c>
      <c r="CH339" s="16" t="s">
        <v>5521</v>
      </c>
      <c r="CI339" s="16" t="s">
        <v>5523</v>
      </c>
      <c r="CJ339" s="16" t="s">
        <v>5524</v>
      </c>
      <c r="CK339" s="16" t="s">
        <v>5519</v>
      </c>
      <c r="CL339" s="16" t="s">
        <v>3700</v>
      </c>
      <c r="CM339" s="16" t="s">
        <v>3667</v>
      </c>
      <c r="CN339" s="16" t="s">
        <v>3223</v>
      </c>
      <c r="CR339" s="19"/>
      <c r="CV339" s="16"/>
      <c r="CY339" s="16"/>
      <c r="CZ339" s="16"/>
      <c r="DA339" s="16"/>
      <c r="DC339" s="16"/>
      <c r="DH339" s="16"/>
    </row>
    <row r="340" spans="1:112" x14ac:dyDescent="0.35">
      <c r="A340" s="16" t="s">
        <v>1170</v>
      </c>
      <c r="C340" t="s">
        <v>5525</v>
      </c>
      <c r="D340" s="32"/>
      <c r="E340"/>
      <c r="F340" s="16" t="s">
        <v>5847</v>
      </c>
      <c r="G340" s="16"/>
      <c r="K340" s="16"/>
      <c r="L340" s="16"/>
      <c r="M340" s="16"/>
      <c r="N340" s="16"/>
      <c r="O340" s="16" t="s">
        <v>5826</v>
      </c>
      <c r="P340" s="16"/>
      <c r="Q340" s="16"/>
      <c r="R340" s="16"/>
      <c r="S340" s="16"/>
      <c r="T340" s="16"/>
      <c r="U340" s="16"/>
      <c r="V340" s="16"/>
      <c r="AK340" s="16"/>
      <c r="AX340" s="30"/>
      <c r="BB340" s="26"/>
      <c r="BG340" s="16"/>
      <c r="BH340" s="16"/>
      <c r="BO340" s="16" t="s">
        <v>5526</v>
      </c>
      <c r="BP340" s="16" t="s">
        <v>5527</v>
      </c>
      <c r="BQ340" s="16" t="s">
        <v>5528</v>
      </c>
      <c r="BR340" s="16"/>
      <c r="CA340" s="16"/>
      <c r="CE340" s="16" t="s">
        <v>119</v>
      </c>
      <c r="CF340" s="16" t="s">
        <v>3176</v>
      </c>
      <c r="CG340" s="16" t="s">
        <v>5526</v>
      </c>
      <c r="CH340" s="16" t="s">
        <v>5527</v>
      </c>
      <c r="CI340" s="16" t="s">
        <v>5529</v>
      </c>
      <c r="CJ340" s="16" t="s">
        <v>5530</v>
      </c>
      <c r="CK340" s="16" t="s">
        <v>5525</v>
      </c>
      <c r="CL340" s="16" t="s">
        <v>3204</v>
      </c>
      <c r="CM340" s="16" t="s">
        <v>5531</v>
      </c>
      <c r="CN340" s="16" t="s">
        <v>5532</v>
      </c>
      <c r="CR340" s="19"/>
      <c r="CV340" s="16"/>
      <c r="CY340" s="16"/>
      <c r="CZ340" s="16"/>
      <c r="DA340" s="16"/>
      <c r="DC340" s="16"/>
      <c r="DH340" s="16"/>
    </row>
    <row r="341" spans="1:112" x14ac:dyDescent="0.35">
      <c r="A341" s="16" t="s">
        <v>1170</v>
      </c>
      <c r="C341" t="s">
        <v>5533</v>
      </c>
      <c r="D341" s="32"/>
      <c r="E341"/>
      <c r="F341" s="16" t="s">
        <v>5847</v>
      </c>
      <c r="G341" s="16"/>
      <c r="K341" s="16"/>
      <c r="L341" s="16"/>
      <c r="M341" s="16"/>
      <c r="N341" s="16"/>
      <c r="O341" s="16" t="s">
        <v>5826</v>
      </c>
      <c r="P341" s="16"/>
      <c r="Q341" s="16"/>
      <c r="R341" s="16"/>
      <c r="S341" s="16"/>
      <c r="T341" s="16"/>
      <c r="U341" s="16"/>
      <c r="V341" s="16"/>
      <c r="AK341" s="16"/>
      <c r="AX341" s="30"/>
      <c r="BB341" s="26"/>
      <c r="BG341" s="16"/>
      <c r="BH341" s="16"/>
      <c r="BO341" s="16" t="s">
        <v>5534</v>
      </c>
      <c r="BP341" s="16" t="s">
        <v>5535</v>
      </c>
      <c r="BQ341" s="16" t="s">
        <v>5536</v>
      </c>
      <c r="BR341" s="16"/>
      <c r="CA341" s="16"/>
      <c r="CE341" s="16" t="s">
        <v>119</v>
      </c>
      <c r="CF341" s="16" t="s">
        <v>3176</v>
      </c>
      <c r="CG341" s="16" t="s">
        <v>5534</v>
      </c>
      <c r="CH341" s="16" t="s">
        <v>5535</v>
      </c>
      <c r="CI341" s="16" t="s">
        <v>5537</v>
      </c>
      <c r="CJ341" s="16" t="s">
        <v>5538</v>
      </c>
      <c r="CK341" s="16" t="s">
        <v>5533</v>
      </c>
      <c r="CL341" s="16" t="s">
        <v>3196</v>
      </c>
      <c r="CM341" s="16" t="s">
        <v>3914</v>
      </c>
      <c r="CN341" s="16" t="s">
        <v>3329</v>
      </c>
      <c r="CR341" s="19"/>
      <c r="CV341" s="16"/>
      <c r="CY341" s="16"/>
      <c r="CZ341" s="16"/>
      <c r="DA341" s="16"/>
      <c r="DC341" s="16"/>
      <c r="DH341" s="16"/>
    </row>
    <row r="342" spans="1:112" x14ac:dyDescent="0.35">
      <c r="A342" s="16" t="s">
        <v>1170</v>
      </c>
      <c r="C342" t="s">
        <v>5539</v>
      </c>
      <c r="D342" s="32"/>
      <c r="E342"/>
      <c r="F342" s="16" t="s">
        <v>5847</v>
      </c>
      <c r="G342" s="16"/>
      <c r="K342" s="16"/>
      <c r="L342" s="16"/>
      <c r="M342" s="16"/>
      <c r="N342" s="16"/>
      <c r="O342" s="16" t="s">
        <v>5826</v>
      </c>
      <c r="P342" s="16"/>
      <c r="Q342" s="16"/>
      <c r="R342" s="16"/>
      <c r="S342" s="16"/>
      <c r="T342" s="16"/>
      <c r="U342" s="16"/>
      <c r="V342" s="16"/>
      <c r="AK342" s="16"/>
      <c r="AX342" s="30"/>
      <c r="BB342" s="26"/>
      <c r="BG342" s="16"/>
      <c r="BH342" s="16"/>
      <c r="BO342" s="16" t="s">
        <v>5540</v>
      </c>
      <c r="BP342" s="16" t="s">
        <v>5541</v>
      </c>
      <c r="BQ342" s="16" t="s">
        <v>5542</v>
      </c>
      <c r="BR342" s="16"/>
      <c r="CA342" s="16"/>
      <c r="CE342" s="16" t="s">
        <v>119</v>
      </c>
      <c r="CF342" s="16" t="s">
        <v>3176</v>
      </c>
      <c r="CG342" s="16" t="s">
        <v>5540</v>
      </c>
      <c r="CH342" s="16" t="s">
        <v>5541</v>
      </c>
      <c r="CI342" s="16" t="s">
        <v>5543</v>
      </c>
      <c r="CJ342" s="16" t="s">
        <v>5544</v>
      </c>
      <c r="CK342" s="16" t="s">
        <v>5539</v>
      </c>
      <c r="CL342" s="16" t="s">
        <v>3423</v>
      </c>
      <c r="CM342" s="16" t="s">
        <v>3328</v>
      </c>
      <c r="CN342" s="16" t="s">
        <v>3461</v>
      </c>
      <c r="CR342" s="19"/>
      <c r="CV342" s="16"/>
      <c r="CY342" s="16"/>
      <c r="CZ342" s="16"/>
      <c r="DA342" s="16"/>
      <c r="DC342" s="16"/>
      <c r="DH342" s="16"/>
    </row>
    <row r="343" spans="1:112" x14ac:dyDescent="0.35">
      <c r="A343" s="16" t="s">
        <v>1170</v>
      </c>
      <c r="C343" t="s">
        <v>5545</v>
      </c>
      <c r="D343" s="32"/>
      <c r="E343"/>
      <c r="F343" s="16" t="s">
        <v>5847</v>
      </c>
      <c r="G343" s="16"/>
      <c r="K343" s="16"/>
      <c r="L343" s="16"/>
      <c r="M343" s="16"/>
      <c r="N343" s="16"/>
      <c r="O343" s="16" t="s">
        <v>5826</v>
      </c>
      <c r="P343" s="16"/>
      <c r="Q343" s="16"/>
      <c r="R343" s="16"/>
      <c r="S343" s="16"/>
      <c r="T343" s="16"/>
      <c r="U343" s="16"/>
      <c r="V343" s="16"/>
      <c r="AK343" s="16"/>
      <c r="AX343" s="30"/>
      <c r="BB343" s="26"/>
      <c r="BG343" s="16"/>
      <c r="BH343" s="16"/>
      <c r="BO343" s="16" t="s">
        <v>5546</v>
      </c>
      <c r="BP343" s="16" t="s">
        <v>5547</v>
      </c>
      <c r="BQ343" s="16" t="s">
        <v>5548</v>
      </c>
      <c r="BR343" s="16"/>
      <c r="CA343" s="16"/>
      <c r="CE343" s="16" t="s">
        <v>119</v>
      </c>
      <c r="CF343" s="16" t="s">
        <v>3176</v>
      </c>
      <c r="CG343" s="16" t="s">
        <v>5546</v>
      </c>
      <c r="CH343" s="16" t="s">
        <v>5547</v>
      </c>
      <c r="CI343" s="16" t="s">
        <v>5549</v>
      </c>
      <c r="CJ343" s="16" t="s">
        <v>5550</v>
      </c>
      <c r="CK343" s="16" t="s">
        <v>5545</v>
      </c>
      <c r="CL343" s="16" t="s">
        <v>3398</v>
      </c>
      <c r="CM343" s="16" t="s">
        <v>5551</v>
      </c>
      <c r="CN343" s="16" t="s">
        <v>3416</v>
      </c>
      <c r="CR343" s="19"/>
      <c r="CV343" s="16"/>
      <c r="CY343" s="16"/>
      <c r="CZ343" s="16"/>
      <c r="DA343" s="16"/>
      <c r="DC343" s="16"/>
      <c r="DH343" s="16"/>
    </row>
    <row r="344" spans="1:112" x14ac:dyDescent="0.35">
      <c r="A344" s="16" t="s">
        <v>1170</v>
      </c>
      <c r="C344" t="s">
        <v>5552</v>
      </c>
      <c r="D344" s="32"/>
      <c r="E344"/>
      <c r="F344" s="16" t="s">
        <v>5847</v>
      </c>
      <c r="G344" s="16"/>
      <c r="K344" s="16"/>
      <c r="L344" s="16"/>
      <c r="M344" s="16"/>
      <c r="N344" s="16"/>
      <c r="O344" s="16" t="s">
        <v>5826</v>
      </c>
      <c r="P344" s="16"/>
      <c r="Q344" s="16"/>
      <c r="R344" s="16"/>
      <c r="S344" s="16"/>
      <c r="T344" s="16"/>
      <c r="U344" s="16"/>
      <c r="V344" s="16"/>
      <c r="AK344" s="16"/>
      <c r="AX344" s="30"/>
      <c r="BB344" s="26"/>
      <c r="BG344" s="16"/>
      <c r="BH344" s="16"/>
      <c r="BO344" s="16" t="s">
        <v>5553</v>
      </c>
      <c r="BP344" s="16" t="s">
        <v>5554</v>
      </c>
      <c r="BQ344" s="16" t="s">
        <v>5555</v>
      </c>
      <c r="BR344" s="16"/>
      <c r="CA344" s="16"/>
      <c r="CE344" s="16" t="s">
        <v>119</v>
      </c>
      <c r="CF344" s="16" t="s">
        <v>3176</v>
      </c>
      <c r="CG344" s="16" t="s">
        <v>5553</v>
      </c>
      <c r="CH344" s="16" t="s">
        <v>5554</v>
      </c>
      <c r="CI344" s="16" t="s">
        <v>5556</v>
      </c>
      <c r="CJ344" s="16" t="s">
        <v>5557</v>
      </c>
      <c r="CK344" s="16" t="s">
        <v>5552</v>
      </c>
      <c r="CL344" s="16" t="s">
        <v>3178</v>
      </c>
      <c r="CM344" s="16" t="s">
        <v>5558</v>
      </c>
      <c r="CN344" s="16" t="s">
        <v>3872</v>
      </c>
      <c r="CR344" s="19"/>
      <c r="CV344" s="16"/>
      <c r="CY344" s="16"/>
      <c r="CZ344" s="16"/>
      <c r="DA344" s="16"/>
      <c r="DC344" s="16"/>
      <c r="DH344" s="16"/>
    </row>
    <row r="345" spans="1:112" x14ac:dyDescent="0.35">
      <c r="A345" s="16" t="s">
        <v>1170</v>
      </c>
      <c r="C345" t="s">
        <v>5559</v>
      </c>
      <c r="D345" s="32"/>
      <c r="E345"/>
      <c r="F345" s="16" t="s">
        <v>5847</v>
      </c>
      <c r="G345" s="16"/>
      <c r="K345" s="16"/>
      <c r="L345" s="16"/>
      <c r="M345" s="16"/>
      <c r="N345" s="16"/>
      <c r="O345" s="16" t="s">
        <v>5826</v>
      </c>
      <c r="P345" s="16"/>
      <c r="Q345" s="16"/>
      <c r="R345" s="16"/>
      <c r="S345" s="16"/>
      <c r="T345" s="16"/>
      <c r="U345" s="16"/>
      <c r="V345" s="16"/>
      <c r="AK345" s="16"/>
      <c r="AX345" s="30"/>
      <c r="BB345" s="26"/>
      <c r="BG345" s="16"/>
      <c r="BH345" s="16"/>
      <c r="BO345" s="16" t="s">
        <v>5560</v>
      </c>
      <c r="BP345" s="16" t="s">
        <v>5561</v>
      </c>
      <c r="BQ345" s="16" t="s">
        <v>5562</v>
      </c>
      <c r="BR345" s="16"/>
      <c r="CA345" s="16"/>
      <c r="CE345" s="16" t="s">
        <v>119</v>
      </c>
      <c r="CF345" s="16" t="s">
        <v>3176</v>
      </c>
      <c r="CG345" s="16" t="s">
        <v>5560</v>
      </c>
      <c r="CH345" s="16" t="s">
        <v>5561</v>
      </c>
      <c r="CI345" s="16" t="s">
        <v>5563</v>
      </c>
      <c r="CJ345" s="16" t="s">
        <v>5564</v>
      </c>
      <c r="CK345" s="16" t="s">
        <v>5559</v>
      </c>
      <c r="CL345" s="16" t="s">
        <v>3305</v>
      </c>
      <c r="CM345" s="16" t="s">
        <v>3835</v>
      </c>
      <c r="CN345" s="16" t="s">
        <v>5565</v>
      </c>
      <c r="CR345" s="19"/>
      <c r="CV345" s="16"/>
      <c r="CY345" s="16"/>
      <c r="CZ345" s="16"/>
      <c r="DA345" s="16"/>
      <c r="DC345" s="16"/>
      <c r="DH345" s="16"/>
    </row>
    <row r="346" spans="1:112" x14ac:dyDescent="0.35">
      <c r="A346" s="16" t="s">
        <v>1170</v>
      </c>
      <c r="C346" t="s">
        <v>5566</v>
      </c>
      <c r="D346" s="32"/>
      <c r="E346"/>
      <c r="F346" s="16" t="s">
        <v>5847</v>
      </c>
      <c r="G346" s="16"/>
      <c r="K346" s="16"/>
      <c r="L346" s="16"/>
      <c r="M346" s="16"/>
      <c r="N346" s="16"/>
      <c r="O346" s="16" t="s">
        <v>5826</v>
      </c>
      <c r="P346" s="16"/>
      <c r="Q346" s="16"/>
      <c r="R346" s="16"/>
      <c r="S346" s="16"/>
      <c r="T346" s="16"/>
      <c r="U346" s="16"/>
      <c r="V346" s="16"/>
      <c r="AK346" s="16"/>
      <c r="AX346" s="30"/>
      <c r="BB346" s="26"/>
      <c r="BG346" s="16"/>
      <c r="BH346" s="16"/>
      <c r="BO346" s="16" t="s">
        <v>5567</v>
      </c>
      <c r="BP346" s="16" t="s">
        <v>5568</v>
      </c>
      <c r="BQ346" s="16" t="s">
        <v>5569</v>
      </c>
      <c r="BR346" s="16"/>
      <c r="CA346" s="16"/>
      <c r="CE346" s="16" t="s">
        <v>119</v>
      </c>
      <c r="CF346" s="16" t="s">
        <v>3176</v>
      </c>
      <c r="CG346" s="16" t="s">
        <v>5567</v>
      </c>
      <c r="CH346" s="16" t="s">
        <v>5568</v>
      </c>
      <c r="CI346" s="16" t="s">
        <v>5570</v>
      </c>
      <c r="CJ346" s="16" t="s">
        <v>5571</v>
      </c>
      <c r="CK346" s="16" t="s">
        <v>5566</v>
      </c>
      <c r="CL346" s="16" t="s">
        <v>3187</v>
      </c>
      <c r="CM346" s="16" t="s">
        <v>4043</v>
      </c>
      <c r="CN346" s="16" t="s">
        <v>3265</v>
      </c>
      <c r="CR346" s="19"/>
      <c r="CV346" s="16"/>
      <c r="CY346" s="16"/>
      <c r="CZ346" s="16"/>
      <c r="DA346" s="16"/>
      <c r="DC346" s="16"/>
      <c r="DH346" s="16"/>
    </row>
    <row r="347" spans="1:112" x14ac:dyDescent="0.35">
      <c r="A347" s="16" t="s">
        <v>1170</v>
      </c>
      <c r="C347" t="s">
        <v>5572</v>
      </c>
      <c r="D347" s="32"/>
      <c r="E347"/>
      <c r="F347" s="16" t="s">
        <v>5847</v>
      </c>
      <c r="G347" s="16"/>
      <c r="K347" s="16"/>
      <c r="L347" s="16"/>
      <c r="M347" s="16"/>
      <c r="N347" s="16"/>
      <c r="O347" s="16" t="s">
        <v>5826</v>
      </c>
      <c r="P347" s="16"/>
      <c r="Q347" s="16"/>
      <c r="R347" s="16"/>
      <c r="S347" s="16"/>
      <c r="T347" s="16" t="s">
        <v>6433</v>
      </c>
      <c r="U347" s="16" t="s">
        <v>6434</v>
      </c>
      <c r="V347" s="16"/>
      <c r="AA347" s="21" t="s">
        <v>6435</v>
      </c>
      <c r="AK347" s="16"/>
      <c r="AX347" s="30"/>
      <c r="BB347" s="26"/>
      <c r="BG347" s="16"/>
      <c r="BH347" s="16"/>
      <c r="BO347" s="16" t="s">
        <v>5573</v>
      </c>
      <c r="BP347" s="16" t="s">
        <v>5574</v>
      </c>
      <c r="BQ347" s="16" t="s">
        <v>5575</v>
      </c>
      <c r="BR347" s="16"/>
      <c r="CA347" s="16"/>
      <c r="CE347" s="16" t="s">
        <v>119</v>
      </c>
      <c r="CF347" s="16" t="s">
        <v>3176</v>
      </c>
      <c r="CG347" s="16" t="s">
        <v>5573</v>
      </c>
      <c r="CH347" s="16" t="s">
        <v>5574</v>
      </c>
      <c r="CI347" s="16" t="s">
        <v>6128</v>
      </c>
      <c r="CJ347" s="16" t="s">
        <v>5576</v>
      </c>
      <c r="CK347" s="16" t="s">
        <v>5572</v>
      </c>
      <c r="CL347" s="16" t="s">
        <v>3700</v>
      </c>
      <c r="CM347" s="16" t="s">
        <v>5577</v>
      </c>
      <c r="CN347" s="16" t="s">
        <v>3299</v>
      </c>
      <c r="CR347" s="19"/>
      <c r="CV347" s="16"/>
      <c r="CY347" s="16"/>
      <c r="CZ347" s="16"/>
      <c r="DA347" s="16"/>
      <c r="DC347" s="16"/>
      <c r="DH347" s="16"/>
    </row>
    <row r="348" spans="1:112" x14ac:dyDescent="0.35">
      <c r="A348" s="16" t="s">
        <v>1170</v>
      </c>
      <c r="C348" t="s">
        <v>5578</v>
      </c>
      <c r="D348" s="32"/>
      <c r="E348"/>
      <c r="F348" s="16" t="s">
        <v>5847</v>
      </c>
      <c r="G348" s="16"/>
      <c r="K348" s="16"/>
      <c r="L348" s="16"/>
      <c r="M348" s="16"/>
      <c r="N348" s="16"/>
      <c r="O348" s="16" t="s">
        <v>5826</v>
      </c>
      <c r="P348" s="16"/>
      <c r="Q348" s="16"/>
      <c r="R348" s="16"/>
      <c r="S348" s="16"/>
      <c r="T348" s="16"/>
      <c r="U348" s="16"/>
      <c r="V348" s="16"/>
      <c r="AK348" s="16"/>
      <c r="AX348" s="30"/>
      <c r="BB348" s="26"/>
      <c r="BG348" s="16"/>
      <c r="BH348" s="16"/>
      <c r="BO348" s="16" t="s">
        <v>5579</v>
      </c>
      <c r="BP348" s="16" t="s">
        <v>5580</v>
      </c>
      <c r="BQ348" s="16" t="s">
        <v>5581</v>
      </c>
      <c r="BR348" s="16"/>
      <c r="CA348" s="16"/>
      <c r="CE348" s="16" t="s">
        <v>119</v>
      </c>
      <c r="CF348" s="16" t="s">
        <v>3176</v>
      </c>
      <c r="CG348" s="16" t="s">
        <v>5579</v>
      </c>
      <c r="CH348" s="16" t="s">
        <v>5580</v>
      </c>
      <c r="CI348" s="16" t="s">
        <v>5582</v>
      </c>
      <c r="CJ348" s="16" t="s">
        <v>5583</v>
      </c>
      <c r="CK348" s="16" t="s">
        <v>5578</v>
      </c>
      <c r="CL348" s="16" t="s">
        <v>3423</v>
      </c>
      <c r="CM348" s="16" t="s">
        <v>3306</v>
      </c>
      <c r="CN348" s="16" t="s">
        <v>3653</v>
      </c>
      <c r="CR348" s="19"/>
      <c r="CV348" s="16"/>
      <c r="CY348" s="16"/>
      <c r="CZ348" s="16"/>
      <c r="DA348" s="16"/>
      <c r="DC348" s="16"/>
      <c r="DH348" s="16"/>
    </row>
    <row r="349" spans="1:112" x14ac:dyDescent="0.35">
      <c r="A349" s="16" t="s">
        <v>1170</v>
      </c>
      <c r="C349" t="s">
        <v>5590</v>
      </c>
      <c r="D349" s="32"/>
      <c r="E349"/>
      <c r="F349" s="16" t="s">
        <v>5847</v>
      </c>
      <c r="G349" s="16"/>
      <c r="K349" s="16"/>
      <c r="L349" s="16"/>
      <c r="M349" s="16"/>
      <c r="N349" s="16"/>
      <c r="O349" s="16" t="s">
        <v>5826</v>
      </c>
      <c r="P349" s="16"/>
      <c r="Q349" s="16"/>
      <c r="R349" s="16"/>
      <c r="S349" s="16"/>
      <c r="T349" s="16"/>
      <c r="U349" s="16"/>
      <c r="V349" s="16"/>
      <c r="AK349" s="16"/>
      <c r="AX349" s="30"/>
      <c r="BB349" s="26"/>
      <c r="BG349" s="16"/>
      <c r="BH349" s="16"/>
      <c r="BO349" s="16" t="s">
        <v>5591</v>
      </c>
      <c r="BP349" s="16" t="s">
        <v>5592</v>
      </c>
      <c r="BQ349" s="16" t="s">
        <v>5593</v>
      </c>
      <c r="BR349" s="16"/>
      <c r="CA349" s="16"/>
      <c r="CE349" s="16" t="s">
        <v>119</v>
      </c>
      <c r="CF349" s="16" t="s">
        <v>3176</v>
      </c>
      <c r="CG349" s="16" t="s">
        <v>5591</v>
      </c>
      <c r="CH349" s="16" t="s">
        <v>5592</v>
      </c>
      <c r="CI349" s="16" t="s">
        <v>5594</v>
      </c>
      <c r="CJ349" s="16" t="s">
        <v>5595</v>
      </c>
      <c r="CK349" s="16" t="s">
        <v>5590</v>
      </c>
      <c r="CL349" s="16" t="s">
        <v>3187</v>
      </c>
      <c r="CM349" s="16" t="s">
        <v>5141</v>
      </c>
      <c r="CN349" s="16" t="s">
        <v>5596</v>
      </c>
      <c r="CR349" s="19"/>
      <c r="CV349" s="16"/>
      <c r="CY349" s="16"/>
      <c r="CZ349" s="16"/>
      <c r="DA349" s="16"/>
      <c r="DC349" s="16"/>
      <c r="DH349" s="16"/>
    </row>
    <row r="350" spans="1:112" x14ac:dyDescent="0.35">
      <c r="A350" s="16" t="s">
        <v>1170</v>
      </c>
      <c r="C350" t="s">
        <v>5584</v>
      </c>
      <c r="D350" s="32"/>
      <c r="E350"/>
      <c r="F350" s="16" t="s">
        <v>5847</v>
      </c>
      <c r="G350" s="16"/>
      <c r="K350" s="16"/>
      <c r="L350" s="16"/>
      <c r="M350" s="16"/>
      <c r="N350" s="16"/>
      <c r="O350" s="16" t="s">
        <v>5826</v>
      </c>
      <c r="P350" s="16"/>
      <c r="Q350" s="16"/>
      <c r="R350" s="16"/>
      <c r="S350" s="16"/>
      <c r="T350" s="16"/>
      <c r="U350" s="16"/>
      <c r="V350" s="16"/>
      <c r="AK350" s="16"/>
      <c r="AX350" s="30"/>
      <c r="BB350" s="26"/>
      <c r="BG350" s="16"/>
      <c r="BH350" s="16"/>
      <c r="BO350" s="16" t="s">
        <v>5585</v>
      </c>
      <c r="BP350" s="16" t="s">
        <v>5586</v>
      </c>
      <c r="BQ350" s="16" t="s">
        <v>5587</v>
      </c>
      <c r="BR350" s="16"/>
      <c r="CA350" s="16"/>
      <c r="CE350" s="16" t="s">
        <v>119</v>
      </c>
      <c r="CF350" s="16" t="s">
        <v>3176</v>
      </c>
      <c r="CG350" s="16" t="s">
        <v>5585</v>
      </c>
      <c r="CH350" s="16" t="s">
        <v>5586</v>
      </c>
      <c r="CI350" s="16" t="s">
        <v>6146</v>
      </c>
      <c r="CJ350" s="16" t="s">
        <v>5588</v>
      </c>
      <c r="CK350" s="16" t="s">
        <v>5584</v>
      </c>
      <c r="CL350" s="16" t="s">
        <v>4027</v>
      </c>
      <c r="CM350" s="16" t="s">
        <v>3383</v>
      </c>
      <c r="CN350" s="16" t="s">
        <v>5589</v>
      </c>
      <c r="CR350" s="19"/>
      <c r="CV350" s="16"/>
      <c r="CY350" s="16"/>
      <c r="CZ350" s="16"/>
      <c r="DA350" s="16"/>
      <c r="DC350" s="16"/>
      <c r="DH350" s="16"/>
    </row>
    <row r="351" spans="1:112" x14ac:dyDescent="0.35">
      <c r="A351" s="16" t="s">
        <v>1170</v>
      </c>
      <c r="C351" t="s">
        <v>5597</v>
      </c>
      <c r="D351" s="32"/>
      <c r="E351"/>
      <c r="F351" s="16" t="s">
        <v>5847</v>
      </c>
      <c r="G351" s="16"/>
      <c r="K351" s="16"/>
      <c r="L351" s="16"/>
      <c r="M351" s="16"/>
      <c r="N351" s="16"/>
      <c r="O351" s="16" t="s">
        <v>5826</v>
      </c>
      <c r="P351" s="16"/>
      <c r="Q351" s="16"/>
      <c r="R351" s="16"/>
      <c r="S351" s="16"/>
      <c r="T351" s="16"/>
      <c r="U351" s="16"/>
      <c r="V351" s="16"/>
      <c r="AK351" s="16"/>
      <c r="AX351" s="30"/>
      <c r="BB351" s="26"/>
      <c r="BG351" s="16"/>
      <c r="BH351" s="16"/>
      <c r="BO351" s="16" t="s">
        <v>5598</v>
      </c>
      <c r="BP351" s="16" t="s">
        <v>5599</v>
      </c>
      <c r="BQ351" s="16" t="s">
        <v>5600</v>
      </c>
      <c r="BR351" s="16"/>
      <c r="CA351" s="16"/>
      <c r="CE351" s="16" t="s">
        <v>119</v>
      </c>
      <c r="CF351" s="16" t="s">
        <v>3176</v>
      </c>
      <c r="CG351" s="16" t="s">
        <v>5598</v>
      </c>
      <c r="CH351" s="16" t="s">
        <v>5599</v>
      </c>
      <c r="CI351" s="16" t="s">
        <v>5601</v>
      </c>
      <c r="CJ351" s="16" t="s">
        <v>5602</v>
      </c>
      <c r="CK351" s="16" t="s">
        <v>5597</v>
      </c>
      <c r="CL351" s="16" t="s">
        <v>3239</v>
      </c>
      <c r="CM351" s="16" t="s">
        <v>3441</v>
      </c>
      <c r="CN351" s="16" t="s">
        <v>3206</v>
      </c>
      <c r="CR351" s="19"/>
      <c r="CV351" s="16"/>
      <c r="CY351" s="16"/>
      <c r="CZ351" s="16"/>
      <c r="DA351" s="16"/>
      <c r="DC351" s="16"/>
      <c r="DH351" s="16"/>
    </row>
    <row r="352" spans="1:112" x14ac:dyDescent="0.35">
      <c r="A352" s="16" t="s">
        <v>1170</v>
      </c>
      <c r="C352" t="s">
        <v>5609</v>
      </c>
      <c r="D352" s="32"/>
      <c r="E352"/>
      <c r="F352" s="16" t="s">
        <v>5847</v>
      </c>
      <c r="G352" s="16"/>
      <c r="K352" s="16"/>
      <c r="L352" s="16"/>
      <c r="M352" s="16"/>
      <c r="N352" s="16"/>
      <c r="O352" s="16" t="s">
        <v>5826</v>
      </c>
      <c r="P352" s="16"/>
      <c r="Q352" s="16"/>
      <c r="R352" s="16"/>
      <c r="S352" s="16"/>
      <c r="T352" s="16"/>
      <c r="U352" s="16"/>
      <c r="V352" s="16"/>
      <c r="AK352" s="16"/>
      <c r="AX352" s="30"/>
      <c r="BB352" s="26"/>
      <c r="BG352" s="16"/>
      <c r="BH352" s="16"/>
      <c r="BO352" s="16" t="s">
        <v>5610</v>
      </c>
      <c r="BP352" s="16" t="s">
        <v>5611</v>
      </c>
      <c r="BQ352" s="16" t="s">
        <v>5612</v>
      </c>
      <c r="BR352" s="16"/>
      <c r="CA352" s="16"/>
      <c r="CE352" s="16" t="s">
        <v>119</v>
      </c>
      <c r="CF352" s="16" t="s">
        <v>3176</v>
      </c>
      <c r="CG352" s="16" t="s">
        <v>5610</v>
      </c>
      <c r="CH352" s="16" t="s">
        <v>5611</v>
      </c>
      <c r="CI352" s="16" t="s">
        <v>5613</v>
      </c>
      <c r="CJ352" s="16" t="s">
        <v>5614</v>
      </c>
      <c r="CK352" s="16" t="s">
        <v>5609</v>
      </c>
      <c r="CL352" s="16" t="s">
        <v>3196</v>
      </c>
      <c r="CM352" s="16" t="s">
        <v>3914</v>
      </c>
      <c r="CN352" s="16" t="s">
        <v>5615</v>
      </c>
      <c r="CR352" s="19"/>
      <c r="CV352" s="16"/>
      <c r="CY352" s="16"/>
      <c r="CZ352" s="16"/>
      <c r="DA352" s="16"/>
      <c r="DC352" s="16"/>
      <c r="DH352" s="16"/>
    </row>
    <row r="353" spans="1:112" x14ac:dyDescent="0.35">
      <c r="A353" s="16" t="s">
        <v>1170</v>
      </c>
      <c r="C353" t="s">
        <v>5603</v>
      </c>
      <c r="D353" s="32"/>
      <c r="E353"/>
      <c r="F353" s="16" t="s">
        <v>5847</v>
      </c>
      <c r="G353" s="16"/>
      <c r="K353" s="16"/>
      <c r="L353" s="16"/>
      <c r="M353" s="16"/>
      <c r="N353" s="16"/>
      <c r="O353" s="16" t="s">
        <v>5826</v>
      </c>
      <c r="P353" s="16"/>
      <c r="Q353" s="16"/>
      <c r="R353" s="16"/>
      <c r="S353" s="16"/>
      <c r="T353" s="16"/>
      <c r="U353" s="16"/>
      <c r="V353" s="16"/>
      <c r="AK353" s="16"/>
      <c r="AX353" s="30"/>
      <c r="BB353" s="26"/>
      <c r="BG353" s="16"/>
      <c r="BH353" s="16"/>
      <c r="BO353" s="16" t="s">
        <v>5604</v>
      </c>
      <c r="BP353" s="16" t="s">
        <v>5605</v>
      </c>
      <c r="BQ353" s="16" t="s">
        <v>5606</v>
      </c>
      <c r="BR353" s="16"/>
      <c r="CA353" s="16"/>
      <c r="CE353" s="16" t="s">
        <v>119</v>
      </c>
      <c r="CF353" s="16" t="s">
        <v>3176</v>
      </c>
      <c r="CG353" s="16" t="s">
        <v>5604</v>
      </c>
      <c r="CH353" s="16" t="s">
        <v>5605</v>
      </c>
      <c r="CI353" s="16" t="s">
        <v>5607</v>
      </c>
      <c r="CJ353" s="16" t="s">
        <v>5608</v>
      </c>
      <c r="CK353" s="16" t="s">
        <v>5603</v>
      </c>
      <c r="CL353" s="16" t="s">
        <v>3196</v>
      </c>
      <c r="CM353" s="16" t="s">
        <v>3914</v>
      </c>
      <c r="CN353" s="16" t="s">
        <v>4676</v>
      </c>
      <c r="CR353" s="19"/>
      <c r="CV353" s="16"/>
      <c r="CY353" s="16"/>
      <c r="CZ353" s="16"/>
      <c r="DA353" s="16"/>
      <c r="DC353" s="16"/>
      <c r="DH353" s="16"/>
    </row>
    <row r="354" spans="1:112" x14ac:dyDescent="0.35">
      <c r="A354" s="16" t="s">
        <v>1170</v>
      </c>
      <c r="C354" t="s">
        <v>5616</v>
      </c>
      <c r="D354" s="32"/>
      <c r="E354"/>
      <c r="F354" s="16" t="s">
        <v>5847</v>
      </c>
      <c r="G354" s="16"/>
      <c r="K354" s="16"/>
      <c r="L354" s="16"/>
      <c r="M354" s="16"/>
      <c r="N354" s="16"/>
      <c r="O354" s="16" t="s">
        <v>5826</v>
      </c>
      <c r="P354" s="16"/>
      <c r="Q354" s="16"/>
      <c r="R354" s="16"/>
      <c r="S354" s="16"/>
      <c r="T354" s="16"/>
      <c r="U354" s="16"/>
      <c r="V354" s="16"/>
      <c r="AK354" s="16"/>
      <c r="AX354" s="30"/>
      <c r="BB354" s="26"/>
      <c r="BG354" s="16"/>
      <c r="BH354" s="16"/>
      <c r="BO354" s="16" t="s">
        <v>5617</v>
      </c>
      <c r="BP354" s="16" t="s">
        <v>5618</v>
      </c>
      <c r="BQ354" s="16" t="s">
        <v>5619</v>
      </c>
      <c r="BR354" s="16"/>
      <c r="CA354" s="16"/>
      <c r="CE354" s="16" t="s">
        <v>119</v>
      </c>
      <c r="CF354" s="16" t="s">
        <v>3176</v>
      </c>
      <c r="CG354" s="16" t="s">
        <v>5617</v>
      </c>
      <c r="CH354" s="16" t="s">
        <v>5618</v>
      </c>
      <c r="CI354" s="16" t="s">
        <v>5620</v>
      </c>
      <c r="CJ354" s="16" t="s">
        <v>5621</v>
      </c>
      <c r="CK354" s="16" t="s">
        <v>5616</v>
      </c>
      <c r="CL354" s="16" t="s">
        <v>3178</v>
      </c>
      <c r="CM354" s="16" t="s">
        <v>3205</v>
      </c>
      <c r="CN354" s="16" t="s">
        <v>3180</v>
      </c>
      <c r="CR354" s="19"/>
      <c r="CV354" s="16"/>
      <c r="CY354" s="16"/>
      <c r="CZ354" s="16"/>
      <c r="DA354" s="16"/>
      <c r="DC354" s="16"/>
      <c r="DH354" s="16"/>
    </row>
    <row r="355" spans="1:112" x14ac:dyDescent="0.35">
      <c r="A355" s="16" t="s">
        <v>1170</v>
      </c>
      <c r="C355" t="s">
        <v>5622</v>
      </c>
      <c r="D355" s="32"/>
      <c r="E355"/>
      <c r="F355" s="16" t="s">
        <v>5847</v>
      </c>
      <c r="G355" s="16"/>
      <c r="K355" s="16"/>
      <c r="L355" s="16"/>
      <c r="M355" s="16"/>
      <c r="N355" s="16"/>
      <c r="O355" s="16" t="s">
        <v>5826</v>
      </c>
      <c r="P355" s="16"/>
      <c r="Q355" s="16"/>
      <c r="R355" s="16"/>
      <c r="S355" s="16"/>
      <c r="T355" s="16"/>
      <c r="U355" s="16"/>
      <c r="V355" s="16"/>
      <c r="AK355" s="16"/>
      <c r="AX355" s="30"/>
      <c r="BB355" s="26"/>
      <c r="BG355" s="16"/>
      <c r="BH355" s="16"/>
      <c r="BO355" s="16" t="s">
        <v>5623</v>
      </c>
      <c r="BP355" s="16" t="s">
        <v>5624</v>
      </c>
      <c r="BQ355" s="16" t="s">
        <v>5625</v>
      </c>
      <c r="BR355" s="16"/>
      <c r="CA355" s="16"/>
      <c r="CE355" s="16" t="s">
        <v>119</v>
      </c>
      <c r="CF355" s="16" t="s">
        <v>3176</v>
      </c>
      <c r="CG355" s="16" t="s">
        <v>5623</v>
      </c>
      <c r="CH355" s="16" t="s">
        <v>5624</v>
      </c>
      <c r="CI355" s="16" t="s">
        <v>5626</v>
      </c>
      <c r="CJ355" s="16" t="s">
        <v>5627</v>
      </c>
      <c r="CK355" s="16" t="s">
        <v>5622</v>
      </c>
      <c r="CL355" s="16" t="s">
        <v>3187</v>
      </c>
      <c r="CM355" s="16" t="s">
        <v>3359</v>
      </c>
      <c r="CN355" s="16" t="s">
        <v>3299</v>
      </c>
      <c r="CR355" s="19"/>
      <c r="CV355" s="16"/>
      <c r="CY355" s="16"/>
      <c r="CZ355" s="16"/>
      <c r="DA355" s="16"/>
      <c r="DC355" s="16"/>
      <c r="DH355" s="16"/>
    </row>
    <row r="356" spans="1:112" x14ac:dyDescent="0.35">
      <c r="A356" s="16" t="s">
        <v>1170</v>
      </c>
      <c r="C356" t="s">
        <v>5628</v>
      </c>
      <c r="D356" s="32"/>
      <c r="E356"/>
      <c r="F356" s="16" t="s">
        <v>5847</v>
      </c>
      <c r="G356" s="16"/>
      <c r="K356" s="16"/>
      <c r="L356" s="16"/>
      <c r="M356" s="16"/>
      <c r="N356" s="16"/>
      <c r="O356" s="16" t="s">
        <v>5826</v>
      </c>
      <c r="P356" s="16"/>
      <c r="Q356" s="16"/>
      <c r="R356" s="16"/>
      <c r="S356" s="16"/>
      <c r="T356" s="16"/>
      <c r="U356" s="16"/>
      <c r="V356" s="16"/>
      <c r="AK356" s="16"/>
      <c r="AX356" s="30"/>
      <c r="BB356" s="26"/>
      <c r="BG356" s="16"/>
      <c r="BH356" s="16"/>
      <c r="BO356" s="16" t="s">
        <v>5629</v>
      </c>
      <c r="BP356" s="16" t="s">
        <v>5630</v>
      </c>
      <c r="BQ356" s="16" t="s">
        <v>5631</v>
      </c>
      <c r="BR356" s="16"/>
      <c r="CA356" s="16"/>
      <c r="CE356" s="16" t="s">
        <v>119</v>
      </c>
      <c r="CF356" s="16" t="s">
        <v>3176</v>
      </c>
      <c r="CG356" s="16" t="s">
        <v>5629</v>
      </c>
      <c r="CH356" s="16" t="s">
        <v>5630</v>
      </c>
      <c r="CI356" s="16" t="s">
        <v>5632</v>
      </c>
      <c r="CJ356" s="16" t="s">
        <v>5633</v>
      </c>
      <c r="CK356" s="16" t="s">
        <v>5628</v>
      </c>
      <c r="CL356" s="16" t="s">
        <v>3214</v>
      </c>
      <c r="CM356" s="16" t="s">
        <v>3205</v>
      </c>
      <c r="CN356" s="16" t="s">
        <v>4110</v>
      </c>
      <c r="CR356" s="19"/>
      <c r="CV356" s="16"/>
      <c r="CY356" s="16"/>
      <c r="CZ356" s="16"/>
      <c r="DA356" s="16"/>
      <c r="DC356" s="16"/>
      <c r="DH356" s="16"/>
    </row>
    <row r="357" spans="1:112" x14ac:dyDescent="0.35">
      <c r="A357" s="16" t="s">
        <v>1170</v>
      </c>
      <c r="C357" t="s">
        <v>5634</v>
      </c>
      <c r="D357" s="32"/>
      <c r="E357"/>
      <c r="F357" s="16" t="s">
        <v>5847</v>
      </c>
      <c r="G357" s="16"/>
      <c r="K357" s="16"/>
      <c r="L357" s="16"/>
      <c r="M357" s="16"/>
      <c r="N357" s="16"/>
      <c r="O357" s="16" t="s">
        <v>5826</v>
      </c>
      <c r="P357" s="16"/>
      <c r="Q357" s="16"/>
      <c r="R357" s="16"/>
      <c r="S357" s="16"/>
      <c r="T357" s="16"/>
      <c r="U357" s="16"/>
      <c r="V357" s="16"/>
      <c r="AK357" s="16"/>
      <c r="AX357" s="30"/>
      <c r="BB357" s="26"/>
      <c r="BG357" s="16"/>
      <c r="BH357" s="16"/>
      <c r="BO357" s="16" t="s">
        <v>5635</v>
      </c>
      <c r="BP357" s="16" t="s">
        <v>5636</v>
      </c>
      <c r="BQ357" s="16" t="s">
        <v>5637</v>
      </c>
      <c r="BR357" s="16"/>
      <c r="CA357" s="16"/>
      <c r="CE357" s="16" t="s">
        <v>119</v>
      </c>
      <c r="CF357" s="16" t="s">
        <v>3176</v>
      </c>
      <c r="CG357" s="16" t="s">
        <v>5635</v>
      </c>
      <c r="CH357" s="16" t="s">
        <v>5636</v>
      </c>
      <c r="CI357" s="16" t="s">
        <v>5638</v>
      </c>
      <c r="CJ357" s="16" t="s">
        <v>5639</v>
      </c>
      <c r="CK357" s="16" t="s">
        <v>5634</v>
      </c>
      <c r="CL357" s="16" t="s">
        <v>3398</v>
      </c>
      <c r="CM357" s="16" t="s">
        <v>4249</v>
      </c>
      <c r="CN357" s="16" t="s">
        <v>3416</v>
      </c>
      <c r="CR357" s="19"/>
      <c r="CV357" s="16"/>
      <c r="CY357" s="16"/>
      <c r="CZ357" s="16"/>
      <c r="DA357" s="16"/>
      <c r="DC357" s="16"/>
      <c r="DH357" s="16"/>
    </row>
    <row r="358" spans="1:112" x14ac:dyDescent="0.35">
      <c r="A358" s="16" t="s">
        <v>1170</v>
      </c>
      <c r="C358" t="s">
        <v>5640</v>
      </c>
      <c r="D358" s="32"/>
      <c r="E358"/>
      <c r="F358" s="16" t="s">
        <v>5847</v>
      </c>
      <c r="G358" s="16"/>
      <c r="K358" s="16"/>
      <c r="L358" s="16"/>
      <c r="M358" s="16"/>
      <c r="N358" s="16"/>
      <c r="O358" s="16" t="s">
        <v>5826</v>
      </c>
      <c r="P358" s="16"/>
      <c r="Q358" s="16"/>
      <c r="R358" s="16"/>
      <c r="S358" s="16"/>
      <c r="T358" s="16"/>
      <c r="U358" s="16"/>
      <c r="V358" s="16"/>
      <c r="AK358" s="16"/>
      <c r="AX358" s="30"/>
      <c r="BB358" s="26"/>
      <c r="BG358" s="16"/>
      <c r="BH358" s="16"/>
      <c r="BO358" s="16" t="s">
        <v>5641</v>
      </c>
      <c r="BP358" s="16" t="s">
        <v>5642</v>
      </c>
      <c r="BQ358" s="16" t="s">
        <v>5643</v>
      </c>
      <c r="BR358" s="16"/>
      <c r="CA358" s="16"/>
      <c r="CE358" s="16" t="s">
        <v>119</v>
      </c>
      <c r="CF358" s="16" t="s">
        <v>3176</v>
      </c>
      <c r="CG358" s="16" t="s">
        <v>5641</v>
      </c>
      <c r="CH358" s="16" t="s">
        <v>5642</v>
      </c>
      <c r="CI358" s="16" t="s">
        <v>5644</v>
      </c>
      <c r="CJ358" s="16" t="s">
        <v>5645</v>
      </c>
      <c r="CK358" s="16" t="s">
        <v>5640</v>
      </c>
      <c r="CL358" s="16" t="s">
        <v>3239</v>
      </c>
      <c r="CM358" s="16" t="s">
        <v>5646</v>
      </c>
      <c r="CN358" s="16" t="s">
        <v>5647</v>
      </c>
      <c r="CR358" s="19"/>
      <c r="CV358" s="16"/>
      <c r="CY358" s="16"/>
      <c r="CZ358" s="16"/>
      <c r="DA358" s="16"/>
      <c r="DC358" s="16"/>
      <c r="DH358" s="16"/>
    </row>
    <row r="359" spans="1:112" x14ac:dyDescent="0.35">
      <c r="A359" s="16" t="s">
        <v>1170</v>
      </c>
      <c r="C359" t="s">
        <v>5648</v>
      </c>
      <c r="D359" s="32"/>
      <c r="E359"/>
      <c r="F359" s="16" t="s">
        <v>5847</v>
      </c>
      <c r="G359" s="16"/>
      <c r="K359" s="16"/>
      <c r="L359" s="16"/>
      <c r="M359" s="16"/>
      <c r="N359" s="16"/>
      <c r="O359" s="16" t="s">
        <v>5826</v>
      </c>
      <c r="P359" s="16"/>
      <c r="Q359" s="16"/>
      <c r="R359" s="16"/>
      <c r="S359" s="16"/>
      <c r="T359" s="16"/>
      <c r="U359" s="16"/>
      <c r="V359" s="16"/>
      <c r="AK359" s="16"/>
      <c r="AX359" s="30"/>
      <c r="BB359" s="26"/>
      <c r="BG359" s="16"/>
      <c r="BH359" s="16"/>
      <c r="BO359" s="16" t="s">
        <v>5649</v>
      </c>
      <c r="BP359" s="16" t="s">
        <v>5650</v>
      </c>
      <c r="BQ359" s="16" t="s">
        <v>5651</v>
      </c>
      <c r="BR359" s="16"/>
      <c r="CA359" s="16"/>
      <c r="CE359" s="16" t="s">
        <v>119</v>
      </c>
      <c r="CF359" s="16" t="s">
        <v>3176</v>
      </c>
      <c r="CG359" s="16" t="s">
        <v>5649</v>
      </c>
      <c r="CH359" s="16" t="s">
        <v>5650</v>
      </c>
      <c r="CI359" s="16" t="s">
        <v>5652</v>
      </c>
      <c r="CJ359" s="16" t="s">
        <v>5653</v>
      </c>
      <c r="CK359" s="16" t="s">
        <v>5648</v>
      </c>
      <c r="CL359" s="16" t="s">
        <v>3343</v>
      </c>
      <c r="CM359" s="16" t="s">
        <v>3767</v>
      </c>
      <c r="CN359" s="16" t="s">
        <v>4851</v>
      </c>
      <c r="CR359" s="19"/>
      <c r="CV359" s="16"/>
      <c r="CY359" s="16"/>
      <c r="CZ359" s="16"/>
      <c r="DA359" s="16"/>
      <c r="DC359" s="16"/>
      <c r="DH359" s="16"/>
    </row>
    <row r="360" spans="1:112" x14ac:dyDescent="0.35">
      <c r="A360" s="16" t="s">
        <v>1170</v>
      </c>
      <c r="C360" t="s">
        <v>5654</v>
      </c>
      <c r="D360" s="32"/>
      <c r="E360"/>
      <c r="F360" s="16" t="s">
        <v>5847</v>
      </c>
      <c r="G360" s="16"/>
      <c r="K360" s="16"/>
      <c r="L360" s="16"/>
      <c r="M360" s="16"/>
      <c r="N360" s="16"/>
      <c r="O360" s="16" t="s">
        <v>5826</v>
      </c>
      <c r="P360" s="16"/>
      <c r="Q360" s="16"/>
      <c r="R360" s="16"/>
      <c r="S360" s="16"/>
      <c r="T360" s="16"/>
      <c r="U360" s="16"/>
      <c r="V360" s="16"/>
      <c r="AK360" s="16"/>
      <c r="AX360" s="30"/>
      <c r="BB360" s="26"/>
      <c r="BG360" s="16"/>
      <c r="BH360" s="16"/>
      <c r="BO360" s="16" t="s">
        <v>5655</v>
      </c>
      <c r="BP360" s="16" t="s">
        <v>5656</v>
      </c>
      <c r="BQ360" s="16" t="s">
        <v>5657</v>
      </c>
      <c r="BR360" s="16"/>
      <c r="CA360" s="16"/>
      <c r="CE360" s="16" t="s">
        <v>119</v>
      </c>
      <c r="CF360" s="16" t="s">
        <v>3176</v>
      </c>
      <c r="CG360" s="16" t="s">
        <v>5655</v>
      </c>
      <c r="CH360" s="16" t="s">
        <v>5656</v>
      </c>
      <c r="CI360" s="16" t="s">
        <v>5658</v>
      </c>
      <c r="CJ360" s="16" t="s">
        <v>5659</v>
      </c>
      <c r="CK360" s="16" t="s">
        <v>5654</v>
      </c>
      <c r="CL360" s="16" t="s">
        <v>3204</v>
      </c>
      <c r="CM360" s="16" t="s">
        <v>5006</v>
      </c>
      <c r="CN360" s="16" t="s">
        <v>5660</v>
      </c>
      <c r="CR360" s="19"/>
      <c r="CV360" s="16"/>
      <c r="CY360" s="16"/>
      <c r="CZ360" s="16"/>
      <c r="DA360" s="16"/>
      <c r="DC360" s="16"/>
      <c r="DH360" s="16"/>
    </row>
    <row r="361" spans="1:112" x14ac:dyDescent="0.35">
      <c r="A361" s="16" t="s">
        <v>1170</v>
      </c>
      <c r="C361" t="s">
        <v>5661</v>
      </c>
      <c r="D361" s="32"/>
      <c r="E361"/>
      <c r="F361" s="16" t="s">
        <v>5847</v>
      </c>
      <c r="G361" s="16"/>
      <c r="K361" s="16"/>
      <c r="L361" s="16"/>
      <c r="M361" s="16"/>
      <c r="N361" s="16"/>
      <c r="O361" s="16" t="s">
        <v>5826</v>
      </c>
      <c r="P361" s="16"/>
      <c r="Q361" s="16"/>
      <c r="R361" s="16"/>
      <c r="S361" s="16"/>
      <c r="T361" s="16"/>
      <c r="U361" s="16"/>
      <c r="V361" s="16"/>
      <c r="AK361" s="16"/>
      <c r="AX361" s="30"/>
      <c r="BB361" s="26"/>
      <c r="BG361" s="16"/>
      <c r="BH361" s="16"/>
      <c r="BO361" s="16" t="s">
        <v>5662</v>
      </c>
      <c r="BP361" s="16" t="s">
        <v>5663</v>
      </c>
      <c r="BQ361" s="16" t="s">
        <v>5664</v>
      </c>
      <c r="BR361" s="16"/>
      <c r="CA361" s="16"/>
      <c r="CE361" s="16" t="s">
        <v>119</v>
      </c>
      <c r="CF361" s="16" t="s">
        <v>3176</v>
      </c>
      <c r="CG361" s="16" t="s">
        <v>5662</v>
      </c>
      <c r="CH361" s="16" t="s">
        <v>5663</v>
      </c>
      <c r="CI361" s="16" t="s">
        <v>6129</v>
      </c>
      <c r="CJ361" s="16" t="s">
        <v>5665</v>
      </c>
      <c r="CK361" s="16" t="s">
        <v>5661</v>
      </c>
      <c r="CL361" s="16" t="s">
        <v>3732</v>
      </c>
      <c r="CM361" s="16" t="s">
        <v>5666</v>
      </c>
      <c r="CN361" s="16" t="s">
        <v>3465</v>
      </c>
      <c r="CR361" s="19"/>
      <c r="CV361" s="16"/>
      <c r="CY361" s="16"/>
      <c r="CZ361" s="16"/>
      <c r="DA361" s="16"/>
      <c r="DC361" s="16"/>
      <c r="DH361" s="16"/>
    </row>
    <row r="362" spans="1:112" x14ac:dyDescent="0.35">
      <c r="A362" s="16" t="s">
        <v>1170</v>
      </c>
      <c r="C362" t="s">
        <v>5667</v>
      </c>
      <c r="D362" s="32"/>
      <c r="E362"/>
      <c r="F362" s="16" t="s">
        <v>5847</v>
      </c>
      <c r="G362" s="16"/>
      <c r="K362" s="16"/>
      <c r="L362" s="16"/>
      <c r="M362" s="16"/>
      <c r="N362" s="16"/>
      <c r="O362" s="16" t="s">
        <v>5826</v>
      </c>
      <c r="P362" s="16"/>
      <c r="Q362" s="16"/>
      <c r="R362" s="16"/>
      <c r="S362" s="16"/>
      <c r="T362" s="16"/>
      <c r="U362" s="16"/>
      <c r="V362" s="16"/>
      <c r="AK362" s="16"/>
      <c r="AX362" s="30"/>
      <c r="BB362" s="26"/>
      <c r="BG362" s="16"/>
      <c r="BH362" s="16"/>
      <c r="BO362" s="16" t="s">
        <v>5668</v>
      </c>
      <c r="BP362" s="16" t="s">
        <v>5669</v>
      </c>
      <c r="BQ362" s="16" t="s">
        <v>5670</v>
      </c>
      <c r="BR362" s="16"/>
      <c r="CA362" s="16"/>
      <c r="CE362" s="16" t="s">
        <v>119</v>
      </c>
      <c r="CF362" s="16" t="s">
        <v>3176</v>
      </c>
      <c r="CG362" s="16" t="s">
        <v>5668</v>
      </c>
      <c r="CH362" s="16" t="s">
        <v>5669</v>
      </c>
      <c r="CI362" s="16" t="s">
        <v>5671</v>
      </c>
      <c r="CJ362" s="16" t="s">
        <v>5672</v>
      </c>
      <c r="CK362" s="16" t="s">
        <v>5667</v>
      </c>
      <c r="CL362" s="16" t="s">
        <v>3239</v>
      </c>
      <c r="CM362" s="16" t="s">
        <v>3188</v>
      </c>
      <c r="CN362" s="16" t="s">
        <v>4149</v>
      </c>
      <c r="CR362" s="19"/>
      <c r="CV362" s="16"/>
      <c r="CY362" s="16"/>
      <c r="CZ362" s="16"/>
      <c r="DA362" s="16"/>
      <c r="DC362" s="16"/>
      <c r="DH362" s="16"/>
    </row>
    <row r="363" spans="1:112" x14ac:dyDescent="0.35">
      <c r="A363" s="16" t="s">
        <v>1170</v>
      </c>
      <c r="C363" t="s">
        <v>5673</v>
      </c>
      <c r="D363" s="32"/>
      <c r="E363"/>
      <c r="F363" s="16" t="s">
        <v>5847</v>
      </c>
      <c r="G363" s="16"/>
      <c r="K363" s="16"/>
      <c r="L363" s="16"/>
      <c r="M363" s="16"/>
      <c r="N363" s="16"/>
      <c r="O363" s="16" t="s">
        <v>5826</v>
      </c>
      <c r="P363" s="16"/>
      <c r="Q363" s="16"/>
      <c r="R363" s="16"/>
      <c r="S363" s="16"/>
      <c r="T363" s="16"/>
      <c r="U363" s="16"/>
      <c r="V363" s="16"/>
      <c r="AK363" s="16"/>
      <c r="AX363" s="30"/>
      <c r="BB363" s="26"/>
      <c r="BG363" s="16"/>
      <c r="BH363" s="16"/>
      <c r="BO363" s="16" t="s">
        <v>5674</v>
      </c>
      <c r="BP363" s="16" t="s">
        <v>5675</v>
      </c>
      <c r="BQ363" s="16" t="s">
        <v>5676</v>
      </c>
      <c r="BR363" s="16"/>
      <c r="CA363" s="16"/>
      <c r="CE363" s="16" t="s">
        <v>119</v>
      </c>
      <c r="CF363" s="16" t="s">
        <v>3176</v>
      </c>
      <c r="CG363" s="16" t="s">
        <v>5674</v>
      </c>
      <c r="CH363" s="16" t="s">
        <v>5675</v>
      </c>
      <c r="CI363" s="16" t="s">
        <v>5677</v>
      </c>
      <c r="CJ363" s="16" t="s">
        <v>5678</v>
      </c>
      <c r="CK363" s="16" t="s">
        <v>5673</v>
      </c>
      <c r="CL363" s="16" t="s">
        <v>3230</v>
      </c>
      <c r="CM363" s="16" t="s">
        <v>3188</v>
      </c>
      <c r="CN363" s="16" t="s">
        <v>3400</v>
      </c>
      <c r="CR363" s="19"/>
      <c r="CV363" s="16"/>
      <c r="CY363" s="16"/>
      <c r="CZ363" s="16"/>
      <c r="DA363" s="16"/>
      <c r="DC363" s="16"/>
      <c r="DH363" s="16"/>
    </row>
    <row r="364" spans="1:112" x14ac:dyDescent="0.35">
      <c r="A364" s="16" t="s">
        <v>1170</v>
      </c>
      <c r="C364" t="s">
        <v>5679</v>
      </c>
      <c r="D364" s="32"/>
      <c r="E364"/>
      <c r="F364" s="16" t="s">
        <v>5847</v>
      </c>
      <c r="G364" s="16"/>
      <c r="K364" s="16"/>
      <c r="L364" s="16"/>
      <c r="M364" s="16"/>
      <c r="N364" s="16"/>
      <c r="O364" s="16" t="s">
        <v>5826</v>
      </c>
      <c r="P364" s="16"/>
      <c r="Q364" s="16"/>
      <c r="R364" s="16"/>
      <c r="S364" s="16"/>
      <c r="T364" s="16"/>
      <c r="U364" s="16"/>
      <c r="V364" s="16"/>
      <c r="AK364" s="16"/>
      <c r="AX364" s="30"/>
      <c r="BB364" s="26"/>
      <c r="BG364" s="16"/>
      <c r="BH364" s="16"/>
      <c r="BO364" s="16" t="s">
        <v>5680</v>
      </c>
      <c r="BP364" s="16" t="s">
        <v>5681</v>
      </c>
      <c r="BQ364" s="16" t="s">
        <v>5682</v>
      </c>
      <c r="BR364" s="16"/>
      <c r="CA364" s="16"/>
      <c r="CE364" s="16" t="s">
        <v>119</v>
      </c>
      <c r="CF364" s="16" t="s">
        <v>3176</v>
      </c>
      <c r="CG364" s="16" t="s">
        <v>5680</v>
      </c>
      <c r="CH364" s="16" t="s">
        <v>5681</v>
      </c>
      <c r="CI364" s="16" t="s">
        <v>5683</v>
      </c>
      <c r="CJ364" s="16" t="s">
        <v>5684</v>
      </c>
      <c r="CK364" s="16" t="s">
        <v>5679</v>
      </c>
      <c r="CL364" s="16" t="s">
        <v>3906</v>
      </c>
      <c r="CM364" s="16" t="s">
        <v>3240</v>
      </c>
      <c r="CN364" s="16" t="s">
        <v>3822</v>
      </c>
      <c r="CR364" s="19"/>
      <c r="CV364" s="16"/>
      <c r="CY364" s="16"/>
      <c r="CZ364" s="16"/>
      <c r="DA364" s="16"/>
      <c r="DC364" s="16"/>
      <c r="DH364" s="16"/>
    </row>
    <row r="365" spans="1:112" x14ac:dyDescent="0.35">
      <c r="A365" s="16" t="s">
        <v>1170</v>
      </c>
      <c r="C365" t="s">
        <v>5685</v>
      </c>
      <c r="D365" s="32"/>
      <c r="E365"/>
      <c r="F365" s="16" t="s">
        <v>5847</v>
      </c>
      <c r="G365" s="16"/>
      <c r="K365" s="16"/>
      <c r="L365" s="16"/>
      <c r="M365" s="16"/>
      <c r="N365" s="16"/>
      <c r="O365" s="16" t="s">
        <v>5826</v>
      </c>
      <c r="P365" s="16"/>
      <c r="Q365" s="16"/>
      <c r="R365" s="16"/>
      <c r="S365" s="16"/>
      <c r="T365" s="16"/>
      <c r="U365" s="16"/>
      <c r="V365" s="16"/>
      <c r="AK365" s="16"/>
      <c r="AX365" s="30"/>
      <c r="BB365" s="26"/>
      <c r="BG365" s="16"/>
      <c r="BH365" s="16"/>
      <c r="BO365" s="16" t="s">
        <v>5686</v>
      </c>
      <c r="BP365" s="16" t="s">
        <v>5687</v>
      </c>
      <c r="BQ365" s="16" t="s">
        <v>5688</v>
      </c>
      <c r="BR365" s="16"/>
      <c r="CA365" s="16"/>
      <c r="CE365" s="16" t="s">
        <v>119</v>
      </c>
      <c r="CF365" s="16" t="s">
        <v>3176</v>
      </c>
      <c r="CG365" s="16" t="s">
        <v>5686</v>
      </c>
      <c r="CH365" s="16" t="s">
        <v>5687</v>
      </c>
      <c r="CI365" s="16" t="s">
        <v>5689</v>
      </c>
      <c r="CJ365" s="16" t="s">
        <v>5690</v>
      </c>
      <c r="CK365" s="16" t="s">
        <v>5685</v>
      </c>
      <c r="CL365" s="16" t="s">
        <v>3230</v>
      </c>
      <c r="CM365" s="16" t="s">
        <v>3306</v>
      </c>
      <c r="CN365" s="16" t="s">
        <v>3206</v>
      </c>
      <c r="CR365" s="19"/>
      <c r="CV365" s="16"/>
      <c r="CY365" s="16"/>
      <c r="CZ365" s="16"/>
      <c r="DA365" s="16"/>
      <c r="DC365" s="16"/>
      <c r="DH365" s="16"/>
    </row>
    <row r="366" spans="1:112" x14ac:dyDescent="0.35">
      <c r="A366" s="16" t="s">
        <v>1170</v>
      </c>
      <c r="C366" t="s">
        <v>5691</v>
      </c>
      <c r="D366" s="32"/>
      <c r="E366"/>
      <c r="F366" s="16" t="s">
        <v>5847</v>
      </c>
      <c r="G366" s="16"/>
      <c r="K366" s="16"/>
      <c r="L366" s="16"/>
      <c r="M366" s="16"/>
      <c r="N366" s="16"/>
      <c r="O366" s="16" t="s">
        <v>5826</v>
      </c>
      <c r="P366" s="16"/>
      <c r="Q366" s="16"/>
      <c r="R366" s="16"/>
      <c r="S366" s="16"/>
      <c r="T366" s="16"/>
      <c r="U366" s="16"/>
      <c r="V366" s="16"/>
      <c r="AK366" s="16"/>
      <c r="AX366" s="30"/>
      <c r="BB366" s="26"/>
      <c r="BG366" s="16"/>
      <c r="BH366" s="16"/>
      <c r="BO366" s="16" t="s">
        <v>5692</v>
      </c>
      <c r="BP366" s="16" t="s">
        <v>5693</v>
      </c>
      <c r="BQ366" s="16" t="s">
        <v>5694</v>
      </c>
      <c r="BR366" s="16"/>
      <c r="CA366" s="16"/>
      <c r="CE366" s="16" t="s">
        <v>119</v>
      </c>
      <c r="CF366" s="16" t="s">
        <v>3176</v>
      </c>
      <c r="CG366" s="16" t="s">
        <v>5692</v>
      </c>
      <c r="CH366" s="16" t="s">
        <v>5693</v>
      </c>
      <c r="CI366" s="16" t="s">
        <v>5695</v>
      </c>
      <c r="CJ366" s="16" t="s">
        <v>5696</v>
      </c>
      <c r="CK366" s="16" t="s">
        <v>5691</v>
      </c>
      <c r="CL366" s="16" t="s">
        <v>3280</v>
      </c>
      <c r="CM366" s="16" t="s">
        <v>4503</v>
      </c>
      <c r="CN366" s="16" t="s">
        <v>4851</v>
      </c>
      <c r="CR366" s="19"/>
      <c r="CV366" s="16"/>
      <c r="CY366" s="16"/>
      <c r="CZ366" s="16"/>
      <c r="DA366" s="16"/>
      <c r="DC366" s="16"/>
      <c r="DH366" s="16"/>
    </row>
    <row r="367" spans="1:112" x14ac:dyDescent="0.35">
      <c r="A367" s="16" t="s">
        <v>1170</v>
      </c>
      <c r="C367" t="s">
        <v>5697</v>
      </c>
      <c r="D367" s="32"/>
      <c r="E367"/>
      <c r="F367" s="16" t="s">
        <v>5847</v>
      </c>
      <c r="G367" s="16"/>
      <c r="K367" s="16"/>
      <c r="L367" s="16"/>
      <c r="M367" s="16"/>
      <c r="N367" s="16"/>
      <c r="O367" s="16" t="s">
        <v>5826</v>
      </c>
      <c r="P367" s="16"/>
      <c r="Q367" s="16"/>
      <c r="R367" s="16"/>
      <c r="S367" s="16"/>
      <c r="T367" s="16"/>
      <c r="U367" s="16"/>
      <c r="V367" s="16"/>
      <c r="AK367" s="16"/>
      <c r="AX367" s="30"/>
      <c r="BB367" s="26"/>
      <c r="BG367" s="16"/>
      <c r="BH367" s="16"/>
      <c r="BO367" s="16" t="s">
        <v>5698</v>
      </c>
      <c r="BP367" s="16" t="s">
        <v>5699</v>
      </c>
      <c r="BQ367" s="16" t="s">
        <v>5700</v>
      </c>
      <c r="BR367" s="16"/>
      <c r="CA367" s="16"/>
      <c r="CE367" s="16" t="s">
        <v>119</v>
      </c>
      <c r="CF367" s="16" t="s">
        <v>3176</v>
      </c>
      <c r="CG367" s="16" t="s">
        <v>5698</v>
      </c>
      <c r="CH367" s="16" t="s">
        <v>5699</v>
      </c>
      <c r="CI367" s="16" t="s">
        <v>5701</v>
      </c>
      <c r="CJ367" s="16" t="s">
        <v>5702</v>
      </c>
      <c r="CK367" s="16" t="s">
        <v>5697</v>
      </c>
      <c r="CL367" s="16" t="s">
        <v>4027</v>
      </c>
      <c r="CM367" s="16" t="s">
        <v>5577</v>
      </c>
      <c r="CN367" s="16" t="s">
        <v>3232</v>
      </c>
      <c r="CR367" s="19"/>
      <c r="CV367" s="16"/>
      <c r="CY367" s="16"/>
      <c r="CZ367" s="16"/>
      <c r="DA367" s="16"/>
      <c r="DC367" s="16"/>
      <c r="DH367" s="16"/>
    </row>
    <row r="368" spans="1:112" x14ac:dyDescent="0.35">
      <c r="A368" s="16" t="s">
        <v>1170</v>
      </c>
      <c r="C368" t="s">
        <v>5703</v>
      </c>
      <c r="D368" s="32"/>
      <c r="E368"/>
      <c r="F368" s="16" t="s">
        <v>5847</v>
      </c>
      <c r="G368" s="16"/>
      <c r="K368" s="16"/>
      <c r="L368" s="16"/>
      <c r="M368" s="16"/>
      <c r="N368" s="16"/>
      <c r="O368" s="16" t="s">
        <v>5826</v>
      </c>
      <c r="P368" s="16"/>
      <c r="Q368" s="16"/>
      <c r="R368" s="16"/>
      <c r="S368" s="16"/>
      <c r="T368" s="16"/>
      <c r="U368" s="16"/>
      <c r="V368" s="16"/>
      <c r="AK368" s="16"/>
      <c r="AX368" s="30"/>
      <c r="BB368" s="26"/>
      <c r="BG368" s="16"/>
      <c r="BH368" s="16"/>
      <c r="BO368" s="16" t="s">
        <v>5704</v>
      </c>
      <c r="BP368" s="16" t="s">
        <v>5705</v>
      </c>
      <c r="BQ368" s="16" t="s">
        <v>5706</v>
      </c>
      <c r="BR368" s="16"/>
      <c r="CA368" s="16"/>
      <c r="CE368" s="16" t="s">
        <v>119</v>
      </c>
      <c r="CF368" s="16" t="s">
        <v>3176</v>
      </c>
      <c r="CG368" s="16" t="s">
        <v>5704</v>
      </c>
      <c r="CH368" s="16" t="s">
        <v>5705</v>
      </c>
      <c r="CI368" s="16" t="s">
        <v>5707</v>
      </c>
      <c r="CJ368" s="16" t="s">
        <v>5708</v>
      </c>
      <c r="CK368" s="16" t="s">
        <v>5703</v>
      </c>
      <c r="CL368" s="16" t="s">
        <v>3700</v>
      </c>
      <c r="CM368" s="16" t="s">
        <v>4939</v>
      </c>
      <c r="CN368" s="16" t="s">
        <v>3533</v>
      </c>
      <c r="CR368" s="19"/>
      <c r="CV368" s="16"/>
      <c r="CY368" s="16"/>
      <c r="CZ368" s="16"/>
      <c r="DA368" s="16"/>
      <c r="DC368" s="16"/>
      <c r="DH368" s="16"/>
    </row>
    <row r="369" spans="1:112" x14ac:dyDescent="0.35">
      <c r="A369" s="16" t="s">
        <v>1170</v>
      </c>
      <c r="C369" t="s">
        <v>5709</v>
      </c>
      <c r="D369" s="32"/>
      <c r="E369"/>
      <c r="F369" s="16" t="s">
        <v>5847</v>
      </c>
      <c r="G369" s="16"/>
      <c r="K369" s="16"/>
      <c r="L369" s="16"/>
      <c r="M369" s="16"/>
      <c r="N369" s="16"/>
      <c r="O369" s="16" t="s">
        <v>5826</v>
      </c>
      <c r="P369" s="16"/>
      <c r="Q369" s="16"/>
      <c r="R369" s="16"/>
      <c r="S369" s="16"/>
      <c r="T369" s="16"/>
      <c r="U369" s="16"/>
      <c r="V369" s="16"/>
      <c r="AK369" s="16"/>
      <c r="AX369" s="30"/>
      <c r="BB369" s="26"/>
      <c r="BG369" s="16"/>
      <c r="BH369" s="16"/>
      <c r="BO369" s="16" t="s">
        <v>5710</v>
      </c>
      <c r="BP369" s="16" t="s">
        <v>5711</v>
      </c>
      <c r="BQ369" s="16" t="s">
        <v>5712</v>
      </c>
      <c r="BR369" s="16"/>
      <c r="CA369" s="16"/>
      <c r="CE369" s="16" t="s">
        <v>119</v>
      </c>
      <c r="CF369" s="16" t="s">
        <v>3176</v>
      </c>
      <c r="CG369" s="16" t="s">
        <v>5710</v>
      </c>
      <c r="CH369" s="16" t="s">
        <v>5711</v>
      </c>
      <c r="CI369" s="16" t="s">
        <v>5713</v>
      </c>
      <c r="CJ369" s="16" t="s">
        <v>5714</v>
      </c>
      <c r="CK369" s="16" t="s">
        <v>5709</v>
      </c>
      <c r="CL369" s="16" t="s">
        <v>3204</v>
      </c>
      <c r="CM369" s="16" t="s">
        <v>3205</v>
      </c>
      <c r="CN369" s="16" t="s">
        <v>3206</v>
      </c>
      <c r="CR369" s="19"/>
      <c r="CV369" s="16"/>
      <c r="CY369" s="16"/>
      <c r="CZ369" s="16"/>
      <c r="DA369" s="16"/>
      <c r="DC369" s="16"/>
      <c r="DH369" s="16"/>
    </row>
    <row r="370" spans="1:112" x14ac:dyDescent="0.35">
      <c r="A370" s="16" t="s">
        <v>1170</v>
      </c>
      <c r="C370" t="s">
        <v>5715</v>
      </c>
      <c r="D370" s="32"/>
      <c r="E370"/>
      <c r="F370" s="16" t="s">
        <v>5847</v>
      </c>
      <c r="G370" s="16"/>
      <c r="K370" s="16"/>
      <c r="L370" s="16"/>
      <c r="M370" s="16"/>
      <c r="N370" s="16"/>
      <c r="O370" s="16" t="s">
        <v>5826</v>
      </c>
      <c r="P370" s="16"/>
      <c r="Q370" s="16"/>
      <c r="R370" s="16"/>
      <c r="S370" s="16"/>
      <c r="T370" s="16"/>
      <c r="U370" s="16"/>
      <c r="V370" s="16"/>
      <c r="AK370" s="16"/>
      <c r="AX370" s="30"/>
      <c r="BB370" s="26"/>
      <c r="BG370" s="16"/>
      <c r="BH370" s="16"/>
      <c r="BO370" s="16" t="s">
        <v>5716</v>
      </c>
      <c r="BP370" s="16" t="s">
        <v>5717</v>
      </c>
      <c r="BQ370" s="16" t="s">
        <v>5718</v>
      </c>
      <c r="BR370" s="16"/>
      <c r="CA370" s="16"/>
      <c r="CE370" s="16" t="s">
        <v>119</v>
      </c>
      <c r="CF370" s="16" t="s">
        <v>3176</v>
      </c>
      <c r="CG370" s="16" t="s">
        <v>5716</v>
      </c>
      <c r="CH370" s="16" t="s">
        <v>5717</v>
      </c>
      <c r="CI370" s="16" t="s">
        <v>5719</v>
      </c>
      <c r="CJ370" s="16" t="s">
        <v>5720</v>
      </c>
      <c r="CK370" s="16" t="s">
        <v>5715</v>
      </c>
      <c r="CL370" s="16" t="s">
        <v>3906</v>
      </c>
      <c r="CM370" s="16" t="s">
        <v>3508</v>
      </c>
      <c r="CN370" s="16" t="s">
        <v>3299</v>
      </c>
      <c r="CR370" s="19"/>
      <c r="CV370" s="16"/>
      <c r="CY370" s="16"/>
      <c r="CZ370" s="16"/>
      <c r="DA370" s="16"/>
      <c r="DC370" s="16"/>
      <c r="DH370" s="16"/>
    </row>
    <row r="371" spans="1:112" x14ac:dyDescent="0.35">
      <c r="A371" s="16" t="s">
        <v>1170</v>
      </c>
      <c r="C371" t="s">
        <v>5721</v>
      </c>
      <c r="D371" s="32"/>
      <c r="E371"/>
      <c r="F371" s="16" t="s">
        <v>5847</v>
      </c>
      <c r="G371" s="16"/>
      <c r="K371" s="16"/>
      <c r="L371" s="16"/>
      <c r="M371" s="16"/>
      <c r="N371" s="16"/>
      <c r="O371" s="16" t="s">
        <v>5826</v>
      </c>
      <c r="P371" s="16"/>
      <c r="Q371" s="16"/>
      <c r="R371" s="16"/>
      <c r="S371" s="16"/>
      <c r="T371" s="16"/>
      <c r="U371" s="16"/>
      <c r="V371" s="16"/>
      <c r="AK371" s="16"/>
      <c r="AX371" s="30"/>
      <c r="BB371" s="26"/>
      <c r="BG371" s="16"/>
      <c r="BH371" s="16"/>
      <c r="BO371" s="16" t="s">
        <v>5722</v>
      </c>
      <c r="BP371" s="16" t="s">
        <v>5723</v>
      </c>
      <c r="BQ371" s="16" t="s">
        <v>5724</v>
      </c>
      <c r="BR371" s="16"/>
      <c r="CA371" s="16"/>
      <c r="CE371" s="16" t="s">
        <v>119</v>
      </c>
      <c r="CF371" s="16" t="s">
        <v>3176</v>
      </c>
      <c r="CG371" s="16" t="s">
        <v>5722</v>
      </c>
      <c r="CH371" s="16" t="s">
        <v>5723</v>
      </c>
      <c r="CI371" s="16" t="s">
        <v>5725</v>
      </c>
      <c r="CJ371" s="16" t="s">
        <v>5726</v>
      </c>
      <c r="CK371" s="16" t="s">
        <v>5721</v>
      </c>
      <c r="CL371" s="16" t="s">
        <v>4027</v>
      </c>
      <c r="CM371" s="16" t="s">
        <v>3366</v>
      </c>
      <c r="CN371" s="16" t="s">
        <v>5447</v>
      </c>
      <c r="CR371" s="19"/>
      <c r="CV371" s="16"/>
      <c r="CY371" s="16"/>
      <c r="CZ371" s="16"/>
      <c r="DA371" s="16"/>
      <c r="DC371" s="16"/>
      <c r="DH371" s="16"/>
    </row>
    <row r="372" spans="1:112" x14ac:dyDescent="0.35">
      <c r="A372" s="16" t="s">
        <v>1170</v>
      </c>
      <c r="C372" t="s">
        <v>5728</v>
      </c>
      <c r="D372" s="32"/>
      <c r="E372"/>
      <c r="F372" s="16" t="s">
        <v>5847</v>
      </c>
      <c r="G372" s="16"/>
      <c r="K372" s="16"/>
      <c r="L372" s="16"/>
      <c r="M372" s="16"/>
      <c r="N372" s="16"/>
      <c r="O372" s="16" t="s">
        <v>5826</v>
      </c>
      <c r="P372" s="16"/>
      <c r="Q372" s="16"/>
      <c r="R372" s="16"/>
      <c r="S372" s="16"/>
      <c r="T372" s="16"/>
      <c r="U372" s="16"/>
      <c r="V372" s="16"/>
      <c r="AK372" s="16"/>
      <c r="AX372" s="30"/>
      <c r="BB372" s="26"/>
      <c r="BG372" s="16"/>
      <c r="BH372" s="16"/>
      <c r="BO372" s="16" t="s">
        <v>5729</v>
      </c>
      <c r="BP372" s="16" t="s">
        <v>5730</v>
      </c>
      <c r="BQ372" s="16" t="s">
        <v>5731</v>
      </c>
      <c r="BR372" s="16"/>
      <c r="CA372" s="16"/>
      <c r="CE372" s="16" t="s">
        <v>119</v>
      </c>
      <c r="CF372" s="16" t="s">
        <v>3176</v>
      </c>
      <c r="CG372" s="16" t="s">
        <v>5729</v>
      </c>
      <c r="CH372" s="16" t="s">
        <v>5730</v>
      </c>
      <c r="CI372" s="16" t="s">
        <v>5732</v>
      </c>
      <c r="CJ372" s="16" t="s">
        <v>5733</v>
      </c>
      <c r="CK372" s="16" t="s">
        <v>5728</v>
      </c>
      <c r="CL372" s="16" t="s">
        <v>3343</v>
      </c>
      <c r="CM372" s="16" t="s">
        <v>5046</v>
      </c>
      <c r="CN372" s="16" t="s">
        <v>3299</v>
      </c>
      <c r="CR372" s="19"/>
      <c r="CV372" s="16"/>
      <c r="CY372" s="16"/>
      <c r="CZ372" s="16"/>
      <c r="DA372" s="16"/>
      <c r="DC372" s="16"/>
      <c r="DH372" s="16"/>
    </row>
    <row r="373" spans="1:112" x14ac:dyDescent="0.35">
      <c r="A373" s="16" t="s">
        <v>1170</v>
      </c>
      <c r="C373" t="s">
        <v>5734</v>
      </c>
      <c r="D373" s="32"/>
      <c r="E373"/>
      <c r="F373" s="16" t="s">
        <v>5847</v>
      </c>
      <c r="G373" s="16"/>
      <c r="K373" s="16"/>
      <c r="L373" s="16"/>
      <c r="M373" s="16"/>
      <c r="N373" s="16"/>
      <c r="O373" s="16" t="s">
        <v>5826</v>
      </c>
      <c r="P373" s="16"/>
      <c r="Q373" s="16"/>
      <c r="R373" s="16"/>
      <c r="S373" s="16"/>
      <c r="T373" s="16"/>
      <c r="U373" s="16"/>
      <c r="V373" s="16"/>
      <c r="AK373" s="16"/>
      <c r="AX373" s="30"/>
      <c r="BB373" s="26"/>
      <c r="BG373" s="16"/>
      <c r="BH373" s="16"/>
      <c r="BO373" s="16" t="s">
        <v>5735</v>
      </c>
      <c r="BP373" s="16" t="s">
        <v>5736</v>
      </c>
      <c r="BQ373" s="16" t="s">
        <v>5737</v>
      </c>
      <c r="BR373" s="16"/>
      <c r="CA373" s="16"/>
      <c r="CE373" s="16" t="s">
        <v>119</v>
      </c>
      <c r="CF373" s="16" t="s">
        <v>3176</v>
      </c>
      <c r="CG373" s="16" t="s">
        <v>5735</v>
      </c>
      <c r="CH373" s="16" t="s">
        <v>5736</v>
      </c>
      <c r="CI373" s="16" t="s">
        <v>5738</v>
      </c>
      <c r="CJ373" s="16" t="s">
        <v>5739</v>
      </c>
      <c r="CK373" s="16" t="s">
        <v>5734</v>
      </c>
      <c r="CL373" s="16" t="s">
        <v>3700</v>
      </c>
      <c r="CM373" s="16" t="s">
        <v>5740</v>
      </c>
      <c r="CN373" s="16" t="s">
        <v>3299</v>
      </c>
      <c r="CR373" s="19"/>
      <c r="CV373" s="16"/>
      <c r="CY373" s="16"/>
      <c r="CZ373" s="16"/>
      <c r="DA373" s="16"/>
      <c r="DC373" s="16"/>
      <c r="DH373" s="16"/>
    </row>
    <row r="374" spans="1:112" x14ac:dyDescent="0.35">
      <c r="A374" s="16" t="s">
        <v>1170</v>
      </c>
      <c r="C374" t="s">
        <v>5741</v>
      </c>
      <c r="D374" s="32"/>
      <c r="E374"/>
      <c r="F374" s="16" t="s">
        <v>5847</v>
      </c>
      <c r="G374" s="16"/>
      <c r="K374" s="16"/>
      <c r="L374" s="16"/>
      <c r="M374" s="16"/>
      <c r="N374" s="16"/>
      <c r="O374" s="16" t="s">
        <v>5826</v>
      </c>
      <c r="P374" s="16"/>
      <c r="Q374" s="16"/>
      <c r="R374" s="16"/>
      <c r="S374" s="16"/>
      <c r="T374" s="16"/>
      <c r="U374" s="16"/>
      <c r="V374" s="16"/>
      <c r="AK374" s="16"/>
      <c r="AX374" s="30"/>
      <c r="BB374" s="26"/>
      <c r="BG374" s="16"/>
      <c r="BH374" s="16"/>
      <c r="BO374" s="16" t="s">
        <v>5742</v>
      </c>
      <c r="BP374" s="16" t="s">
        <v>5743</v>
      </c>
      <c r="BQ374" s="16" t="s">
        <v>5744</v>
      </c>
      <c r="BR374" s="16"/>
      <c r="CA374" s="16"/>
      <c r="CE374" s="16" t="s">
        <v>119</v>
      </c>
      <c r="CF374" s="16" t="s">
        <v>3176</v>
      </c>
      <c r="CG374" s="16" t="s">
        <v>5742</v>
      </c>
      <c r="CH374" s="16" t="s">
        <v>5743</v>
      </c>
      <c r="CI374" s="16" t="s">
        <v>5745</v>
      </c>
      <c r="CJ374" s="16" t="s">
        <v>5746</v>
      </c>
      <c r="CK374" s="16" t="s">
        <v>5741</v>
      </c>
      <c r="CL374" s="16" t="s">
        <v>3239</v>
      </c>
      <c r="CM374" s="16" t="s">
        <v>5646</v>
      </c>
      <c r="CN374" s="16" t="s">
        <v>5647</v>
      </c>
      <c r="CR374" s="19"/>
      <c r="CV374" s="16"/>
      <c r="CY374" s="16"/>
      <c r="CZ374" s="16"/>
      <c r="DA374" s="16"/>
      <c r="DC374" s="16"/>
      <c r="DH374" s="16"/>
    </row>
    <row r="375" spans="1:112" x14ac:dyDescent="0.35">
      <c r="A375" s="16" t="s">
        <v>1170</v>
      </c>
      <c r="C375" t="s">
        <v>5747</v>
      </c>
      <c r="D375" s="32"/>
      <c r="E375"/>
      <c r="F375" s="16" t="s">
        <v>5847</v>
      </c>
      <c r="G375" s="16"/>
      <c r="K375" s="16"/>
      <c r="L375" s="16"/>
      <c r="M375" s="16"/>
      <c r="N375" s="16"/>
      <c r="O375" s="16" t="s">
        <v>5826</v>
      </c>
      <c r="P375" s="16"/>
      <c r="Q375" s="16"/>
      <c r="R375" s="16"/>
      <c r="S375" s="16"/>
      <c r="T375" s="16"/>
      <c r="U375" s="16"/>
      <c r="V375" s="16"/>
      <c r="AK375" s="16"/>
      <c r="AX375" s="30"/>
      <c r="BB375" s="26"/>
      <c r="BG375" s="16"/>
      <c r="BH375" s="16"/>
      <c r="BO375" s="16" t="s">
        <v>5748</v>
      </c>
      <c r="BP375" s="16" t="s">
        <v>5749</v>
      </c>
      <c r="BQ375" s="16" t="s">
        <v>5750</v>
      </c>
      <c r="BR375" s="16"/>
      <c r="CA375" s="16"/>
      <c r="CE375" s="16" t="s">
        <v>119</v>
      </c>
      <c r="CF375" s="16" t="s">
        <v>3176</v>
      </c>
      <c r="CG375" s="16" t="s">
        <v>5748</v>
      </c>
      <c r="CH375" s="16" t="s">
        <v>5749</v>
      </c>
      <c r="CI375" s="16" t="s">
        <v>6130</v>
      </c>
      <c r="CJ375" s="16" t="s">
        <v>5751</v>
      </c>
      <c r="CK375" s="16" t="s">
        <v>5747</v>
      </c>
      <c r="CL375" s="16" t="s">
        <v>3230</v>
      </c>
      <c r="CM375" s="16" t="s">
        <v>5141</v>
      </c>
      <c r="CN375" s="16" t="s">
        <v>3329</v>
      </c>
      <c r="CR375" s="19"/>
      <c r="CV375" s="16"/>
      <c r="CY375" s="16"/>
      <c r="CZ375" s="16"/>
      <c r="DA375" s="16"/>
      <c r="DC375" s="16"/>
      <c r="DH375" s="16"/>
    </row>
    <row r="376" spans="1:112" x14ac:dyDescent="0.35">
      <c r="A376" s="16" t="s">
        <v>1170</v>
      </c>
      <c r="C376" t="s">
        <v>5752</v>
      </c>
      <c r="D376" s="32"/>
      <c r="E376"/>
      <c r="F376" s="16" t="s">
        <v>5847</v>
      </c>
      <c r="G376" s="16"/>
      <c r="K376" s="16"/>
      <c r="L376" s="16"/>
      <c r="M376" s="16"/>
      <c r="N376" s="16"/>
      <c r="O376" s="16" t="s">
        <v>5826</v>
      </c>
      <c r="P376" s="16"/>
      <c r="Q376" s="16"/>
      <c r="R376" s="16"/>
      <c r="S376" s="16"/>
      <c r="T376" s="16"/>
      <c r="U376" s="16"/>
      <c r="V376" s="16"/>
      <c r="AK376" s="16"/>
      <c r="AX376" s="30"/>
      <c r="BB376" s="26"/>
      <c r="BG376" s="16"/>
      <c r="BH376" s="16"/>
      <c r="BO376" s="16" t="s">
        <v>5753</v>
      </c>
      <c r="BP376" s="16" t="s">
        <v>5754</v>
      </c>
      <c r="BQ376" s="16" t="s">
        <v>5755</v>
      </c>
      <c r="BR376" s="16"/>
      <c r="CA376" s="16"/>
      <c r="CE376" s="16" t="s">
        <v>119</v>
      </c>
      <c r="CF376" s="16" t="s">
        <v>3176</v>
      </c>
      <c r="CG376" s="16" t="s">
        <v>5753</v>
      </c>
      <c r="CH376" s="16" t="s">
        <v>5754</v>
      </c>
      <c r="CI376" s="16" t="s">
        <v>5756</v>
      </c>
      <c r="CJ376" s="16" t="s">
        <v>5757</v>
      </c>
      <c r="CK376" s="16" t="s">
        <v>5752</v>
      </c>
      <c r="CL376" s="16" t="s">
        <v>3313</v>
      </c>
      <c r="CM376" s="16" t="s">
        <v>3383</v>
      </c>
      <c r="CN376" s="16" t="s">
        <v>3638</v>
      </c>
      <c r="CR376" s="19"/>
      <c r="CV376" s="16"/>
      <c r="CY376" s="16"/>
      <c r="CZ376" s="16"/>
      <c r="DA376" s="16"/>
      <c r="DC376" s="16"/>
      <c r="DH376" s="16"/>
    </row>
    <row r="377" spans="1:112" x14ac:dyDescent="0.35">
      <c r="A377" s="16" t="s">
        <v>1170</v>
      </c>
      <c r="C377" t="s">
        <v>5758</v>
      </c>
      <c r="D377" s="32"/>
      <c r="E377"/>
      <c r="F377" s="16" t="s">
        <v>5847</v>
      </c>
      <c r="G377" s="16"/>
      <c r="K377" s="16"/>
      <c r="L377" s="16"/>
      <c r="M377" s="16"/>
      <c r="N377" s="16"/>
      <c r="O377" s="16" t="s">
        <v>5826</v>
      </c>
      <c r="P377" s="16"/>
      <c r="Q377" s="16"/>
      <c r="R377" s="16"/>
      <c r="S377" s="16"/>
      <c r="T377" s="16"/>
      <c r="U377" s="16"/>
      <c r="V377" s="16"/>
      <c r="AK377" s="16"/>
      <c r="AX377" s="30"/>
      <c r="BB377" s="26"/>
      <c r="BG377" s="16"/>
      <c r="BH377" s="16"/>
      <c r="BO377" s="16" t="s">
        <v>5759</v>
      </c>
      <c r="BP377" s="16" t="s">
        <v>5760</v>
      </c>
      <c r="BQ377" s="16" t="s">
        <v>5761</v>
      </c>
      <c r="BR377" s="16"/>
      <c r="CA377" s="16"/>
      <c r="CE377" s="16" t="s">
        <v>119</v>
      </c>
      <c r="CF377" s="16" t="s">
        <v>3176</v>
      </c>
      <c r="CG377" s="16" t="s">
        <v>5759</v>
      </c>
      <c r="CH377" s="16" t="s">
        <v>5760</v>
      </c>
      <c r="CI377" s="16" t="s">
        <v>5762</v>
      </c>
      <c r="CJ377" s="16" t="s">
        <v>5763</v>
      </c>
      <c r="CK377" s="16" t="s">
        <v>5758</v>
      </c>
      <c r="CL377" s="16" t="s">
        <v>3305</v>
      </c>
      <c r="CM377" s="16" t="s">
        <v>5764</v>
      </c>
      <c r="CN377" s="16" t="s">
        <v>5765</v>
      </c>
      <c r="CR377" s="19"/>
      <c r="CV377" s="16"/>
      <c r="CY377" s="16"/>
      <c r="CZ377" s="16"/>
      <c r="DA377" s="16"/>
      <c r="DC377" s="16"/>
      <c r="DH377" s="16"/>
    </row>
    <row r="378" spans="1:112" x14ac:dyDescent="0.35">
      <c r="A378" s="16" t="s">
        <v>1170</v>
      </c>
      <c r="C378" t="s">
        <v>5766</v>
      </c>
      <c r="D378" s="32"/>
      <c r="E378"/>
      <c r="F378" s="16" t="s">
        <v>5847</v>
      </c>
      <c r="G378" s="16"/>
      <c r="K378" s="16"/>
      <c r="L378" s="16"/>
      <c r="M378" s="16"/>
      <c r="N378" s="16"/>
      <c r="O378" s="16" t="s">
        <v>5826</v>
      </c>
      <c r="P378" s="16"/>
      <c r="Q378" s="16"/>
      <c r="R378" s="16"/>
      <c r="S378" s="16"/>
      <c r="T378" s="16"/>
      <c r="U378" s="16"/>
      <c r="V378" s="16"/>
      <c r="AK378" s="16"/>
      <c r="AX378" s="30"/>
      <c r="BB378" s="26"/>
      <c r="BG378" s="16"/>
      <c r="BH378" s="16"/>
      <c r="BO378" s="16" t="s">
        <v>5767</v>
      </c>
      <c r="BP378" s="16" t="s">
        <v>5768</v>
      </c>
      <c r="BQ378" s="16" t="s">
        <v>5769</v>
      </c>
      <c r="BR378" s="16"/>
      <c r="CA378" s="16"/>
      <c r="CE378" s="16" t="s">
        <v>119</v>
      </c>
      <c r="CF378" s="16" t="s">
        <v>3176</v>
      </c>
      <c r="CG378" s="16" t="s">
        <v>5767</v>
      </c>
      <c r="CH378" s="16" t="s">
        <v>5768</v>
      </c>
      <c r="CI378" s="16" t="s">
        <v>5770</v>
      </c>
      <c r="CJ378" s="16" t="s">
        <v>5771</v>
      </c>
      <c r="CK378" s="16" t="s">
        <v>5766</v>
      </c>
      <c r="CL378" s="16" t="s">
        <v>3230</v>
      </c>
      <c r="CM378" s="16" t="s">
        <v>3197</v>
      </c>
      <c r="CN378" s="16" t="s">
        <v>3950</v>
      </c>
      <c r="CR378" s="19"/>
      <c r="CV378" s="16"/>
      <c r="CY378" s="16"/>
      <c r="CZ378" s="16"/>
      <c r="DA378" s="16"/>
      <c r="DC378" s="16"/>
      <c r="DH378" s="16"/>
    </row>
    <row r="379" spans="1:112" x14ac:dyDescent="0.35">
      <c r="A379" s="16" t="s">
        <v>1170</v>
      </c>
      <c r="C379" t="s">
        <v>5772</v>
      </c>
      <c r="D379" s="32"/>
      <c r="E379"/>
      <c r="F379" s="16" t="s">
        <v>5847</v>
      </c>
      <c r="G379" s="16"/>
      <c r="K379" s="16"/>
      <c r="L379" s="16"/>
      <c r="M379" s="16"/>
      <c r="N379" s="16"/>
      <c r="O379" s="16" t="s">
        <v>5826</v>
      </c>
      <c r="P379" s="16"/>
      <c r="Q379" s="16"/>
      <c r="R379" s="16"/>
      <c r="S379" s="16"/>
      <c r="T379" s="16"/>
      <c r="U379" s="16"/>
      <c r="V379" s="16"/>
      <c r="AK379" s="16"/>
      <c r="AX379" s="30"/>
      <c r="BB379" s="26"/>
      <c r="BG379" s="16"/>
      <c r="BH379" s="16"/>
      <c r="BO379" s="16" t="s">
        <v>5773</v>
      </c>
      <c r="BP379" s="16" t="s">
        <v>5774</v>
      </c>
      <c r="BQ379" s="16" t="s">
        <v>5775</v>
      </c>
      <c r="BR379" s="16"/>
      <c r="CA379" s="16"/>
      <c r="CE379" s="16" t="s">
        <v>119</v>
      </c>
      <c r="CF379" s="16" t="s">
        <v>3176</v>
      </c>
      <c r="CG379" s="16" t="s">
        <v>5773</v>
      </c>
      <c r="CH379" s="16" t="s">
        <v>5774</v>
      </c>
      <c r="CI379" s="16" t="s">
        <v>6131</v>
      </c>
      <c r="CJ379" s="16" t="s">
        <v>5776</v>
      </c>
      <c r="CK379" s="16" t="s">
        <v>5772</v>
      </c>
      <c r="CL379" s="16" t="s">
        <v>3214</v>
      </c>
      <c r="CM379" s="16" t="s">
        <v>5244</v>
      </c>
      <c r="CN379" s="16" t="s">
        <v>3465</v>
      </c>
      <c r="CR379" s="19"/>
      <c r="CV379" s="16"/>
      <c r="CY379" s="16"/>
      <c r="CZ379" s="16"/>
      <c r="DA379" s="16"/>
      <c r="DC379" s="16"/>
      <c r="DH379" s="16"/>
    </row>
    <row r="380" spans="1:112" x14ac:dyDescent="0.35">
      <c r="A380" s="16" t="s">
        <v>1170</v>
      </c>
      <c r="C380" t="s">
        <v>5777</v>
      </c>
      <c r="D380" s="32"/>
      <c r="E380"/>
      <c r="F380" s="16" t="s">
        <v>5847</v>
      </c>
      <c r="G380" s="16"/>
      <c r="K380" s="16"/>
      <c r="L380" s="16"/>
      <c r="M380" s="16"/>
      <c r="N380" s="16"/>
      <c r="O380" s="16" t="s">
        <v>5826</v>
      </c>
      <c r="P380" s="16"/>
      <c r="Q380" s="16"/>
      <c r="R380" s="16"/>
      <c r="S380" s="16"/>
      <c r="T380" s="16"/>
      <c r="U380" s="16"/>
      <c r="V380" s="16"/>
      <c r="AK380" s="16"/>
      <c r="AX380" s="30"/>
      <c r="BB380" s="26"/>
      <c r="BG380" s="16"/>
      <c r="BH380" s="16"/>
      <c r="BO380" s="16" t="s">
        <v>5778</v>
      </c>
      <c r="BP380" s="16" t="s">
        <v>5779</v>
      </c>
      <c r="BQ380" s="16" t="s">
        <v>5780</v>
      </c>
      <c r="BR380" s="16"/>
      <c r="CA380" s="16"/>
      <c r="CE380" s="16" t="s">
        <v>119</v>
      </c>
      <c r="CF380" s="16" t="s">
        <v>3176</v>
      </c>
      <c r="CG380" s="16" t="s">
        <v>5778</v>
      </c>
      <c r="CH380" s="16" t="s">
        <v>5779</v>
      </c>
      <c r="CI380" s="16" t="s">
        <v>5781</v>
      </c>
      <c r="CJ380" s="16" t="s">
        <v>5782</v>
      </c>
      <c r="CK380" s="16" t="s">
        <v>5777</v>
      </c>
      <c r="CL380" s="16" t="s">
        <v>3398</v>
      </c>
      <c r="CM380" s="16" t="s">
        <v>3441</v>
      </c>
      <c r="CN380" s="16" t="s">
        <v>3416</v>
      </c>
      <c r="CR380" s="19"/>
      <c r="CV380" s="16"/>
      <c r="CY380" s="16"/>
      <c r="CZ380" s="16"/>
      <c r="DA380" s="16"/>
      <c r="DC380" s="16"/>
      <c r="DH380" s="16"/>
    </row>
    <row r="381" spans="1:112" x14ac:dyDescent="0.35">
      <c r="A381" s="16" t="s">
        <v>1170</v>
      </c>
      <c r="C381" t="s">
        <v>5783</v>
      </c>
      <c r="D381" s="32"/>
      <c r="E381"/>
      <c r="F381" s="16" t="s">
        <v>5847</v>
      </c>
      <c r="G381" s="16"/>
      <c r="K381" s="16"/>
      <c r="L381" s="16"/>
      <c r="M381" s="16"/>
      <c r="N381" s="16"/>
      <c r="O381" s="16" t="s">
        <v>5826</v>
      </c>
      <c r="P381" s="16"/>
      <c r="Q381" s="16"/>
      <c r="R381" s="16"/>
      <c r="S381" s="16"/>
      <c r="T381" s="16"/>
      <c r="U381" s="16"/>
      <c r="V381" s="16"/>
      <c r="AK381" s="16"/>
      <c r="AX381" s="30"/>
      <c r="BB381" s="26"/>
      <c r="BG381" s="16"/>
      <c r="BH381" s="16"/>
      <c r="BO381" s="16" t="s">
        <v>5784</v>
      </c>
      <c r="BP381" s="16" t="s">
        <v>5785</v>
      </c>
      <c r="BQ381" s="16" t="s">
        <v>4637</v>
      </c>
      <c r="BR381" s="16"/>
      <c r="CA381" s="16"/>
      <c r="CE381" s="16" t="s">
        <v>119</v>
      </c>
      <c r="CF381" s="16" t="s">
        <v>3176</v>
      </c>
      <c r="CG381" s="16" t="s">
        <v>5784</v>
      </c>
      <c r="CH381" s="16" t="s">
        <v>5785</v>
      </c>
      <c r="CI381" s="16" t="s">
        <v>5786</v>
      </c>
      <c r="CJ381" s="16" t="s">
        <v>5787</v>
      </c>
      <c r="CK381" s="16" t="s">
        <v>5783</v>
      </c>
      <c r="CL381" s="16" t="s">
        <v>3578</v>
      </c>
      <c r="CM381" s="16" t="s">
        <v>5788</v>
      </c>
      <c r="CN381" s="16" t="s">
        <v>3232</v>
      </c>
      <c r="CR381" s="19"/>
      <c r="CV381" s="16"/>
      <c r="CY381" s="16"/>
      <c r="CZ381" s="16"/>
      <c r="DA381" s="16"/>
      <c r="DC381" s="16"/>
      <c r="DH381" s="16"/>
    </row>
    <row r="382" spans="1:112" x14ac:dyDescent="0.35">
      <c r="A382" s="16" t="s">
        <v>1170</v>
      </c>
      <c r="C382" t="s">
        <v>5789</v>
      </c>
      <c r="D382" s="32"/>
      <c r="E382"/>
      <c r="F382" s="16" t="s">
        <v>5847</v>
      </c>
      <c r="G382" s="16"/>
      <c r="K382" s="16"/>
      <c r="L382" s="16"/>
      <c r="M382" s="16"/>
      <c r="N382" s="16"/>
      <c r="O382" s="16" t="s">
        <v>5826</v>
      </c>
      <c r="P382" s="16"/>
      <c r="Q382" s="16"/>
      <c r="R382" s="16"/>
      <c r="S382" s="16"/>
      <c r="T382" s="16"/>
      <c r="U382" s="16"/>
      <c r="V382" s="16"/>
      <c r="AK382" s="16"/>
      <c r="AX382" s="30"/>
      <c r="BB382" s="26"/>
      <c r="BG382" s="16"/>
      <c r="BH382" s="16"/>
      <c r="BO382" s="16" t="s">
        <v>5790</v>
      </c>
      <c r="BP382" s="16" t="s">
        <v>5791</v>
      </c>
      <c r="BQ382" s="16" t="s">
        <v>5792</v>
      </c>
      <c r="BR382" s="16"/>
      <c r="CA382" s="16"/>
      <c r="CE382" s="16" t="s">
        <v>119</v>
      </c>
      <c r="CF382" s="16" t="s">
        <v>3176</v>
      </c>
      <c r="CG382" s="16" t="s">
        <v>5790</v>
      </c>
      <c r="CH382" s="16" t="s">
        <v>5791</v>
      </c>
      <c r="CI382" s="16" t="s">
        <v>5793</v>
      </c>
      <c r="CJ382" s="16" t="s">
        <v>5794</v>
      </c>
      <c r="CK382" s="16" t="s">
        <v>5789</v>
      </c>
      <c r="CL382" s="16" t="s">
        <v>3230</v>
      </c>
      <c r="CM382" s="16" t="s">
        <v>5764</v>
      </c>
      <c r="CN382" s="16" t="s">
        <v>3223</v>
      </c>
      <c r="CR382" s="19"/>
      <c r="CV382" s="16"/>
      <c r="CY382" s="16"/>
      <c r="CZ382" s="16"/>
      <c r="DA382" s="16"/>
      <c r="DC382" s="16"/>
      <c r="DH382" s="16"/>
    </row>
    <row r="383" spans="1:112" x14ac:dyDescent="0.35">
      <c r="A383" s="16" t="s">
        <v>1170</v>
      </c>
      <c r="C383" t="s">
        <v>5795</v>
      </c>
      <c r="D383" s="32"/>
      <c r="E383"/>
      <c r="F383" s="16" t="s">
        <v>5847</v>
      </c>
      <c r="G383" s="16"/>
      <c r="K383" s="16"/>
      <c r="L383" s="16"/>
      <c r="M383" s="16"/>
      <c r="N383" s="16"/>
      <c r="O383" s="16" t="s">
        <v>5826</v>
      </c>
      <c r="P383" s="16"/>
      <c r="Q383" s="16"/>
      <c r="R383" s="16"/>
      <c r="S383" s="16"/>
      <c r="T383" s="16"/>
      <c r="U383" s="16"/>
      <c r="V383" s="16"/>
      <c r="AK383" s="16"/>
      <c r="AX383" s="30"/>
      <c r="BB383" s="26"/>
      <c r="BG383" s="16"/>
      <c r="BH383" s="16"/>
      <c r="BO383" s="16" t="s">
        <v>5796</v>
      </c>
      <c r="BP383" s="16" t="s">
        <v>5797</v>
      </c>
      <c r="BQ383" s="16" t="s">
        <v>5798</v>
      </c>
      <c r="BR383" s="16"/>
      <c r="CA383" s="16"/>
      <c r="CE383" s="16" t="s">
        <v>119</v>
      </c>
      <c r="CF383" s="16" t="s">
        <v>3176</v>
      </c>
      <c r="CG383" s="16" t="s">
        <v>5796</v>
      </c>
      <c r="CH383" s="16" t="s">
        <v>5797</v>
      </c>
      <c r="CI383" s="16" t="s">
        <v>5799</v>
      </c>
      <c r="CJ383" s="16" t="s">
        <v>5800</v>
      </c>
      <c r="CK383" s="16" t="s">
        <v>5795</v>
      </c>
      <c r="CL383" s="16" t="s">
        <v>3239</v>
      </c>
      <c r="CM383" s="16" t="s">
        <v>3637</v>
      </c>
      <c r="CN383" s="16" t="s">
        <v>3416</v>
      </c>
      <c r="CR383" s="19"/>
      <c r="CV383" s="16"/>
      <c r="CY383" s="16"/>
      <c r="CZ383" s="16"/>
      <c r="DA383" s="16"/>
      <c r="DC383" s="16"/>
      <c r="DH383" s="16"/>
    </row>
    <row r="384" spans="1:112" x14ac:dyDescent="0.35">
      <c r="A384" s="16" t="s">
        <v>1170</v>
      </c>
      <c r="C384" t="s">
        <v>5801</v>
      </c>
      <c r="D384" s="32"/>
      <c r="E384"/>
      <c r="F384" s="16" t="s">
        <v>5847</v>
      </c>
      <c r="G384" s="16"/>
      <c r="K384" s="16"/>
      <c r="L384" s="16"/>
      <c r="M384" s="16"/>
      <c r="N384" s="16"/>
      <c r="O384" s="16" t="s">
        <v>5826</v>
      </c>
      <c r="P384" s="16"/>
      <c r="Q384" s="16"/>
      <c r="R384" s="16"/>
      <c r="S384" s="16"/>
      <c r="T384" s="16"/>
      <c r="U384" s="16"/>
      <c r="V384" s="16"/>
      <c r="AK384" s="16"/>
      <c r="AX384" s="30"/>
      <c r="BB384" s="26"/>
      <c r="BG384" s="16"/>
      <c r="BH384" s="16"/>
      <c r="BO384" s="16" t="s">
        <v>5802</v>
      </c>
      <c r="BP384" s="16" t="s">
        <v>5803</v>
      </c>
      <c r="BQ384" s="16" t="s">
        <v>5804</v>
      </c>
      <c r="BR384" s="16"/>
      <c r="CA384" s="16"/>
      <c r="CE384" s="16" t="s">
        <v>119</v>
      </c>
      <c r="CF384" s="16" t="s">
        <v>3176</v>
      </c>
      <c r="CG384" s="16" t="s">
        <v>5802</v>
      </c>
      <c r="CH384" s="16" t="s">
        <v>5803</v>
      </c>
      <c r="CI384" s="16" t="s">
        <v>5805</v>
      </c>
      <c r="CJ384" s="16" t="s">
        <v>5806</v>
      </c>
      <c r="CK384" s="16" t="s">
        <v>5801</v>
      </c>
      <c r="CL384" s="16" t="s">
        <v>4027</v>
      </c>
      <c r="CM384" s="16" t="s">
        <v>3255</v>
      </c>
      <c r="CN384" s="16" t="s">
        <v>3232</v>
      </c>
      <c r="CR384" s="19"/>
      <c r="CV384" s="16"/>
      <c r="CY384" s="16"/>
      <c r="CZ384" s="16"/>
      <c r="DA384" s="16"/>
      <c r="DC384" s="16"/>
      <c r="DH384" s="16"/>
    </row>
    <row r="385" spans="1:112" x14ac:dyDescent="0.35">
      <c r="A385" s="16" t="s">
        <v>1170</v>
      </c>
      <c r="C385" t="s">
        <v>5807</v>
      </c>
      <c r="D385" s="32"/>
      <c r="E385"/>
      <c r="F385" s="16" t="s">
        <v>5847</v>
      </c>
      <c r="G385" s="16"/>
      <c r="K385" s="16"/>
      <c r="L385" s="16"/>
      <c r="M385" s="16"/>
      <c r="N385" s="16"/>
      <c r="O385" s="16" t="s">
        <v>5826</v>
      </c>
      <c r="P385" s="16"/>
      <c r="Q385" s="16"/>
      <c r="R385" s="16"/>
      <c r="S385" s="16"/>
      <c r="T385" s="16"/>
      <c r="U385" s="16"/>
      <c r="V385" s="16"/>
      <c r="AK385" s="16"/>
      <c r="AX385" s="30"/>
      <c r="BB385" s="26"/>
      <c r="BG385" s="16"/>
      <c r="BH385" s="16"/>
      <c r="BO385" s="16" t="s">
        <v>5808</v>
      </c>
      <c r="BP385" s="16" t="s">
        <v>5809</v>
      </c>
      <c r="BQ385" s="16" t="s">
        <v>5810</v>
      </c>
      <c r="BR385" s="16"/>
      <c r="CA385" s="16"/>
      <c r="CE385" s="16" t="s">
        <v>119</v>
      </c>
      <c r="CF385" s="16" t="s">
        <v>3176</v>
      </c>
      <c r="CG385" s="16" t="s">
        <v>5808</v>
      </c>
      <c r="CH385" s="16" t="s">
        <v>5809</v>
      </c>
      <c r="CI385" s="16" t="s">
        <v>5811</v>
      </c>
      <c r="CJ385" s="16" t="s">
        <v>5812</v>
      </c>
      <c r="CK385" s="16" t="s">
        <v>5807</v>
      </c>
      <c r="CL385" s="16" t="s">
        <v>3343</v>
      </c>
      <c r="CM385" s="16" t="s">
        <v>4939</v>
      </c>
      <c r="CN385" s="16" t="s">
        <v>3299</v>
      </c>
      <c r="CR385" s="19"/>
      <c r="CV385" s="16"/>
      <c r="CY385" s="16"/>
      <c r="CZ385" s="16"/>
      <c r="DA385" s="16"/>
      <c r="DC385" s="16"/>
      <c r="DH385" s="16"/>
    </row>
    <row r="386" spans="1:112" x14ac:dyDescent="0.35">
      <c r="A386" s="16" t="s">
        <v>1170</v>
      </c>
      <c r="C386" t="s">
        <v>943</v>
      </c>
      <c r="D386" s="32"/>
      <c r="E386"/>
      <c r="F386" s="16" t="s">
        <v>5847</v>
      </c>
      <c r="G386" s="16"/>
      <c r="K386" s="16"/>
      <c r="L386" s="16"/>
      <c r="M386" s="16"/>
      <c r="N386" s="16"/>
      <c r="O386" s="16" t="s">
        <v>5826</v>
      </c>
      <c r="P386" s="16"/>
      <c r="Q386" s="16"/>
      <c r="R386" s="16"/>
      <c r="S386" s="16"/>
      <c r="T386" s="16"/>
      <c r="U386" s="16"/>
      <c r="V386" s="16"/>
      <c r="AK386" s="16"/>
      <c r="AX386" s="30"/>
      <c r="BB386" s="26"/>
      <c r="BG386" s="16"/>
      <c r="BH386" s="16"/>
      <c r="BO386" s="16" t="s">
        <v>944</v>
      </c>
      <c r="BP386" s="16" t="s">
        <v>5817</v>
      </c>
      <c r="BQ386" s="16" t="s">
        <v>5818</v>
      </c>
      <c r="BR386" s="16"/>
      <c r="CA386" s="16"/>
      <c r="CE386" s="16" t="s">
        <v>119</v>
      </c>
      <c r="CF386" s="16" t="s">
        <v>3176</v>
      </c>
      <c r="CG386" s="16" t="s">
        <v>944</v>
      </c>
      <c r="CH386" s="16" t="s">
        <v>5817</v>
      </c>
      <c r="CI386" s="16" t="s">
        <v>5819</v>
      </c>
      <c r="CJ386" s="16" t="s">
        <v>5820</v>
      </c>
      <c r="CK386" s="16" t="s">
        <v>943</v>
      </c>
      <c r="CL386" s="16" t="s">
        <v>3495</v>
      </c>
      <c r="CM386" s="16" t="s">
        <v>4709</v>
      </c>
      <c r="CN386" s="16" t="s">
        <v>5821</v>
      </c>
      <c r="CR386" s="19"/>
      <c r="CV386" s="16"/>
      <c r="CY386" s="16"/>
      <c r="CZ386" s="16"/>
      <c r="DA386" s="16"/>
      <c r="DC386" s="16"/>
      <c r="DH386" s="16"/>
    </row>
    <row r="387" spans="1:112" x14ac:dyDescent="0.35">
      <c r="A387" s="16" t="s">
        <v>6245</v>
      </c>
      <c r="C387" t="s">
        <v>165</v>
      </c>
      <c r="D387" s="32"/>
      <c r="E387"/>
      <c r="G387" s="16"/>
      <c r="K387" s="16"/>
      <c r="L387" s="16"/>
      <c r="M387" s="16"/>
      <c r="N387" s="20" t="s">
        <v>6325</v>
      </c>
      <c r="O387" s="16" t="s">
        <v>1174</v>
      </c>
      <c r="P387" s="16"/>
      <c r="Q387" s="16"/>
      <c r="R387" s="16"/>
      <c r="S387" s="16" t="s">
        <v>1210</v>
      </c>
      <c r="T387" s="22" t="s">
        <v>6323</v>
      </c>
      <c r="U387" s="16" t="s">
        <v>678</v>
      </c>
      <c r="V387" s="16"/>
      <c r="AH387" s="16" t="s">
        <v>1200</v>
      </c>
      <c r="AI387" s="16" t="s">
        <v>1201</v>
      </c>
      <c r="AJ387" s="16" t="s">
        <v>1202</v>
      </c>
      <c r="AK387" s="16"/>
      <c r="AT387" s="16">
        <f>LEN(AS387)-LEN(SUBSTITUTE(AS387,",",""))+1</f>
        <v>1</v>
      </c>
      <c r="AV387" s="16">
        <f>LEN(AU387)-LEN(SUBSTITUTE(AU387,",",""))+1</f>
        <v>1</v>
      </c>
      <c r="AX387" s="30">
        <f>Table13[[#This Row], [no. of introduced regions]]/Table13[[#This Row], [no. of native regions]]</f>
        <v>1</v>
      </c>
      <c r="AZ387" s="16" t="s">
        <v>1203</v>
      </c>
      <c r="BA387" s="16" t="s">
        <v>1204</v>
      </c>
      <c r="BB387" s="26"/>
      <c r="BC387" s="16" t="s">
        <v>1206</v>
      </c>
      <c r="BE387" s="16" t="s">
        <v>666</v>
      </c>
      <c r="BG387" s="16"/>
      <c r="BH387" s="16" t="s">
        <v>1207</v>
      </c>
      <c r="BJ387" s="16" t="s">
        <v>165</v>
      </c>
      <c r="BM387" s="16" t="s">
        <v>167</v>
      </c>
      <c r="BO387" s="16" t="s">
        <v>558</v>
      </c>
      <c r="BP387" s="16" t="s">
        <v>1211</v>
      </c>
      <c r="BR387" s="16" t="s">
        <v>1212</v>
      </c>
      <c r="BS387" s="16" t="s">
        <v>1213</v>
      </c>
      <c r="BT387" s="16" t="s">
        <v>166</v>
      </c>
      <c r="BU387" s="16" t="s">
        <v>560</v>
      </c>
      <c r="BX387" s="16" t="s">
        <v>1214</v>
      </c>
      <c r="CA387" s="16"/>
      <c r="CB387" s="16" t="s">
        <v>1208</v>
      </c>
      <c r="CC387" s="16" t="s">
        <v>1209</v>
      </c>
      <c r="CR387" s="19"/>
      <c r="CV387" s="16"/>
      <c r="CY387" s="16"/>
      <c r="CZ387" s="16"/>
      <c r="DA387" s="16"/>
      <c r="DC387" s="16"/>
    </row>
    <row r="388" spans="1:112" x14ac:dyDescent="0.35">
      <c r="A388" s="16" t="s">
        <v>6245</v>
      </c>
      <c r="C388" t="s">
        <v>1221</v>
      </c>
      <c r="D388" s="32"/>
      <c r="E388"/>
      <c r="G388" s="16"/>
      <c r="K388" s="16"/>
      <c r="L388" s="16"/>
      <c r="M388" s="16"/>
      <c r="N388" s="20" t="s">
        <v>6324</v>
      </c>
      <c r="O388" s="16" t="s">
        <v>651</v>
      </c>
      <c r="P388" s="16"/>
      <c r="Q388" s="16"/>
      <c r="R388" s="16"/>
      <c r="S388" s="16"/>
      <c r="T388" s="16" t="s">
        <v>1222</v>
      </c>
      <c r="U388" s="16" t="s">
        <v>1137</v>
      </c>
      <c r="V388" s="16"/>
      <c r="AG388" s="16" t="s">
        <v>1223</v>
      </c>
      <c r="AH388" s="16" t="s">
        <v>749</v>
      </c>
      <c r="AJ388" s="16" t="s">
        <v>709</v>
      </c>
      <c r="AK388" s="16"/>
      <c r="AT388" s="16">
        <f>LEN(AS388)-LEN(SUBSTITUTE(AS388,",",""))+1</f>
        <v>1</v>
      </c>
      <c r="AV388" s="16">
        <f>LEN(AU388)-LEN(SUBSTITUTE(AU388,",",""))+1</f>
        <v>1</v>
      </c>
      <c r="AX388" s="30">
        <f>Table13[[#This Row], [no. of introduced regions]]/Table13[[#This Row], [no. of native regions]]</f>
        <v>1</v>
      </c>
      <c r="BB388" s="26"/>
      <c r="BG388" s="16"/>
      <c r="BH388" s="16"/>
      <c r="BR388" s="16"/>
      <c r="CA388" s="16"/>
      <c r="CR388" s="19"/>
      <c r="CV388" s="16"/>
      <c r="CY388" s="16"/>
      <c r="CZ388" s="16"/>
      <c r="DA388" s="16"/>
      <c r="DC388" s="16"/>
    </row>
    <row r="389" spans="1:112" x14ac:dyDescent="0.35">
      <c r="A389" s="16" t="s">
        <v>6245</v>
      </c>
      <c r="C389" t="s">
        <v>223</v>
      </c>
      <c r="D389" s="32"/>
      <c r="E389"/>
      <c r="G389" s="16" t="s">
        <v>119</v>
      </c>
      <c r="K389" s="16"/>
      <c r="L389" s="16"/>
      <c r="M389" s="16"/>
      <c r="N389" s="20" t="s">
        <v>6324</v>
      </c>
      <c r="O389" s="16" t="s">
        <v>651</v>
      </c>
      <c r="P389" s="16"/>
      <c r="Q389" s="16"/>
      <c r="R389" s="16"/>
      <c r="S389" s="16"/>
      <c r="T389" s="16" t="s">
        <v>1304</v>
      </c>
      <c r="U389" s="16"/>
      <c r="V389" s="16"/>
      <c r="AK389" s="16"/>
      <c r="AT389" s="16">
        <f>LEN(AS389)-LEN(SUBSTITUTE(AS389,",",""))+1</f>
        <v>1</v>
      </c>
      <c r="AV389" s="16">
        <f>LEN(AU389)-LEN(SUBSTITUTE(AU389,",",""))+1</f>
        <v>1</v>
      </c>
      <c r="AX389" s="30">
        <f>Table13[[#This Row], [no. of introduced regions]]/Table13[[#This Row], [no. of native regions]]</f>
        <v>1</v>
      </c>
      <c r="BB389" s="26"/>
      <c r="BG389" s="16"/>
      <c r="BH389" s="16"/>
      <c r="BR389" s="16"/>
      <c r="CA389" s="16"/>
      <c r="CR389" s="19"/>
      <c r="CV389" s="16"/>
      <c r="CY389" s="16"/>
      <c r="CZ389" s="16"/>
      <c r="DA389" s="16"/>
      <c r="DC389" s="16"/>
    </row>
    <row r="390" spans="1:112" x14ac:dyDescent="0.35">
      <c r="A390" s="16" t="s">
        <v>6245</v>
      </c>
      <c r="C390" t="s">
        <v>229</v>
      </c>
      <c r="D390" s="32"/>
      <c r="E390"/>
      <c r="G390" s="16" t="s">
        <v>119</v>
      </c>
      <c r="H390" s="16" t="s">
        <v>119</v>
      </c>
      <c r="K390" s="16"/>
      <c r="L390" s="16"/>
      <c r="M390" s="16"/>
      <c r="N390" s="20" t="s">
        <v>6324</v>
      </c>
      <c r="O390" s="16"/>
      <c r="P390" s="16"/>
      <c r="Q390" s="16"/>
      <c r="R390" s="16"/>
      <c r="S390" s="16"/>
      <c r="T390" s="16" t="s">
        <v>230</v>
      </c>
      <c r="U390" s="16"/>
      <c r="V390" s="16"/>
      <c r="AK390" s="16"/>
      <c r="AT390" s="16">
        <f>LEN(AS390)-LEN(SUBSTITUTE(AS390,",",""))+1</f>
        <v>1</v>
      </c>
      <c r="AX390" s="30"/>
      <c r="BB390" s="26"/>
      <c r="BG390" s="16"/>
      <c r="BH390" s="16"/>
      <c r="BR390" s="16"/>
      <c r="CA390" s="16"/>
      <c r="CR390" s="19"/>
      <c r="CV390" s="16"/>
      <c r="CY390" s="16"/>
      <c r="CZ390" s="16"/>
      <c r="DA390" s="16"/>
      <c r="DC390" s="16"/>
    </row>
    <row r="391" spans="1:112" x14ac:dyDescent="0.35">
      <c r="A391" s="16" t="s">
        <v>6245</v>
      </c>
      <c r="C391" t="s">
        <v>483</v>
      </c>
      <c r="D391" s="32"/>
      <c r="E391"/>
      <c r="G391" s="16"/>
      <c r="K391" s="16"/>
      <c r="L391" s="16"/>
      <c r="M391" s="16"/>
      <c r="N391" s="20" t="s">
        <v>6324</v>
      </c>
      <c r="O391" s="16"/>
      <c r="P391" s="16"/>
      <c r="Q391" s="16"/>
      <c r="R391" s="16"/>
      <c r="S391" s="16"/>
      <c r="T391" s="16" t="s">
        <v>1307</v>
      </c>
      <c r="U391" s="16" t="s">
        <v>678</v>
      </c>
      <c r="V391" s="16"/>
      <c r="AA391" s="21" t="s">
        <v>1308</v>
      </c>
      <c r="AB391" s="16" t="s">
        <v>1309</v>
      </c>
      <c r="AF391" s="16" t="s">
        <v>5948</v>
      </c>
      <c r="AH391" s="16" t="s">
        <v>794</v>
      </c>
      <c r="AI391" s="16" t="s">
        <v>729</v>
      </c>
      <c r="AJ391" s="16" t="s">
        <v>1310</v>
      </c>
      <c r="AK391" s="16"/>
      <c r="AO391" s="16">
        <v>-14</v>
      </c>
      <c r="AP391" s="16">
        <v>-60</v>
      </c>
      <c r="AQ391" s="16" t="s">
        <v>660</v>
      </c>
      <c r="AS391" s="16" t="s">
        <v>1311</v>
      </c>
      <c r="AT391" s="16">
        <f>LEN(AS391)-LEN(SUBSTITUTE(AS391,",",""))+1</f>
        <v>2</v>
      </c>
      <c r="AU391" s="16" t="s">
        <v>1312</v>
      </c>
      <c r="AV391" s="16">
        <f>LEN(AU391)-LEN(SUBSTITUTE(AU391,",",""))+1</f>
        <v>90</v>
      </c>
      <c r="AW391" s="16">
        <f>Table13[[#This Row], [no. of native regions]]+Table13[[#This Row], [no. of introduced regions]]</f>
        <v>92</v>
      </c>
      <c r="AX391" s="30">
        <f>Table13[[#This Row], [no. of introduced regions]]/Table13[[#This Row], [no. of native regions]]</f>
        <v>45</v>
      </c>
      <c r="AZ391" s="16" t="s">
        <v>1044</v>
      </c>
      <c r="BA391" s="16" t="s">
        <v>799</v>
      </c>
      <c r="BB391" s="26" t="s">
        <v>800</v>
      </c>
      <c r="BC391" s="16" t="s">
        <v>801</v>
      </c>
      <c r="BE391" s="16" t="s">
        <v>666</v>
      </c>
      <c r="BG391" s="16"/>
      <c r="BH391" s="16" t="s">
        <v>119</v>
      </c>
      <c r="BJ391" s="16" t="s">
        <v>483</v>
      </c>
      <c r="BL391" s="16" t="s">
        <v>1314</v>
      </c>
      <c r="BM391" s="16" t="s">
        <v>666</v>
      </c>
      <c r="BO391" s="16" t="s">
        <v>484</v>
      </c>
      <c r="BP391" s="16" t="s">
        <v>485</v>
      </c>
      <c r="BR391" s="16" t="s">
        <v>806</v>
      </c>
      <c r="BS391" s="16" t="s">
        <v>1315</v>
      </c>
      <c r="BT391" s="16" t="s">
        <v>486</v>
      </c>
      <c r="BU391" s="16" t="s">
        <v>487</v>
      </c>
      <c r="BX391" s="16" t="s">
        <v>74</v>
      </c>
      <c r="BZ391" s="16" t="s">
        <v>1316</v>
      </c>
      <c r="CA391" s="16"/>
      <c r="CB391" s="16" t="s">
        <v>1313</v>
      </c>
      <c r="CJ391" s="16" t="s">
        <v>802</v>
      </c>
      <c r="CP391" s="16" t="s">
        <v>119</v>
      </c>
      <c r="CQ391" s="16" t="s">
        <v>119</v>
      </c>
      <c r="CR391" s="19">
        <v>1621</v>
      </c>
      <c r="CV391" s="16"/>
      <c r="CY391" s="16">
        <v>4073</v>
      </c>
      <c r="CZ391" s="16"/>
      <c r="DA391" s="16" t="s">
        <v>810</v>
      </c>
      <c r="DB391" s="16" t="s">
        <v>811</v>
      </c>
      <c r="DC391" s="16"/>
      <c r="DE391" s="16" t="s">
        <v>812</v>
      </c>
    </row>
    <row r="392" spans="1:112" x14ac:dyDescent="0.35">
      <c r="A392" s="16" t="s">
        <v>6245</v>
      </c>
      <c r="C392" t="s">
        <v>257</v>
      </c>
      <c r="D392" s="32"/>
      <c r="E392"/>
      <c r="G392" s="16" t="s">
        <v>119</v>
      </c>
      <c r="K392" s="16"/>
      <c r="L392" s="16"/>
      <c r="M392" s="16"/>
      <c r="N392" s="20" t="s">
        <v>6324</v>
      </c>
      <c r="O392" s="16" t="s">
        <v>6242</v>
      </c>
      <c r="P392" s="16"/>
      <c r="Q392" s="16"/>
      <c r="R392" s="16"/>
      <c r="S392" s="16"/>
      <c r="T392" s="16"/>
      <c r="U392" s="16"/>
      <c r="V392" s="16"/>
      <c r="AK392" s="16"/>
      <c r="AX392" s="30"/>
      <c r="BB392" s="26"/>
      <c r="BG392" s="16"/>
      <c r="BH392" s="16"/>
      <c r="BR392" s="16"/>
      <c r="CA392" s="16"/>
      <c r="CR392" s="19"/>
      <c r="CV392" s="16"/>
      <c r="CY392" s="16"/>
      <c r="CZ392" s="16"/>
      <c r="DA392" s="16"/>
      <c r="DC392" s="16"/>
    </row>
    <row r="393" spans="1:112" x14ac:dyDescent="0.35">
      <c r="A393" s="16" t="s">
        <v>6245</v>
      </c>
      <c r="C393" t="s">
        <v>1351</v>
      </c>
      <c r="D393" s="32"/>
      <c r="E393"/>
      <c r="G393" s="16"/>
      <c r="K393" s="16"/>
      <c r="L393" s="16"/>
      <c r="M393" s="16"/>
      <c r="N393" s="20" t="s">
        <v>6324</v>
      </c>
      <c r="O393" s="16"/>
      <c r="P393" s="16"/>
      <c r="Q393" s="16"/>
      <c r="R393" s="16"/>
      <c r="S393" s="16"/>
      <c r="T393" s="16"/>
      <c r="U393" s="16"/>
      <c r="V393" s="16"/>
      <c r="AK393" s="16"/>
      <c r="AX393" s="30"/>
      <c r="BB393" s="26"/>
      <c r="BG393" s="16"/>
      <c r="BH393" s="16"/>
      <c r="BR393" s="16"/>
      <c r="CA393" s="16"/>
      <c r="CR393" s="19"/>
      <c r="CV393" s="16"/>
      <c r="CY393" s="16"/>
      <c r="CZ393" s="16"/>
      <c r="DA393" s="16"/>
      <c r="DC393" s="16"/>
    </row>
    <row r="394" spans="1:112" x14ac:dyDescent="0.35">
      <c r="A394" s="16" t="s">
        <v>6245</v>
      </c>
      <c r="C394" t="s">
        <v>445</v>
      </c>
      <c r="D394" s="32"/>
      <c r="E394"/>
      <c r="G394" s="16"/>
      <c r="I394" s="16"/>
      <c r="K394" s="16"/>
      <c r="L394" s="16"/>
      <c r="M394" s="16"/>
      <c r="N394" s="20"/>
      <c r="O394" s="16"/>
      <c r="P394" s="16"/>
      <c r="Q394" s="16"/>
      <c r="R394" s="16"/>
      <c r="S394" s="16"/>
      <c r="T394" s="16"/>
      <c r="U394" s="16"/>
      <c r="V394" s="16"/>
      <c r="AK394" s="16"/>
      <c r="AX394" s="30"/>
      <c r="BB394" s="26"/>
      <c r="BG394" s="16"/>
      <c r="BH394" s="16"/>
      <c r="BR394" s="16"/>
      <c r="CA394" s="16"/>
      <c r="CR394" s="19"/>
      <c r="CV394" s="16"/>
      <c r="CY394" s="16"/>
      <c r="CZ394" s="16"/>
      <c r="DA394" s="16"/>
      <c r="DC394" s="16"/>
    </row>
    <row r="395" spans="1:112" x14ac:dyDescent="0.35">
      <c r="A395" s="16" t="s">
        <v>1170</v>
      </c>
      <c r="C395" t="s">
        <v>1402</v>
      </c>
      <c r="D395" s="32"/>
      <c r="E395"/>
      <c r="G395" s="16"/>
      <c r="K395" s="16"/>
      <c r="L395" s="16"/>
      <c r="M395" s="16"/>
      <c r="N395" s="20"/>
      <c r="O395" s="16" t="s">
        <v>1174</v>
      </c>
      <c r="P395" s="16"/>
      <c r="Q395" s="16"/>
      <c r="R395" s="16"/>
      <c r="S395" s="16"/>
      <c r="T395" s="16" t="s">
        <v>1403</v>
      </c>
      <c r="U395" s="16" t="s">
        <v>678</v>
      </c>
      <c r="V395" s="16"/>
      <c r="W395" s="16" t="s">
        <v>1404</v>
      </c>
      <c r="AA395" s="16" t="s">
        <v>1405</v>
      </c>
      <c r="AH395" s="16" t="s">
        <v>1063</v>
      </c>
      <c r="AI395" s="16" t="s">
        <v>1235</v>
      </c>
      <c r="AJ395" s="16" t="s">
        <v>1406</v>
      </c>
      <c r="AK395" s="16"/>
      <c r="AS395" s="16" t="s">
        <v>1286</v>
      </c>
      <c r="AT395" s="16">
        <f>LEN(AS395)-LEN(SUBSTITUTE(AS395,",",""))+1</f>
        <v>4</v>
      </c>
      <c r="AU395" s="16" t="s">
        <v>666</v>
      </c>
      <c r="AV395" s="16">
        <f>LEN(AU395)-LEN(SUBSTITUTE(AU395,",",""))+1</f>
        <v>1</v>
      </c>
      <c r="AX395" s="30"/>
      <c r="BB395" s="26"/>
      <c r="BC395" s="16" t="s">
        <v>1174</v>
      </c>
      <c r="BD395" s="16" t="s">
        <v>1407</v>
      </c>
      <c r="BE395" s="16" t="s">
        <v>1408</v>
      </c>
      <c r="BG395" s="16"/>
      <c r="BH395" s="16" t="s">
        <v>1207</v>
      </c>
      <c r="BJ395" s="16" t="s">
        <v>1402</v>
      </c>
      <c r="BM395" s="16" t="s">
        <v>1409</v>
      </c>
      <c r="BO395" s="16" t="s">
        <v>1409</v>
      </c>
      <c r="BP395" s="16" t="s">
        <v>1410</v>
      </c>
      <c r="BR395" s="16"/>
      <c r="CA395" s="16"/>
      <c r="CR395" s="19"/>
      <c r="CV395" s="16"/>
      <c r="CY395" s="16"/>
      <c r="CZ395" s="16"/>
      <c r="DA395" s="16"/>
      <c r="DC395" s="16"/>
    </row>
    <row r="396" spans="1:112" x14ac:dyDescent="0.35">
      <c r="A396" s="16" t="s">
        <v>6245</v>
      </c>
      <c r="C396" t="s">
        <v>1426</v>
      </c>
      <c r="D396" s="32"/>
      <c r="E396"/>
      <c r="G396" s="16"/>
      <c r="K396" s="16"/>
      <c r="L396" s="16"/>
      <c r="M396" s="16"/>
      <c r="N396" s="20" t="s">
        <v>6324</v>
      </c>
      <c r="O396" s="16"/>
      <c r="P396" s="16"/>
      <c r="Q396" s="16"/>
      <c r="R396" s="16"/>
      <c r="S396" s="16"/>
      <c r="T396" s="16"/>
      <c r="U396" s="16"/>
      <c r="V396" s="16"/>
      <c r="AK396" s="16"/>
      <c r="AX396" s="30"/>
      <c r="BB396" s="26"/>
      <c r="BG396" s="16"/>
      <c r="BH396" s="16"/>
      <c r="BR396" s="16"/>
      <c r="CA396" s="16"/>
      <c r="CR396" s="19"/>
      <c r="CV396" s="16"/>
      <c r="CY396" s="16"/>
      <c r="CZ396" s="16"/>
      <c r="DA396" s="16"/>
      <c r="DC396" s="16"/>
    </row>
    <row r="397" spans="1:112" x14ac:dyDescent="0.35">
      <c r="A397" s="16" t="s">
        <v>6245</v>
      </c>
      <c r="C397" t="s">
        <v>1427</v>
      </c>
      <c r="D397" s="32"/>
      <c r="E397"/>
      <c r="G397" s="16"/>
      <c r="K397" s="16"/>
      <c r="L397" s="16"/>
      <c r="M397" s="16"/>
      <c r="N397" s="20" t="s">
        <v>6324</v>
      </c>
      <c r="O397" s="16"/>
      <c r="P397" s="16"/>
      <c r="Q397" s="16"/>
      <c r="R397" s="16"/>
      <c r="S397" s="16"/>
      <c r="T397" s="16"/>
      <c r="U397" s="16"/>
      <c r="V397" s="16"/>
      <c r="AK397" s="16"/>
      <c r="AX397" s="30"/>
      <c r="BB397" s="26"/>
      <c r="BG397" s="16"/>
      <c r="BH397" s="16"/>
      <c r="BR397" s="16"/>
      <c r="CA397" s="16"/>
      <c r="CR397" s="19"/>
      <c r="CV397" s="16"/>
      <c r="CY397" s="16"/>
      <c r="CZ397" s="16"/>
      <c r="DA397" s="16"/>
      <c r="DC397" s="16"/>
    </row>
    <row r="398" spans="1:112" x14ac:dyDescent="0.35">
      <c r="A398" s="16" t="s">
        <v>1125</v>
      </c>
      <c r="C398" t="s">
        <v>1125</v>
      </c>
      <c r="D398" s="20"/>
      <c r="E398"/>
      <c r="G398" s="16"/>
      <c r="K398" s="16"/>
      <c r="L398" s="16"/>
      <c r="M398" s="16"/>
      <c r="N398" s="20"/>
      <c r="O398" s="16"/>
      <c r="P398" s="16"/>
      <c r="Q398" s="16"/>
      <c r="R398" s="16"/>
      <c r="S398" s="16"/>
      <c r="T398" s="16"/>
      <c r="U398" s="16"/>
      <c r="V398" s="16"/>
      <c r="AK398" s="16"/>
      <c r="AX398" s="30"/>
      <c r="BA398" s="16" t="s">
        <v>1127</v>
      </c>
      <c r="BB398" s="26"/>
      <c r="BE398" s="16" t="s">
        <v>1132</v>
      </c>
      <c r="BG398" s="16"/>
      <c r="BH398" s="16"/>
      <c r="BP398" s="16" t="s">
        <v>1133</v>
      </c>
      <c r="BR398" s="16"/>
      <c r="CA398" s="16"/>
      <c r="CG398" s="16" t="s">
        <v>1128</v>
      </c>
      <c r="CR398" s="19"/>
      <c r="CV398" s="16"/>
      <c r="CY398" s="16"/>
      <c r="CZ398" s="16"/>
      <c r="DA398" s="16"/>
      <c r="DC398" s="16"/>
    </row>
    <row r="399" spans="1:112" x14ac:dyDescent="0.35">
      <c r="A399" s="16" t="s">
        <v>1125</v>
      </c>
      <c r="C399" t="s">
        <v>1125</v>
      </c>
      <c r="D399" s="20"/>
      <c r="E399"/>
      <c r="G399" s="16"/>
      <c r="K399" s="16"/>
      <c r="L399" s="16"/>
      <c r="M399" s="16"/>
      <c r="N399" s="20"/>
      <c r="O399" s="16"/>
      <c r="P399" s="16"/>
      <c r="Q399" s="16"/>
      <c r="R399" s="16"/>
      <c r="S399" s="16"/>
      <c r="T399" s="16"/>
      <c r="U399" s="16"/>
      <c r="V399" s="16"/>
      <c r="AK399" s="16"/>
      <c r="AX399" s="30"/>
      <c r="BB399" s="26"/>
      <c r="BE399" s="16" t="s">
        <v>1134</v>
      </c>
      <c r="BG399" s="16"/>
      <c r="BH399" s="16"/>
      <c r="BR399" s="16"/>
      <c r="CA399" s="16"/>
      <c r="CG399" s="16" t="s">
        <v>6342</v>
      </c>
      <c r="CR399" s="19"/>
      <c r="CV399" s="16"/>
      <c r="CY399" s="16"/>
      <c r="CZ399" s="16"/>
      <c r="DA399" s="16"/>
      <c r="DC399" s="16"/>
    </row>
    <row r="400" spans="1:112" x14ac:dyDescent="0.35">
      <c r="A400" s="16" t="s">
        <v>6245</v>
      </c>
      <c r="C400" t="s">
        <v>1461</v>
      </c>
      <c r="D400" s="32"/>
      <c r="E400"/>
      <c r="G400" s="16"/>
      <c r="K400" s="16"/>
      <c r="L400" s="16"/>
      <c r="M400" s="16"/>
      <c r="N400" s="20" t="s">
        <v>6324</v>
      </c>
      <c r="O400" s="16" t="s">
        <v>1464</v>
      </c>
      <c r="P400" s="16"/>
      <c r="Q400" s="16"/>
      <c r="R400" s="16"/>
      <c r="S400" s="16"/>
      <c r="T400" s="16" t="s">
        <v>1462</v>
      </c>
      <c r="U400" s="16"/>
      <c r="V400" s="16"/>
      <c r="W400" s="16" t="s">
        <v>1465</v>
      </c>
      <c r="Z400" s="16" t="s">
        <v>1463</v>
      </c>
      <c r="AK400" s="16"/>
      <c r="AT400" s="16">
        <f>LEN(AS400)-LEN(SUBSTITUTE(AS400,",",""))+1</f>
        <v>1</v>
      </c>
      <c r="AX400" s="30"/>
      <c r="BB400" s="26"/>
      <c r="BG400" s="16"/>
      <c r="BH400" s="16"/>
      <c r="BR400" s="16"/>
      <c r="CA400" s="16"/>
      <c r="CR400" s="19"/>
      <c r="CV400" s="16"/>
      <c r="CY400" s="16"/>
      <c r="CZ400" s="16"/>
      <c r="DA400" s="16"/>
      <c r="DC400" s="16"/>
    </row>
    <row r="401" spans="1:107" x14ac:dyDescent="0.35">
      <c r="A401" s="16" t="s">
        <v>6245</v>
      </c>
      <c r="C401" t="s">
        <v>6409</v>
      </c>
      <c r="D401" s="32"/>
      <c r="E401"/>
      <c r="G401" s="16"/>
      <c r="K401" s="16"/>
      <c r="L401" s="16"/>
      <c r="M401" s="16"/>
      <c r="N401" s="20" t="s">
        <v>6324</v>
      </c>
      <c r="O401" s="16"/>
      <c r="P401" s="16"/>
      <c r="Q401" s="16"/>
      <c r="R401" s="16"/>
      <c r="S401" s="16"/>
      <c r="T401" s="16"/>
      <c r="U401" s="16"/>
      <c r="V401" s="16"/>
      <c r="AK401" s="16"/>
      <c r="AX401" s="30"/>
      <c r="BB401" s="26"/>
      <c r="BG401" s="16"/>
      <c r="BH401" s="16"/>
      <c r="BR401" s="16"/>
      <c r="CA401" s="16"/>
      <c r="CR401" s="19"/>
      <c r="CV401" s="16"/>
      <c r="CY401" s="16"/>
      <c r="CZ401" s="16"/>
      <c r="DA401" s="16"/>
      <c r="DC401" s="16"/>
    </row>
    <row r="402" spans="1:107" x14ac:dyDescent="0.35">
      <c r="A402" s="16" t="s">
        <v>6245</v>
      </c>
      <c r="C402" t="s">
        <v>1511</v>
      </c>
      <c r="D402" s="32"/>
      <c r="E402"/>
      <c r="G402" s="16"/>
      <c r="K402" s="16" t="s">
        <v>119</v>
      </c>
      <c r="L402" s="16"/>
      <c r="M402" s="16"/>
      <c r="N402" s="20" t="s">
        <v>6324</v>
      </c>
      <c r="O402" s="16" t="s">
        <v>1512</v>
      </c>
      <c r="P402" s="16"/>
      <c r="Q402" s="16"/>
      <c r="R402" s="16"/>
      <c r="S402" s="16"/>
      <c r="T402" s="16" t="s">
        <v>1513</v>
      </c>
      <c r="U402" s="16" t="s">
        <v>678</v>
      </c>
      <c r="V402" s="16"/>
      <c r="AK402" s="16"/>
      <c r="AT402" s="16">
        <f>LEN(AS402)-LEN(SUBSTITUTE(AS402,",",""))+1</f>
        <v>1</v>
      </c>
      <c r="AX402" s="30"/>
      <c r="BB402" s="26"/>
      <c r="BE402" s="16" t="s">
        <v>1514</v>
      </c>
      <c r="BG402" s="16"/>
      <c r="BH402" s="16"/>
      <c r="BR402" s="16"/>
      <c r="CA402" s="16"/>
      <c r="CR402" s="19"/>
      <c r="CV402" s="16"/>
      <c r="CY402" s="16"/>
      <c r="CZ402" s="16"/>
      <c r="DA402" s="16"/>
      <c r="DC402" s="16"/>
    </row>
    <row r="403" spans="1:107" x14ac:dyDescent="0.35">
      <c r="A403" s="16" t="s">
        <v>6245</v>
      </c>
      <c r="C403" t="s">
        <v>1533</v>
      </c>
      <c r="D403" s="32"/>
      <c r="E403"/>
      <c r="G403" s="16"/>
      <c r="K403" s="16"/>
      <c r="L403" s="16"/>
      <c r="M403" s="16"/>
      <c r="N403" s="20" t="s">
        <v>6324</v>
      </c>
      <c r="O403" s="16"/>
      <c r="P403" s="16"/>
      <c r="Q403" s="16"/>
      <c r="R403" s="16"/>
      <c r="S403" s="16"/>
      <c r="T403" s="16"/>
      <c r="U403" s="16"/>
      <c r="V403" s="16"/>
      <c r="AK403" s="16"/>
      <c r="AX403" s="30"/>
      <c r="BB403" s="26"/>
      <c r="BG403" s="16"/>
      <c r="BH403" s="16"/>
      <c r="BR403" s="16"/>
      <c r="CA403" s="16"/>
      <c r="CR403" s="19"/>
      <c r="CV403" s="16"/>
      <c r="CY403" s="16"/>
      <c r="CZ403" s="16"/>
      <c r="DA403" s="16"/>
      <c r="DC403" s="16"/>
    </row>
    <row r="404" spans="1:107" x14ac:dyDescent="0.35">
      <c r="A404" s="16" t="s">
        <v>6245</v>
      </c>
      <c r="C404" t="s">
        <v>1572</v>
      </c>
      <c r="D404" s="32"/>
      <c r="E404"/>
      <c r="G404" s="16"/>
      <c r="K404" s="16"/>
      <c r="L404" s="16"/>
      <c r="M404" s="16"/>
      <c r="N404" s="20" t="s">
        <v>6324</v>
      </c>
      <c r="O404" s="16" t="s">
        <v>5826</v>
      </c>
      <c r="P404" s="16"/>
      <c r="Q404" s="16"/>
      <c r="R404" s="16"/>
      <c r="S404" s="16"/>
      <c r="T404" s="16" t="s">
        <v>1573</v>
      </c>
      <c r="U404" s="16" t="s">
        <v>1157</v>
      </c>
      <c r="V404" s="16"/>
      <c r="W404" s="16" t="s">
        <v>1574</v>
      </c>
      <c r="X404" s="16" t="s">
        <v>1575</v>
      </c>
      <c r="AA404" s="21" t="s">
        <v>1576</v>
      </c>
      <c r="AH404" s="16" t="s">
        <v>749</v>
      </c>
      <c r="AI404" s="16" t="s">
        <v>1577</v>
      </c>
      <c r="AJ404" s="16" t="s">
        <v>1578</v>
      </c>
      <c r="AK404" s="16"/>
      <c r="AT404" s="16">
        <f>LEN(AS404)-LEN(SUBSTITUTE(AS404,",",""))+1</f>
        <v>1</v>
      </c>
      <c r="AV404" s="16">
        <f>LEN(AU404)-LEN(SUBSTITUTE(AU404,",",""))+1</f>
        <v>1</v>
      </c>
      <c r="AW404" s="16">
        <f>Table13[[#This Row], [no. of native regions]]+Table13[[#This Row], [no. of introduced regions]]</f>
        <v>2</v>
      </c>
      <c r="AX404" s="30">
        <f>Table13[[#This Row], [no. of introduced regions]]/Table13[[#This Row], [no. of native regions]]</f>
        <v>1</v>
      </c>
      <c r="BB404" s="26"/>
      <c r="BG404" s="16"/>
      <c r="BH404" s="16"/>
      <c r="BO404" s="16" t="s">
        <v>1580</v>
      </c>
      <c r="BP404" s="16" t="s">
        <v>1581</v>
      </c>
      <c r="BR404" s="16"/>
      <c r="CA404" s="16"/>
      <c r="CR404" s="19"/>
      <c r="CV404" s="16"/>
      <c r="CY404" s="16"/>
      <c r="CZ404" s="16"/>
      <c r="DA404" s="16"/>
      <c r="DC404" s="16"/>
    </row>
    <row r="405" spans="1:107" x14ac:dyDescent="0.35">
      <c r="A405" s="16" t="s">
        <v>6245</v>
      </c>
      <c r="C405" t="s">
        <v>1631</v>
      </c>
      <c r="D405" s="32"/>
      <c r="E405"/>
      <c r="G405" s="16"/>
      <c r="K405" s="16"/>
      <c r="L405" s="16"/>
      <c r="M405" s="16"/>
      <c r="N405" s="20" t="s">
        <v>6324</v>
      </c>
      <c r="O405" s="16"/>
      <c r="P405" s="16"/>
      <c r="Q405" s="16"/>
      <c r="R405" s="16"/>
      <c r="S405" s="16"/>
      <c r="T405" s="16"/>
      <c r="U405" s="16"/>
      <c r="V405" s="16"/>
      <c r="AK405" s="16"/>
      <c r="AX405" s="30"/>
      <c r="BB405" s="26"/>
      <c r="BG405" s="16"/>
      <c r="BH405" s="16"/>
      <c r="BR405" s="16"/>
      <c r="CA405" s="16"/>
      <c r="CR405" s="19"/>
      <c r="CV405" s="16"/>
      <c r="CY405" s="16"/>
      <c r="CZ405" s="16"/>
      <c r="DA405" s="16"/>
      <c r="DC405" s="16"/>
    </row>
    <row r="406" spans="1:107" x14ac:dyDescent="0.35">
      <c r="A406" s="16" t="s">
        <v>6245</v>
      </c>
      <c r="C406" t="s">
        <v>345</v>
      </c>
      <c r="D406" s="32"/>
      <c r="E406"/>
      <c r="G406" s="16" t="s">
        <v>119</v>
      </c>
      <c r="K406" s="16"/>
      <c r="L406" s="16"/>
      <c r="M406" s="16"/>
      <c r="N406" s="20" t="s">
        <v>6324</v>
      </c>
      <c r="O406" s="16"/>
      <c r="P406" s="16"/>
      <c r="Q406" s="16"/>
      <c r="R406" s="16"/>
      <c r="S406" s="16"/>
      <c r="T406" s="16" t="s">
        <v>346</v>
      </c>
      <c r="U406" s="16"/>
      <c r="V406" s="16"/>
      <c r="AK406" s="16"/>
      <c r="AX406" s="30"/>
      <c r="BB406" s="26"/>
      <c r="BG406" s="16"/>
      <c r="BH406" s="16"/>
      <c r="BR406" s="16"/>
      <c r="CA406" s="16"/>
      <c r="CR406" s="19"/>
      <c r="CV406" s="16"/>
      <c r="CY406" s="16"/>
      <c r="CZ406" s="16"/>
      <c r="DA406" s="16"/>
      <c r="DC406" s="16"/>
    </row>
    <row r="407" spans="1:107" x14ac:dyDescent="0.35">
      <c r="A407" s="16" t="s">
        <v>6245</v>
      </c>
      <c r="C407" t="s">
        <v>1646</v>
      </c>
      <c r="D407" s="32"/>
      <c r="E407"/>
      <c r="G407" s="16"/>
      <c r="K407" s="16"/>
      <c r="L407" s="16"/>
      <c r="M407" s="16"/>
      <c r="N407" s="20" t="s">
        <v>6324</v>
      </c>
      <c r="O407" s="16" t="s">
        <v>1271</v>
      </c>
      <c r="P407" s="16"/>
      <c r="Q407" s="16"/>
      <c r="R407" s="16"/>
      <c r="S407" s="16" t="s">
        <v>1653</v>
      </c>
      <c r="T407" s="16" t="s">
        <v>1647</v>
      </c>
      <c r="U407" s="16" t="s">
        <v>678</v>
      </c>
      <c r="V407" s="16"/>
      <c r="AA407" s="16" t="s">
        <v>1648</v>
      </c>
      <c r="AH407" s="16" t="s">
        <v>1432</v>
      </c>
      <c r="AI407" s="16" t="s">
        <v>1649</v>
      </c>
      <c r="AJ407" s="16" t="s">
        <v>1650</v>
      </c>
      <c r="AK407" s="16"/>
      <c r="AS407" s="16" t="s">
        <v>1650</v>
      </c>
      <c r="AT407" s="16">
        <f>LEN(AS407)-LEN(SUBSTITUTE(AS407,",",""))+1</f>
        <v>1</v>
      </c>
      <c r="AU407" s="16" t="s">
        <v>1651</v>
      </c>
      <c r="AV407" s="16">
        <f>LEN(AU407)-LEN(SUBSTITUTE(AU407,",",""))+1</f>
        <v>127</v>
      </c>
      <c r="AX407" s="30"/>
      <c r="BB407" s="26"/>
      <c r="BE407" s="16" t="s">
        <v>1652</v>
      </c>
      <c r="BG407" s="16"/>
      <c r="BH407" s="16"/>
      <c r="BJ407" s="16" t="s">
        <v>1646</v>
      </c>
      <c r="BR407" s="16"/>
      <c r="CA407" s="16"/>
      <c r="CB407" s="16" t="s">
        <v>6350</v>
      </c>
      <c r="CJ407" s="16" t="s">
        <v>666</v>
      </c>
      <c r="CR407" s="19"/>
      <c r="CV407" s="16"/>
      <c r="CY407" s="16">
        <v>4547</v>
      </c>
      <c r="CZ407" s="16"/>
      <c r="DA407" s="16"/>
      <c r="DC407" s="16"/>
    </row>
    <row r="408" spans="1:107" x14ac:dyDescent="0.35">
      <c r="A408" s="16" t="s">
        <v>6245</v>
      </c>
      <c r="C408" t="s">
        <v>1684</v>
      </c>
      <c r="D408" s="32"/>
      <c r="E408"/>
      <c r="G408" s="16"/>
      <c r="K408" s="16"/>
      <c r="L408" s="16"/>
      <c r="M408" s="16"/>
      <c r="N408" s="20" t="s">
        <v>6324</v>
      </c>
      <c r="O408" s="16"/>
      <c r="P408" s="16"/>
      <c r="Q408" s="16"/>
      <c r="R408" s="16"/>
      <c r="S408" s="16"/>
      <c r="T408" s="16"/>
      <c r="U408" s="16"/>
      <c r="V408" s="16"/>
      <c r="AK408" s="16"/>
      <c r="AX408" s="30"/>
      <c r="BB408" s="26"/>
      <c r="BG408" s="16"/>
      <c r="BH408" s="16"/>
      <c r="BR408" s="16"/>
      <c r="CA408" s="16"/>
      <c r="CR408" s="19"/>
      <c r="CV408" s="16"/>
      <c r="CY408" s="16"/>
      <c r="CZ408" s="16"/>
      <c r="DA408" s="16"/>
      <c r="DC408" s="16"/>
    </row>
    <row r="409" spans="1:107" x14ac:dyDescent="0.35">
      <c r="A409" s="16" t="s">
        <v>1170</v>
      </c>
      <c r="C409" t="s">
        <v>2025</v>
      </c>
      <c r="D409" s="32"/>
      <c r="E409"/>
      <c r="G409" s="16"/>
      <c r="K409" s="16"/>
      <c r="L409" s="16"/>
      <c r="M409" s="16"/>
      <c r="N409" s="20"/>
      <c r="O409" s="16"/>
      <c r="P409" s="16"/>
      <c r="Q409" s="16"/>
      <c r="R409" s="16"/>
      <c r="S409" s="16"/>
      <c r="T409" s="16" t="s">
        <v>2024</v>
      </c>
      <c r="U409" s="16"/>
      <c r="V409" s="16"/>
      <c r="AB409" s="16" t="s">
        <v>2025</v>
      </c>
      <c r="AH409" s="16" t="s">
        <v>794</v>
      </c>
      <c r="AI409" s="16" t="s">
        <v>729</v>
      </c>
      <c r="AK409" s="16"/>
      <c r="AT409" s="16">
        <f>LEN(AS409)-LEN(SUBSTITUTE(AS409,",",""))+1</f>
        <v>1</v>
      </c>
      <c r="AV409" s="16">
        <f>LEN(AU409)-LEN(SUBSTITUTE(AU409,",",""))+1</f>
        <v>1</v>
      </c>
      <c r="AX409" s="30"/>
      <c r="BB409" s="26"/>
      <c r="BG409" s="16"/>
      <c r="BH409" s="16"/>
      <c r="BR409" s="16"/>
      <c r="CA409" s="16"/>
      <c r="CR409" s="19"/>
      <c r="CV409" s="16"/>
      <c r="CY409" s="16"/>
      <c r="CZ409" s="16"/>
      <c r="DA409" s="16"/>
      <c r="DC409" s="16"/>
    </row>
    <row r="410" spans="1:107" x14ac:dyDescent="0.35">
      <c r="A410" s="16" t="s">
        <v>1170</v>
      </c>
      <c r="D410" s="32"/>
      <c r="E410"/>
      <c r="G410" s="16"/>
      <c r="K410" s="16"/>
      <c r="L410" s="16"/>
      <c r="M410" s="16"/>
      <c r="N410" s="20"/>
      <c r="O410" s="16"/>
      <c r="P410" s="16"/>
      <c r="Q410" s="16"/>
      <c r="R410" s="16"/>
      <c r="S410" s="16"/>
      <c r="T410" s="16" t="s">
        <v>3147</v>
      </c>
      <c r="U410" s="16"/>
      <c r="V410" s="16"/>
      <c r="AK410" s="16"/>
      <c r="AT410" s="16">
        <f>LEN(AS410)-LEN(SUBSTITUTE(AS410,",",""))+1</f>
        <v>1</v>
      </c>
      <c r="AX410" s="30"/>
      <c r="BB410" s="26"/>
      <c r="BG410" s="16"/>
      <c r="BH410" s="16"/>
      <c r="BR410" s="16"/>
      <c r="CA410" s="16"/>
      <c r="CR410" s="19"/>
      <c r="CV410" s="16"/>
      <c r="CY410" s="16"/>
      <c r="CZ410" s="16"/>
      <c r="DA410" s="16"/>
      <c r="DC410" s="16"/>
    </row>
    <row r="411" spans="1:107" x14ac:dyDescent="0.35">
      <c r="A411" s="16" t="s">
        <v>1170</v>
      </c>
      <c r="D411" s="32"/>
      <c r="E411"/>
      <c r="G411" s="16"/>
      <c r="K411" s="16"/>
      <c r="L411" s="16"/>
      <c r="M411" s="16"/>
      <c r="N411" s="20"/>
      <c r="O411" s="16"/>
      <c r="P411" s="16"/>
      <c r="Q411" s="16"/>
      <c r="R411" s="16"/>
      <c r="S411" s="16"/>
      <c r="T411" s="16" t="s">
        <v>2917</v>
      </c>
      <c r="U411" s="16"/>
      <c r="V411" s="16"/>
      <c r="W411" s="16" t="s">
        <v>631</v>
      </c>
      <c r="AK411" s="16"/>
      <c r="AX411" s="30"/>
      <c r="BB411" s="26"/>
      <c r="BG411" s="16"/>
      <c r="BH411" s="16"/>
      <c r="BR411" s="16"/>
      <c r="CA411" s="16"/>
      <c r="CR411" s="19"/>
      <c r="CV411" s="16"/>
      <c r="CY411" s="16"/>
      <c r="CZ411" s="16"/>
      <c r="DA411" s="16"/>
      <c r="DC411" s="16"/>
    </row>
    <row r="412" spans="1:107" x14ac:dyDescent="0.35">
      <c r="A412" s="16" t="s">
        <v>1170</v>
      </c>
      <c r="D412" s="32"/>
      <c r="E412"/>
      <c r="G412" s="16"/>
      <c r="K412" s="16"/>
      <c r="L412" s="16"/>
      <c r="M412" s="16"/>
      <c r="N412" s="20"/>
      <c r="O412" s="16"/>
      <c r="P412" s="16"/>
      <c r="Q412" s="16"/>
      <c r="R412" s="16"/>
      <c r="S412" s="16"/>
      <c r="T412" s="16" t="s">
        <v>2920</v>
      </c>
      <c r="U412" s="16"/>
      <c r="V412" s="16"/>
      <c r="W412" s="16" t="s">
        <v>631</v>
      </c>
      <c r="AK412" s="16"/>
      <c r="AX412" s="30"/>
      <c r="BB412" s="26"/>
      <c r="BG412" s="16"/>
      <c r="BH412" s="16"/>
      <c r="BR412" s="16"/>
      <c r="CA412" s="16"/>
      <c r="CR412" s="19"/>
      <c r="CV412" s="16"/>
      <c r="CY412" s="16"/>
      <c r="CZ412" s="16"/>
      <c r="DA412" s="16"/>
      <c r="DC412" s="16"/>
    </row>
    <row r="413" spans="1:107" x14ac:dyDescent="0.35">
      <c r="A413" s="16" t="s">
        <v>1170</v>
      </c>
      <c r="D413" s="32"/>
      <c r="E413"/>
      <c r="G413" s="16"/>
      <c r="K413" s="16"/>
      <c r="L413" s="16"/>
      <c r="M413" s="16"/>
      <c r="N413" s="20"/>
      <c r="O413" s="16"/>
      <c r="P413" s="16"/>
      <c r="Q413" s="16"/>
      <c r="R413" s="16"/>
      <c r="S413" s="16"/>
      <c r="T413" s="16" t="s">
        <v>3125</v>
      </c>
      <c r="U413" s="16" t="s">
        <v>3126</v>
      </c>
      <c r="V413" s="16"/>
      <c r="W413" s="16" t="s">
        <v>3127</v>
      </c>
      <c r="X413" s="16" t="s">
        <v>3128</v>
      </c>
      <c r="AA413" s="16" t="s">
        <v>3129</v>
      </c>
      <c r="AH413" s="16" t="s">
        <v>1038</v>
      </c>
      <c r="AK413" s="16"/>
      <c r="AX413" s="30"/>
      <c r="BB413" s="26"/>
      <c r="BG413" s="16"/>
      <c r="BH413" s="16"/>
      <c r="BO413" s="16" t="s">
        <v>3130</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7150</v>
      </c>
      <c r="C1" t="s">
        <v>1217</v>
      </c>
      <c r="D1" t="s">
        <v>7151</v>
      </c>
      <c r="E1" t="s">
        <v>7152</v>
      </c>
      <c r="F1" t="s">
        <v>1230</v>
      </c>
      <c r="G1" t="s">
        <v>119</v>
      </c>
      <c r="H1" t="s">
        <v>119</v>
      </c>
    </row>
    <row r="2" spans="1:8" x14ac:dyDescent="0.35">
      <c r="A2" t="s">
        <v>187</v>
      </c>
      <c r="B2" t="s">
        <v>188</v>
      </c>
      <c r="C2" t="s">
        <v>632</v>
      </c>
      <c r="D2" s="29"/>
      <c r="E2" s="29"/>
      <c r="F2" s="29"/>
      <c r="G2" s="29"/>
      <c r="H2" s="29"/>
    </row>
    <row r="3" spans="1:8" x14ac:dyDescent="0.35">
      <c r="A3" t="s">
        <v>205</v>
      </c>
      <c r="B3" t="s">
        <v>206</v>
      </c>
      <c r="C3" s="29" t="s">
        <v>632</v>
      </c>
      <c r="D3" s="29"/>
      <c r="E3" s="29"/>
      <c r="F3" s="29"/>
      <c r="G3" s="29"/>
      <c r="H3" s="29"/>
    </row>
    <row r="4" spans="1:8" x14ac:dyDescent="0.35">
      <c r="A4" t="s">
        <v>7153</v>
      </c>
    </row>
    <row r="5" spans="1:8" x14ac:dyDescent="0.35">
      <c r="A5" t="s">
        <v>217</v>
      </c>
      <c r="B5" t="s">
        <v>218</v>
      </c>
      <c r="C5" t="s">
        <v>632</v>
      </c>
      <c r="D5" s="29"/>
      <c r="E5" s="29"/>
      <c r="F5" s="29"/>
      <c r="G5" s="29"/>
      <c r="H5" s="29"/>
    </row>
    <row r="6" spans="1:8" x14ac:dyDescent="0.35">
      <c r="A6" t="s">
        <v>223</v>
      </c>
      <c r="B6" t="s">
        <v>224</v>
      </c>
      <c r="C6" t="s">
        <v>632</v>
      </c>
      <c r="D6" s="29"/>
      <c r="E6" s="29"/>
      <c r="F6" s="29"/>
      <c r="G6" s="29"/>
      <c r="H6" s="29"/>
    </row>
    <row r="7" spans="1:8" x14ac:dyDescent="0.35">
      <c r="A7" t="s">
        <v>226</v>
      </c>
      <c r="B7" t="s">
        <v>227</v>
      </c>
      <c r="C7" t="s">
        <v>632</v>
      </c>
    </row>
    <row r="8" spans="1:8" x14ac:dyDescent="0.35">
      <c r="A8" t="s">
        <v>229</v>
      </c>
      <c r="B8" t="s">
        <v>230</v>
      </c>
      <c r="C8" t="s">
        <v>632</v>
      </c>
    </row>
    <row r="9" spans="1:8" x14ac:dyDescent="0.35">
      <c r="A9" t="s">
        <v>235</v>
      </c>
      <c r="B9" t="s">
        <v>236</v>
      </c>
      <c r="C9" t="s">
        <v>632</v>
      </c>
      <c r="D9" s="29"/>
      <c r="E9" s="29"/>
      <c r="F9" s="29"/>
      <c r="G9" s="29"/>
      <c r="H9" s="29"/>
    </row>
    <row r="10" spans="1:8" x14ac:dyDescent="0.35">
      <c r="A10" t="s">
        <v>238</v>
      </c>
      <c r="B10" t="s">
        <v>239</v>
      </c>
      <c r="C10" t="s">
        <v>632</v>
      </c>
      <c r="D10" s="29"/>
      <c r="E10" s="29"/>
      <c r="F10" s="29"/>
      <c r="G10" s="29"/>
      <c r="H10" s="29"/>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1351</v>
      </c>
    </row>
    <row r="15" spans="1:8" x14ac:dyDescent="0.35">
      <c r="B15" t="s">
        <v>1346</v>
      </c>
    </row>
    <row r="16" spans="1:8" x14ac:dyDescent="0.35">
      <c r="A16" t="s">
        <v>7154</v>
      </c>
    </row>
    <row r="17" spans="1:3" x14ac:dyDescent="0.35">
      <c r="A17" t="s">
        <v>1375</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1427</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7155</v>
      </c>
    </row>
    <row r="26" spans="1:3" x14ac:dyDescent="0.35">
      <c r="A26" t="s">
        <v>7156</v>
      </c>
    </row>
    <row r="27" spans="1:3" x14ac:dyDescent="0.35">
      <c r="A27" t="s">
        <v>6277</v>
      </c>
    </row>
    <row r="28" spans="1:3" x14ac:dyDescent="0.35">
      <c r="A28" t="s">
        <v>163</v>
      </c>
    </row>
    <row r="29" spans="1:3" x14ac:dyDescent="0.35">
      <c r="A29" t="s">
        <v>7157</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9" t="s">
        <v>2917</v>
      </c>
      <c r="B34" s="29"/>
      <c r="C34" s="29" t="s">
        <v>631</v>
      </c>
    </row>
    <row r="35" spans="1:3" x14ac:dyDescent="0.35">
      <c r="A35" s="29" t="s">
        <v>2920</v>
      </c>
      <c r="B35" s="29"/>
      <c r="C35" s="29" t="s">
        <v>631</v>
      </c>
    </row>
    <row r="36" spans="1:3" x14ac:dyDescent="0.35">
      <c r="A36" t="s">
        <v>339</v>
      </c>
      <c r="B36" t="s">
        <v>340</v>
      </c>
      <c r="C36" t="s">
        <v>632</v>
      </c>
    </row>
    <row r="37" spans="1:3" x14ac:dyDescent="0.35">
      <c r="A37" t="s">
        <v>1631</v>
      </c>
    </row>
    <row r="38" spans="1:3" x14ac:dyDescent="0.35">
      <c r="A38" t="s">
        <v>345</v>
      </c>
      <c r="B38" t="s">
        <v>346</v>
      </c>
      <c r="C38" t="s">
        <v>632</v>
      </c>
    </row>
    <row r="39" spans="1:3" x14ac:dyDescent="0.35">
      <c r="A39" t="s">
        <v>1654</v>
      </c>
    </row>
    <row r="40" spans="1:3" x14ac:dyDescent="0.35">
      <c r="A40" t="s">
        <v>6065</v>
      </c>
    </row>
    <row r="41" spans="1:3" x14ac:dyDescent="0.35">
      <c r="A41" t="s">
        <v>354</v>
      </c>
      <c r="B41" t="s">
        <v>355</v>
      </c>
      <c r="C41" t="s">
        <v>632</v>
      </c>
    </row>
    <row r="42" spans="1:3" x14ac:dyDescent="0.35">
      <c r="A42" t="s">
        <v>1684</v>
      </c>
    </row>
    <row r="43" spans="1:3" x14ac:dyDescent="0.35">
      <c r="A43" t="s">
        <v>365</v>
      </c>
      <c r="B43" t="s">
        <v>366</v>
      </c>
      <c r="C43" t="s">
        <v>632</v>
      </c>
    </row>
    <row r="44" spans="1:3" x14ac:dyDescent="0.35">
      <c r="A44" t="s">
        <v>7158</v>
      </c>
    </row>
    <row r="45" spans="1:3" x14ac:dyDescent="0.35">
      <c r="A45" t="s">
        <v>223</v>
      </c>
    </row>
    <row r="46" spans="1:3" x14ac:dyDescent="0.35">
      <c r="A46" t="s">
        <v>6249</v>
      </c>
    </row>
    <row r="47" spans="1:3" x14ac:dyDescent="0.35">
      <c r="A47" t="s">
        <v>7159</v>
      </c>
    </row>
    <row r="48" spans="1:3" x14ac:dyDescent="0.35">
      <c r="A48" t="s">
        <v>1533</v>
      </c>
    </row>
    <row r="49" spans="1:9" x14ac:dyDescent="0.35">
      <c r="A49" t="s">
        <v>1187</v>
      </c>
    </row>
    <row r="50" spans="1:9" x14ac:dyDescent="0.35">
      <c r="A50" t="s">
        <v>1425</v>
      </c>
    </row>
    <row r="51" spans="1:9" x14ac:dyDescent="0.35">
      <c r="A51" t="s">
        <v>1703</v>
      </c>
    </row>
    <row r="52" spans="1:9" x14ac:dyDescent="0.35">
      <c r="A52" t="s">
        <v>295</v>
      </c>
    </row>
    <row r="53" spans="1:9" x14ac:dyDescent="0.35">
      <c r="A53" t="s">
        <v>1443</v>
      </c>
    </row>
    <row r="54" spans="1:9" x14ac:dyDescent="0.35">
      <c r="A54" t="s">
        <v>184</v>
      </c>
    </row>
    <row r="55" spans="1:9" x14ac:dyDescent="0.35">
      <c r="A55" t="s">
        <v>1466</v>
      </c>
    </row>
    <row r="56" spans="1:9" x14ac:dyDescent="0.35">
      <c r="A56" t="s">
        <v>7160</v>
      </c>
    </row>
    <row r="57" spans="1:9" x14ac:dyDescent="0.35">
      <c r="A57" t="s">
        <v>1503</v>
      </c>
    </row>
    <row r="58" spans="1:9" x14ac:dyDescent="0.35">
      <c r="A58" s="29" t="s">
        <v>7161</v>
      </c>
      <c r="B58" s="29"/>
      <c r="C58" s="29"/>
      <c r="D58" s="29"/>
      <c r="E58" s="29"/>
      <c r="F58" s="29"/>
    </row>
    <row r="59" spans="1:9" x14ac:dyDescent="0.35">
      <c r="A59" t="s">
        <v>33</v>
      </c>
    </row>
    <row r="60" spans="1:9" x14ac:dyDescent="0.35">
      <c r="A60" t="s">
        <v>1564</v>
      </c>
    </row>
    <row r="61" spans="1:9" x14ac:dyDescent="0.35">
      <c r="A61" t="s">
        <v>1460</v>
      </c>
    </row>
    <row r="62" spans="1:9" x14ac:dyDescent="0.35">
      <c r="A62" t="s">
        <v>342</v>
      </c>
    </row>
    <row r="63" spans="1:9" x14ac:dyDescent="0.35">
      <c r="A63" t="s">
        <v>6065</v>
      </c>
    </row>
    <row r="64" spans="1:9" x14ac:dyDescent="0.35">
      <c r="A64" s="29">
        <v>9</v>
      </c>
      <c r="B64" t="s">
        <v>199</v>
      </c>
      <c r="C64" t="s">
        <v>200</v>
      </c>
      <c r="D64" s="29" t="s">
        <v>1265</v>
      </c>
      <c r="E64" s="29" t="s">
        <v>199</v>
      </c>
      <c r="F64" s="29" t="s">
        <v>1267</v>
      </c>
      <c r="G64" s="29" t="s">
        <v>1266</v>
      </c>
      <c r="H64" s="29" t="s">
        <v>119</v>
      </c>
      <c r="I64" s="29" t="s">
        <v>119</v>
      </c>
    </row>
    <row r="65" spans="1:11" x14ac:dyDescent="0.35">
      <c r="A65" t="s">
        <v>7154</v>
      </c>
    </row>
    <row r="66" spans="1:11" x14ac:dyDescent="0.35">
      <c r="A66" s="35" t="s">
        <v>1662</v>
      </c>
    </row>
    <row r="67" spans="1:11" x14ac:dyDescent="0.35">
      <c r="A67" s="29">
        <v>42</v>
      </c>
      <c r="B67" t="s">
        <v>156</v>
      </c>
      <c r="C67" t="s">
        <v>7162</v>
      </c>
      <c r="D67" t="s">
        <v>7163</v>
      </c>
      <c r="E67" t="s">
        <v>7164</v>
      </c>
      <c r="F67" t="s">
        <v>7165</v>
      </c>
      <c r="G67" t="s">
        <v>1178</v>
      </c>
      <c r="H67" t="s">
        <v>119</v>
      </c>
      <c r="I67" s="29" t="s">
        <v>1207</v>
      </c>
    </row>
    <row r="68" spans="1:11" x14ac:dyDescent="0.35">
      <c r="K68" s="2"/>
    </row>
    <row r="69" spans="1:11" x14ac:dyDescent="0.35">
      <c r="A69" t="s">
        <v>1591</v>
      </c>
      <c r="B69" t="s">
        <v>1595</v>
      </c>
      <c r="C69" t="s">
        <v>1596</v>
      </c>
      <c r="D69" t="s">
        <v>7166</v>
      </c>
    </row>
    <row r="71" spans="1:11" x14ac:dyDescent="0.35">
      <c r="A71" s="36" t="s">
        <v>1412</v>
      </c>
      <c r="B71" s="37" t="s">
        <v>1418</v>
      </c>
      <c r="E71" t="s">
        <v>1419</v>
      </c>
      <c r="F71" t="s">
        <v>1420</v>
      </c>
    </row>
    <row r="73" spans="1:11" x14ac:dyDescent="0.35">
      <c r="A73" t="e" vm="1">
        <v>#VALUE!</v>
      </c>
    </row>
    <row r="74" spans="1:11" x14ac:dyDescent="0.35">
      <c r="A74" t="e" vm="2">
        <v>#VALUE!</v>
      </c>
    </row>
    <row r="76" spans="1:11" x14ac:dyDescent="0.35">
      <c r="A76" t="s">
        <v>1371</v>
      </c>
      <c r="B76" t="s">
        <v>7167</v>
      </c>
    </row>
    <row r="78" spans="1:11" x14ac:dyDescent="0.35">
      <c r="A78" s="29" t="s">
        <v>7168</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2023-08-24T04:43:44Z</dcterms:modified>
</cp:coreProperties>
</file>